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avalani/Desktop/Info340/Project/project-KyleAvalani/data/"/>
    </mc:Choice>
  </mc:AlternateContent>
  <xr:revisionPtr revIDLastSave="0" documentId="8_{E5B09741-107D-1545-8D3E-9A0407CA418C}" xr6:coauthVersionLast="38" xr6:coauthVersionMax="38" xr10:uidLastSave="{00000000-0000-0000-0000-000000000000}"/>
  <bookViews>
    <workbookView xWindow="280" yWindow="620" windowWidth="21260" windowHeight="15120" tabRatio="696" xr2:uid="{00000000-000D-0000-FFFF-FFFF00000000}"/>
  </bookViews>
  <sheets>
    <sheet name="Table" sheetId="4" r:id="rId1"/>
  </sheets>
  <calcPr calcId="179021"/>
</workbook>
</file>

<file path=xl/calcChain.xml><?xml version="1.0" encoding="utf-8"?>
<calcChain xmlns="http://schemas.openxmlformats.org/spreadsheetml/2006/main">
  <c r="O3" i="4" l="1"/>
  <c r="P3" i="4"/>
  <c r="Q3" i="4"/>
  <c r="R3" i="4"/>
  <c r="S3" i="4"/>
  <c r="T3" i="4"/>
  <c r="U3" i="4"/>
  <c r="V3" i="4"/>
  <c r="W3" i="4"/>
  <c r="O4" i="4"/>
  <c r="P4" i="4"/>
  <c r="Q4" i="4"/>
  <c r="R4" i="4"/>
  <c r="S4" i="4"/>
  <c r="T4" i="4"/>
  <c r="U4" i="4"/>
  <c r="V4" i="4"/>
  <c r="W4" i="4"/>
  <c r="O5" i="4"/>
  <c r="P5" i="4"/>
  <c r="Q5" i="4"/>
  <c r="R5" i="4"/>
  <c r="S5" i="4"/>
  <c r="T5" i="4"/>
  <c r="U5" i="4"/>
  <c r="V5" i="4"/>
  <c r="W5" i="4"/>
  <c r="O6" i="4"/>
  <c r="P6" i="4"/>
  <c r="Q6" i="4"/>
  <c r="R6" i="4"/>
  <c r="S6" i="4"/>
  <c r="T6" i="4"/>
  <c r="U6" i="4"/>
  <c r="V6" i="4"/>
  <c r="W6" i="4"/>
  <c r="O7" i="4"/>
  <c r="P7" i="4"/>
  <c r="Q7" i="4"/>
  <c r="R7" i="4"/>
  <c r="S7" i="4"/>
  <c r="T7" i="4"/>
  <c r="U7" i="4"/>
  <c r="V7" i="4"/>
  <c r="W7" i="4"/>
  <c r="O8" i="4"/>
  <c r="P8" i="4"/>
  <c r="Q8" i="4"/>
  <c r="R8" i="4"/>
  <c r="S8" i="4"/>
  <c r="T8" i="4"/>
  <c r="U8" i="4"/>
  <c r="V8" i="4"/>
  <c r="W8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O13" i="4"/>
  <c r="P13" i="4"/>
  <c r="Q13" i="4"/>
  <c r="R13" i="4"/>
  <c r="S13" i="4"/>
  <c r="T13" i="4"/>
  <c r="U13" i="4"/>
  <c r="V13" i="4"/>
  <c r="W13" i="4"/>
  <c r="O14" i="4"/>
  <c r="P14" i="4"/>
  <c r="Q14" i="4"/>
  <c r="R14" i="4"/>
  <c r="S14" i="4"/>
  <c r="T14" i="4"/>
  <c r="U14" i="4"/>
  <c r="V14" i="4"/>
  <c r="W14" i="4"/>
  <c r="O15" i="4"/>
  <c r="P15" i="4"/>
  <c r="Q15" i="4"/>
  <c r="R15" i="4"/>
  <c r="S15" i="4"/>
  <c r="T15" i="4"/>
  <c r="U15" i="4"/>
  <c r="V15" i="4"/>
  <c r="W15" i="4"/>
  <c r="O16" i="4"/>
  <c r="P16" i="4"/>
  <c r="Q16" i="4"/>
  <c r="R16" i="4"/>
  <c r="S16" i="4"/>
  <c r="T16" i="4"/>
  <c r="U16" i="4"/>
  <c r="V16" i="4"/>
  <c r="W16" i="4"/>
  <c r="O17" i="4"/>
  <c r="P17" i="4"/>
  <c r="Q17" i="4"/>
  <c r="R17" i="4"/>
  <c r="S17" i="4"/>
  <c r="T17" i="4"/>
  <c r="U17" i="4"/>
  <c r="V17" i="4"/>
  <c r="W17" i="4"/>
  <c r="O18" i="4"/>
  <c r="P18" i="4"/>
  <c r="Q18" i="4"/>
  <c r="R18" i="4"/>
  <c r="S18" i="4"/>
  <c r="T18" i="4"/>
  <c r="U18" i="4"/>
  <c r="V18" i="4"/>
  <c r="W18" i="4"/>
  <c r="O19" i="4"/>
  <c r="P19" i="4"/>
  <c r="Q19" i="4"/>
  <c r="R19" i="4"/>
  <c r="S19" i="4"/>
  <c r="T19" i="4"/>
  <c r="U19" i="4"/>
  <c r="V19" i="4"/>
  <c r="W19" i="4"/>
  <c r="O20" i="4"/>
  <c r="P20" i="4"/>
  <c r="Q20" i="4"/>
  <c r="R20" i="4"/>
  <c r="S20" i="4"/>
  <c r="T20" i="4"/>
  <c r="U20" i="4"/>
  <c r="V20" i="4"/>
  <c r="W20" i="4"/>
  <c r="O21" i="4"/>
  <c r="P21" i="4"/>
  <c r="Q21" i="4"/>
  <c r="R21" i="4"/>
  <c r="S21" i="4"/>
  <c r="T21" i="4"/>
  <c r="U21" i="4"/>
  <c r="V21" i="4"/>
  <c r="W21" i="4"/>
  <c r="O22" i="4"/>
  <c r="P22" i="4"/>
  <c r="Q22" i="4"/>
  <c r="R22" i="4"/>
  <c r="S22" i="4"/>
  <c r="T22" i="4"/>
  <c r="U22" i="4"/>
  <c r="V22" i="4"/>
  <c r="W22" i="4"/>
  <c r="O23" i="4"/>
  <c r="P23" i="4"/>
  <c r="Q23" i="4"/>
  <c r="R23" i="4"/>
  <c r="S23" i="4"/>
  <c r="T23" i="4"/>
  <c r="U23" i="4"/>
  <c r="V23" i="4"/>
  <c r="W23" i="4"/>
  <c r="O24" i="4"/>
  <c r="P24" i="4"/>
  <c r="Q24" i="4"/>
  <c r="R24" i="4"/>
  <c r="S24" i="4"/>
  <c r="T24" i="4"/>
  <c r="U24" i="4"/>
  <c r="V24" i="4"/>
  <c r="W24" i="4"/>
  <c r="O25" i="4"/>
  <c r="P25" i="4"/>
  <c r="Q25" i="4"/>
  <c r="R25" i="4"/>
  <c r="S25" i="4"/>
  <c r="T25" i="4"/>
  <c r="U25" i="4"/>
  <c r="V25" i="4"/>
  <c r="W25" i="4"/>
  <c r="O26" i="4"/>
  <c r="P26" i="4"/>
  <c r="Q26" i="4"/>
  <c r="R26" i="4"/>
  <c r="S26" i="4"/>
  <c r="T26" i="4"/>
  <c r="U26" i="4"/>
  <c r="V26" i="4"/>
  <c r="W26" i="4"/>
  <c r="O27" i="4"/>
  <c r="P27" i="4"/>
  <c r="Q27" i="4"/>
  <c r="R27" i="4"/>
  <c r="S27" i="4"/>
  <c r="T27" i="4"/>
  <c r="U27" i="4"/>
  <c r="V27" i="4"/>
  <c r="W27" i="4"/>
  <c r="O28" i="4"/>
  <c r="P28" i="4"/>
  <c r="Q28" i="4"/>
  <c r="R28" i="4"/>
  <c r="S28" i="4"/>
  <c r="T28" i="4"/>
  <c r="U28" i="4"/>
  <c r="V28" i="4"/>
  <c r="W28" i="4"/>
  <c r="O29" i="4"/>
  <c r="P29" i="4"/>
  <c r="Q29" i="4"/>
  <c r="R29" i="4"/>
  <c r="S29" i="4"/>
  <c r="T29" i="4"/>
  <c r="U29" i="4"/>
  <c r="V29" i="4"/>
  <c r="W29" i="4"/>
  <c r="O30" i="4"/>
  <c r="P30" i="4"/>
  <c r="Q30" i="4"/>
  <c r="R30" i="4"/>
  <c r="S30" i="4"/>
  <c r="T30" i="4"/>
  <c r="U30" i="4"/>
  <c r="V30" i="4"/>
  <c r="W30" i="4"/>
  <c r="O31" i="4"/>
  <c r="P31" i="4"/>
  <c r="Q31" i="4"/>
  <c r="R31" i="4"/>
  <c r="S31" i="4"/>
  <c r="T31" i="4"/>
  <c r="U31" i="4"/>
  <c r="V31" i="4"/>
  <c r="W31" i="4"/>
  <c r="O32" i="4"/>
  <c r="P32" i="4"/>
  <c r="Q32" i="4"/>
  <c r="R32" i="4"/>
  <c r="S32" i="4"/>
  <c r="T32" i="4"/>
  <c r="U32" i="4"/>
  <c r="V32" i="4"/>
  <c r="W32" i="4"/>
  <c r="O33" i="4"/>
  <c r="P33" i="4"/>
  <c r="Q33" i="4"/>
  <c r="R33" i="4"/>
  <c r="S33" i="4"/>
  <c r="T33" i="4"/>
  <c r="U33" i="4"/>
  <c r="V33" i="4"/>
  <c r="W33" i="4"/>
  <c r="O34" i="4"/>
  <c r="P34" i="4"/>
  <c r="Q34" i="4"/>
  <c r="R34" i="4"/>
  <c r="S34" i="4"/>
  <c r="T34" i="4"/>
  <c r="U34" i="4"/>
  <c r="V34" i="4"/>
  <c r="W34" i="4"/>
  <c r="O35" i="4"/>
  <c r="P35" i="4"/>
  <c r="Q35" i="4"/>
  <c r="R35" i="4"/>
  <c r="S35" i="4"/>
  <c r="T35" i="4"/>
  <c r="U35" i="4"/>
  <c r="V35" i="4"/>
  <c r="W35" i="4"/>
  <c r="O36" i="4"/>
  <c r="P36" i="4"/>
  <c r="Q36" i="4"/>
  <c r="R36" i="4"/>
  <c r="S36" i="4"/>
  <c r="T36" i="4"/>
  <c r="U36" i="4"/>
  <c r="V36" i="4"/>
  <c r="W36" i="4"/>
  <c r="O37" i="4"/>
  <c r="P37" i="4"/>
  <c r="Q37" i="4"/>
  <c r="R37" i="4"/>
  <c r="S37" i="4"/>
  <c r="T37" i="4"/>
  <c r="U37" i="4"/>
  <c r="V37" i="4"/>
  <c r="W37" i="4"/>
  <c r="O38" i="4"/>
  <c r="P38" i="4"/>
  <c r="Q38" i="4"/>
  <c r="R38" i="4"/>
  <c r="S38" i="4"/>
  <c r="T38" i="4"/>
  <c r="U38" i="4"/>
  <c r="V38" i="4"/>
  <c r="W38" i="4"/>
  <c r="O39" i="4"/>
  <c r="P39" i="4"/>
  <c r="Q39" i="4"/>
  <c r="R39" i="4"/>
  <c r="S39" i="4"/>
  <c r="T39" i="4"/>
  <c r="U39" i="4"/>
  <c r="V39" i="4"/>
  <c r="W39" i="4"/>
  <c r="O40" i="4"/>
  <c r="P40" i="4"/>
  <c r="Q40" i="4"/>
  <c r="R40" i="4"/>
  <c r="S40" i="4"/>
  <c r="T40" i="4"/>
  <c r="U40" i="4"/>
  <c r="V40" i="4"/>
  <c r="W40" i="4"/>
  <c r="O41" i="4"/>
  <c r="P41" i="4"/>
  <c r="Q41" i="4"/>
  <c r="R41" i="4"/>
  <c r="S41" i="4"/>
  <c r="T41" i="4"/>
  <c r="U41" i="4"/>
  <c r="V41" i="4"/>
  <c r="W41" i="4"/>
  <c r="O42" i="4"/>
  <c r="P42" i="4"/>
  <c r="Q42" i="4"/>
  <c r="R42" i="4"/>
  <c r="S42" i="4"/>
  <c r="T42" i="4"/>
  <c r="U42" i="4"/>
  <c r="V42" i="4"/>
  <c r="W42" i="4"/>
  <c r="O43" i="4"/>
  <c r="P43" i="4"/>
  <c r="Q43" i="4"/>
  <c r="R43" i="4"/>
  <c r="S43" i="4"/>
  <c r="T43" i="4"/>
  <c r="U43" i="4"/>
  <c r="V43" i="4"/>
  <c r="W43" i="4"/>
  <c r="O44" i="4"/>
  <c r="P44" i="4"/>
  <c r="Q44" i="4"/>
  <c r="R44" i="4"/>
  <c r="S44" i="4"/>
  <c r="T44" i="4"/>
  <c r="U44" i="4"/>
  <c r="V44" i="4"/>
  <c r="W44" i="4"/>
  <c r="O45" i="4"/>
  <c r="P45" i="4"/>
  <c r="Q45" i="4"/>
  <c r="R45" i="4"/>
  <c r="S45" i="4"/>
  <c r="T45" i="4"/>
  <c r="U45" i="4"/>
  <c r="V45" i="4"/>
  <c r="W45" i="4"/>
  <c r="O46" i="4"/>
  <c r="P46" i="4"/>
  <c r="Q46" i="4"/>
  <c r="R46" i="4"/>
  <c r="S46" i="4"/>
  <c r="T46" i="4"/>
  <c r="U46" i="4"/>
  <c r="V46" i="4"/>
  <c r="W46" i="4"/>
  <c r="O47" i="4"/>
  <c r="P47" i="4"/>
  <c r="Q47" i="4"/>
  <c r="R47" i="4"/>
  <c r="S47" i="4"/>
  <c r="T47" i="4"/>
  <c r="U47" i="4"/>
  <c r="V47" i="4"/>
  <c r="W47" i="4"/>
  <c r="O48" i="4"/>
  <c r="P48" i="4"/>
  <c r="Q48" i="4"/>
  <c r="R48" i="4"/>
  <c r="S48" i="4"/>
  <c r="T48" i="4"/>
  <c r="U48" i="4"/>
  <c r="V48" i="4"/>
  <c r="W48" i="4"/>
  <c r="O49" i="4"/>
  <c r="P49" i="4"/>
  <c r="Q49" i="4"/>
  <c r="R49" i="4"/>
  <c r="S49" i="4"/>
  <c r="T49" i="4"/>
  <c r="U49" i="4"/>
  <c r="V49" i="4"/>
  <c r="W49" i="4"/>
  <c r="O50" i="4"/>
  <c r="P50" i="4"/>
  <c r="Q50" i="4"/>
  <c r="R50" i="4"/>
  <c r="S50" i="4"/>
  <c r="T50" i="4"/>
  <c r="U50" i="4"/>
  <c r="V50" i="4"/>
  <c r="W50" i="4"/>
  <c r="O51" i="4"/>
  <c r="P51" i="4"/>
  <c r="Q51" i="4"/>
  <c r="R51" i="4"/>
  <c r="S51" i="4"/>
  <c r="T51" i="4"/>
  <c r="U51" i="4"/>
  <c r="V51" i="4"/>
  <c r="W51" i="4"/>
  <c r="O52" i="4"/>
  <c r="P52" i="4"/>
  <c r="Q52" i="4"/>
  <c r="R52" i="4"/>
  <c r="S52" i="4"/>
  <c r="T52" i="4"/>
  <c r="U52" i="4"/>
  <c r="V52" i="4"/>
  <c r="W52" i="4"/>
  <c r="O53" i="4"/>
  <c r="P53" i="4"/>
  <c r="Q53" i="4"/>
  <c r="R53" i="4"/>
  <c r="S53" i="4"/>
  <c r="T53" i="4"/>
  <c r="U53" i="4"/>
  <c r="V53" i="4"/>
  <c r="W53" i="4"/>
  <c r="O54" i="4"/>
  <c r="P54" i="4"/>
  <c r="Q54" i="4"/>
  <c r="R54" i="4"/>
  <c r="S54" i="4"/>
  <c r="T54" i="4"/>
  <c r="U54" i="4"/>
  <c r="V54" i="4"/>
  <c r="W54" i="4"/>
  <c r="O55" i="4"/>
  <c r="P55" i="4"/>
  <c r="Q55" i="4"/>
  <c r="R55" i="4"/>
  <c r="S55" i="4"/>
  <c r="T55" i="4"/>
  <c r="U55" i="4"/>
  <c r="V55" i="4"/>
  <c r="W55" i="4"/>
  <c r="O56" i="4"/>
  <c r="P56" i="4"/>
  <c r="Q56" i="4"/>
  <c r="R56" i="4"/>
  <c r="S56" i="4"/>
  <c r="T56" i="4"/>
  <c r="U56" i="4"/>
  <c r="V56" i="4"/>
  <c r="W56" i="4"/>
  <c r="O57" i="4"/>
  <c r="P57" i="4"/>
  <c r="Q57" i="4"/>
  <c r="R57" i="4"/>
  <c r="S57" i="4"/>
  <c r="T57" i="4"/>
  <c r="U57" i="4"/>
  <c r="V57" i="4"/>
  <c r="W57" i="4"/>
  <c r="O58" i="4"/>
  <c r="P58" i="4"/>
  <c r="Q58" i="4"/>
  <c r="R58" i="4"/>
  <c r="S58" i="4"/>
  <c r="T58" i="4"/>
  <c r="U58" i="4"/>
  <c r="V58" i="4"/>
  <c r="W58" i="4"/>
  <c r="O59" i="4"/>
  <c r="P59" i="4"/>
  <c r="Q59" i="4"/>
  <c r="R59" i="4"/>
  <c r="S59" i="4"/>
  <c r="T59" i="4"/>
  <c r="U59" i="4"/>
  <c r="V59" i="4"/>
  <c r="W59" i="4"/>
  <c r="O60" i="4"/>
  <c r="P60" i="4"/>
  <c r="Q60" i="4"/>
  <c r="R60" i="4"/>
  <c r="S60" i="4"/>
  <c r="T60" i="4"/>
  <c r="U60" i="4"/>
  <c r="V60" i="4"/>
  <c r="W60" i="4"/>
  <c r="O61" i="4"/>
  <c r="P61" i="4"/>
  <c r="Q61" i="4"/>
  <c r="R61" i="4"/>
  <c r="S61" i="4"/>
  <c r="T61" i="4"/>
  <c r="U61" i="4"/>
  <c r="V61" i="4"/>
  <c r="W61" i="4"/>
  <c r="O62" i="4"/>
  <c r="P62" i="4"/>
  <c r="Q62" i="4"/>
  <c r="R62" i="4"/>
  <c r="S62" i="4"/>
  <c r="T62" i="4"/>
  <c r="U62" i="4"/>
  <c r="V62" i="4"/>
  <c r="W62" i="4"/>
  <c r="O63" i="4"/>
  <c r="P63" i="4"/>
  <c r="Q63" i="4"/>
  <c r="R63" i="4"/>
  <c r="S63" i="4"/>
  <c r="T63" i="4"/>
  <c r="U63" i="4"/>
  <c r="V63" i="4"/>
  <c r="W63" i="4"/>
  <c r="O64" i="4"/>
  <c r="P64" i="4"/>
  <c r="Q64" i="4"/>
  <c r="R64" i="4"/>
  <c r="S64" i="4"/>
  <c r="T64" i="4"/>
  <c r="U64" i="4"/>
  <c r="V64" i="4"/>
  <c r="W64" i="4"/>
  <c r="O65" i="4"/>
  <c r="P65" i="4"/>
  <c r="Q65" i="4"/>
  <c r="R65" i="4"/>
  <c r="S65" i="4"/>
  <c r="T65" i="4"/>
  <c r="U65" i="4"/>
  <c r="V65" i="4"/>
  <c r="W65" i="4"/>
  <c r="O66" i="4"/>
  <c r="P66" i="4"/>
  <c r="Q66" i="4"/>
  <c r="R66" i="4"/>
  <c r="S66" i="4"/>
  <c r="T66" i="4"/>
  <c r="U66" i="4"/>
  <c r="V66" i="4"/>
  <c r="W66" i="4"/>
  <c r="O67" i="4"/>
  <c r="P67" i="4"/>
  <c r="Q67" i="4"/>
  <c r="R67" i="4"/>
  <c r="S67" i="4"/>
  <c r="T67" i="4"/>
  <c r="U67" i="4"/>
  <c r="V67" i="4"/>
  <c r="W67" i="4"/>
  <c r="O68" i="4"/>
  <c r="P68" i="4"/>
  <c r="Q68" i="4"/>
  <c r="R68" i="4"/>
  <c r="S68" i="4"/>
  <c r="T68" i="4"/>
  <c r="U68" i="4"/>
  <c r="V68" i="4"/>
  <c r="W68" i="4"/>
  <c r="O69" i="4"/>
  <c r="P69" i="4"/>
  <c r="Q69" i="4"/>
  <c r="R69" i="4"/>
  <c r="S69" i="4"/>
  <c r="T69" i="4"/>
  <c r="U69" i="4"/>
  <c r="V69" i="4"/>
  <c r="W69" i="4"/>
  <c r="O70" i="4"/>
  <c r="P70" i="4"/>
  <c r="Q70" i="4"/>
  <c r="R70" i="4"/>
  <c r="S70" i="4"/>
  <c r="T70" i="4"/>
  <c r="U70" i="4"/>
  <c r="V70" i="4"/>
  <c r="W70" i="4"/>
  <c r="O71" i="4"/>
  <c r="P71" i="4"/>
  <c r="Q71" i="4"/>
  <c r="R71" i="4"/>
  <c r="S71" i="4"/>
  <c r="T71" i="4"/>
  <c r="U71" i="4"/>
  <c r="V71" i="4"/>
  <c r="W71" i="4"/>
  <c r="O72" i="4"/>
  <c r="P72" i="4"/>
  <c r="Q72" i="4"/>
  <c r="R72" i="4"/>
  <c r="S72" i="4"/>
  <c r="T72" i="4"/>
  <c r="U72" i="4"/>
  <c r="V72" i="4"/>
  <c r="W72" i="4"/>
  <c r="O73" i="4"/>
  <c r="P73" i="4"/>
  <c r="Q73" i="4"/>
  <c r="R73" i="4"/>
  <c r="S73" i="4"/>
  <c r="T73" i="4"/>
  <c r="U73" i="4"/>
  <c r="V73" i="4"/>
  <c r="W73" i="4"/>
  <c r="O74" i="4"/>
  <c r="P74" i="4"/>
  <c r="Q74" i="4"/>
  <c r="R74" i="4"/>
  <c r="S74" i="4"/>
  <c r="T74" i="4"/>
  <c r="U74" i="4"/>
  <c r="V74" i="4"/>
  <c r="W74" i="4"/>
  <c r="O75" i="4"/>
  <c r="P75" i="4"/>
  <c r="Q75" i="4"/>
  <c r="R75" i="4"/>
  <c r="S75" i="4"/>
  <c r="T75" i="4"/>
  <c r="U75" i="4"/>
  <c r="V75" i="4"/>
  <c r="W75" i="4"/>
  <c r="O76" i="4"/>
  <c r="P76" i="4"/>
  <c r="Q76" i="4"/>
  <c r="R76" i="4"/>
  <c r="S76" i="4"/>
  <c r="T76" i="4"/>
  <c r="U76" i="4"/>
  <c r="V76" i="4"/>
  <c r="W76" i="4"/>
  <c r="O77" i="4"/>
  <c r="P77" i="4"/>
  <c r="Q77" i="4"/>
  <c r="R77" i="4"/>
  <c r="S77" i="4"/>
  <c r="T77" i="4"/>
  <c r="U77" i="4"/>
  <c r="V77" i="4"/>
  <c r="W77" i="4"/>
  <c r="O78" i="4"/>
  <c r="P78" i="4"/>
  <c r="Q78" i="4"/>
  <c r="R78" i="4"/>
  <c r="S78" i="4"/>
  <c r="T78" i="4"/>
  <c r="U78" i="4"/>
  <c r="V78" i="4"/>
  <c r="W78" i="4"/>
  <c r="O79" i="4"/>
  <c r="P79" i="4"/>
  <c r="Q79" i="4"/>
  <c r="R79" i="4"/>
  <c r="S79" i="4"/>
  <c r="T79" i="4"/>
  <c r="U79" i="4"/>
  <c r="V79" i="4"/>
  <c r="W79" i="4"/>
  <c r="O80" i="4"/>
  <c r="P80" i="4"/>
  <c r="Q80" i="4"/>
  <c r="R80" i="4"/>
  <c r="S80" i="4"/>
  <c r="T80" i="4"/>
  <c r="U80" i="4"/>
  <c r="V80" i="4"/>
  <c r="W80" i="4"/>
  <c r="O81" i="4"/>
  <c r="P81" i="4"/>
  <c r="Q81" i="4"/>
  <c r="R81" i="4"/>
  <c r="S81" i="4"/>
  <c r="T81" i="4"/>
  <c r="U81" i="4"/>
  <c r="V81" i="4"/>
  <c r="W81" i="4"/>
  <c r="O82" i="4"/>
  <c r="P82" i="4"/>
  <c r="Q82" i="4"/>
  <c r="R82" i="4"/>
  <c r="S82" i="4"/>
  <c r="T82" i="4"/>
  <c r="U82" i="4"/>
  <c r="V82" i="4"/>
  <c r="W82" i="4"/>
  <c r="O83" i="4"/>
  <c r="P83" i="4"/>
  <c r="Q83" i="4"/>
  <c r="R83" i="4"/>
  <c r="S83" i="4"/>
  <c r="T83" i="4"/>
  <c r="U83" i="4"/>
  <c r="V83" i="4"/>
  <c r="W83" i="4"/>
  <c r="O84" i="4"/>
  <c r="P84" i="4"/>
  <c r="Q84" i="4"/>
  <c r="R84" i="4"/>
  <c r="S84" i="4"/>
  <c r="T84" i="4"/>
  <c r="U84" i="4"/>
  <c r="V84" i="4"/>
  <c r="W84" i="4"/>
  <c r="O85" i="4"/>
  <c r="P85" i="4"/>
  <c r="Q85" i="4"/>
  <c r="R85" i="4"/>
  <c r="S85" i="4"/>
  <c r="T85" i="4"/>
  <c r="U85" i="4"/>
  <c r="V85" i="4"/>
  <c r="W85" i="4"/>
  <c r="O86" i="4"/>
  <c r="P86" i="4"/>
  <c r="Q86" i="4"/>
  <c r="R86" i="4"/>
  <c r="S86" i="4"/>
  <c r="T86" i="4"/>
  <c r="U86" i="4"/>
  <c r="V86" i="4"/>
  <c r="W86" i="4"/>
  <c r="O87" i="4"/>
  <c r="P87" i="4"/>
  <c r="Q87" i="4"/>
  <c r="R87" i="4"/>
  <c r="S87" i="4"/>
  <c r="T87" i="4"/>
  <c r="U87" i="4"/>
  <c r="V87" i="4"/>
  <c r="W87" i="4"/>
  <c r="O88" i="4"/>
  <c r="P88" i="4"/>
  <c r="Q88" i="4"/>
  <c r="R88" i="4"/>
  <c r="S88" i="4"/>
  <c r="T88" i="4"/>
  <c r="U88" i="4"/>
  <c r="V88" i="4"/>
  <c r="W88" i="4"/>
  <c r="O89" i="4"/>
  <c r="P89" i="4"/>
  <c r="Q89" i="4"/>
  <c r="R89" i="4"/>
  <c r="S89" i="4"/>
  <c r="T89" i="4"/>
  <c r="U89" i="4"/>
  <c r="V89" i="4"/>
  <c r="W89" i="4"/>
  <c r="O90" i="4"/>
  <c r="P90" i="4"/>
  <c r="Q90" i="4"/>
  <c r="R90" i="4"/>
  <c r="S90" i="4"/>
  <c r="T90" i="4"/>
  <c r="U90" i="4"/>
  <c r="V90" i="4"/>
  <c r="W90" i="4"/>
  <c r="O91" i="4"/>
  <c r="P91" i="4"/>
  <c r="Q91" i="4"/>
  <c r="R91" i="4"/>
  <c r="S91" i="4"/>
  <c r="T91" i="4"/>
  <c r="U91" i="4"/>
  <c r="V91" i="4"/>
  <c r="W91" i="4"/>
  <c r="O92" i="4"/>
  <c r="P92" i="4"/>
  <c r="Q92" i="4"/>
  <c r="R92" i="4"/>
  <c r="S92" i="4"/>
  <c r="T92" i="4"/>
  <c r="U92" i="4"/>
  <c r="V92" i="4"/>
  <c r="W92" i="4"/>
  <c r="O93" i="4"/>
  <c r="P93" i="4"/>
  <c r="Q93" i="4"/>
  <c r="R93" i="4"/>
  <c r="S93" i="4"/>
  <c r="T93" i="4"/>
  <c r="U93" i="4"/>
  <c r="V93" i="4"/>
  <c r="W93" i="4"/>
  <c r="O94" i="4"/>
  <c r="P94" i="4"/>
  <c r="Q94" i="4"/>
  <c r="R94" i="4"/>
  <c r="S94" i="4"/>
  <c r="T94" i="4"/>
  <c r="U94" i="4"/>
  <c r="V94" i="4"/>
  <c r="W94" i="4"/>
  <c r="O95" i="4"/>
  <c r="P95" i="4"/>
  <c r="Q95" i="4"/>
  <c r="R95" i="4"/>
  <c r="S95" i="4"/>
  <c r="T95" i="4"/>
  <c r="U95" i="4"/>
  <c r="V95" i="4"/>
  <c r="W95" i="4"/>
  <c r="O96" i="4"/>
  <c r="P96" i="4"/>
  <c r="Q96" i="4"/>
  <c r="R96" i="4"/>
  <c r="S96" i="4"/>
  <c r="T96" i="4"/>
  <c r="U96" i="4"/>
  <c r="V96" i="4"/>
  <c r="W96" i="4"/>
  <c r="O97" i="4"/>
  <c r="P97" i="4"/>
  <c r="Q97" i="4"/>
  <c r="R97" i="4"/>
  <c r="S97" i="4"/>
  <c r="T97" i="4"/>
  <c r="U97" i="4"/>
  <c r="V97" i="4"/>
  <c r="W97" i="4"/>
  <c r="O98" i="4"/>
  <c r="P98" i="4"/>
  <c r="Q98" i="4"/>
  <c r="R98" i="4"/>
  <c r="S98" i="4"/>
  <c r="T98" i="4"/>
  <c r="U98" i="4"/>
  <c r="V98" i="4"/>
  <c r="W98" i="4"/>
  <c r="O99" i="4"/>
  <c r="P99" i="4"/>
  <c r="Q99" i="4"/>
  <c r="R99" i="4"/>
  <c r="S99" i="4"/>
  <c r="T99" i="4"/>
  <c r="U99" i="4"/>
  <c r="V99" i="4"/>
  <c r="W99" i="4"/>
  <c r="O100" i="4"/>
  <c r="P100" i="4"/>
  <c r="Q100" i="4"/>
  <c r="R100" i="4"/>
  <c r="S100" i="4"/>
  <c r="T100" i="4"/>
  <c r="U100" i="4"/>
  <c r="V100" i="4"/>
  <c r="W100" i="4"/>
  <c r="O101" i="4"/>
  <c r="P101" i="4"/>
  <c r="Q101" i="4"/>
  <c r="R101" i="4"/>
  <c r="S101" i="4"/>
  <c r="T101" i="4"/>
  <c r="U101" i="4"/>
  <c r="V101" i="4"/>
  <c r="W101" i="4"/>
  <c r="O102" i="4"/>
  <c r="P102" i="4"/>
  <c r="Q102" i="4"/>
  <c r="R102" i="4"/>
  <c r="S102" i="4"/>
  <c r="T102" i="4"/>
  <c r="U102" i="4"/>
  <c r="V102" i="4"/>
  <c r="W102" i="4"/>
  <c r="O103" i="4"/>
  <c r="P103" i="4"/>
  <c r="Q103" i="4"/>
  <c r="R103" i="4"/>
  <c r="S103" i="4"/>
  <c r="T103" i="4"/>
  <c r="U103" i="4"/>
  <c r="V103" i="4"/>
  <c r="W103" i="4"/>
  <c r="O104" i="4"/>
  <c r="P104" i="4"/>
  <c r="Q104" i="4"/>
  <c r="R104" i="4"/>
  <c r="S104" i="4"/>
  <c r="T104" i="4"/>
  <c r="U104" i="4"/>
  <c r="V104" i="4"/>
  <c r="W104" i="4"/>
  <c r="O105" i="4"/>
  <c r="P105" i="4"/>
  <c r="Q105" i="4"/>
  <c r="R105" i="4"/>
  <c r="S105" i="4"/>
  <c r="T105" i="4"/>
  <c r="U105" i="4"/>
  <c r="V105" i="4"/>
  <c r="W105" i="4"/>
  <c r="O106" i="4"/>
  <c r="P106" i="4"/>
  <c r="Q106" i="4"/>
  <c r="R106" i="4"/>
  <c r="S106" i="4"/>
  <c r="T106" i="4"/>
  <c r="U106" i="4"/>
  <c r="V106" i="4"/>
  <c r="W106" i="4"/>
  <c r="O107" i="4"/>
  <c r="P107" i="4"/>
  <c r="Q107" i="4"/>
  <c r="R107" i="4"/>
  <c r="S107" i="4"/>
  <c r="T107" i="4"/>
  <c r="U107" i="4"/>
  <c r="V107" i="4"/>
  <c r="W107" i="4"/>
  <c r="O108" i="4"/>
  <c r="P108" i="4"/>
  <c r="Q108" i="4"/>
  <c r="R108" i="4"/>
  <c r="S108" i="4"/>
  <c r="T108" i="4"/>
  <c r="U108" i="4"/>
  <c r="V108" i="4"/>
  <c r="W108" i="4"/>
  <c r="O109" i="4"/>
  <c r="P109" i="4"/>
  <c r="Q109" i="4"/>
  <c r="R109" i="4"/>
  <c r="S109" i="4"/>
  <c r="T109" i="4"/>
  <c r="U109" i="4"/>
  <c r="V109" i="4"/>
  <c r="W109" i="4"/>
  <c r="O110" i="4"/>
  <c r="P110" i="4"/>
  <c r="Q110" i="4"/>
  <c r="R110" i="4"/>
  <c r="S110" i="4"/>
  <c r="T110" i="4"/>
  <c r="U110" i="4"/>
  <c r="V110" i="4"/>
  <c r="W110" i="4"/>
  <c r="O111" i="4"/>
  <c r="P111" i="4"/>
  <c r="Q111" i="4"/>
  <c r="R111" i="4"/>
  <c r="S111" i="4"/>
  <c r="T111" i="4"/>
  <c r="U111" i="4"/>
  <c r="V111" i="4"/>
  <c r="W111" i="4"/>
  <c r="O112" i="4"/>
  <c r="P112" i="4"/>
  <c r="Q112" i="4"/>
  <c r="R112" i="4"/>
  <c r="S112" i="4"/>
  <c r="T112" i="4"/>
  <c r="U112" i="4"/>
  <c r="V112" i="4"/>
  <c r="W112" i="4"/>
  <c r="O113" i="4"/>
  <c r="P113" i="4"/>
  <c r="Q113" i="4"/>
  <c r="R113" i="4"/>
  <c r="S113" i="4"/>
  <c r="T113" i="4"/>
  <c r="U113" i="4"/>
  <c r="V113" i="4"/>
  <c r="W113" i="4"/>
  <c r="O114" i="4"/>
  <c r="P114" i="4"/>
  <c r="Q114" i="4"/>
  <c r="R114" i="4"/>
  <c r="S114" i="4"/>
  <c r="T114" i="4"/>
  <c r="U114" i="4"/>
  <c r="V114" i="4"/>
  <c r="W114" i="4"/>
  <c r="O115" i="4"/>
  <c r="P115" i="4"/>
  <c r="Q115" i="4"/>
  <c r="R115" i="4"/>
  <c r="S115" i="4"/>
  <c r="T115" i="4"/>
  <c r="U115" i="4"/>
  <c r="V115" i="4"/>
  <c r="W115" i="4"/>
  <c r="O116" i="4"/>
  <c r="P116" i="4"/>
  <c r="Q116" i="4"/>
  <c r="R116" i="4"/>
  <c r="S116" i="4"/>
  <c r="T116" i="4"/>
  <c r="U116" i="4"/>
  <c r="V116" i="4"/>
  <c r="W116" i="4"/>
  <c r="O117" i="4"/>
  <c r="P117" i="4"/>
  <c r="Q117" i="4"/>
  <c r="R117" i="4"/>
  <c r="S117" i="4"/>
  <c r="T117" i="4"/>
  <c r="U117" i="4"/>
  <c r="V117" i="4"/>
  <c r="W117" i="4"/>
  <c r="O118" i="4"/>
  <c r="P118" i="4"/>
  <c r="Q118" i="4"/>
  <c r="R118" i="4"/>
  <c r="S118" i="4"/>
  <c r="T118" i="4"/>
  <c r="U118" i="4"/>
  <c r="V118" i="4"/>
  <c r="W118" i="4"/>
  <c r="O119" i="4"/>
  <c r="P119" i="4"/>
  <c r="Q119" i="4"/>
  <c r="R119" i="4"/>
  <c r="S119" i="4"/>
  <c r="T119" i="4"/>
  <c r="U119" i="4"/>
  <c r="V119" i="4"/>
  <c r="W119" i="4"/>
  <c r="O120" i="4"/>
  <c r="P120" i="4"/>
  <c r="Q120" i="4"/>
  <c r="R120" i="4"/>
  <c r="S120" i="4"/>
  <c r="T120" i="4"/>
  <c r="U120" i="4"/>
  <c r="V120" i="4"/>
  <c r="W120" i="4"/>
  <c r="O121" i="4"/>
  <c r="P121" i="4"/>
  <c r="Q121" i="4"/>
  <c r="R121" i="4"/>
  <c r="S121" i="4"/>
  <c r="T121" i="4"/>
  <c r="U121" i="4"/>
  <c r="V121" i="4"/>
  <c r="W121" i="4"/>
  <c r="O122" i="4"/>
  <c r="P122" i="4"/>
  <c r="Q122" i="4"/>
  <c r="R122" i="4"/>
  <c r="S122" i="4"/>
  <c r="T122" i="4"/>
  <c r="U122" i="4"/>
  <c r="V122" i="4"/>
  <c r="W122" i="4"/>
  <c r="O123" i="4"/>
  <c r="P123" i="4"/>
  <c r="Q123" i="4"/>
  <c r="R123" i="4"/>
  <c r="S123" i="4"/>
  <c r="T123" i="4"/>
  <c r="U123" i="4"/>
  <c r="V123" i="4"/>
  <c r="W123" i="4"/>
  <c r="O124" i="4"/>
  <c r="P124" i="4"/>
  <c r="Q124" i="4"/>
  <c r="R124" i="4"/>
  <c r="S124" i="4"/>
  <c r="T124" i="4"/>
  <c r="U124" i="4"/>
  <c r="V124" i="4"/>
  <c r="W124" i="4"/>
  <c r="O125" i="4"/>
  <c r="P125" i="4"/>
  <c r="Q125" i="4"/>
  <c r="R125" i="4"/>
  <c r="S125" i="4"/>
  <c r="T125" i="4"/>
  <c r="U125" i="4"/>
  <c r="V125" i="4"/>
  <c r="W125" i="4"/>
  <c r="O126" i="4"/>
  <c r="P126" i="4"/>
  <c r="Q126" i="4"/>
  <c r="R126" i="4"/>
  <c r="S126" i="4"/>
  <c r="T126" i="4"/>
  <c r="U126" i="4"/>
  <c r="V126" i="4"/>
  <c r="W126" i="4"/>
  <c r="O127" i="4"/>
  <c r="P127" i="4"/>
  <c r="Q127" i="4"/>
  <c r="R127" i="4"/>
  <c r="S127" i="4"/>
  <c r="T127" i="4"/>
  <c r="U127" i="4"/>
  <c r="V127" i="4"/>
  <c r="W127" i="4"/>
  <c r="O128" i="4"/>
  <c r="P128" i="4"/>
  <c r="Q128" i="4"/>
  <c r="R128" i="4"/>
  <c r="S128" i="4"/>
  <c r="T128" i="4"/>
  <c r="U128" i="4"/>
  <c r="V128" i="4"/>
  <c r="W128" i="4"/>
  <c r="O129" i="4"/>
  <c r="P129" i="4"/>
  <c r="Q129" i="4"/>
  <c r="R129" i="4"/>
  <c r="S129" i="4"/>
  <c r="T129" i="4"/>
  <c r="U129" i="4"/>
  <c r="V129" i="4"/>
  <c r="W129" i="4"/>
  <c r="O130" i="4"/>
  <c r="P130" i="4"/>
  <c r="Q130" i="4"/>
  <c r="R130" i="4"/>
  <c r="S130" i="4"/>
  <c r="T130" i="4"/>
  <c r="U130" i="4"/>
  <c r="V130" i="4"/>
  <c r="W130" i="4"/>
  <c r="O131" i="4"/>
  <c r="P131" i="4"/>
  <c r="Q131" i="4"/>
  <c r="R131" i="4"/>
  <c r="S131" i="4"/>
  <c r="T131" i="4"/>
  <c r="U131" i="4"/>
  <c r="V131" i="4"/>
  <c r="W131" i="4"/>
  <c r="O132" i="4"/>
  <c r="P132" i="4"/>
  <c r="Q132" i="4"/>
  <c r="R132" i="4"/>
  <c r="S132" i="4"/>
  <c r="T132" i="4"/>
  <c r="U132" i="4"/>
  <c r="V132" i="4"/>
  <c r="W132" i="4"/>
  <c r="O133" i="4"/>
  <c r="P133" i="4"/>
  <c r="Q133" i="4"/>
  <c r="R133" i="4"/>
  <c r="S133" i="4"/>
  <c r="T133" i="4"/>
  <c r="U133" i="4"/>
  <c r="V133" i="4"/>
  <c r="W133" i="4"/>
  <c r="O134" i="4"/>
  <c r="P134" i="4"/>
  <c r="Q134" i="4"/>
  <c r="R134" i="4"/>
  <c r="S134" i="4"/>
  <c r="T134" i="4"/>
  <c r="U134" i="4"/>
  <c r="V134" i="4"/>
  <c r="W134" i="4"/>
  <c r="O135" i="4"/>
  <c r="P135" i="4"/>
  <c r="Q135" i="4"/>
  <c r="R135" i="4"/>
  <c r="S135" i="4"/>
  <c r="T135" i="4"/>
  <c r="U135" i="4"/>
  <c r="V135" i="4"/>
  <c r="W135" i="4"/>
  <c r="O136" i="4"/>
  <c r="P136" i="4"/>
  <c r="Q136" i="4"/>
  <c r="R136" i="4"/>
  <c r="S136" i="4"/>
  <c r="T136" i="4"/>
  <c r="U136" i="4"/>
  <c r="V136" i="4"/>
  <c r="W136" i="4"/>
  <c r="O137" i="4"/>
  <c r="P137" i="4"/>
  <c r="Q137" i="4"/>
  <c r="R137" i="4"/>
  <c r="S137" i="4"/>
  <c r="T137" i="4"/>
  <c r="U137" i="4"/>
  <c r="V137" i="4"/>
  <c r="W137" i="4"/>
  <c r="O138" i="4"/>
  <c r="P138" i="4"/>
  <c r="Q138" i="4"/>
  <c r="R138" i="4"/>
  <c r="S138" i="4"/>
  <c r="T138" i="4"/>
  <c r="U138" i="4"/>
  <c r="V138" i="4"/>
  <c r="W138" i="4"/>
  <c r="O139" i="4"/>
  <c r="P139" i="4"/>
  <c r="Q139" i="4"/>
  <c r="R139" i="4"/>
  <c r="S139" i="4"/>
  <c r="T139" i="4"/>
  <c r="U139" i="4"/>
  <c r="V139" i="4"/>
  <c r="W139" i="4"/>
  <c r="O140" i="4"/>
  <c r="P140" i="4"/>
  <c r="Q140" i="4"/>
  <c r="R140" i="4"/>
  <c r="S140" i="4"/>
  <c r="T140" i="4"/>
  <c r="U140" i="4"/>
  <c r="V140" i="4"/>
  <c r="W140" i="4"/>
  <c r="O141" i="4"/>
  <c r="P141" i="4"/>
  <c r="Q141" i="4"/>
  <c r="R141" i="4"/>
  <c r="S141" i="4"/>
  <c r="T141" i="4"/>
  <c r="U141" i="4"/>
  <c r="V141" i="4"/>
  <c r="W141" i="4"/>
  <c r="O142" i="4"/>
  <c r="P142" i="4"/>
  <c r="Q142" i="4"/>
  <c r="R142" i="4"/>
  <c r="S142" i="4"/>
  <c r="T142" i="4"/>
  <c r="U142" i="4"/>
  <c r="V142" i="4"/>
  <c r="W142" i="4"/>
  <c r="O143" i="4"/>
  <c r="P143" i="4"/>
  <c r="Q143" i="4"/>
  <c r="R143" i="4"/>
  <c r="S143" i="4"/>
  <c r="T143" i="4"/>
  <c r="U143" i="4"/>
  <c r="V143" i="4"/>
  <c r="W143" i="4"/>
  <c r="O144" i="4"/>
  <c r="P144" i="4"/>
  <c r="Q144" i="4"/>
  <c r="R144" i="4"/>
  <c r="S144" i="4"/>
  <c r="T144" i="4"/>
  <c r="U144" i="4"/>
  <c r="V144" i="4"/>
  <c r="W144" i="4"/>
  <c r="O145" i="4"/>
  <c r="P145" i="4"/>
  <c r="Q145" i="4"/>
  <c r="R145" i="4"/>
  <c r="S145" i="4"/>
  <c r="T145" i="4"/>
  <c r="U145" i="4"/>
  <c r="V145" i="4"/>
  <c r="W145" i="4"/>
  <c r="O146" i="4"/>
  <c r="P146" i="4"/>
  <c r="Q146" i="4"/>
  <c r="R146" i="4"/>
  <c r="S146" i="4"/>
  <c r="T146" i="4"/>
  <c r="U146" i="4"/>
  <c r="V146" i="4"/>
  <c r="W146" i="4"/>
  <c r="O147" i="4"/>
  <c r="P147" i="4"/>
  <c r="Q147" i="4"/>
  <c r="R147" i="4"/>
  <c r="S147" i="4"/>
  <c r="T147" i="4"/>
  <c r="U147" i="4"/>
  <c r="V147" i="4"/>
  <c r="W147" i="4"/>
  <c r="O148" i="4"/>
  <c r="P148" i="4"/>
  <c r="Q148" i="4"/>
  <c r="R148" i="4"/>
  <c r="S148" i="4"/>
  <c r="T148" i="4"/>
  <c r="U148" i="4"/>
  <c r="V148" i="4"/>
  <c r="W148" i="4"/>
  <c r="O149" i="4"/>
  <c r="P149" i="4"/>
  <c r="Q149" i="4"/>
  <c r="R149" i="4"/>
  <c r="S149" i="4"/>
  <c r="T149" i="4"/>
  <c r="U149" i="4"/>
  <c r="V149" i="4"/>
  <c r="W149" i="4"/>
  <c r="O150" i="4"/>
  <c r="P150" i="4"/>
  <c r="Q150" i="4"/>
  <c r="R150" i="4"/>
  <c r="S150" i="4"/>
  <c r="T150" i="4"/>
  <c r="U150" i="4"/>
  <c r="V150" i="4"/>
  <c r="W150" i="4"/>
  <c r="O151" i="4"/>
  <c r="P151" i="4"/>
  <c r="Q151" i="4"/>
  <c r="R151" i="4"/>
  <c r="S151" i="4"/>
  <c r="T151" i="4"/>
  <c r="U151" i="4"/>
  <c r="V151" i="4"/>
  <c r="W151" i="4"/>
  <c r="O152" i="4"/>
  <c r="P152" i="4"/>
  <c r="Q152" i="4"/>
  <c r="R152" i="4"/>
  <c r="S152" i="4"/>
  <c r="T152" i="4"/>
  <c r="U152" i="4"/>
  <c r="V152" i="4"/>
  <c r="W152" i="4"/>
  <c r="O153" i="4"/>
  <c r="P153" i="4"/>
  <c r="Q153" i="4"/>
  <c r="R153" i="4"/>
  <c r="S153" i="4"/>
  <c r="T153" i="4"/>
  <c r="U153" i="4"/>
  <c r="V153" i="4"/>
  <c r="W153" i="4"/>
  <c r="O154" i="4"/>
  <c r="P154" i="4"/>
  <c r="Q154" i="4"/>
  <c r="R154" i="4"/>
  <c r="S154" i="4"/>
  <c r="T154" i="4"/>
  <c r="U154" i="4"/>
  <c r="V154" i="4"/>
  <c r="W154" i="4"/>
  <c r="O155" i="4"/>
  <c r="P155" i="4"/>
  <c r="Q155" i="4"/>
  <c r="R155" i="4"/>
  <c r="S155" i="4"/>
  <c r="T155" i="4"/>
  <c r="U155" i="4"/>
  <c r="V155" i="4"/>
  <c r="W155" i="4"/>
  <c r="O156" i="4"/>
  <c r="P156" i="4"/>
  <c r="Q156" i="4"/>
  <c r="R156" i="4"/>
  <c r="S156" i="4"/>
  <c r="T156" i="4"/>
  <c r="U156" i="4"/>
  <c r="V156" i="4"/>
  <c r="W156" i="4"/>
  <c r="O157" i="4"/>
  <c r="P157" i="4"/>
  <c r="Q157" i="4"/>
  <c r="R157" i="4"/>
  <c r="S157" i="4"/>
  <c r="T157" i="4"/>
  <c r="U157" i="4"/>
  <c r="V157" i="4"/>
  <c r="W157" i="4"/>
  <c r="O158" i="4"/>
  <c r="P158" i="4"/>
  <c r="Q158" i="4"/>
  <c r="R158" i="4"/>
  <c r="S158" i="4"/>
  <c r="T158" i="4"/>
  <c r="U158" i="4"/>
  <c r="V158" i="4"/>
  <c r="W158" i="4"/>
  <c r="O159" i="4"/>
  <c r="P159" i="4"/>
  <c r="Q159" i="4"/>
  <c r="R159" i="4"/>
  <c r="S159" i="4"/>
  <c r="T159" i="4"/>
  <c r="U159" i="4"/>
  <c r="V159" i="4"/>
  <c r="W159" i="4"/>
  <c r="O160" i="4"/>
  <c r="P160" i="4"/>
  <c r="Q160" i="4"/>
  <c r="R160" i="4"/>
  <c r="S160" i="4"/>
  <c r="T160" i="4"/>
  <c r="U160" i="4"/>
  <c r="V160" i="4"/>
  <c r="W160" i="4"/>
  <c r="O161" i="4"/>
  <c r="P161" i="4"/>
  <c r="Q161" i="4"/>
  <c r="R161" i="4"/>
  <c r="S161" i="4"/>
  <c r="T161" i="4"/>
  <c r="U161" i="4"/>
  <c r="V161" i="4"/>
  <c r="W161" i="4"/>
  <c r="O162" i="4"/>
  <c r="P162" i="4"/>
  <c r="Q162" i="4"/>
  <c r="R162" i="4"/>
  <c r="S162" i="4"/>
  <c r="T162" i="4"/>
  <c r="U162" i="4"/>
  <c r="V162" i="4"/>
  <c r="W162" i="4"/>
  <c r="O163" i="4"/>
  <c r="P163" i="4"/>
  <c r="Q163" i="4"/>
  <c r="R163" i="4"/>
  <c r="S163" i="4"/>
  <c r="T163" i="4"/>
  <c r="U163" i="4"/>
  <c r="V163" i="4"/>
  <c r="W163" i="4"/>
  <c r="O164" i="4"/>
  <c r="P164" i="4"/>
  <c r="Q164" i="4"/>
  <c r="R164" i="4"/>
  <c r="S164" i="4"/>
  <c r="T164" i="4"/>
  <c r="U164" i="4"/>
  <c r="V164" i="4"/>
  <c r="W164" i="4"/>
  <c r="O165" i="4"/>
  <c r="P165" i="4"/>
  <c r="Q165" i="4"/>
  <c r="R165" i="4"/>
  <c r="S165" i="4"/>
  <c r="T165" i="4"/>
  <c r="U165" i="4"/>
  <c r="V165" i="4"/>
  <c r="W165" i="4"/>
  <c r="O166" i="4"/>
  <c r="P166" i="4"/>
  <c r="Q166" i="4"/>
  <c r="R166" i="4"/>
  <c r="S166" i="4"/>
  <c r="T166" i="4"/>
  <c r="U166" i="4"/>
  <c r="V166" i="4"/>
  <c r="W166" i="4"/>
  <c r="O167" i="4"/>
  <c r="P167" i="4"/>
  <c r="Q167" i="4"/>
  <c r="R167" i="4"/>
  <c r="S167" i="4"/>
  <c r="T167" i="4"/>
  <c r="U167" i="4"/>
  <c r="V167" i="4"/>
  <c r="W167" i="4"/>
  <c r="O168" i="4"/>
  <c r="P168" i="4"/>
  <c r="Q168" i="4"/>
  <c r="R168" i="4"/>
  <c r="S168" i="4"/>
  <c r="T168" i="4"/>
  <c r="U168" i="4"/>
  <c r="V168" i="4"/>
  <c r="W168" i="4"/>
  <c r="O169" i="4"/>
  <c r="P169" i="4"/>
  <c r="Q169" i="4"/>
  <c r="R169" i="4"/>
  <c r="S169" i="4"/>
  <c r="T169" i="4"/>
  <c r="U169" i="4"/>
  <c r="V169" i="4"/>
  <c r="W169" i="4"/>
  <c r="O170" i="4"/>
  <c r="P170" i="4"/>
  <c r="Q170" i="4"/>
  <c r="R170" i="4"/>
  <c r="S170" i="4"/>
  <c r="T170" i="4"/>
  <c r="U170" i="4"/>
  <c r="V170" i="4"/>
  <c r="W170" i="4"/>
  <c r="O171" i="4"/>
  <c r="P171" i="4"/>
  <c r="Q171" i="4"/>
  <c r="R171" i="4"/>
  <c r="S171" i="4"/>
  <c r="T171" i="4"/>
  <c r="U171" i="4"/>
  <c r="V171" i="4"/>
  <c r="W171" i="4"/>
  <c r="O172" i="4"/>
  <c r="P172" i="4"/>
  <c r="Q172" i="4"/>
  <c r="R172" i="4"/>
  <c r="S172" i="4"/>
  <c r="T172" i="4"/>
  <c r="U172" i="4"/>
  <c r="V172" i="4"/>
  <c r="W172" i="4"/>
  <c r="O173" i="4"/>
  <c r="P173" i="4"/>
  <c r="Q173" i="4"/>
  <c r="R173" i="4"/>
  <c r="S173" i="4"/>
  <c r="T173" i="4"/>
  <c r="U173" i="4"/>
  <c r="V173" i="4"/>
  <c r="W173" i="4"/>
  <c r="O174" i="4"/>
  <c r="P174" i="4"/>
  <c r="Q174" i="4"/>
  <c r="R174" i="4"/>
  <c r="S174" i="4"/>
  <c r="T174" i="4"/>
  <c r="U174" i="4"/>
  <c r="V174" i="4"/>
  <c r="W174" i="4"/>
  <c r="O175" i="4"/>
  <c r="P175" i="4"/>
  <c r="Q175" i="4"/>
  <c r="R175" i="4"/>
  <c r="S175" i="4"/>
  <c r="T175" i="4"/>
  <c r="U175" i="4"/>
  <c r="V175" i="4"/>
  <c r="W175" i="4"/>
  <c r="O176" i="4"/>
  <c r="P176" i="4"/>
  <c r="Q176" i="4"/>
  <c r="R176" i="4"/>
  <c r="S176" i="4"/>
  <c r="T176" i="4"/>
  <c r="U176" i="4"/>
  <c r="V176" i="4"/>
  <c r="W176" i="4"/>
  <c r="O177" i="4"/>
  <c r="P177" i="4"/>
  <c r="Q177" i="4"/>
  <c r="R177" i="4"/>
  <c r="S177" i="4"/>
  <c r="T177" i="4"/>
  <c r="U177" i="4"/>
  <c r="V177" i="4"/>
  <c r="W177" i="4"/>
  <c r="O178" i="4"/>
  <c r="P178" i="4"/>
  <c r="Q178" i="4"/>
  <c r="R178" i="4"/>
  <c r="S178" i="4"/>
  <c r="T178" i="4"/>
  <c r="U178" i="4"/>
  <c r="V178" i="4"/>
  <c r="W178" i="4"/>
  <c r="O179" i="4"/>
  <c r="P179" i="4"/>
  <c r="Q179" i="4"/>
  <c r="R179" i="4"/>
  <c r="S179" i="4"/>
  <c r="T179" i="4"/>
  <c r="U179" i="4"/>
  <c r="V179" i="4"/>
  <c r="W179" i="4"/>
  <c r="O180" i="4"/>
  <c r="P180" i="4"/>
  <c r="Q180" i="4"/>
  <c r="R180" i="4"/>
  <c r="S180" i="4"/>
  <c r="T180" i="4"/>
  <c r="U180" i="4"/>
  <c r="V180" i="4"/>
  <c r="W180" i="4"/>
  <c r="O181" i="4"/>
  <c r="P181" i="4"/>
  <c r="Q181" i="4"/>
  <c r="R181" i="4"/>
  <c r="S181" i="4"/>
  <c r="T181" i="4"/>
  <c r="U181" i="4"/>
  <c r="V181" i="4"/>
  <c r="W181" i="4"/>
  <c r="O182" i="4"/>
  <c r="P182" i="4"/>
  <c r="Q182" i="4"/>
  <c r="R182" i="4"/>
  <c r="S182" i="4"/>
  <c r="T182" i="4"/>
  <c r="U182" i="4"/>
  <c r="V182" i="4"/>
  <c r="W182" i="4"/>
  <c r="O183" i="4"/>
  <c r="P183" i="4"/>
  <c r="Q183" i="4"/>
  <c r="R183" i="4"/>
  <c r="S183" i="4"/>
  <c r="T183" i="4"/>
  <c r="U183" i="4"/>
  <c r="V183" i="4"/>
  <c r="W183" i="4"/>
  <c r="O184" i="4"/>
  <c r="P184" i="4"/>
  <c r="Q184" i="4"/>
  <c r="R184" i="4"/>
  <c r="S184" i="4"/>
  <c r="T184" i="4"/>
  <c r="U184" i="4"/>
  <c r="V184" i="4"/>
  <c r="W184" i="4"/>
  <c r="O185" i="4"/>
  <c r="P185" i="4"/>
  <c r="Q185" i="4"/>
  <c r="R185" i="4"/>
  <c r="S185" i="4"/>
  <c r="T185" i="4"/>
  <c r="U185" i="4"/>
  <c r="V185" i="4"/>
  <c r="W185" i="4"/>
  <c r="O186" i="4"/>
  <c r="P186" i="4"/>
  <c r="Q186" i="4"/>
  <c r="R186" i="4"/>
  <c r="S186" i="4"/>
  <c r="T186" i="4"/>
  <c r="U186" i="4"/>
  <c r="V186" i="4"/>
  <c r="W186" i="4"/>
  <c r="O187" i="4"/>
  <c r="P187" i="4"/>
  <c r="Q187" i="4"/>
  <c r="R187" i="4"/>
  <c r="S187" i="4"/>
  <c r="T187" i="4"/>
  <c r="U187" i="4"/>
  <c r="V187" i="4"/>
  <c r="W187" i="4"/>
  <c r="O188" i="4"/>
  <c r="P188" i="4"/>
  <c r="Q188" i="4"/>
  <c r="R188" i="4"/>
  <c r="S188" i="4"/>
  <c r="T188" i="4"/>
  <c r="U188" i="4"/>
  <c r="V188" i="4"/>
  <c r="W188" i="4"/>
  <c r="O189" i="4"/>
  <c r="P189" i="4"/>
  <c r="Q189" i="4"/>
  <c r="R189" i="4"/>
  <c r="S189" i="4"/>
  <c r="T189" i="4"/>
  <c r="U189" i="4"/>
  <c r="V189" i="4"/>
  <c r="W189" i="4"/>
  <c r="O190" i="4"/>
  <c r="P190" i="4"/>
  <c r="Q190" i="4"/>
  <c r="R190" i="4"/>
  <c r="S190" i="4"/>
  <c r="T190" i="4"/>
  <c r="U190" i="4"/>
  <c r="V190" i="4"/>
  <c r="W190" i="4"/>
  <c r="O191" i="4"/>
  <c r="P191" i="4"/>
  <c r="Q191" i="4"/>
  <c r="R191" i="4"/>
  <c r="S191" i="4"/>
  <c r="T191" i="4"/>
  <c r="U191" i="4"/>
  <c r="V191" i="4"/>
  <c r="W191" i="4"/>
  <c r="O192" i="4"/>
  <c r="P192" i="4"/>
  <c r="Q192" i="4"/>
  <c r="R192" i="4"/>
  <c r="S192" i="4"/>
  <c r="T192" i="4"/>
  <c r="U192" i="4"/>
  <c r="V192" i="4"/>
  <c r="W192" i="4"/>
  <c r="O193" i="4"/>
  <c r="P193" i="4"/>
  <c r="Q193" i="4"/>
  <c r="R193" i="4"/>
  <c r="S193" i="4"/>
  <c r="T193" i="4"/>
  <c r="U193" i="4"/>
  <c r="V193" i="4"/>
  <c r="W193" i="4"/>
  <c r="O194" i="4"/>
  <c r="P194" i="4"/>
  <c r="Q194" i="4"/>
  <c r="R194" i="4"/>
  <c r="S194" i="4"/>
  <c r="T194" i="4"/>
  <c r="U194" i="4"/>
  <c r="V194" i="4"/>
  <c r="W194" i="4"/>
  <c r="O195" i="4"/>
  <c r="P195" i="4"/>
  <c r="Q195" i="4"/>
  <c r="R195" i="4"/>
  <c r="S195" i="4"/>
  <c r="T195" i="4"/>
  <c r="U195" i="4"/>
  <c r="V195" i="4"/>
  <c r="W195" i="4"/>
  <c r="O196" i="4"/>
  <c r="P196" i="4"/>
  <c r="Q196" i="4"/>
  <c r="R196" i="4"/>
  <c r="S196" i="4"/>
  <c r="T196" i="4"/>
  <c r="U196" i="4"/>
  <c r="V196" i="4"/>
  <c r="W196" i="4"/>
  <c r="O197" i="4"/>
  <c r="P197" i="4"/>
  <c r="Q197" i="4"/>
  <c r="R197" i="4"/>
  <c r="S197" i="4"/>
  <c r="T197" i="4"/>
  <c r="U197" i="4"/>
  <c r="V197" i="4"/>
  <c r="W197" i="4"/>
  <c r="O198" i="4"/>
  <c r="P198" i="4"/>
  <c r="Q198" i="4"/>
  <c r="R198" i="4"/>
  <c r="S198" i="4"/>
  <c r="T198" i="4"/>
  <c r="U198" i="4"/>
  <c r="V198" i="4"/>
  <c r="W198" i="4"/>
  <c r="O199" i="4"/>
  <c r="P199" i="4"/>
  <c r="Q199" i="4"/>
  <c r="R199" i="4"/>
  <c r="S199" i="4"/>
  <c r="T199" i="4"/>
  <c r="U199" i="4"/>
  <c r="V199" i="4"/>
  <c r="W199" i="4"/>
  <c r="O200" i="4"/>
  <c r="P200" i="4"/>
  <c r="Q200" i="4"/>
  <c r="R200" i="4"/>
  <c r="S200" i="4"/>
  <c r="T200" i="4"/>
  <c r="U200" i="4"/>
  <c r="V200" i="4"/>
  <c r="W200" i="4"/>
  <c r="O201" i="4"/>
  <c r="P201" i="4"/>
  <c r="Q201" i="4"/>
  <c r="R201" i="4"/>
  <c r="S201" i="4"/>
  <c r="T201" i="4"/>
  <c r="U201" i="4"/>
  <c r="V201" i="4"/>
  <c r="W201" i="4"/>
  <c r="O202" i="4"/>
  <c r="P202" i="4"/>
  <c r="Q202" i="4"/>
  <c r="R202" i="4"/>
  <c r="S202" i="4"/>
  <c r="T202" i="4"/>
  <c r="U202" i="4"/>
  <c r="V202" i="4"/>
  <c r="W202" i="4"/>
  <c r="O203" i="4"/>
  <c r="P203" i="4"/>
  <c r="Q203" i="4"/>
  <c r="R203" i="4"/>
  <c r="S203" i="4"/>
  <c r="T203" i="4"/>
  <c r="U203" i="4"/>
  <c r="V203" i="4"/>
  <c r="W203" i="4"/>
  <c r="O204" i="4"/>
  <c r="P204" i="4"/>
  <c r="Q204" i="4"/>
  <c r="R204" i="4"/>
  <c r="S204" i="4"/>
  <c r="T204" i="4"/>
  <c r="U204" i="4"/>
  <c r="V204" i="4"/>
  <c r="W204" i="4"/>
  <c r="O205" i="4"/>
  <c r="P205" i="4"/>
  <c r="Q205" i="4"/>
  <c r="R205" i="4"/>
  <c r="S205" i="4"/>
  <c r="T205" i="4"/>
  <c r="U205" i="4"/>
  <c r="V205" i="4"/>
  <c r="W205" i="4"/>
  <c r="O206" i="4"/>
  <c r="P206" i="4"/>
  <c r="Q206" i="4"/>
  <c r="R206" i="4"/>
  <c r="S206" i="4"/>
  <c r="T206" i="4"/>
  <c r="U206" i="4"/>
  <c r="V206" i="4"/>
  <c r="W206" i="4"/>
  <c r="O207" i="4"/>
  <c r="P207" i="4"/>
  <c r="Q207" i="4"/>
  <c r="R207" i="4"/>
  <c r="S207" i="4"/>
  <c r="T207" i="4"/>
  <c r="U207" i="4"/>
  <c r="V207" i="4"/>
  <c r="W207" i="4"/>
  <c r="O208" i="4"/>
  <c r="P208" i="4"/>
  <c r="Q208" i="4"/>
  <c r="R208" i="4"/>
  <c r="S208" i="4"/>
  <c r="T208" i="4"/>
  <c r="U208" i="4"/>
  <c r="V208" i="4"/>
  <c r="W208" i="4"/>
  <c r="O209" i="4"/>
  <c r="P209" i="4"/>
  <c r="Q209" i="4"/>
  <c r="R209" i="4"/>
  <c r="S209" i="4"/>
  <c r="T209" i="4"/>
  <c r="U209" i="4"/>
  <c r="V209" i="4"/>
  <c r="W209" i="4"/>
  <c r="O210" i="4"/>
  <c r="P210" i="4"/>
  <c r="Q210" i="4"/>
  <c r="R210" i="4"/>
  <c r="S210" i="4"/>
  <c r="T210" i="4"/>
  <c r="U210" i="4"/>
  <c r="V210" i="4"/>
  <c r="W210" i="4"/>
  <c r="O211" i="4"/>
  <c r="P211" i="4"/>
  <c r="Q211" i="4"/>
  <c r="R211" i="4"/>
  <c r="S211" i="4"/>
  <c r="T211" i="4"/>
  <c r="U211" i="4"/>
  <c r="V211" i="4"/>
  <c r="W211" i="4"/>
  <c r="O212" i="4"/>
  <c r="P212" i="4"/>
  <c r="Q212" i="4"/>
  <c r="R212" i="4"/>
  <c r="S212" i="4"/>
  <c r="T212" i="4"/>
  <c r="U212" i="4"/>
  <c r="V212" i="4"/>
  <c r="W212" i="4"/>
  <c r="O213" i="4"/>
  <c r="P213" i="4"/>
  <c r="Q213" i="4"/>
  <c r="R213" i="4"/>
  <c r="S213" i="4"/>
  <c r="T213" i="4"/>
  <c r="U213" i="4"/>
  <c r="V213" i="4"/>
  <c r="W213" i="4"/>
  <c r="O214" i="4"/>
  <c r="P214" i="4"/>
  <c r="Q214" i="4"/>
  <c r="R214" i="4"/>
  <c r="S214" i="4"/>
  <c r="T214" i="4"/>
  <c r="U214" i="4"/>
  <c r="V214" i="4"/>
  <c r="W214" i="4"/>
  <c r="O215" i="4"/>
  <c r="P215" i="4"/>
  <c r="Q215" i="4"/>
  <c r="R215" i="4"/>
  <c r="S215" i="4"/>
  <c r="T215" i="4"/>
  <c r="U215" i="4"/>
  <c r="V215" i="4"/>
  <c r="W215" i="4"/>
  <c r="O216" i="4"/>
  <c r="P216" i="4"/>
  <c r="Q216" i="4"/>
  <c r="R216" i="4"/>
  <c r="S216" i="4"/>
  <c r="T216" i="4"/>
  <c r="U216" i="4"/>
  <c r="V216" i="4"/>
  <c r="W216" i="4"/>
  <c r="O217" i="4"/>
  <c r="P217" i="4"/>
  <c r="Q217" i="4"/>
  <c r="R217" i="4"/>
  <c r="S217" i="4"/>
  <c r="T217" i="4"/>
  <c r="U217" i="4"/>
  <c r="V217" i="4"/>
  <c r="W217" i="4"/>
  <c r="O218" i="4"/>
  <c r="P218" i="4"/>
  <c r="Q218" i="4"/>
  <c r="R218" i="4"/>
  <c r="S218" i="4"/>
  <c r="T218" i="4"/>
  <c r="U218" i="4"/>
  <c r="V218" i="4"/>
  <c r="W218" i="4"/>
  <c r="O219" i="4"/>
  <c r="P219" i="4"/>
  <c r="Q219" i="4"/>
  <c r="R219" i="4"/>
  <c r="S219" i="4"/>
  <c r="T219" i="4"/>
  <c r="U219" i="4"/>
  <c r="V219" i="4"/>
  <c r="W219" i="4"/>
  <c r="O220" i="4"/>
  <c r="P220" i="4"/>
  <c r="Q220" i="4"/>
  <c r="R220" i="4"/>
  <c r="S220" i="4"/>
  <c r="T220" i="4"/>
  <c r="U220" i="4"/>
  <c r="V220" i="4"/>
  <c r="W220" i="4"/>
  <c r="O221" i="4"/>
  <c r="P221" i="4"/>
  <c r="Q221" i="4"/>
  <c r="R221" i="4"/>
  <c r="S221" i="4"/>
  <c r="T221" i="4"/>
  <c r="U221" i="4"/>
  <c r="V221" i="4"/>
  <c r="W221" i="4"/>
  <c r="O222" i="4"/>
  <c r="P222" i="4"/>
  <c r="Q222" i="4"/>
  <c r="R222" i="4"/>
  <c r="S222" i="4"/>
  <c r="T222" i="4"/>
  <c r="U222" i="4"/>
  <c r="V222" i="4"/>
  <c r="W222" i="4"/>
  <c r="O223" i="4"/>
  <c r="P223" i="4"/>
  <c r="Q223" i="4"/>
  <c r="R223" i="4"/>
  <c r="S223" i="4"/>
  <c r="T223" i="4"/>
  <c r="U223" i="4"/>
  <c r="V223" i="4"/>
  <c r="W223" i="4"/>
  <c r="O224" i="4"/>
  <c r="P224" i="4"/>
  <c r="Q224" i="4"/>
  <c r="R224" i="4"/>
  <c r="S224" i="4"/>
  <c r="T224" i="4"/>
  <c r="U224" i="4"/>
  <c r="V224" i="4"/>
  <c r="W224" i="4"/>
  <c r="O225" i="4"/>
  <c r="P225" i="4"/>
  <c r="Q225" i="4"/>
  <c r="R225" i="4"/>
  <c r="S225" i="4"/>
  <c r="T225" i="4"/>
  <c r="U225" i="4"/>
  <c r="V225" i="4"/>
  <c r="W225" i="4"/>
  <c r="O226" i="4"/>
  <c r="P226" i="4"/>
  <c r="Q226" i="4"/>
  <c r="R226" i="4"/>
  <c r="S226" i="4"/>
  <c r="T226" i="4"/>
  <c r="U226" i="4"/>
  <c r="V226" i="4"/>
  <c r="W226" i="4"/>
  <c r="O227" i="4"/>
  <c r="P227" i="4"/>
  <c r="Q227" i="4"/>
  <c r="R227" i="4"/>
  <c r="S227" i="4"/>
  <c r="T227" i="4"/>
  <c r="U227" i="4"/>
  <c r="V227" i="4"/>
  <c r="W227" i="4"/>
  <c r="O228" i="4"/>
  <c r="P228" i="4"/>
  <c r="Q228" i="4"/>
  <c r="R228" i="4"/>
  <c r="S228" i="4"/>
  <c r="T228" i="4"/>
  <c r="U228" i="4"/>
  <c r="V228" i="4"/>
  <c r="W228" i="4"/>
  <c r="O229" i="4"/>
  <c r="P229" i="4"/>
  <c r="Q229" i="4"/>
  <c r="R229" i="4"/>
  <c r="S229" i="4"/>
  <c r="T229" i="4"/>
  <c r="U229" i="4"/>
  <c r="V229" i="4"/>
  <c r="W229" i="4"/>
  <c r="O230" i="4"/>
  <c r="P230" i="4"/>
  <c r="Q230" i="4"/>
  <c r="R230" i="4"/>
  <c r="S230" i="4"/>
  <c r="T230" i="4"/>
  <c r="U230" i="4"/>
  <c r="V230" i="4"/>
  <c r="W230" i="4"/>
  <c r="O231" i="4"/>
  <c r="P231" i="4"/>
  <c r="Q231" i="4"/>
  <c r="R231" i="4"/>
  <c r="S231" i="4"/>
  <c r="T231" i="4"/>
  <c r="U231" i="4"/>
  <c r="V231" i="4"/>
  <c r="W231" i="4"/>
  <c r="O232" i="4"/>
  <c r="P232" i="4"/>
  <c r="Q232" i="4"/>
  <c r="R232" i="4"/>
  <c r="S232" i="4"/>
  <c r="T232" i="4"/>
  <c r="U232" i="4"/>
  <c r="V232" i="4"/>
  <c r="W232" i="4"/>
  <c r="O233" i="4"/>
  <c r="P233" i="4"/>
  <c r="Q233" i="4"/>
  <c r="R233" i="4"/>
  <c r="S233" i="4"/>
  <c r="T233" i="4"/>
  <c r="U233" i="4"/>
  <c r="V233" i="4"/>
  <c r="W233" i="4"/>
  <c r="O234" i="4"/>
  <c r="P234" i="4"/>
  <c r="Q234" i="4"/>
  <c r="R234" i="4"/>
  <c r="S234" i="4"/>
  <c r="T234" i="4"/>
  <c r="U234" i="4"/>
  <c r="V234" i="4"/>
  <c r="W234" i="4"/>
  <c r="O235" i="4"/>
  <c r="P235" i="4"/>
  <c r="Q235" i="4"/>
  <c r="R235" i="4"/>
  <c r="S235" i="4"/>
  <c r="T235" i="4"/>
  <c r="U235" i="4"/>
  <c r="V235" i="4"/>
  <c r="W235" i="4"/>
  <c r="O236" i="4"/>
  <c r="P236" i="4"/>
  <c r="Q236" i="4"/>
  <c r="R236" i="4"/>
  <c r="S236" i="4"/>
  <c r="T236" i="4"/>
  <c r="U236" i="4"/>
  <c r="V236" i="4"/>
  <c r="W236" i="4"/>
  <c r="O237" i="4"/>
  <c r="P237" i="4"/>
  <c r="Q237" i="4"/>
  <c r="R237" i="4"/>
  <c r="S237" i="4"/>
  <c r="T237" i="4"/>
  <c r="U237" i="4"/>
  <c r="V237" i="4"/>
  <c r="W237" i="4"/>
  <c r="O238" i="4"/>
  <c r="P238" i="4"/>
  <c r="Q238" i="4"/>
  <c r="R238" i="4"/>
  <c r="S238" i="4"/>
  <c r="T238" i="4"/>
  <c r="U238" i="4"/>
  <c r="V238" i="4"/>
  <c r="W238" i="4"/>
  <c r="O239" i="4"/>
  <c r="P239" i="4"/>
  <c r="Q239" i="4"/>
  <c r="R239" i="4"/>
  <c r="S239" i="4"/>
  <c r="T239" i="4"/>
  <c r="U239" i="4"/>
  <c r="V239" i="4"/>
  <c r="W239" i="4"/>
  <c r="O240" i="4"/>
  <c r="P240" i="4"/>
  <c r="Q240" i="4"/>
  <c r="R240" i="4"/>
  <c r="S240" i="4"/>
  <c r="T240" i="4"/>
  <c r="U240" i="4"/>
  <c r="V240" i="4"/>
  <c r="W240" i="4"/>
  <c r="O241" i="4"/>
  <c r="P241" i="4"/>
  <c r="Q241" i="4"/>
  <c r="R241" i="4"/>
  <c r="S241" i="4"/>
  <c r="T241" i="4"/>
  <c r="U241" i="4"/>
  <c r="V241" i="4"/>
  <c r="W241" i="4"/>
  <c r="O242" i="4"/>
  <c r="P242" i="4"/>
  <c r="Q242" i="4"/>
  <c r="R242" i="4"/>
  <c r="S242" i="4"/>
  <c r="T242" i="4"/>
  <c r="U242" i="4"/>
  <c r="V242" i="4"/>
  <c r="W242" i="4"/>
  <c r="O243" i="4"/>
  <c r="P243" i="4"/>
  <c r="Q243" i="4"/>
  <c r="R243" i="4"/>
  <c r="S243" i="4"/>
  <c r="T243" i="4"/>
  <c r="U243" i="4"/>
  <c r="V243" i="4"/>
  <c r="W243" i="4"/>
  <c r="O244" i="4"/>
  <c r="P244" i="4"/>
  <c r="Q244" i="4"/>
  <c r="R244" i="4"/>
  <c r="S244" i="4"/>
  <c r="T244" i="4"/>
  <c r="U244" i="4"/>
  <c r="V244" i="4"/>
  <c r="W244" i="4"/>
  <c r="O245" i="4"/>
  <c r="P245" i="4"/>
  <c r="Q245" i="4"/>
  <c r="R245" i="4"/>
  <c r="S245" i="4"/>
  <c r="T245" i="4"/>
  <c r="U245" i="4"/>
  <c r="V245" i="4"/>
  <c r="W245" i="4"/>
  <c r="O246" i="4"/>
  <c r="P246" i="4"/>
  <c r="Q246" i="4"/>
  <c r="R246" i="4"/>
  <c r="S246" i="4"/>
  <c r="T246" i="4"/>
  <c r="U246" i="4"/>
  <c r="V246" i="4"/>
  <c r="W246" i="4"/>
  <c r="O247" i="4"/>
  <c r="P247" i="4"/>
  <c r="Q247" i="4"/>
  <c r="R247" i="4"/>
  <c r="S247" i="4"/>
  <c r="T247" i="4"/>
  <c r="U247" i="4"/>
  <c r="V247" i="4"/>
  <c r="W247" i="4"/>
  <c r="O248" i="4"/>
  <c r="P248" i="4"/>
  <c r="Q248" i="4"/>
  <c r="R248" i="4"/>
  <c r="S248" i="4"/>
  <c r="T248" i="4"/>
  <c r="U248" i="4"/>
  <c r="V248" i="4"/>
  <c r="W248" i="4"/>
  <c r="O249" i="4"/>
  <c r="P249" i="4"/>
  <c r="Q249" i="4"/>
  <c r="R249" i="4"/>
  <c r="S249" i="4"/>
  <c r="T249" i="4"/>
  <c r="U249" i="4"/>
  <c r="V249" i="4"/>
  <c r="W249" i="4"/>
  <c r="O250" i="4"/>
  <c r="P250" i="4"/>
  <c r="Q250" i="4"/>
  <c r="R250" i="4"/>
  <c r="S250" i="4"/>
  <c r="T250" i="4"/>
  <c r="U250" i="4"/>
  <c r="V250" i="4"/>
  <c r="W250" i="4"/>
  <c r="O251" i="4"/>
  <c r="P251" i="4"/>
  <c r="Q251" i="4"/>
  <c r="R251" i="4"/>
  <c r="S251" i="4"/>
  <c r="T251" i="4"/>
  <c r="U251" i="4"/>
  <c r="V251" i="4"/>
  <c r="W251" i="4"/>
  <c r="O252" i="4"/>
  <c r="P252" i="4"/>
  <c r="Q252" i="4"/>
  <c r="R252" i="4"/>
  <c r="S252" i="4"/>
  <c r="T252" i="4"/>
  <c r="U252" i="4"/>
  <c r="V252" i="4"/>
  <c r="W252" i="4"/>
  <c r="O253" i="4"/>
  <c r="P253" i="4"/>
  <c r="Q253" i="4"/>
  <c r="R253" i="4"/>
  <c r="S253" i="4"/>
  <c r="T253" i="4"/>
  <c r="U253" i="4"/>
  <c r="V253" i="4"/>
  <c r="W253" i="4"/>
  <c r="O254" i="4"/>
  <c r="P254" i="4"/>
  <c r="Q254" i="4"/>
  <c r="R254" i="4"/>
  <c r="S254" i="4"/>
  <c r="T254" i="4"/>
  <c r="U254" i="4"/>
  <c r="V254" i="4"/>
  <c r="W254" i="4"/>
  <c r="O255" i="4"/>
  <c r="P255" i="4"/>
  <c r="Q255" i="4"/>
  <c r="R255" i="4"/>
  <c r="S255" i="4"/>
  <c r="T255" i="4"/>
  <c r="U255" i="4"/>
  <c r="V255" i="4"/>
  <c r="W255" i="4"/>
  <c r="O256" i="4"/>
  <c r="P256" i="4"/>
  <c r="Q256" i="4"/>
  <c r="R256" i="4"/>
  <c r="S256" i="4"/>
  <c r="T256" i="4"/>
  <c r="U256" i="4"/>
  <c r="V256" i="4"/>
  <c r="W256" i="4"/>
  <c r="O257" i="4"/>
  <c r="P257" i="4"/>
  <c r="Q257" i="4"/>
  <c r="R257" i="4"/>
  <c r="S257" i="4"/>
  <c r="T257" i="4"/>
  <c r="U257" i="4"/>
  <c r="V257" i="4"/>
  <c r="W257" i="4"/>
  <c r="O258" i="4"/>
  <c r="P258" i="4"/>
  <c r="Q258" i="4"/>
  <c r="R258" i="4"/>
  <c r="S258" i="4"/>
  <c r="T258" i="4"/>
  <c r="U258" i="4"/>
  <c r="V258" i="4"/>
  <c r="W258" i="4"/>
  <c r="O259" i="4"/>
  <c r="P259" i="4"/>
  <c r="Q259" i="4"/>
  <c r="R259" i="4"/>
  <c r="S259" i="4"/>
  <c r="T259" i="4"/>
  <c r="U259" i="4"/>
  <c r="V259" i="4"/>
  <c r="W259" i="4"/>
  <c r="O260" i="4"/>
  <c r="P260" i="4"/>
  <c r="Q260" i="4"/>
  <c r="R260" i="4"/>
  <c r="S260" i="4"/>
  <c r="T260" i="4"/>
  <c r="U260" i="4"/>
  <c r="V260" i="4"/>
  <c r="W260" i="4"/>
  <c r="O261" i="4"/>
  <c r="P261" i="4"/>
  <c r="Q261" i="4"/>
  <c r="R261" i="4"/>
  <c r="S261" i="4"/>
  <c r="T261" i="4"/>
  <c r="U261" i="4"/>
  <c r="V261" i="4"/>
  <c r="W261" i="4"/>
  <c r="O262" i="4"/>
  <c r="P262" i="4"/>
  <c r="Q262" i="4"/>
  <c r="R262" i="4"/>
  <c r="S262" i="4"/>
  <c r="T262" i="4"/>
  <c r="U262" i="4"/>
  <c r="V262" i="4"/>
  <c r="W262" i="4"/>
  <c r="O263" i="4"/>
  <c r="P263" i="4"/>
  <c r="Q263" i="4"/>
  <c r="R263" i="4"/>
  <c r="S263" i="4"/>
  <c r="T263" i="4"/>
  <c r="U263" i="4"/>
  <c r="V263" i="4"/>
  <c r="W263" i="4"/>
  <c r="O264" i="4"/>
  <c r="P264" i="4"/>
  <c r="Q264" i="4"/>
  <c r="R264" i="4"/>
  <c r="S264" i="4"/>
  <c r="T264" i="4"/>
  <c r="U264" i="4"/>
  <c r="V264" i="4"/>
  <c r="W264" i="4"/>
  <c r="O265" i="4"/>
  <c r="P265" i="4"/>
  <c r="Q265" i="4"/>
  <c r="R265" i="4"/>
  <c r="S265" i="4"/>
  <c r="T265" i="4"/>
  <c r="U265" i="4"/>
  <c r="V265" i="4"/>
  <c r="W265" i="4"/>
  <c r="O266" i="4"/>
  <c r="P266" i="4"/>
  <c r="Q266" i="4"/>
  <c r="R266" i="4"/>
  <c r="S266" i="4"/>
  <c r="T266" i="4"/>
  <c r="U266" i="4"/>
  <c r="V266" i="4"/>
  <c r="W266" i="4"/>
  <c r="O267" i="4"/>
  <c r="P267" i="4"/>
  <c r="Q267" i="4"/>
  <c r="R267" i="4"/>
  <c r="S267" i="4"/>
  <c r="T267" i="4"/>
  <c r="U267" i="4"/>
  <c r="V267" i="4"/>
  <c r="W267" i="4"/>
  <c r="O268" i="4"/>
  <c r="P268" i="4"/>
  <c r="Q268" i="4"/>
  <c r="R268" i="4"/>
  <c r="S268" i="4"/>
  <c r="T268" i="4"/>
  <c r="U268" i="4"/>
  <c r="V268" i="4"/>
  <c r="W268" i="4"/>
  <c r="O269" i="4"/>
  <c r="P269" i="4"/>
  <c r="Q269" i="4"/>
  <c r="R269" i="4"/>
  <c r="S269" i="4"/>
  <c r="T269" i="4"/>
  <c r="U269" i="4"/>
  <c r="V269" i="4"/>
  <c r="W269" i="4"/>
  <c r="O270" i="4"/>
  <c r="P270" i="4"/>
  <c r="Q270" i="4"/>
  <c r="R270" i="4"/>
  <c r="S270" i="4"/>
  <c r="T270" i="4"/>
  <c r="U270" i="4"/>
  <c r="V270" i="4"/>
  <c r="W270" i="4"/>
  <c r="O271" i="4"/>
  <c r="P271" i="4"/>
  <c r="Q271" i="4"/>
  <c r="R271" i="4"/>
  <c r="S271" i="4"/>
  <c r="T271" i="4"/>
  <c r="U271" i="4"/>
  <c r="V271" i="4"/>
  <c r="W271" i="4"/>
  <c r="O272" i="4"/>
  <c r="P272" i="4"/>
  <c r="Q272" i="4"/>
  <c r="R272" i="4"/>
  <c r="S272" i="4"/>
  <c r="T272" i="4"/>
  <c r="U272" i="4"/>
  <c r="V272" i="4"/>
  <c r="W272" i="4"/>
  <c r="O273" i="4"/>
  <c r="P273" i="4"/>
  <c r="Q273" i="4"/>
  <c r="R273" i="4"/>
  <c r="S273" i="4"/>
  <c r="T273" i="4"/>
  <c r="U273" i="4"/>
  <c r="V273" i="4"/>
  <c r="W273" i="4"/>
  <c r="O274" i="4"/>
  <c r="P274" i="4"/>
  <c r="Q274" i="4"/>
  <c r="R274" i="4"/>
  <c r="S274" i="4"/>
  <c r="T274" i="4"/>
  <c r="U274" i="4"/>
  <c r="V274" i="4"/>
  <c r="W274" i="4"/>
  <c r="O275" i="4"/>
  <c r="P275" i="4"/>
  <c r="Q275" i="4"/>
  <c r="R275" i="4"/>
  <c r="S275" i="4"/>
  <c r="T275" i="4"/>
  <c r="U275" i="4"/>
  <c r="V275" i="4"/>
  <c r="W275" i="4"/>
  <c r="O276" i="4"/>
  <c r="P276" i="4"/>
  <c r="Q276" i="4"/>
  <c r="R276" i="4"/>
  <c r="S276" i="4"/>
  <c r="T276" i="4"/>
  <c r="U276" i="4"/>
  <c r="V276" i="4"/>
  <c r="W276" i="4"/>
  <c r="O277" i="4"/>
  <c r="P277" i="4"/>
  <c r="Q277" i="4"/>
  <c r="R277" i="4"/>
  <c r="S277" i="4"/>
  <c r="T277" i="4"/>
  <c r="U277" i="4"/>
  <c r="V277" i="4"/>
  <c r="W277" i="4"/>
  <c r="O278" i="4"/>
  <c r="P278" i="4"/>
  <c r="Q278" i="4"/>
  <c r="R278" i="4"/>
  <c r="S278" i="4"/>
  <c r="T278" i="4"/>
  <c r="U278" i="4"/>
  <c r="V278" i="4"/>
  <c r="W278" i="4"/>
  <c r="O279" i="4"/>
  <c r="P279" i="4"/>
  <c r="Q279" i="4"/>
  <c r="R279" i="4"/>
  <c r="S279" i="4"/>
  <c r="T279" i="4"/>
  <c r="U279" i="4"/>
  <c r="V279" i="4"/>
  <c r="W279" i="4"/>
  <c r="O280" i="4"/>
  <c r="P280" i="4"/>
  <c r="Q280" i="4"/>
  <c r="R280" i="4"/>
  <c r="S280" i="4"/>
  <c r="T280" i="4"/>
  <c r="U280" i="4"/>
  <c r="V280" i="4"/>
  <c r="W280" i="4"/>
  <c r="O281" i="4"/>
  <c r="P281" i="4"/>
  <c r="Q281" i="4"/>
  <c r="R281" i="4"/>
  <c r="S281" i="4"/>
  <c r="T281" i="4"/>
  <c r="U281" i="4"/>
  <c r="V281" i="4"/>
  <c r="W281" i="4"/>
  <c r="W2" i="4"/>
  <c r="V2" i="4"/>
  <c r="U2" i="4"/>
  <c r="T2" i="4"/>
  <c r="S2" i="4"/>
  <c r="R2" i="4"/>
  <c r="Q2" i="4"/>
  <c r="P2" i="4"/>
  <c r="O2" i="4"/>
  <c r="W841" i="4" l="1"/>
  <c r="V841" i="4"/>
  <c r="U841" i="4"/>
  <c r="T841" i="4"/>
  <c r="S841" i="4"/>
  <c r="R841" i="4"/>
  <c r="Q841" i="4"/>
  <c r="P841" i="4"/>
  <c r="O841" i="4"/>
  <c r="W834" i="4"/>
  <c r="V834" i="4"/>
  <c r="U834" i="4"/>
  <c r="T834" i="4"/>
  <c r="S834" i="4"/>
  <c r="R834" i="4"/>
  <c r="Q834" i="4"/>
  <c r="P834" i="4"/>
  <c r="O834" i="4"/>
  <c r="W827" i="4"/>
  <c r="V827" i="4"/>
  <c r="U827" i="4"/>
  <c r="T827" i="4"/>
  <c r="S827" i="4"/>
  <c r="R827" i="4"/>
  <c r="Q827" i="4"/>
  <c r="P827" i="4"/>
  <c r="O827" i="4"/>
  <c r="W820" i="4"/>
  <c r="V820" i="4"/>
  <c r="U820" i="4"/>
  <c r="T820" i="4"/>
  <c r="S820" i="4"/>
  <c r="R820" i="4"/>
  <c r="Q820" i="4"/>
  <c r="P820" i="4"/>
  <c r="O820" i="4"/>
  <c r="W813" i="4"/>
  <c r="V813" i="4"/>
  <c r="U813" i="4"/>
  <c r="T813" i="4"/>
  <c r="S813" i="4"/>
  <c r="R813" i="4"/>
  <c r="Q813" i="4"/>
  <c r="P813" i="4"/>
  <c r="O813" i="4"/>
  <c r="W806" i="4"/>
  <c r="V806" i="4"/>
  <c r="U806" i="4"/>
  <c r="T806" i="4"/>
  <c r="S806" i="4"/>
  <c r="R806" i="4"/>
  <c r="Q806" i="4"/>
  <c r="P806" i="4"/>
  <c r="O806" i="4"/>
  <c r="W799" i="4"/>
  <c r="V799" i="4"/>
  <c r="U799" i="4"/>
  <c r="T799" i="4"/>
  <c r="S799" i="4"/>
  <c r="R799" i="4"/>
  <c r="Q799" i="4"/>
  <c r="P799" i="4"/>
  <c r="O799" i="4"/>
  <c r="W792" i="4"/>
  <c r="V792" i="4"/>
  <c r="U792" i="4"/>
  <c r="T792" i="4"/>
  <c r="S792" i="4"/>
  <c r="R792" i="4"/>
  <c r="Q792" i="4"/>
  <c r="P792" i="4"/>
  <c r="O792" i="4"/>
  <c r="W785" i="4"/>
  <c r="V785" i="4"/>
  <c r="U785" i="4"/>
  <c r="T785" i="4"/>
  <c r="S785" i="4"/>
  <c r="R785" i="4"/>
  <c r="Q785" i="4"/>
  <c r="P785" i="4"/>
  <c r="O785" i="4"/>
  <c r="W778" i="4"/>
  <c r="V778" i="4"/>
  <c r="U778" i="4"/>
  <c r="T778" i="4"/>
  <c r="S778" i="4"/>
  <c r="R778" i="4"/>
  <c r="Q778" i="4"/>
  <c r="P778" i="4"/>
  <c r="O778" i="4"/>
  <c r="W771" i="4"/>
  <c r="V771" i="4"/>
  <c r="U771" i="4"/>
  <c r="T771" i="4"/>
  <c r="S771" i="4"/>
  <c r="R771" i="4"/>
  <c r="Q771" i="4"/>
  <c r="P771" i="4"/>
  <c r="O771" i="4"/>
  <c r="W764" i="4"/>
  <c r="V764" i="4"/>
  <c r="U764" i="4"/>
  <c r="T764" i="4"/>
  <c r="S764" i="4"/>
  <c r="R764" i="4"/>
  <c r="Q764" i="4"/>
  <c r="P764" i="4"/>
  <c r="O764" i="4"/>
  <c r="W757" i="4"/>
  <c r="V757" i="4"/>
  <c r="U757" i="4"/>
  <c r="T757" i="4"/>
  <c r="S757" i="4"/>
  <c r="R757" i="4"/>
  <c r="Q757" i="4"/>
  <c r="P757" i="4"/>
  <c r="O757" i="4"/>
  <c r="W750" i="4"/>
  <c r="V750" i="4"/>
  <c r="U750" i="4"/>
  <c r="T750" i="4"/>
  <c r="S750" i="4"/>
  <c r="R750" i="4"/>
  <c r="Q750" i="4"/>
  <c r="P750" i="4"/>
  <c r="O750" i="4"/>
  <c r="W743" i="4"/>
  <c r="V743" i="4"/>
  <c r="U743" i="4"/>
  <c r="T743" i="4"/>
  <c r="S743" i="4"/>
  <c r="R743" i="4"/>
  <c r="Q743" i="4"/>
  <c r="P743" i="4"/>
  <c r="O743" i="4"/>
  <c r="W736" i="4"/>
  <c r="V736" i="4"/>
  <c r="U736" i="4"/>
  <c r="T736" i="4"/>
  <c r="S736" i="4"/>
  <c r="R736" i="4"/>
  <c r="Q736" i="4"/>
  <c r="P736" i="4"/>
  <c r="O736" i="4"/>
  <c r="W729" i="4"/>
  <c r="V729" i="4"/>
  <c r="U729" i="4"/>
  <c r="T729" i="4"/>
  <c r="S729" i="4"/>
  <c r="R729" i="4"/>
  <c r="Q729" i="4"/>
  <c r="P729" i="4"/>
  <c r="O729" i="4"/>
  <c r="W722" i="4"/>
  <c r="V722" i="4"/>
  <c r="U722" i="4"/>
  <c r="T722" i="4"/>
  <c r="S722" i="4"/>
  <c r="R722" i="4"/>
  <c r="Q722" i="4"/>
  <c r="P722" i="4"/>
  <c r="O722" i="4"/>
  <c r="W715" i="4"/>
  <c r="V715" i="4"/>
  <c r="U715" i="4"/>
  <c r="T715" i="4"/>
  <c r="S715" i="4"/>
  <c r="R715" i="4"/>
  <c r="Q715" i="4"/>
  <c r="P715" i="4"/>
  <c r="O715" i="4"/>
  <c r="W708" i="4"/>
  <c r="V708" i="4"/>
  <c r="U708" i="4"/>
  <c r="T708" i="4"/>
  <c r="S708" i="4"/>
  <c r="R708" i="4"/>
  <c r="Q708" i="4"/>
  <c r="P708" i="4"/>
  <c r="O708" i="4"/>
  <c r="W701" i="4"/>
  <c r="V701" i="4"/>
  <c r="U701" i="4"/>
  <c r="T701" i="4"/>
  <c r="S701" i="4"/>
  <c r="R701" i="4"/>
  <c r="Q701" i="4"/>
  <c r="P701" i="4"/>
  <c r="O701" i="4"/>
  <c r="W694" i="4"/>
  <c r="V694" i="4"/>
  <c r="U694" i="4"/>
  <c r="T694" i="4"/>
  <c r="S694" i="4"/>
  <c r="R694" i="4"/>
  <c r="Q694" i="4"/>
  <c r="P694" i="4"/>
  <c r="O694" i="4"/>
  <c r="W687" i="4"/>
  <c r="V687" i="4"/>
  <c r="U687" i="4"/>
  <c r="T687" i="4"/>
  <c r="S687" i="4"/>
  <c r="R687" i="4"/>
  <c r="Q687" i="4"/>
  <c r="P687" i="4"/>
  <c r="O687" i="4"/>
  <c r="W680" i="4"/>
  <c r="V680" i="4"/>
  <c r="U680" i="4"/>
  <c r="T680" i="4"/>
  <c r="S680" i="4"/>
  <c r="R680" i="4"/>
  <c r="Q680" i="4"/>
  <c r="P680" i="4"/>
  <c r="O680" i="4"/>
  <c r="W673" i="4"/>
  <c r="V673" i="4"/>
  <c r="U673" i="4"/>
  <c r="T673" i="4"/>
  <c r="S673" i="4"/>
  <c r="R673" i="4"/>
  <c r="Q673" i="4"/>
  <c r="P673" i="4"/>
  <c r="O673" i="4"/>
  <c r="W666" i="4"/>
  <c r="V666" i="4"/>
  <c r="U666" i="4"/>
  <c r="T666" i="4"/>
  <c r="S666" i="4"/>
  <c r="R666" i="4"/>
  <c r="Q666" i="4"/>
  <c r="P666" i="4"/>
  <c r="O666" i="4"/>
  <c r="W659" i="4"/>
  <c r="V659" i="4"/>
  <c r="U659" i="4"/>
  <c r="T659" i="4"/>
  <c r="S659" i="4"/>
  <c r="R659" i="4"/>
  <c r="Q659" i="4"/>
  <c r="P659" i="4"/>
  <c r="O659" i="4"/>
  <c r="W652" i="4"/>
  <c r="V652" i="4"/>
  <c r="U652" i="4"/>
  <c r="T652" i="4"/>
  <c r="S652" i="4"/>
  <c r="R652" i="4"/>
  <c r="Q652" i="4"/>
  <c r="P652" i="4"/>
  <c r="O652" i="4"/>
  <c r="W645" i="4"/>
  <c r="V645" i="4"/>
  <c r="U645" i="4"/>
  <c r="T645" i="4"/>
  <c r="S645" i="4"/>
  <c r="R645" i="4"/>
  <c r="Q645" i="4"/>
  <c r="P645" i="4"/>
  <c r="O645" i="4"/>
  <c r="W638" i="4"/>
  <c r="V638" i="4"/>
  <c r="U638" i="4"/>
  <c r="T638" i="4"/>
  <c r="S638" i="4"/>
  <c r="R638" i="4"/>
  <c r="Q638" i="4"/>
  <c r="P638" i="4"/>
  <c r="O638" i="4"/>
  <c r="W631" i="4"/>
  <c r="V631" i="4"/>
  <c r="U631" i="4"/>
  <c r="T631" i="4"/>
  <c r="S631" i="4"/>
  <c r="R631" i="4"/>
  <c r="Q631" i="4"/>
  <c r="P631" i="4"/>
  <c r="O631" i="4"/>
  <c r="W624" i="4"/>
  <c r="V624" i="4"/>
  <c r="U624" i="4"/>
  <c r="T624" i="4"/>
  <c r="S624" i="4"/>
  <c r="R624" i="4"/>
  <c r="Q624" i="4"/>
  <c r="P624" i="4"/>
  <c r="O624" i="4"/>
  <c r="W617" i="4"/>
  <c r="V617" i="4"/>
  <c r="U617" i="4"/>
  <c r="T617" i="4"/>
  <c r="S617" i="4"/>
  <c r="R617" i="4"/>
  <c r="Q617" i="4"/>
  <c r="P617" i="4"/>
  <c r="O617" i="4"/>
  <c r="W610" i="4"/>
  <c r="V610" i="4"/>
  <c r="U610" i="4"/>
  <c r="T610" i="4"/>
  <c r="S610" i="4"/>
  <c r="R610" i="4"/>
  <c r="Q610" i="4"/>
  <c r="P610" i="4"/>
  <c r="O610" i="4"/>
  <c r="W603" i="4"/>
  <c r="V603" i="4"/>
  <c r="U603" i="4"/>
  <c r="T603" i="4"/>
  <c r="S603" i="4"/>
  <c r="R603" i="4"/>
  <c r="Q603" i="4"/>
  <c r="P603" i="4"/>
  <c r="O603" i="4"/>
  <c r="W596" i="4"/>
  <c r="V596" i="4"/>
  <c r="U596" i="4"/>
  <c r="T596" i="4"/>
  <c r="S596" i="4"/>
  <c r="R596" i="4"/>
  <c r="Q596" i="4"/>
  <c r="P596" i="4"/>
  <c r="O596" i="4"/>
  <c r="W589" i="4"/>
  <c r="V589" i="4"/>
  <c r="U589" i="4"/>
  <c r="T589" i="4"/>
  <c r="S589" i="4"/>
  <c r="R589" i="4"/>
  <c r="Q589" i="4"/>
  <c r="P589" i="4"/>
  <c r="O589" i="4"/>
  <c r="W582" i="4"/>
  <c r="V582" i="4"/>
  <c r="U582" i="4"/>
  <c r="T582" i="4"/>
  <c r="S582" i="4"/>
  <c r="R582" i="4"/>
  <c r="Q582" i="4"/>
  <c r="P582" i="4"/>
  <c r="O582" i="4"/>
  <c r="W575" i="4"/>
  <c r="V575" i="4"/>
  <c r="U575" i="4"/>
  <c r="T575" i="4"/>
  <c r="S575" i="4"/>
  <c r="R575" i="4"/>
  <c r="Q575" i="4"/>
  <c r="P575" i="4"/>
  <c r="O575" i="4"/>
  <c r="W568" i="4"/>
  <c r="V568" i="4"/>
  <c r="U568" i="4"/>
  <c r="T568" i="4"/>
  <c r="S568" i="4"/>
  <c r="R568" i="4"/>
  <c r="Q568" i="4"/>
  <c r="P568" i="4"/>
  <c r="O568" i="4"/>
  <c r="W840" i="4"/>
  <c r="V840" i="4"/>
  <c r="U840" i="4"/>
  <c r="T840" i="4"/>
  <c r="S840" i="4"/>
  <c r="R840" i="4"/>
  <c r="Q840" i="4"/>
  <c r="P840" i="4"/>
  <c r="O840" i="4"/>
  <c r="W833" i="4"/>
  <c r="V833" i="4"/>
  <c r="U833" i="4"/>
  <c r="T833" i="4"/>
  <c r="S833" i="4"/>
  <c r="R833" i="4"/>
  <c r="Q833" i="4"/>
  <c r="P833" i="4"/>
  <c r="O833" i="4"/>
  <c r="W826" i="4"/>
  <c r="V826" i="4"/>
  <c r="U826" i="4"/>
  <c r="T826" i="4"/>
  <c r="S826" i="4"/>
  <c r="R826" i="4"/>
  <c r="Q826" i="4"/>
  <c r="P826" i="4"/>
  <c r="O826" i="4"/>
  <c r="W819" i="4"/>
  <c r="V819" i="4"/>
  <c r="U819" i="4"/>
  <c r="T819" i="4"/>
  <c r="S819" i="4"/>
  <c r="R819" i="4"/>
  <c r="Q819" i="4"/>
  <c r="P819" i="4"/>
  <c r="O819" i="4"/>
  <c r="W812" i="4"/>
  <c r="V812" i="4"/>
  <c r="U812" i="4"/>
  <c r="T812" i="4"/>
  <c r="S812" i="4"/>
  <c r="R812" i="4"/>
  <c r="Q812" i="4"/>
  <c r="P812" i="4"/>
  <c r="O812" i="4"/>
  <c r="W805" i="4"/>
  <c r="V805" i="4"/>
  <c r="U805" i="4"/>
  <c r="T805" i="4"/>
  <c r="S805" i="4"/>
  <c r="R805" i="4"/>
  <c r="Q805" i="4"/>
  <c r="P805" i="4"/>
  <c r="O805" i="4"/>
  <c r="W798" i="4"/>
  <c r="V798" i="4"/>
  <c r="U798" i="4"/>
  <c r="T798" i="4"/>
  <c r="S798" i="4"/>
  <c r="R798" i="4"/>
  <c r="Q798" i="4"/>
  <c r="P798" i="4"/>
  <c r="O798" i="4"/>
  <c r="W791" i="4"/>
  <c r="V791" i="4"/>
  <c r="U791" i="4"/>
  <c r="T791" i="4"/>
  <c r="S791" i="4"/>
  <c r="R791" i="4"/>
  <c r="Q791" i="4"/>
  <c r="P791" i="4"/>
  <c r="O791" i="4"/>
  <c r="W784" i="4"/>
  <c r="V784" i="4"/>
  <c r="U784" i="4"/>
  <c r="T784" i="4"/>
  <c r="S784" i="4"/>
  <c r="R784" i="4"/>
  <c r="Q784" i="4"/>
  <c r="P784" i="4"/>
  <c r="O784" i="4"/>
  <c r="W777" i="4"/>
  <c r="V777" i="4"/>
  <c r="U777" i="4"/>
  <c r="T777" i="4"/>
  <c r="S777" i="4"/>
  <c r="R777" i="4"/>
  <c r="Q777" i="4"/>
  <c r="P777" i="4"/>
  <c r="O777" i="4"/>
  <c r="W770" i="4"/>
  <c r="V770" i="4"/>
  <c r="U770" i="4"/>
  <c r="T770" i="4"/>
  <c r="S770" i="4"/>
  <c r="R770" i="4"/>
  <c r="Q770" i="4"/>
  <c r="P770" i="4"/>
  <c r="O770" i="4"/>
  <c r="W763" i="4"/>
  <c r="V763" i="4"/>
  <c r="U763" i="4"/>
  <c r="T763" i="4"/>
  <c r="S763" i="4"/>
  <c r="R763" i="4"/>
  <c r="Q763" i="4"/>
  <c r="P763" i="4"/>
  <c r="O763" i="4"/>
  <c r="W756" i="4"/>
  <c r="V756" i="4"/>
  <c r="U756" i="4"/>
  <c r="T756" i="4"/>
  <c r="S756" i="4"/>
  <c r="R756" i="4"/>
  <c r="Q756" i="4"/>
  <c r="P756" i="4"/>
  <c r="O756" i="4"/>
  <c r="W749" i="4"/>
  <c r="V749" i="4"/>
  <c r="U749" i="4"/>
  <c r="T749" i="4"/>
  <c r="S749" i="4"/>
  <c r="R749" i="4"/>
  <c r="Q749" i="4"/>
  <c r="P749" i="4"/>
  <c r="O749" i="4"/>
  <c r="W742" i="4"/>
  <c r="V742" i="4"/>
  <c r="U742" i="4"/>
  <c r="T742" i="4"/>
  <c r="S742" i="4"/>
  <c r="R742" i="4"/>
  <c r="Q742" i="4"/>
  <c r="P742" i="4"/>
  <c r="O742" i="4"/>
  <c r="W735" i="4"/>
  <c r="V735" i="4"/>
  <c r="U735" i="4"/>
  <c r="T735" i="4"/>
  <c r="S735" i="4"/>
  <c r="R735" i="4"/>
  <c r="Q735" i="4"/>
  <c r="P735" i="4"/>
  <c r="O735" i="4"/>
  <c r="W728" i="4"/>
  <c r="V728" i="4"/>
  <c r="U728" i="4"/>
  <c r="T728" i="4"/>
  <c r="S728" i="4"/>
  <c r="R728" i="4"/>
  <c r="Q728" i="4"/>
  <c r="P728" i="4"/>
  <c r="O728" i="4"/>
  <c r="W721" i="4"/>
  <c r="V721" i="4"/>
  <c r="U721" i="4"/>
  <c r="T721" i="4"/>
  <c r="S721" i="4"/>
  <c r="R721" i="4"/>
  <c r="Q721" i="4"/>
  <c r="P721" i="4"/>
  <c r="O721" i="4"/>
  <c r="W714" i="4"/>
  <c r="V714" i="4"/>
  <c r="U714" i="4"/>
  <c r="T714" i="4"/>
  <c r="S714" i="4"/>
  <c r="R714" i="4"/>
  <c r="Q714" i="4"/>
  <c r="P714" i="4"/>
  <c r="O714" i="4"/>
  <c r="W707" i="4"/>
  <c r="V707" i="4"/>
  <c r="U707" i="4"/>
  <c r="T707" i="4"/>
  <c r="S707" i="4"/>
  <c r="R707" i="4"/>
  <c r="Q707" i="4"/>
  <c r="P707" i="4"/>
  <c r="O707" i="4"/>
  <c r="W700" i="4"/>
  <c r="V700" i="4"/>
  <c r="U700" i="4"/>
  <c r="T700" i="4"/>
  <c r="S700" i="4"/>
  <c r="R700" i="4"/>
  <c r="Q700" i="4"/>
  <c r="P700" i="4"/>
  <c r="O700" i="4"/>
  <c r="W693" i="4"/>
  <c r="V693" i="4"/>
  <c r="U693" i="4"/>
  <c r="T693" i="4"/>
  <c r="S693" i="4"/>
  <c r="R693" i="4"/>
  <c r="Q693" i="4"/>
  <c r="P693" i="4"/>
  <c r="O693" i="4"/>
  <c r="W686" i="4"/>
  <c r="V686" i="4"/>
  <c r="U686" i="4"/>
  <c r="T686" i="4"/>
  <c r="S686" i="4"/>
  <c r="R686" i="4"/>
  <c r="Q686" i="4"/>
  <c r="P686" i="4"/>
  <c r="O686" i="4"/>
  <c r="W679" i="4"/>
  <c r="V679" i="4"/>
  <c r="U679" i="4"/>
  <c r="T679" i="4"/>
  <c r="S679" i="4"/>
  <c r="R679" i="4"/>
  <c r="Q679" i="4"/>
  <c r="P679" i="4"/>
  <c r="O679" i="4"/>
  <c r="W672" i="4"/>
  <c r="V672" i="4"/>
  <c r="U672" i="4"/>
  <c r="T672" i="4"/>
  <c r="S672" i="4"/>
  <c r="R672" i="4"/>
  <c r="Q672" i="4"/>
  <c r="P672" i="4"/>
  <c r="O672" i="4"/>
  <c r="W665" i="4"/>
  <c r="V665" i="4"/>
  <c r="U665" i="4"/>
  <c r="T665" i="4"/>
  <c r="S665" i="4"/>
  <c r="R665" i="4"/>
  <c r="Q665" i="4"/>
  <c r="P665" i="4"/>
  <c r="O665" i="4"/>
  <c r="W658" i="4"/>
  <c r="V658" i="4"/>
  <c r="U658" i="4"/>
  <c r="T658" i="4"/>
  <c r="S658" i="4"/>
  <c r="R658" i="4"/>
  <c r="Q658" i="4"/>
  <c r="P658" i="4"/>
  <c r="O658" i="4"/>
  <c r="W651" i="4"/>
  <c r="V651" i="4"/>
  <c r="U651" i="4"/>
  <c r="T651" i="4"/>
  <c r="S651" i="4"/>
  <c r="R651" i="4"/>
  <c r="Q651" i="4"/>
  <c r="P651" i="4"/>
  <c r="O651" i="4"/>
  <c r="W644" i="4"/>
  <c r="V644" i="4"/>
  <c r="U644" i="4"/>
  <c r="T644" i="4"/>
  <c r="S644" i="4"/>
  <c r="R644" i="4"/>
  <c r="Q644" i="4"/>
  <c r="P644" i="4"/>
  <c r="O644" i="4"/>
  <c r="W637" i="4"/>
  <c r="V637" i="4"/>
  <c r="U637" i="4"/>
  <c r="T637" i="4"/>
  <c r="S637" i="4"/>
  <c r="R637" i="4"/>
  <c r="Q637" i="4"/>
  <c r="P637" i="4"/>
  <c r="O637" i="4"/>
  <c r="W630" i="4"/>
  <c r="V630" i="4"/>
  <c r="U630" i="4"/>
  <c r="T630" i="4"/>
  <c r="S630" i="4"/>
  <c r="R630" i="4"/>
  <c r="Q630" i="4"/>
  <c r="P630" i="4"/>
  <c r="O630" i="4"/>
  <c r="W623" i="4"/>
  <c r="V623" i="4"/>
  <c r="U623" i="4"/>
  <c r="T623" i="4"/>
  <c r="S623" i="4"/>
  <c r="R623" i="4"/>
  <c r="Q623" i="4"/>
  <c r="P623" i="4"/>
  <c r="O623" i="4"/>
  <c r="W616" i="4"/>
  <c r="V616" i="4"/>
  <c r="U616" i="4"/>
  <c r="T616" i="4"/>
  <c r="S616" i="4"/>
  <c r="R616" i="4"/>
  <c r="Q616" i="4"/>
  <c r="P616" i="4"/>
  <c r="O616" i="4"/>
  <c r="W609" i="4"/>
  <c r="V609" i="4"/>
  <c r="U609" i="4"/>
  <c r="T609" i="4"/>
  <c r="S609" i="4"/>
  <c r="R609" i="4"/>
  <c r="Q609" i="4"/>
  <c r="P609" i="4"/>
  <c r="O609" i="4"/>
  <c r="W602" i="4"/>
  <c r="V602" i="4"/>
  <c r="U602" i="4"/>
  <c r="T602" i="4"/>
  <c r="S602" i="4"/>
  <c r="R602" i="4"/>
  <c r="Q602" i="4"/>
  <c r="P602" i="4"/>
  <c r="O602" i="4"/>
  <c r="W595" i="4"/>
  <c r="V595" i="4"/>
  <c r="U595" i="4"/>
  <c r="T595" i="4"/>
  <c r="S595" i="4"/>
  <c r="R595" i="4"/>
  <c r="Q595" i="4"/>
  <c r="P595" i="4"/>
  <c r="O595" i="4"/>
  <c r="W588" i="4"/>
  <c r="V588" i="4"/>
  <c r="U588" i="4"/>
  <c r="T588" i="4"/>
  <c r="S588" i="4"/>
  <c r="R588" i="4"/>
  <c r="Q588" i="4"/>
  <c r="P588" i="4"/>
  <c r="O588" i="4"/>
  <c r="W581" i="4"/>
  <c r="V581" i="4"/>
  <c r="U581" i="4"/>
  <c r="T581" i="4"/>
  <c r="S581" i="4"/>
  <c r="R581" i="4"/>
  <c r="Q581" i="4"/>
  <c r="P581" i="4"/>
  <c r="O581" i="4"/>
  <c r="W574" i="4"/>
  <c r="V574" i="4"/>
  <c r="U574" i="4"/>
  <c r="T574" i="4"/>
  <c r="S574" i="4"/>
  <c r="R574" i="4"/>
  <c r="Q574" i="4"/>
  <c r="P574" i="4"/>
  <c r="O574" i="4"/>
  <c r="W567" i="4"/>
  <c r="V567" i="4"/>
  <c r="U567" i="4"/>
  <c r="T567" i="4"/>
  <c r="S567" i="4"/>
  <c r="R567" i="4"/>
  <c r="Q567" i="4"/>
  <c r="P567" i="4"/>
  <c r="O567" i="4"/>
  <c r="W839" i="4"/>
  <c r="V839" i="4"/>
  <c r="U839" i="4"/>
  <c r="T839" i="4"/>
  <c r="S839" i="4"/>
  <c r="R839" i="4"/>
  <c r="Q839" i="4"/>
  <c r="P839" i="4"/>
  <c r="O839" i="4"/>
  <c r="W832" i="4"/>
  <c r="V832" i="4"/>
  <c r="U832" i="4"/>
  <c r="T832" i="4"/>
  <c r="S832" i="4"/>
  <c r="R832" i="4"/>
  <c r="Q832" i="4"/>
  <c r="P832" i="4"/>
  <c r="O832" i="4"/>
  <c r="W825" i="4"/>
  <c r="V825" i="4"/>
  <c r="U825" i="4"/>
  <c r="T825" i="4"/>
  <c r="S825" i="4"/>
  <c r="R825" i="4"/>
  <c r="Q825" i="4"/>
  <c r="P825" i="4"/>
  <c r="O825" i="4"/>
  <c r="W818" i="4"/>
  <c r="V818" i="4"/>
  <c r="U818" i="4"/>
  <c r="T818" i="4"/>
  <c r="S818" i="4"/>
  <c r="R818" i="4"/>
  <c r="Q818" i="4"/>
  <c r="P818" i="4"/>
  <c r="O818" i="4"/>
  <c r="W811" i="4"/>
  <c r="V811" i="4"/>
  <c r="U811" i="4"/>
  <c r="T811" i="4"/>
  <c r="S811" i="4"/>
  <c r="R811" i="4"/>
  <c r="Q811" i="4"/>
  <c r="P811" i="4"/>
  <c r="O811" i="4"/>
  <c r="W804" i="4"/>
  <c r="V804" i="4"/>
  <c r="U804" i="4"/>
  <c r="T804" i="4"/>
  <c r="S804" i="4"/>
  <c r="R804" i="4"/>
  <c r="Q804" i="4"/>
  <c r="P804" i="4"/>
  <c r="O804" i="4"/>
  <c r="W797" i="4"/>
  <c r="V797" i="4"/>
  <c r="U797" i="4"/>
  <c r="T797" i="4"/>
  <c r="S797" i="4"/>
  <c r="R797" i="4"/>
  <c r="Q797" i="4"/>
  <c r="P797" i="4"/>
  <c r="O797" i="4"/>
  <c r="W790" i="4"/>
  <c r="V790" i="4"/>
  <c r="U790" i="4"/>
  <c r="T790" i="4"/>
  <c r="S790" i="4"/>
  <c r="R790" i="4"/>
  <c r="Q790" i="4"/>
  <c r="P790" i="4"/>
  <c r="O790" i="4"/>
  <c r="W783" i="4"/>
  <c r="V783" i="4"/>
  <c r="U783" i="4"/>
  <c r="T783" i="4"/>
  <c r="S783" i="4"/>
  <c r="R783" i="4"/>
  <c r="Q783" i="4"/>
  <c r="P783" i="4"/>
  <c r="O783" i="4"/>
  <c r="W776" i="4"/>
  <c r="V776" i="4"/>
  <c r="U776" i="4"/>
  <c r="T776" i="4"/>
  <c r="S776" i="4"/>
  <c r="R776" i="4"/>
  <c r="Q776" i="4"/>
  <c r="P776" i="4"/>
  <c r="O776" i="4"/>
  <c r="W769" i="4"/>
  <c r="V769" i="4"/>
  <c r="U769" i="4"/>
  <c r="T769" i="4"/>
  <c r="S769" i="4"/>
  <c r="R769" i="4"/>
  <c r="Q769" i="4"/>
  <c r="P769" i="4"/>
  <c r="O769" i="4"/>
  <c r="W762" i="4"/>
  <c r="V762" i="4"/>
  <c r="U762" i="4"/>
  <c r="T762" i="4"/>
  <c r="S762" i="4"/>
  <c r="R762" i="4"/>
  <c r="Q762" i="4"/>
  <c r="P762" i="4"/>
  <c r="O762" i="4"/>
  <c r="W755" i="4"/>
  <c r="V755" i="4"/>
  <c r="U755" i="4"/>
  <c r="T755" i="4"/>
  <c r="S755" i="4"/>
  <c r="R755" i="4"/>
  <c r="Q755" i="4"/>
  <c r="P755" i="4"/>
  <c r="O755" i="4"/>
  <c r="W748" i="4"/>
  <c r="V748" i="4"/>
  <c r="U748" i="4"/>
  <c r="T748" i="4"/>
  <c r="S748" i="4"/>
  <c r="R748" i="4"/>
  <c r="Q748" i="4"/>
  <c r="P748" i="4"/>
  <c r="O748" i="4"/>
  <c r="W741" i="4"/>
  <c r="V741" i="4"/>
  <c r="U741" i="4"/>
  <c r="T741" i="4"/>
  <c r="S741" i="4"/>
  <c r="R741" i="4"/>
  <c r="Q741" i="4"/>
  <c r="P741" i="4"/>
  <c r="O741" i="4"/>
  <c r="W734" i="4"/>
  <c r="V734" i="4"/>
  <c r="U734" i="4"/>
  <c r="T734" i="4"/>
  <c r="S734" i="4"/>
  <c r="R734" i="4"/>
  <c r="Q734" i="4"/>
  <c r="P734" i="4"/>
  <c r="O734" i="4"/>
  <c r="W727" i="4"/>
  <c r="V727" i="4"/>
  <c r="U727" i="4"/>
  <c r="T727" i="4"/>
  <c r="S727" i="4"/>
  <c r="R727" i="4"/>
  <c r="Q727" i="4"/>
  <c r="P727" i="4"/>
  <c r="O727" i="4"/>
  <c r="W720" i="4"/>
  <c r="V720" i="4"/>
  <c r="U720" i="4"/>
  <c r="T720" i="4"/>
  <c r="S720" i="4"/>
  <c r="R720" i="4"/>
  <c r="Q720" i="4"/>
  <c r="P720" i="4"/>
  <c r="O720" i="4"/>
  <c r="W713" i="4"/>
  <c r="V713" i="4"/>
  <c r="U713" i="4"/>
  <c r="T713" i="4"/>
  <c r="S713" i="4"/>
  <c r="R713" i="4"/>
  <c r="Q713" i="4"/>
  <c r="P713" i="4"/>
  <c r="O713" i="4"/>
  <c r="W706" i="4"/>
  <c r="V706" i="4"/>
  <c r="U706" i="4"/>
  <c r="T706" i="4"/>
  <c r="S706" i="4"/>
  <c r="R706" i="4"/>
  <c r="Q706" i="4"/>
  <c r="P706" i="4"/>
  <c r="O706" i="4"/>
  <c r="W699" i="4"/>
  <c r="V699" i="4"/>
  <c r="U699" i="4"/>
  <c r="T699" i="4"/>
  <c r="S699" i="4"/>
  <c r="R699" i="4"/>
  <c r="Q699" i="4"/>
  <c r="P699" i="4"/>
  <c r="O699" i="4"/>
  <c r="W692" i="4"/>
  <c r="V692" i="4"/>
  <c r="U692" i="4"/>
  <c r="T692" i="4"/>
  <c r="S692" i="4"/>
  <c r="R692" i="4"/>
  <c r="Q692" i="4"/>
  <c r="P692" i="4"/>
  <c r="O692" i="4"/>
  <c r="W685" i="4"/>
  <c r="V685" i="4"/>
  <c r="U685" i="4"/>
  <c r="T685" i="4"/>
  <c r="S685" i="4"/>
  <c r="R685" i="4"/>
  <c r="Q685" i="4"/>
  <c r="P685" i="4"/>
  <c r="O685" i="4"/>
  <c r="W678" i="4"/>
  <c r="V678" i="4"/>
  <c r="U678" i="4"/>
  <c r="T678" i="4"/>
  <c r="S678" i="4"/>
  <c r="R678" i="4"/>
  <c r="Q678" i="4"/>
  <c r="P678" i="4"/>
  <c r="O678" i="4"/>
  <c r="W671" i="4"/>
  <c r="V671" i="4"/>
  <c r="U671" i="4"/>
  <c r="T671" i="4"/>
  <c r="S671" i="4"/>
  <c r="R671" i="4"/>
  <c r="Q671" i="4"/>
  <c r="P671" i="4"/>
  <c r="O671" i="4"/>
  <c r="W664" i="4"/>
  <c r="V664" i="4"/>
  <c r="U664" i="4"/>
  <c r="T664" i="4"/>
  <c r="S664" i="4"/>
  <c r="R664" i="4"/>
  <c r="Q664" i="4"/>
  <c r="P664" i="4"/>
  <c r="O664" i="4"/>
  <c r="W657" i="4"/>
  <c r="V657" i="4"/>
  <c r="U657" i="4"/>
  <c r="T657" i="4"/>
  <c r="S657" i="4"/>
  <c r="R657" i="4"/>
  <c r="Q657" i="4"/>
  <c r="P657" i="4"/>
  <c r="O657" i="4"/>
  <c r="W650" i="4"/>
  <c r="V650" i="4"/>
  <c r="U650" i="4"/>
  <c r="T650" i="4"/>
  <c r="S650" i="4"/>
  <c r="R650" i="4"/>
  <c r="Q650" i="4"/>
  <c r="P650" i="4"/>
  <c r="O650" i="4"/>
  <c r="W643" i="4"/>
  <c r="V643" i="4"/>
  <c r="U643" i="4"/>
  <c r="T643" i="4"/>
  <c r="S643" i="4"/>
  <c r="R643" i="4"/>
  <c r="Q643" i="4"/>
  <c r="P643" i="4"/>
  <c r="O643" i="4"/>
  <c r="W636" i="4"/>
  <c r="V636" i="4"/>
  <c r="U636" i="4"/>
  <c r="T636" i="4"/>
  <c r="S636" i="4"/>
  <c r="R636" i="4"/>
  <c r="Q636" i="4"/>
  <c r="P636" i="4"/>
  <c r="O636" i="4"/>
  <c r="W629" i="4"/>
  <c r="V629" i="4"/>
  <c r="U629" i="4"/>
  <c r="T629" i="4"/>
  <c r="S629" i="4"/>
  <c r="R629" i="4"/>
  <c r="Q629" i="4"/>
  <c r="P629" i="4"/>
  <c r="O629" i="4"/>
  <c r="W622" i="4"/>
  <c r="V622" i="4"/>
  <c r="U622" i="4"/>
  <c r="T622" i="4"/>
  <c r="S622" i="4"/>
  <c r="R622" i="4"/>
  <c r="Q622" i="4"/>
  <c r="P622" i="4"/>
  <c r="O622" i="4"/>
  <c r="W615" i="4"/>
  <c r="V615" i="4"/>
  <c r="U615" i="4"/>
  <c r="T615" i="4"/>
  <c r="S615" i="4"/>
  <c r="R615" i="4"/>
  <c r="Q615" i="4"/>
  <c r="P615" i="4"/>
  <c r="O615" i="4"/>
  <c r="W608" i="4"/>
  <c r="V608" i="4"/>
  <c r="U608" i="4"/>
  <c r="T608" i="4"/>
  <c r="S608" i="4"/>
  <c r="R608" i="4"/>
  <c r="Q608" i="4"/>
  <c r="P608" i="4"/>
  <c r="O608" i="4"/>
  <c r="W601" i="4"/>
  <c r="V601" i="4"/>
  <c r="U601" i="4"/>
  <c r="T601" i="4"/>
  <c r="S601" i="4"/>
  <c r="R601" i="4"/>
  <c r="Q601" i="4"/>
  <c r="P601" i="4"/>
  <c r="O601" i="4"/>
  <c r="W594" i="4"/>
  <c r="V594" i="4"/>
  <c r="U594" i="4"/>
  <c r="T594" i="4"/>
  <c r="S594" i="4"/>
  <c r="R594" i="4"/>
  <c r="Q594" i="4"/>
  <c r="P594" i="4"/>
  <c r="O594" i="4"/>
  <c r="W587" i="4"/>
  <c r="V587" i="4"/>
  <c r="U587" i="4"/>
  <c r="T587" i="4"/>
  <c r="S587" i="4"/>
  <c r="R587" i="4"/>
  <c r="Q587" i="4"/>
  <c r="P587" i="4"/>
  <c r="O587" i="4"/>
  <c r="W580" i="4"/>
  <c r="V580" i="4"/>
  <c r="U580" i="4"/>
  <c r="T580" i="4"/>
  <c r="S580" i="4"/>
  <c r="R580" i="4"/>
  <c r="Q580" i="4"/>
  <c r="P580" i="4"/>
  <c r="O580" i="4"/>
  <c r="W573" i="4"/>
  <c r="V573" i="4"/>
  <c r="U573" i="4"/>
  <c r="T573" i="4"/>
  <c r="S573" i="4"/>
  <c r="R573" i="4"/>
  <c r="Q573" i="4"/>
  <c r="P573" i="4"/>
  <c r="O573" i="4"/>
  <c r="W566" i="4"/>
  <c r="V566" i="4"/>
  <c r="U566" i="4"/>
  <c r="T566" i="4"/>
  <c r="S566" i="4"/>
  <c r="R566" i="4"/>
  <c r="Q566" i="4"/>
  <c r="P566" i="4"/>
  <c r="O566" i="4"/>
  <c r="W838" i="4"/>
  <c r="V838" i="4"/>
  <c r="U838" i="4"/>
  <c r="T838" i="4"/>
  <c r="S838" i="4"/>
  <c r="R838" i="4"/>
  <c r="Q838" i="4"/>
  <c r="P838" i="4"/>
  <c r="O838" i="4"/>
  <c r="W831" i="4"/>
  <c r="V831" i="4"/>
  <c r="U831" i="4"/>
  <c r="T831" i="4"/>
  <c r="S831" i="4"/>
  <c r="R831" i="4"/>
  <c r="Q831" i="4"/>
  <c r="P831" i="4"/>
  <c r="O831" i="4"/>
  <c r="W824" i="4"/>
  <c r="V824" i="4"/>
  <c r="U824" i="4"/>
  <c r="T824" i="4"/>
  <c r="S824" i="4"/>
  <c r="R824" i="4"/>
  <c r="Q824" i="4"/>
  <c r="P824" i="4"/>
  <c r="O824" i="4"/>
  <c r="W817" i="4"/>
  <c r="V817" i="4"/>
  <c r="U817" i="4"/>
  <c r="T817" i="4"/>
  <c r="S817" i="4"/>
  <c r="R817" i="4"/>
  <c r="Q817" i="4"/>
  <c r="P817" i="4"/>
  <c r="O817" i="4"/>
  <c r="W810" i="4"/>
  <c r="V810" i="4"/>
  <c r="U810" i="4"/>
  <c r="T810" i="4"/>
  <c r="S810" i="4"/>
  <c r="R810" i="4"/>
  <c r="Q810" i="4"/>
  <c r="P810" i="4"/>
  <c r="O810" i="4"/>
  <c r="W803" i="4"/>
  <c r="V803" i="4"/>
  <c r="U803" i="4"/>
  <c r="T803" i="4"/>
  <c r="S803" i="4"/>
  <c r="R803" i="4"/>
  <c r="Q803" i="4"/>
  <c r="P803" i="4"/>
  <c r="O803" i="4"/>
  <c r="W796" i="4"/>
  <c r="V796" i="4"/>
  <c r="U796" i="4"/>
  <c r="T796" i="4"/>
  <c r="S796" i="4"/>
  <c r="R796" i="4"/>
  <c r="Q796" i="4"/>
  <c r="P796" i="4"/>
  <c r="O796" i="4"/>
  <c r="W789" i="4"/>
  <c r="V789" i="4"/>
  <c r="U789" i="4"/>
  <c r="T789" i="4"/>
  <c r="S789" i="4"/>
  <c r="R789" i="4"/>
  <c r="Q789" i="4"/>
  <c r="P789" i="4"/>
  <c r="O789" i="4"/>
  <c r="W782" i="4"/>
  <c r="V782" i="4"/>
  <c r="U782" i="4"/>
  <c r="T782" i="4"/>
  <c r="S782" i="4"/>
  <c r="R782" i="4"/>
  <c r="Q782" i="4"/>
  <c r="P782" i="4"/>
  <c r="O782" i="4"/>
  <c r="W775" i="4"/>
  <c r="V775" i="4"/>
  <c r="U775" i="4"/>
  <c r="T775" i="4"/>
  <c r="S775" i="4"/>
  <c r="R775" i="4"/>
  <c r="Q775" i="4"/>
  <c r="P775" i="4"/>
  <c r="O775" i="4"/>
  <c r="W768" i="4"/>
  <c r="V768" i="4"/>
  <c r="U768" i="4"/>
  <c r="T768" i="4"/>
  <c r="S768" i="4"/>
  <c r="R768" i="4"/>
  <c r="Q768" i="4"/>
  <c r="P768" i="4"/>
  <c r="O768" i="4"/>
  <c r="W761" i="4"/>
  <c r="V761" i="4"/>
  <c r="U761" i="4"/>
  <c r="T761" i="4"/>
  <c r="S761" i="4"/>
  <c r="R761" i="4"/>
  <c r="Q761" i="4"/>
  <c r="P761" i="4"/>
  <c r="O761" i="4"/>
  <c r="W754" i="4"/>
  <c r="V754" i="4"/>
  <c r="U754" i="4"/>
  <c r="T754" i="4"/>
  <c r="S754" i="4"/>
  <c r="R754" i="4"/>
  <c r="Q754" i="4"/>
  <c r="P754" i="4"/>
  <c r="O754" i="4"/>
  <c r="W747" i="4"/>
  <c r="V747" i="4"/>
  <c r="U747" i="4"/>
  <c r="T747" i="4"/>
  <c r="S747" i="4"/>
  <c r="R747" i="4"/>
  <c r="Q747" i="4"/>
  <c r="P747" i="4"/>
  <c r="O747" i="4"/>
  <c r="W740" i="4"/>
  <c r="V740" i="4"/>
  <c r="U740" i="4"/>
  <c r="T740" i="4"/>
  <c r="S740" i="4"/>
  <c r="R740" i="4"/>
  <c r="Q740" i="4"/>
  <c r="P740" i="4"/>
  <c r="O740" i="4"/>
  <c r="W733" i="4"/>
  <c r="V733" i="4"/>
  <c r="U733" i="4"/>
  <c r="T733" i="4"/>
  <c r="S733" i="4"/>
  <c r="R733" i="4"/>
  <c r="Q733" i="4"/>
  <c r="P733" i="4"/>
  <c r="O733" i="4"/>
  <c r="W726" i="4"/>
  <c r="V726" i="4"/>
  <c r="U726" i="4"/>
  <c r="T726" i="4"/>
  <c r="S726" i="4"/>
  <c r="R726" i="4"/>
  <c r="Q726" i="4"/>
  <c r="P726" i="4"/>
  <c r="O726" i="4"/>
  <c r="W719" i="4"/>
  <c r="V719" i="4"/>
  <c r="U719" i="4"/>
  <c r="T719" i="4"/>
  <c r="S719" i="4"/>
  <c r="R719" i="4"/>
  <c r="Q719" i="4"/>
  <c r="P719" i="4"/>
  <c r="O719" i="4"/>
  <c r="W712" i="4"/>
  <c r="V712" i="4"/>
  <c r="U712" i="4"/>
  <c r="T712" i="4"/>
  <c r="S712" i="4"/>
  <c r="R712" i="4"/>
  <c r="Q712" i="4"/>
  <c r="P712" i="4"/>
  <c r="O712" i="4"/>
  <c r="W705" i="4"/>
  <c r="V705" i="4"/>
  <c r="U705" i="4"/>
  <c r="T705" i="4"/>
  <c r="S705" i="4"/>
  <c r="R705" i="4"/>
  <c r="Q705" i="4"/>
  <c r="P705" i="4"/>
  <c r="O705" i="4"/>
  <c r="W698" i="4"/>
  <c r="V698" i="4"/>
  <c r="U698" i="4"/>
  <c r="T698" i="4"/>
  <c r="S698" i="4"/>
  <c r="R698" i="4"/>
  <c r="Q698" i="4"/>
  <c r="P698" i="4"/>
  <c r="O698" i="4"/>
  <c r="W691" i="4"/>
  <c r="V691" i="4"/>
  <c r="U691" i="4"/>
  <c r="T691" i="4"/>
  <c r="S691" i="4"/>
  <c r="R691" i="4"/>
  <c r="Q691" i="4"/>
  <c r="P691" i="4"/>
  <c r="O691" i="4"/>
  <c r="W684" i="4"/>
  <c r="V684" i="4"/>
  <c r="U684" i="4"/>
  <c r="T684" i="4"/>
  <c r="S684" i="4"/>
  <c r="R684" i="4"/>
  <c r="Q684" i="4"/>
  <c r="P684" i="4"/>
  <c r="O684" i="4"/>
  <c r="W677" i="4"/>
  <c r="V677" i="4"/>
  <c r="U677" i="4"/>
  <c r="T677" i="4"/>
  <c r="S677" i="4"/>
  <c r="R677" i="4"/>
  <c r="Q677" i="4"/>
  <c r="P677" i="4"/>
  <c r="O677" i="4"/>
  <c r="W670" i="4"/>
  <c r="V670" i="4"/>
  <c r="U670" i="4"/>
  <c r="T670" i="4"/>
  <c r="S670" i="4"/>
  <c r="R670" i="4"/>
  <c r="Q670" i="4"/>
  <c r="P670" i="4"/>
  <c r="O670" i="4"/>
  <c r="W663" i="4"/>
  <c r="V663" i="4"/>
  <c r="U663" i="4"/>
  <c r="T663" i="4"/>
  <c r="S663" i="4"/>
  <c r="R663" i="4"/>
  <c r="Q663" i="4"/>
  <c r="P663" i="4"/>
  <c r="O663" i="4"/>
  <c r="W656" i="4"/>
  <c r="V656" i="4"/>
  <c r="U656" i="4"/>
  <c r="T656" i="4"/>
  <c r="S656" i="4"/>
  <c r="R656" i="4"/>
  <c r="Q656" i="4"/>
  <c r="P656" i="4"/>
  <c r="O656" i="4"/>
  <c r="W649" i="4"/>
  <c r="V649" i="4"/>
  <c r="U649" i="4"/>
  <c r="T649" i="4"/>
  <c r="S649" i="4"/>
  <c r="R649" i="4"/>
  <c r="Q649" i="4"/>
  <c r="P649" i="4"/>
  <c r="O649" i="4"/>
  <c r="W642" i="4"/>
  <c r="V642" i="4"/>
  <c r="U642" i="4"/>
  <c r="T642" i="4"/>
  <c r="S642" i="4"/>
  <c r="R642" i="4"/>
  <c r="Q642" i="4"/>
  <c r="P642" i="4"/>
  <c r="O642" i="4"/>
  <c r="W635" i="4"/>
  <c r="V635" i="4"/>
  <c r="U635" i="4"/>
  <c r="T635" i="4"/>
  <c r="S635" i="4"/>
  <c r="R635" i="4"/>
  <c r="Q635" i="4"/>
  <c r="P635" i="4"/>
  <c r="O635" i="4"/>
  <c r="W628" i="4"/>
  <c r="V628" i="4"/>
  <c r="U628" i="4"/>
  <c r="T628" i="4"/>
  <c r="S628" i="4"/>
  <c r="R628" i="4"/>
  <c r="Q628" i="4"/>
  <c r="P628" i="4"/>
  <c r="O628" i="4"/>
  <c r="W621" i="4"/>
  <c r="V621" i="4"/>
  <c r="U621" i="4"/>
  <c r="T621" i="4"/>
  <c r="S621" i="4"/>
  <c r="R621" i="4"/>
  <c r="Q621" i="4"/>
  <c r="P621" i="4"/>
  <c r="O621" i="4"/>
  <c r="W614" i="4"/>
  <c r="V614" i="4"/>
  <c r="U614" i="4"/>
  <c r="T614" i="4"/>
  <c r="S614" i="4"/>
  <c r="R614" i="4"/>
  <c r="Q614" i="4"/>
  <c r="P614" i="4"/>
  <c r="O614" i="4"/>
  <c r="W607" i="4"/>
  <c r="V607" i="4"/>
  <c r="U607" i="4"/>
  <c r="T607" i="4"/>
  <c r="S607" i="4"/>
  <c r="R607" i="4"/>
  <c r="Q607" i="4"/>
  <c r="P607" i="4"/>
  <c r="O607" i="4"/>
  <c r="W600" i="4"/>
  <c r="V600" i="4"/>
  <c r="U600" i="4"/>
  <c r="T600" i="4"/>
  <c r="S600" i="4"/>
  <c r="R600" i="4"/>
  <c r="Q600" i="4"/>
  <c r="P600" i="4"/>
  <c r="O600" i="4"/>
  <c r="W593" i="4"/>
  <c r="V593" i="4"/>
  <c r="U593" i="4"/>
  <c r="T593" i="4"/>
  <c r="S593" i="4"/>
  <c r="R593" i="4"/>
  <c r="Q593" i="4"/>
  <c r="P593" i="4"/>
  <c r="O593" i="4"/>
  <c r="W586" i="4"/>
  <c r="V586" i="4"/>
  <c r="U586" i="4"/>
  <c r="T586" i="4"/>
  <c r="S586" i="4"/>
  <c r="R586" i="4"/>
  <c r="Q586" i="4"/>
  <c r="P586" i="4"/>
  <c r="O586" i="4"/>
  <c r="W579" i="4"/>
  <c r="V579" i="4"/>
  <c r="U579" i="4"/>
  <c r="T579" i="4"/>
  <c r="S579" i="4"/>
  <c r="R579" i="4"/>
  <c r="Q579" i="4"/>
  <c r="P579" i="4"/>
  <c r="O579" i="4"/>
  <c r="W572" i="4"/>
  <c r="V572" i="4"/>
  <c r="U572" i="4"/>
  <c r="T572" i="4"/>
  <c r="S572" i="4"/>
  <c r="R572" i="4"/>
  <c r="Q572" i="4"/>
  <c r="P572" i="4"/>
  <c r="O572" i="4"/>
  <c r="W565" i="4"/>
  <c r="V565" i="4"/>
  <c r="U565" i="4"/>
  <c r="T565" i="4"/>
  <c r="S565" i="4"/>
  <c r="R565" i="4"/>
  <c r="Q565" i="4"/>
  <c r="P565" i="4"/>
  <c r="O565" i="4"/>
  <c r="W837" i="4"/>
  <c r="V837" i="4"/>
  <c r="U837" i="4"/>
  <c r="T837" i="4"/>
  <c r="S837" i="4"/>
  <c r="R837" i="4"/>
  <c r="Q837" i="4"/>
  <c r="P837" i="4"/>
  <c r="O837" i="4"/>
  <c r="W830" i="4"/>
  <c r="V830" i="4"/>
  <c r="U830" i="4"/>
  <c r="T830" i="4"/>
  <c r="S830" i="4"/>
  <c r="R830" i="4"/>
  <c r="Q830" i="4"/>
  <c r="P830" i="4"/>
  <c r="O830" i="4"/>
  <c r="W823" i="4"/>
  <c r="V823" i="4"/>
  <c r="U823" i="4"/>
  <c r="T823" i="4"/>
  <c r="S823" i="4"/>
  <c r="R823" i="4"/>
  <c r="Q823" i="4"/>
  <c r="P823" i="4"/>
  <c r="O823" i="4"/>
  <c r="W816" i="4"/>
  <c r="V816" i="4"/>
  <c r="U816" i="4"/>
  <c r="T816" i="4"/>
  <c r="S816" i="4"/>
  <c r="R816" i="4"/>
  <c r="Q816" i="4"/>
  <c r="P816" i="4"/>
  <c r="O816" i="4"/>
  <c r="W809" i="4"/>
  <c r="V809" i="4"/>
  <c r="U809" i="4"/>
  <c r="T809" i="4"/>
  <c r="S809" i="4"/>
  <c r="R809" i="4"/>
  <c r="Q809" i="4"/>
  <c r="P809" i="4"/>
  <c r="O809" i="4"/>
  <c r="W802" i="4"/>
  <c r="V802" i="4"/>
  <c r="U802" i="4"/>
  <c r="T802" i="4"/>
  <c r="S802" i="4"/>
  <c r="R802" i="4"/>
  <c r="Q802" i="4"/>
  <c r="P802" i="4"/>
  <c r="O802" i="4"/>
  <c r="W795" i="4"/>
  <c r="V795" i="4"/>
  <c r="U795" i="4"/>
  <c r="T795" i="4"/>
  <c r="S795" i="4"/>
  <c r="R795" i="4"/>
  <c r="Q795" i="4"/>
  <c r="P795" i="4"/>
  <c r="O795" i="4"/>
  <c r="W788" i="4"/>
  <c r="V788" i="4"/>
  <c r="U788" i="4"/>
  <c r="T788" i="4"/>
  <c r="S788" i="4"/>
  <c r="R788" i="4"/>
  <c r="Q788" i="4"/>
  <c r="P788" i="4"/>
  <c r="O788" i="4"/>
  <c r="W781" i="4"/>
  <c r="V781" i="4"/>
  <c r="U781" i="4"/>
  <c r="T781" i="4"/>
  <c r="S781" i="4"/>
  <c r="R781" i="4"/>
  <c r="Q781" i="4"/>
  <c r="P781" i="4"/>
  <c r="O781" i="4"/>
  <c r="W774" i="4"/>
  <c r="V774" i="4"/>
  <c r="U774" i="4"/>
  <c r="T774" i="4"/>
  <c r="S774" i="4"/>
  <c r="R774" i="4"/>
  <c r="Q774" i="4"/>
  <c r="P774" i="4"/>
  <c r="O774" i="4"/>
  <c r="W767" i="4"/>
  <c r="V767" i="4"/>
  <c r="U767" i="4"/>
  <c r="T767" i="4"/>
  <c r="S767" i="4"/>
  <c r="R767" i="4"/>
  <c r="Q767" i="4"/>
  <c r="P767" i="4"/>
  <c r="O767" i="4"/>
  <c r="W760" i="4"/>
  <c r="V760" i="4"/>
  <c r="U760" i="4"/>
  <c r="T760" i="4"/>
  <c r="S760" i="4"/>
  <c r="R760" i="4"/>
  <c r="Q760" i="4"/>
  <c r="P760" i="4"/>
  <c r="O760" i="4"/>
  <c r="W753" i="4"/>
  <c r="V753" i="4"/>
  <c r="U753" i="4"/>
  <c r="T753" i="4"/>
  <c r="S753" i="4"/>
  <c r="R753" i="4"/>
  <c r="Q753" i="4"/>
  <c r="P753" i="4"/>
  <c r="O753" i="4"/>
  <c r="W746" i="4"/>
  <c r="V746" i="4"/>
  <c r="U746" i="4"/>
  <c r="T746" i="4"/>
  <c r="S746" i="4"/>
  <c r="R746" i="4"/>
  <c r="Q746" i="4"/>
  <c r="P746" i="4"/>
  <c r="O746" i="4"/>
  <c r="W739" i="4"/>
  <c r="V739" i="4"/>
  <c r="U739" i="4"/>
  <c r="T739" i="4"/>
  <c r="S739" i="4"/>
  <c r="R739" i="4"/>
  <c r="Q739" i="4"/>
  <c r="P739" i="4"/>
  <c r="O739" i="4"/>
  <c r="W732" i="4"/>
  <c r="V732" i="4"/>
  <c r="U732" i="4"/>
  <c r="T732" i="4"/>
  <c r="S732" i="4"/>
  <c r="R732" i="4"/>
  <c r="Q732" i="4"/>
  <c r="P732" i="4"/>
  <c r="O732" i="4"/>
  <c r="W725" i="4"/>
  <c r="V725" i="4"/>
  <c r="U725" i="4"/>
  <c r="T725" i="4"/>
  <c r="S725" i="4"/>
  <c r="R725" i="4"/>
  <c r="Q725" i="4"/>
  <c r="P725" i="4"/>
  <c r="O725" i="4"/>
  <c r="W718" i="4"/>
  <c r="V718" i="4"/>
  <c r="U718" i="4"/>
  <c r="T718" i="4"/>
  <c r="S718" i="4"/>
  <c r="R718" i="4"/>
  <c r="Q718" i="4"/>
  <c r="P718" i="4"/>
  <c r="O718" i="4"/>
  <c r="W711" i="4"/>
  <c r="V711" i="4"/>
  <c r="U711" i="4"/>
  <c r="T711" i="4"/>
  <c r="S711" i="4"/>
  <c r="R711" i="4"/>
  <c r="Q711" i="4"/>
  <c r="P711" i="4"/>
  <c r="O711" i="4"/>
  <c r="W704" i="4"/>
  <c r="V704" i="4"/>
  <c r="U704" i="4"/>
  <c r="T704" i="4"/>
  <c r="S704" i="4"/>
  <c r="R704" i="4"/>
  <c r="Q704" i="4"/>
  <c r="P704" i="4"/>
  <c r="O704" i="4"/>
  <c r="W697" i="4"/>
  <c r="V697" i="4"/>
  <c r="U697" i="4"/>
  <c r="T697" i="4"/>
  <c r="S697" i="4"/>
  <c r="R697" i="4"/>
  <c r="Q697" i="4"/>
  <c r="P697" i="4"/>
  <c r="O697" i="4"/>
  <c r="W690" i="4"/>
  <c r="V690" i="4"/>
  <c r="U690" i="4"/>
  <c r="T690" i="4"/>
  <c r="S690" i="4"/>
  <c r="R690" i="4"/>
  <c r="Q690" i="4"/>
  <c r="P690" i="4"/>
  <c r="O690" i="4"/>
  <c r="W683" i="4"/>
  <c r="V683" i="4"/>
  <c r="U683" i="4"/>
  <c r="T683" i="4"/>
  <c r="S683" i="4"/>
  <c r="R683" i="4"/>
  <c r="Q683" i="4"/>
  <c r="P683" i="4"/>
  <c r="O683" i="4"/>
  <c r="W676" i="4"/>
  <c r="V676" i="4"/>
  <c r="U676" i="4"/>
  <c r="T676" i="4"/>
  <c r="S676" i="4"/>
  <c r="R676" i="4"/>
  <c r="Q676" i="4"/>
  <c r="P676" i="4"/>
  <c r="O676" i="4"/>
  <c r="W669" i="4"/>
  <c r="V669" i="4"/>
  <c r="U669" i="4"/>
  <c r="T669" i="4"/>
  <c r="S669" i="4"/>
  <c r="R669" i="4"/>
  <c r="Q669" i="4"/>
  <c r="P669" i="4"/>
  <c r="O669" i="4"/>
  <c r="W662" i="4"/>
  <c r="V662" i="4"/>
  <c r="U662" i="4"/>
  <c r="T662" i="4"/>
  <c r="S662" i="4"/>
  <c r="R662" i="4"/>
  <c r="Q662" i="4"/>
  <c r="P662" i="4"/>
  <c r="O662" i="4"/>
  <c r="W655" i="4"/>
  <c r="V655" i="4"/>
  <c r="U655" i="4"/>
  <c r="T655" i="4"/>
  <c r="S655" i="4"/>
  <c r="R655" i="4"/>
  <c r="Q655" i="4"/>
  <c r="P655" i="4"/>
  <c r="O655" i="4"/>
  <c r="W648" i="4"/>
  <c r="V648" i="4"/>
  <c r="U648" i="4"/>
  <c r="T648" i="4"/>
  <c r="S648" i="4"/>
  <c r="R648" i="4"/>
  <c r="Q648" i="4"/>
  <c r="P648" i="4"/>
  <c r="O648" i="4"/>
  <c r="W641" i="4"/>
  <c r="V641" i="4"/>
  <c r="U641" i="4"/>
  <c r="T641" i="4"/>
  <c r="S641" i="4"/>
  <c r="R641" i="4"/>
  <c r="Q641" i="4"/>
  <c r="P641" i="4"/>
  <c r="O641" i="4"/>
  <c r="W634" i="4"/>
  <c r="V634" i="4"/>
  <c r="U634" i="4"/>
  <c r="T634" i="4"/>
  <c r="S634" i="4"/>
  <c r="R634" i="4"/>
  <c r="Q634" i="4"/>
  <c r="P634" i="4"/>
  <c r="O634" i="4"/>
  <c r="W627" i="4"/>
  <c r="V627" i="4"/>
  <c r="U627" i="4"/>
  <c r="T627" i="4"/>
  <c r="S627" i="4"/>
  <c r="R627" i="4"/>
  <c r="Q627" i="4"/>
  <c r="P627" i="4"/>
  <c r="O627" i="4"/>
  <c r="W620" i="4"/>
  <c r="V620" i="4"/>
  <c r="U620" i="4"/>
  <c r="T620" i="4"/>
  <c r="S620" i="4"/>
  <c r="R620" i="4"/>
  <c r="Q620" i="4"/>
  <c r="P620" i="4"/>
  <c r="O620" i="4"/>
  <c r="W613" i="4"/>
  <c r="V613" i="4"/>
  <c r="U613" i="4"/>
  <c r="T613" i="4"/>
  <c r="S613" i="4"/>
  <c r="R613" i="4"/>
  <c r="Q613" i="4"/>
  <c r="P613" i="4"/>
  <c r="O613" i="4"/>
  <c r="W606" i="4"/>
  <c r="V606" i="4"/>
  <c r="U606" i="4"/>
  <c r="T606" i="4"/>
  <c r="S606" i="4"/>
  <c r="R606" i="4"/>
  <c r="Q606" i="4"/>
  <c r="P606" i="4"/>
  <c r="O606" i="4"/>
  <c r="W599" i="4"/>
  <c r="V599" i="4"/>
  <c r="U599" i="4"/>
  <c r="T599" i="4"/>
  <c r="S599" i="4"/>
  <c r="R599" i="4"/>
  <c r="Q599" i="4"/>
  <c r="P599" i="4"/>
  <c r="O599" i="4"/>
  <c r="W592" i="4"/>
  <c r="V592" i="4"/>
  <c r="U592" i="4"/>
  <c r="T592" i="4"/>
  <c r="S592" i="4"/>
  <c r="R592" i="4"/>
  <c r="Q592" i="4"/>
  <c r="P592" i="4"/>
  <c r="O592" i="4"/>
  <c r="W585" i="4"/>
  <c r="V585" i="4"/>
  <c r="U585" i="4"/>
  <c r="T585" i="4"/>
  <c r="S585" i="4"/>
  <c r="R585" i="4"/>
  <c r="Q585" i="4"/>
  <c r="P585" i="4"/>
  <c r="O585" i="4"/>
  <c r="W578" i="4"/>
  <c r="V578" i="4"/>
  <c r="U578" i="4"/>
  <c r="T578" i="4"/>
  <c r="S578" i="4"/>
  <c r="R578" i="4"/>
  <c r="Q578" i="4"/>
  <c r="P578" i="4"/>
  <c r="O578" i="4"/>
  <c r="W571" i="4"/>
  <c r="V571" i="4"/>
  <c r="U571" i="4"/>
  <c r="T571" i="4"/>
  <c r="S571" i="4"/>
  <c r="R571" i="4"/>
  <c r="Q571" i="4"/>
  <c r="P571" i="4"/>
  <c r="O571" i="4"/>
  <c r="W564" i="4"/>
  <c r="V564" i="4"/>
  <c r="U564" i="4"/>
  <c r="T564" i="4"/>
  <c r="S564" i="4"/>
  <c r="R564" i="4"/>
  <c r="Q564" i="4"/>
  <c r="P564" i="4"/>
  <c r="O564" i="4"/>
  <c r="W836" i="4"/>
  <c r="V836" i="4"/>
  <c r="U836" i="4"/>
  <c r="T836" i="4"/>
  <c r="S836" i="4"/>
  <c r="R836" i="4"/>
  <c r="Q836" i="4"/>
  <c r="P836" i="4"/>
  <c r="O836" i="4"/>
  <c r="W829" i="4"/>
  <c r="V829" i="4"/>
  <c r="U829" i="4"/>
  <c r="T829" i="4"/>
  <c r="S829" i="4"/>
  <c r="R829" i="4"/>
  <c r="Q829" i="4"/>
  <c r="P829" i="4"/>
  <c r="O829" i="4"/>
  <c r="W822" i="4"/>
  <c r="V822" i="4"/>
  <c r="U822" i="4"/>
  <c r="T822" i="4"/>
  <c r="S822" i="4"/>
  <c r="R822" i="4"/>
  <c r="Q822" i="4"/>
  <c r="P822" i="4"/>
  <c r="O822" i="4"/>
  <c r="W815" i="4"/>
  <c r="V815" i="4"/>
  <c r="U815" i="4"/>
  <c r="T815" i="4"/>
  <c r="S815" i="4"/>
  <c r="R815" i="4"/>
  <c r="Q815" i="4"/>
  <c r="P815" i="4"/>
  <c r="O815" i="4"/>
  <c r="W808" i="4"/>
  <c r="V808" i="4"/>
  <c r="U808" i="4"/>
  <c r="T808" i="4"/>
  <c r="S808" i="4"/>
  <c r="R808" i="4"/>
  <c r="Q808" i="4"/>
  <c r="P808" i="4"/>
  <c r="O808" i="4"/>
  <c r="W801" i="4"/>
  <c r="V801" i="4"/>
  <c r="U801" i="4"/>
  <c r="T801" i="4"/>
  <c r="S801" i="4"/>
  <c r="R801" i="4"/>
  <c r="Q801" i="4"/>
  <c r="P801" i="4"/>
  <c r="O801" i="4"/>
  <c r="W794" i="4"/>
  <c r="V794" i="4"/>
  <c r="U794" i="4"/>
  <c r="T794" i="4"/>
  <c r="S794" i="4"/>
  <c r="R794" i="4"/>
  <c r="Q794" i="4"/>
  <c r="P794" i="4"/>
  <c r="O794" i="4"/>
  <c r="W787" i="4"/>
  <c r="V787" i="4"/>
  <c r="U787" i="4"/>
  <c r="T787" i="4"/>
  <c r="S787" i="4"/>
  <c r="R787" i="4"/>
  <c r="Q787" i="4"/>
  <c r="P787" i="4"/>
  <c r="O787" i="4"/>
  <c r="W780" i="4"/>
  <c r="V780" i="4"/>
  <c r="U780" i="4"/>
  <c r="T780" i="4"/>
  <c r="S780" i="4"/>
  <c r="R780" i="4"/>
  <c r="Q780" i="4"/>
  <c r="P780" i="4"/>
  <c r="O780" i="4"/>
  <c r="W773" i="4"/>
  <c r="V773" i="4"/>
  <c r="U773" i="4"/>
  <c r="T773" i="4"/>
  <c r="S773" i="4"/>
  <c r="R773" i="4"/>
  <c r="Q773" i="4"/>
  <c r="P773" i="4"/>
  <c r="O773" i="4"/>
  <c r="W766" i="4"/>
  <c r="V766" i="4"/>
  <c r="U766" i="4"/>
  <c r="T766" i="4"/>
  <c r="S766" i="4"/>
  <c r="R766" i="4"/>
  <c r="Q766" i="4"/>
  <c r="P766" i="4"/>
  <c r="O766" i="4"/>
  <c r="W759" i="4"/>
  <c r="V759" i="4"/>
  <c r="U759" i="4"/>
  <c r="T759" i="4"/>
  <c r="S759" i="4"/>
  <c r="R759" i="4"/>
  <c r="Q759" i="4"/>
  <c r="P759" i="4"/>
  <c r="O759" i="4"/>
  <c r="W752" i="4"/>
  <c r="V752" i="4"/>
  <c r="U752" i="4"/>
  <c r="T752" i="4"/>
  <c r="S752" i="4"/>
  <c r="R752" i="4"/>
  <c r="Q752" i="4"/>
  <c r="P752" i="4"/>
  <c r="O752" i="4"/>
  <c r="W745" i="4"/>
  <c r="V745" i="4"/>
  <c r="U745" i="4"/>
  <c r="T745" i="4"/>
  <c r="S745" i="4"/>
  <c r="R745" i="4"/>
  <c r="Q745" i="4"/>
  <c r="P745" i="4"/>
  <c r="O745" i="4"/>
  <c r="W738" i="4"/>
  <c r="V738" i="4"/>
  <c r="U738" i="4"/>
  <c r="T738" i="4"/>
  <c r="S738" i="4"/>
  <c r="R738" i="4"/>
  <c r="Q738" i="4"/>
  <c r="P738" i="4"/>
  <c r="O738" i="4"/>
  <c r="W731" i="4"/>
  <c r="V731" i="4"/>
  <c r="U731" i="4"/>
  <c r="T731" i="4"/>
  <c r="S731" i="4"/>
  <c r="R731" i="4"/>
  <c r="Q731" i="4"/>
  <c r="P731" i="4"/>
  <c r="O731" i="4"/>
  <c r="W724" i="4"/>
  <c r="V724" i="4"/>
  <c r="U724" i="4"/>
  <c r="T724" i="4"/>
  <c r="S724" i="4"/>
  <c r="R724" i="4"/>
  <c r="Q724" i="4"/>
  <c r="P724" i="4"/>
  <c r="O724" i="4"/>
  <c r="W717" i="4"/>
  <c r="V717" i="4"/>
  <c r="U717" i="4"/>
  <c r="T717" i="4"/>
  <c r="S717" i="4"/>
  <c r="R717" i="4"/>
  <c r="Q717" i="4"/>
  <c r="P717" i="4"/>
  <c r="O717" i="4"/>
  <c r="W710" i="4"/>
  <c r="V710" i="4"/>
  <c r="U710" i="4"/>
  <c r="T710" i="4"/>
  <c r="S710" i="4"/>
  <c r="R710" i="4"/>
  <c r="Q710" i="4"/>
  <c r="P710" i="4"/>
  <c r="O710" i="4"/>
  <c r="W703" i="4"/>
  <c r="V703" i="4"/>
  <c r="U703" i="4"/>
  <c r="T703" i="4"/>
  <c r="S703" i="4"/>
  <c r="R703" i="4"/>
  <c r="Q703" i="4"/>
  <c r="P703" i="4"/>
  <c r="O703" i="4"/>
  <c r="W696" i="4"/>
  <c r="V696" i="4"/>
  <c r="U696" i="4"/>
  <c r="T696" i="4"/>
  <c r="S696" i="4"/>
  <c r="R696" i="4"/>
  <c r="Q696" i="4"/>
  <c r="P696" i="4"/>
  <c r="O696" i="4"/>
  <c r="W689" i="4"/>
  <c r="V689" i="4"/>
  <c r="U689" i="4"/>
  <c r="T689" i="4"/>
  <c r="S689" i="4"/>
  <c r="R689" i="4"/>
  <c r="Q689" i="4"/>
  <c r="P689" i="4"/>
  <c r="O689" i="4"/>
  <c r="W682" i="4"/>
  <c r="V682" i="4"/>
  <c r="U682" i="4"/>
  <c r="T682" i="4"/>
  <c r="S682" i="4"/>
  <c r="R682" i="4"/>
  <c r="Q682" i="4"/>
  <c r="P682" i="4"/>
  <c r="O682" i="4"/>
  <c r="W675" i="4"/>
  <c r="V675" i="4"/>
  <c r="U675" i="4"/>
  <c r="T675" i="4"/>
  <c r="S675" i="4"/>
  <c r="R675" i="4"/>
  <c r="Q675" i="4"/>
  <c r="P675" i="4"/>
  <c r="O675" i="4"/>
  <c r="W668" i="4"/>
  <c r="V668" i="4"/>
  <c r="U668" i="4"/>
  <c r="T668" i="4"/>
  <c r="S668" i="4"/>
  <c r="R668" i="4"/>
  <c r="Q668" i="4"/>
  <c r="P668" i="4"/>
  <c r="O668" i="4"/>
  <c r="W661" i="4"/>
  <c r="V661" i="4"/>
  <c r="U661" i="4"/>
  <c r="T661" i="4"/>
  <c r="S661" i="4"/>
  <c r="R661" i="4"/>
  <c r="Q661" i="4"/>
  <c r="P661" i="4"/>
  <c r="O661" i="4"/>
  <c r="W654" i="4"/>
  <c r="V654" i="4"/>
  <c r="U654" i="4"/>
  <c r="T654" i="4"/>
  <c r="S654" i="4"/>
  <c r="R654" i="4"/>
  <c r="Q654" i="4"/>
  <c r="P654" i="4"/>
  <c r="O654" i="4"/>
  <c r="W647" i="4"/>
  <c r="V647" i="4"/>
  <c r="U647" i="4"/>
  <c r="T647" i="4"/>
  <c r="S647" i="4"/>
  <c r="R647" i="4"/>
  <c r="Q647" i="4"/>
  <c r="P647" i="4"/>
  <c r="O647" i="4"/>
  <c r="W640" i="4"/>
  <c r="V640" i="4"/>
  <c r="U640" i="4"/>
  <c r="T640" i="4"/>
  <c r="S640" i="4"/>
  <c r="R640" i="4"/>
  <c r="Q640" i="4"/>
  <c r="P640" i="4"/>
  <c r="O640" i="4"/>
  <c r="W633" i="4"/>
  <c r="V633" i="4"/>
  <c r="U633" i="4"/>
  <c r="T633" i="4"/>
  <c r="S633" i="4"/>
  <c r="R633" i="4"/>
  <c r="Q633" i="4"/>
  <c r="P633" i="4"/>
  <c r="O633" i="4"/>
  <c r="W626" i="4"/>
  <c r="V626" i="4"/>
  <c r="U626" i="4"/>
  <c r="T626" i="4"/>
  <c r="S626" i="4"/>
  <c r="R626" i="4"/>
  <c r="Q626" i="4"/>
  <c r="P626" i="4"/>
  <c r="O626" i="4"/>
  <c r="W619" i="4"/>
  <c r="V619" i="4"/>
  <c r="U619" i="4"/>
  <c r="T619" i="4"/>
  <c r="S619" i="4"/>
  <c r="R619" i="4"/>
  <c r="Q619" i="4"/>
  <c r="P619" i="4"/>
  <c r="O619" i="4"/>
  <c r="W612" i="4"/>
  <c r="V612" i="4"/>
  <c r="U612" i="4"/>
  <c r="T612" i="4"/>
  <c r="S612" i="4"/>
  <c r="R612" i="4"/>
  <c r="Q612" i="4"/>
  <c r="P612" i="4"/>
  <c r="O612" i="4"/>
  <c r="W605" i="4"/>
  <c r="V605" i="4"/>
  <c r="U605" i="4"/>
  <c r="T605" i="4"/>
  <c r="S605" i="4"/>
  <c r="R605" i="4"/>
  <c r="Q605" i="4"/>
  <c r="P605" i="4"/>
  <c r="O605" i="4"/>
  <c r="W598" i="4"/>
  <c r="V598" i="4"/>
  <c r="U598" i="4"/>
  <c r="T598" i="4"/>
  <c r="S598" i="4"/>
  <c r="R598" i="4"/>
  <c r="Q598" i="4"/>
  <c r="P598" i="4"/>
  <c r="O598" i="4"/>
  <c r="W591" i="4"/>
  <c r="V591" i="4"/>
  <c r="U591" i="4"/>
  <c r="T591" i="4"/>
  <c r="S591" i="4"/>
  <c r="R591" i="4"/>
  <c r="Q591" i="4"/>
  <c r="P591" i="4"/>
  <c r="O591" i="4"/>
  <c r="W584" i="4"/>
  <c r="V584" i="4"/>
  <c r="U584" i="4"/>
  <c r="T584" i="4"/>
  <c r="S584" i="4"/>
  <c r="R584" i="4"/>
  <c r="Q584" i="4"/>
  <c r="P584" i="4"/>
  <c r="O584" i="4"/>
  <c r="W577" i="4"/>
  <c r="V577" i="4"/>
  <c r="U577" i="4"/>
  <c r="T577" i="4"/>
  <c r="S577" i="4"/>
  <c r="R577" i="4"/>
  <c r="Q577" i="4"/>
  <c r="P577" i="4"/>
  <c r="O577" i="4"/>
  <c r="W570" i="4"/>
  <c r="V570" i="4"/>
  <c r="U570" i="4"/>
  <c r="T570" i="4"/>
  <c r="S570" i="4"/>
  <c r="R570" i="4"/>
  <c r="Q570" i="4"/>
  <c r="P570" i="4"/>
  <c r="O570" i="4"/>
  <c r="W563" i="4"/>
  <c r="V563" i="4"/>
  <c r="U563" i="4"/>
  <c r="T563" i="4"/>
  <c r="S563" i="4"/>
  <c r="R563" i="4"/>
  <c r="Q563" i="4"/>
  <c r="P563" i="4"/>
  <c r="O563" i="4"/>
  <c r="W835" i="4"/>
  <c r="V835" i="4"/>
  <c r="U835" i="4"/>
  <c r="T835" i="4"/>
  <c r="S835" i="4"/>
  <c r="R835" i="4"/>
  <c r="Q835" i="4"/>
  <c r="P835" i="4"/>
  <c r="O835" i="4"/>
  <c r="W828" i="4"/>
  <c r="V828" i="4"/>
  <c r="U828" i="4"/>
  <c r="T828" i="4"/>
  <c r="S828" i="4"/>
  <c r="R828" i="4"/>
  <c r="Q828" i="4"/>
  <c r="P828" i="4"/>
  <c r="O828" i="4"/>
  <c r="W821" i="4"/>
  <c r="V821" i="4"/>
  <c r="U821" i="4"/>
  <c r="T821" i="4"/>
  <c r="S821" i="4"/>
  <c r="R821" i="4"/>
  <c r="Q821" i="4"/>
  <c r="P821" i="4"/>
  <c r="O821" i="4"/>
  <c r="W814" i="4"/>
  <c r="V814" i="4"/>
  <c r="U814" i="4"/>
  <c r="T814" i="4"/>
  <c r="S814" i="4"/>
  <c r="R814" i="4"/>
  <c r="Q814" i="4"/>
  <c r="P814" i="4"/>
  <c r="O814" i="4"/>
  <c r="W807" i="4"/>
  <c r="V807" i="4"/>
  <c r="U807" i="4"/>
  <c r="T807" i="4"/>
  <c r="S807" i="4"/>
  <c r="R807" i="4"/>
  <c r="Q807" i="4"/>
  <c r="P807" i="4"/>
  <c r="O807" i="4"/>
  <c r="W800" i="4"/>
  <c r="V800" i="4"/>
  <c r="U800" i="4"/>
  <c r="T800" i="4"/>
  <c r="S800" i="4"/>
  <c r="R800" i="4"/>
  <c r="Q800" i="4"/>
  <c r="P800" i="4"/>
  <c r="O800" i="4"/>
  <c r="W793" i="4"/>
  <c r="V793" i="4"/>
  <c r="U793" i="4"/>
  <c r="T793" i="4"/>
  <c r="S793" i="4"/>
  <c r="R793" i="4"/>
  <c r="Q793" i="4"/>
  <c r="P793" i="4"/>
  <c r="O793" i="4"/>
  <c r="W786" i="4"/>
  <c r="V786" i="4"/>
  <c r="U786" i="4"/>
  <c r="T786" i="4"/>
  <c r="S786" i="4"/>
  <c r="R786" i="4"/>
  <c r="Q786" i="4"/>
  <c r="P786" i="4"/>
  <c r="O786" i="4"/>
  <c r="W779" i="4"/>
  <c r="V779" i="4"/>
  <c r="U779" i="4"/>
  <c r="T779" i="4"/>
  <c r="S779" i="4"/>
  <c r="R779" i="4"/>
  <c r="Q779" i="4"/>
  <c r="P779" i="4"/>
  <c r="O779" i="4"/>
  <c r="W772" i="4"/>
  <c r="V772" i="4"/>
  <c r="U772" i="4"/>
  <c r="T772" i="4"/>
  <c r="S772" i="4"/>
  <c r="R772" i="4"/>
  <c r="Q772" i="4"/>
  <c r="P772" i="4"/>
  <c r="O772" i="4"/>
  <c r="W765" i="4"/>
  <c r="V765" i="4"/>
  <c r="U765" i="4"/>
  <c r="T765" i="4"/>
  <c r="S765" i="4"/>
  <c r="R765" i="4"/>
  <c r="Q765" i="4"/>
  <c r="P765" i="4"/>
  <c r="O765" i="4"/>
  <c r="W758" i="4"/>
  <c r="V758" i="4"/>
  <c r="U758" i="4"/>
  <c r="T758" i="4"/>
  <c r="S758" i="4"/>
  <c r="R758" i="4"/>
  <c r="Q758" i="4"/>
  <c r="P758" i="4"/>
  <c r="O758" i="4"/>
  <c r="W751" i="4"/>
  <c r="V751" i="4"/>
  <c r="U751" i="4"/>
  <c r="T751" i="4"/>
  <c r="S751" i="4"/>
  <c r="R751" i="4"/>
  <c r="Q751" i="4"/>
  <c r="P751" i="4"/>
  <c r="O751" i="4"/>
  <c r="W744" i="4"/>
  <c r="V744" i="4"/>
  <c r="U744" i="4"/>
  <c r="T744" i="4"/>
  <c r="S744" i="4"/>
  <c r="R744" i="4"/>
  <c r="Q744" i="4"/>
  <c r="P744" i="4"/>
  <c r="O744" i="4"/>
  <c r="W737" i="4"/>
  <c r="V737" i="4"/>
  <c r="U737" i="4"/>
  <c r="T737" i="4"/>
  <c r="S737" i="4"/>
  <c r="R737" i="4"/>
  <c r="Q737" i="4"/>
  <c r="P737" i="4"/>
  <c r="O737" i="4"/>
  <c r="W730" i="4"/>
  <c r="V730" i="4"/>
  <c r="U730" i="4"/>
  <c r="T730" i="4"/>
  <c r="S730" i="4"/>
  <c r="R730" i="4"/>
  <c r="Q730" i="4"/>
  <c r="P730" i="4"/>
  <c r="O730" i="4"/>
  <c r="W723" i="4"/>
  <c r="V723" i="4"/>
  <c r="U723" i="4"/>
  <c r="T723" i="4"/>
  <c r="S723" i="4"/>
  <c r="R723" i="4"/>
  <c r="Q723" i="4"/>
  <c r="P723" i="4"/>
  <c r="O723" i="4"/>
  <c r="W716" i="4"/>
  <c r="V716" i="4"/>
  <c r="U716" i="4"/>
  <c r="T716" i="4"/>
  <c r="S716" i="4"/>
  <c r="R716" i="4"/>
  <c r="Q716" i="4"/>
  <c r="P716" i="4"/>
  <c r="O716" i="4"/>
  <c r="W709" i="4"/>
  <c r="V709" i="4"/>
  <c r="U709" i="4"/>
  <c r="T709" i="4"/>
  <c r="S709" i="4"/>
  <c r="R709" i="4"/>
  <c r="Q709" i="4"/>
  <c r="P709" i="4"/>
  <c r="O709" i="4"/>
  <c r="W702" i="4"/>
  <c r="V702" i="4"/>
  <c r="U702" i="4"/>
  <c r="T702" i="4"/>
  <c r="S702" i="4"/>
  <c r="R702" i="4"/>
  <c r="Q702" i="4"/>
  <c r="P702" i="4"/>
  <c r="O702" i="4"/>
  <c r="W695" i="4"/>
  <c r="V695" i="4"/>
  <c r="U695" i="4"/>
  <c r="T695" i="4"/>
  <c r="S695" i="4"/>
  <c r="R695" i="4"/>
  <c r="Q695" i="4"/>
  <c r="P695" i="4"/>
  <c r="O695" i="4"/>
  <c r="W688" i="4"/>
  <c r="V688" i="4"/>
  <c r="U688" i="4"/>
  <c r="T688" i="4"/>
  <c r="S688" i="4"/>
  <c r="R688" i="4"/>
  <c r="Q688" i="4"/>
  <c r="P688" i="4"/>
  <c r="O688" i="4"/>
  <c r="W681" i="4"/>
  <c r="V681" i="4"/>
  <c r="U681" i="4"/>
  <c r="T681" i="4"/>
  <c r="S681" i="4"/>
  <c r="R681" i="4"/>
  <c r="Q681" i="4"/>
  <c r="P681" i="4"/>
  <c r="O681" i="4"/>
  <c r="W674" i="4"/>
  <c r="V674" i="4"/>
  <c r="U674" i="4"/>
  <c r="T674" i="4"/>
  <c r="S674" i="4"/>
  <c r="R674" i="4"/>
  <c r="Q674" i="4"/>
  <c r="P674" i="4"/>
  <c r="O674" i="4"/>
  <c r="W667" i="4"/>
  <c r="V667" i="4"/>
  <c r="U667" i="4"/>
  <c r="T667" i="4"/>
  <c r="S667" i="4"/>
  <c r="R667" i="4"/>
  <c r="Q667" i="4"/>
  <c r="P667" i="4"/>
  <c r="O667" i="4"/>
  <c r="W660" i="4"/>
  <c r="V660" i="4"/>
  <c r="U660" i="4"/>
  <c r="T660" i="4"/>
  <c r="S660" i="4"/>
  <c r="R660" i="4"/>
  <c r="Q660" i="4"/>
  <c r="P660" i="4"/>
  <c r="O660" i="4"/>
  <c r="W653" i="4"/>
  <c r="V653" i="4"/>
  <c r="U653" i="4"/>
  <c r="T653" i="4"/>
  <c r="S653" i="4"/>
  <c r="R653" i="4"/>
  <c r="Q653" i="4"/>
  <c r="P653" i="4"/>
  <c r="O653" i="4"/>
  <c r="W646" i="4"/>
  <c r="V646" i="4"/>
  <c r="U646" i="4"/>
  <c r="T646" i="4"/>
  <c r="S646" i="4"/>
  <c r="R646" i="4"/>
  <c r="Q646" i="4"/>
  <c r="P646" i="4"/>
  <c r="O646" i="4"/>
  <c r="W639" i="4"/>
  <c r="V639" i="4"/>
  <c r="U639" i="4"/>
  <c r="T639" i="4"/>
  <c r="S639" i="4"/>
  <c r="R639" i="4"/>
  <c r="Q639" i="4"/>
  <c r="P639" i="4"/>
  <c r="O639" i="4"/>
  <c r="W632" i="4"/>
  <c r="V632" i="4"/>
  <c r="U632" i="4"/>
  <c r="T632" i="4"/>
  <c r="S632" i="4"/>
  <c r="R632" i="4"/>
  <c r="Q632" i="4"/>
  <c r="P632" i="4"/>
  <c r="O632" i="4"/>
  <c r="W625" i="4"/>
  <c r="V625" i="4"/>
  <c r="U625" i="4"/>
  <c r="T625" i="4"/>
  <c r="S625" i="4"/>
  <c r="R625" i="4"/>
  <c r="Q625" i="4"/>
  <c r="P625" i="4"/>
  <c r="O625" i="4"/>
  <c r="W618" i="4"/>
  <c r="V618" i="4"/>
  <c r="U618" i="4"/>
  <c r="T618" i="4"/>
  <c r="S618" i="4"/>
  <c r="R618" i="4"/>
  <c r="Q618" i="4"/>
  <c r="P618" i="4"/>
  <c r="O618" i="4"/>
  <c r="W611" i="4"/>
  <c r="V611" i="4"/>
  <c r="U611" i="4"/>
  <c r="T611" i="4"/>
  <c r="S611" i="4"/>
  <c r="R611" i="4"/>
  <c r="Q611" i="4"/>
  <c r="P611" i="4"/>
  <c r="O611" i="4"/>
  <c r="W604" i="4"/>
  <c r="V604" i="4"/>
  <c r="U604" i="4"/>
  <c r="T604" i="4"/>
  <c r="S604" i="4"/>
  <c r="R604" i="4"/>
  <c r="Q604" i="4"/>
  <c r="P604" i="4"/>
  <c r="O604" i="4"/>
  <c r="W597" i="4"/>
  <c r="V597" i="4"/>
  <c r="U597" i="4"/>
  <c r="T597" i="4"/>
  <c r="S597" i="4"/>
  <c r="R597" i="4"/>
  <c r="Q597" i="4"/>
  <c r="P597" i="4"/>
  <c r="O597" i="4"/>
  <c r="W590" i="4"/>
  <c r="V590" i="4"/>
  <c r="U590" i="4"/>
  <c r="T590" i="4"/>
  <c r="S590" i="4"/>
  <c r="R590" i="4"/>
  <c r="Q590" i="4"/>
  <c r="P590" i="4"/>
  <c r="O590" i="4"/>
  <c r="W583" i="4"/>
  <c r="V583" i="4"/>
  <c r="U583" i="4"/>
  <c r="T583" i="4"/>
  <c r="S583" i="4"/>
  <c r="R583" i="4"/>
  <c r="Q583" i="4"/>
  <c r="P583" i="4"/>
  <c r="O583" i="4"/>
  <c r="W576" i="4"/>
  <c r="V576" i="4"/>
  <c r="U576" i="4"/>
  <c r="T576" i="4"/>
  <c r="S576" i="4"/>
  <c r="R576" i="4"/>
  <c r="Q576" i="4"/>
  <c r="P576" i="4"/>
  <c r="O576" i="4"/>
  <c r="W569" i="4"/>
  <c r="V569" i="4"/>
  <c r="U569" i="4"/>
  <c r="T569" i="4"/>
  <c r="S569" i="4"/>
  <c r="R569" i="4"/>
  <c r="Q569" i="4"/>
  <c r="P569" i="4"/>
  <c r="O569" i="4"/>
  <c r="W562" i="4"/>
  <c r="V562" i="4"/>
  <c r="U562" i="4"/>
  <c r="T562" i="4"/>
  <c r="S562" i="4"/>
  <c r="R562" i="4"/>
  <c r="Q562" i="4"/>
  <c r="P562" i="4"/>
  <c r="O562" i="4"/>
  <c r="T556" i="4" l="1"/>
  <c r="W1123" i="4" l="1"/>
  <c r="O283" i="4" l="1"/>
  <c r="P283" i="4"/>
  <c r="Q283" i="4"/>
  <c r="R283" i="4"/>
  <c r="S283" i="4"/>
  <c r="T283" i="4"/>
  <c r="U283" i="4"/>
  <c r="V283" i="4"/>
  <c r="W283" i="4"/>
  <c r="O284" i="4"/>
  <c r="P284" i="4"/>
  <c r="Q284" i="4"/>
  <c r="R284" i="4"/>
  <c r="S284" i="4"/>
  <c r="T284" i="4"/>
  <c r="U284" i="4"/>
  <c r="V284" i="4"/>
  <c r="W284" i="4"/>
  <c r="O285" i="4"/>
  <c r="P285" i="4"/>
  <c r="Q285" i="4"/>
  <c r="R285" i="4"/>
  <c r="S285" i="4"/>
  <c r="T285" i="4"/>
  <c r="U285" i="4"/>
  <c r="V285" i="4"/>
  <c r="W285" i="4"/>
  <c r="O286" i="4"/>
  <c r="P286" i="4"/>
  <c r="Q286" i="4"/>
  <c r="R286" i="4"/>
  <c r="S286" i="4"/>
  <c r="T286" i="4"/>
  <c r="U286" i="4"/>
  <c r="V286" i="4"/>
  <c r="W286" i="4"/>
  <c r="O287" i="4"/>
  <c r="P287" i="4"/>
  <c r="Q287" i="4"/>
  <c r="R287" i="4"/>
  <c r="S287" i="4"/>
  <c r="T287" i="4"/>
  <c r="U287" i="4"/>
  <c r="V287" i="4"/>
  <c r="W287" i="4"/>
  <c r="O288" i="4"/>
  <c r="P288" i="4"/>
  <c r="Q288" i="4"/>
  <c r="R288" i="4"/>
  <c r="S288" i="4"/>
  <c r="T288" i="4"/>
  <c r="U288" i="4"/>
  <c r="V288" i="4"/>
  <c r="W288" i="4"/>
  <c r="O282" i="4"/>
  <c r="P282" i="4"/>
  <c r="Q282" i="4"/>
  <c r="R282" i="4"/>
  <c r="S282" i="4"/>
  <c r="T282" i="4"/>
  <c r="U282" i="4"/>
  <c r="V282" i="4"/>
  <c r="W282" i="4"/>
  <c r="O290" i="4"/>
  <c r="P290" i="4"/>
  <c r="Q290" i="4"/>
  <c r="R290" i="4"/>
  <c r="S290" i="4"/>
  <c r="T290" i="4"/>
  <c r="U290" i="4"/>
  <c r="V290" i="4"/>
  <c r="W290" i="4"/>
  <c r="O291" i="4"/>
  <c r="P291" i="4"/>
  <c r="Q291" i="4"/>
  <c r="R291" i="4"/>
  <c r="S291" i="4"/>
  <c r="T291" i="4"/>
  <c r="U291" i="4"/>
  <c r="V291" i="4"/>
  <c r="W291" i="4"/>
  <c r="O292" i="4"/>
  <c r="P292" i="4"/>
  <c r="Q292" i="4"/>
  <c r="R292" i="4"/>
  <c r="S292" i="4"/>
  <c r="T292" i="4"/>
  <c r="U292" i="4"/>
  <c r="V292" i="4"/>
  <c r="W292" i="4"/>
  <c r="O293" i="4"/>
  <c r="P293" i="4"/>
  <c r="Q293" i="4"/>
  <c r="R293" i="4"/>
  <c r="S293" i="4"/>
  <c r="T293" i="4"/>
  <c r="U293" i="4"/>
  <c r="V293" i="4"/>
  <c r="W293" i="4"/>
  <c r="O294" i="4"/>
  <c r="P294" i="4"/>
  <c r="Q294" i="4"/>
  <c r="R294" i="4"/>
  <c r="S294" i="4"/>
  <c r="T294" i="4"/>
  <c r="U294" i="4"/>
  <c r="V294" i="4"/>
  <c r="W294" i="4"/>
  <c r="O295" i="4"/>
  <c r="P295" i="4"/>
  <c r="Q295" i="4"/>
  <c r="R295" i="4"/>
  <c r="S295" i="4"/>
  <c r="T295" i="4"/>
  <c r="U295" i="4"/>
  <c r="V295" i="4"/>
  <c r="W295" i="4"/>
  <c r="O289" i="4"/>
  <c r="P289" i="4"/>
  <c r="Q289" i="4"/>
  <c r="R289" i="4"/>
  <c r="S289" i="4"/>
  <c r="T289" i="4"/>
  <c r="U289" i="4"/>
  <c r="V289" i="4"/>
  <c r="W289" i="4"/>
  <c r="O297" i="4"/>
  <c r="P297" i="4"/>
  <c r="Q297" i="4"/>
  <c r="R297" i="4"/>
  <c r="S297" i="4"/>
  <c r="T297" i="4"/>
  <c r="U297" i="4"/>
  <c r="V297" i="4"/>
  <c r="W297" i="4"/>
  <c r="O298" i="4"/>
  <c r="P298" i="4"/>
  <c r="Q298" i="4"/>
  <c r="R298" i="4"/>
  <c r="S298" i="4"/>
  <c r="T298" i="4"/>
  <c r="U298" i="4"/>
  <c r="V298" i="4"/>
  <c r="W298" i="4"/>
  <c r="O299" i="4"/>
  <c r="P299" i="4"/>
  <c r="Q299" i="4"/>
  <c r="R299" i="4"/>
  <c r="S299" i="4"/>
  <c r="T299" i="4"/>
  <c r="U299" i="4"/>
  <c r="V299" i="4"/>
  <c r="W299" i="4"/>
  <c r="O300" i="4"/>
  <c r="P300" i="4"/>
  <c r="Q300" i="4"/>
  <c r="R300" i="4"/>
  <c r="S300" i="4"/>
  <c r="T300" i="4"/>
  <c r="U300" i="4"/>
  <c r="V300" i="4"/>
  <c r="W300" i="4"/>
  <c r="O301" i="4"/>
  <c r="P301" i="4"/>
  <c r="Q301" i="4"/>
  <c r="R301" i="4"/>
  <c r="S301" i="4"/>
  <c r="T301" i="4"/>
  <c r="U301" i="4"/>
  <c r="V301" i="4"/>
  <c r="W301" i="4"/>
  <c r="O302" i="4"/>
  <c r="P302" i="4"/>
  <c r="Q302" i="4"/>
  <c r="R302" i="4"/>
  <c r="S302" i="4"/>
  <c r="T302" i="4"/>
  <c r="U302" i="4"/>
  <c r="V302" i="4"/>
  <c r="W302" i="4"/>
  <c r="O296" i="4"/>
  <c r="P296" i="4"/>
  <c r="Q296" i="4"/>
  <c r="R296" i="4"/>
  <c r="S296" i="4"/>
  <c r="T296" i="4"/>
  <c r="U296" i="4"/>
  <c r="V296" i="4"/>
  <c r="W296" i="4"/>
  <c r="O304" i="4"/>
  <c r="P304" i="4"/>
  <c r="Q304" i="4"/>
  <c r="R304" i="4"/>
  <c r="S304" i="4"/>
  <c r="T304" i="4"/>
  <c r="U304" i="4"/>
  <c r="V304" i="4"/>
  <c r="W304" i="4"/>
  <c r="O305" i="4"/>
  <c r="P305" i="4"/>
  <c r="Q305" i="4"/>
  <c r="R305" i="4"/>
  <c r="S305" i="4"/>
  <c r="T305" i="4"/>
  <c r="U305" i="4"/>
  <c r="V305" i="4"/>
  <c r="W305" i="4"/>
  <c r="O306" i="4"/>
  <c r="P306" i="4"/>
  <c r="Q306" i="4"/>
  <c r="R306" i="4"/>
  <c r="S306" i="4"/>
  <c r="T306" i="4"/>
  <c r="U306" i="4"/>
  <c r="V306" i="4"/>
  <c r="W306" i="4"/>
  <c r="O307" i="4"/>
  <c r="P307" i="4"/>
  <c r="Q307" i="4"/>
  <c r="R307" i="4"/>
  <c r="S307" i="4"/>
  <c r="T307" i="4"/>
  <c r="U307" i="4"/>
  <c r="V307" i="4"/>
  <c r="W307" i="4"/>
  <c r="O308" i="4"/>
  <c r="P308" i="4"/>
  <c r="Q308" i="4"/>
  <c r="R308" i="4"/>
  <c r="S308" i="4"/>
  <c r="T308" i="4"/>
  <c r="U308" i="4"/>
  <c r="V308" i="4"/>
  <c r="W308" i="4"/>
  <c r="O309" i="4"/>
  <c r="P309" i="4"/>
  <c r="Q309" i="4"/>
  <c r="R309" i="4"/>
  <c r="S309" i="4"/>
  <c r="T309" i="4"/>
  <c r="U309" i="4"/>
  <c r="V309" i="4"/>
  <c r="W309" i="4"/>
  <c r="O303" i="4"/>
  <c r="P303" i="4"/>
  <c r="Q303" i="4"/>
  <c r="R303" i="4"/>
  <c r="S303" i="4"/>
  <c r="T303" i="4"/>
  <c r="U303" i="4"/>
  <c r="V303" i="4"/>
  <c r="W303" i="4"/>
  <c r="O311" i="4"/>
  <c r="P311" i="4"/>
  <c r="Q311" i="4"/>
  <c r="R311" i="4"/>
  <c r="S311" i="4"/>
  <c r="T311" i="4"/>
  <c r="U311" i="4"/>
  <c r="V311" i="4"/>
  <c r="W311" i="4"/>
  <c r="O312" i="4"/>
  <c r="P312" i="4"/>
  <c r="Q312" i="4"/>
  <c r="R312" i="4"/>
  <c r="S312" i="4"/>
  <c r="T312" i="4"/>
  <c r="U312" i="4"/>
  <c r="V312" i="4"/>
  <c r="W312" i="4"/>
  <c r="O313" i="4"/>
  <c r="P313" i="4"/>
  <c r="Q313" i="4"/>
  <c r="R313" i="4"/>
  <c r="S313" i="4"/>
  <c r="T313" i="4"/>
  <c r="U313" i="4"/>
  <c r="V313" i="4"/>
  <c r="W313" i="4"/>
  <c r="O314" i="4"/>
  <c r="P314" i="4"/>
  <c r="Q314" i="4"/>
  <c r="R314" i="4"/>
  <c r="S314" i="4"/>
  <c r="T314" i="4"/>
  <c r="U314" i="4"/>
  <c r="V314" i="4"/>
  <c r="W314" i="4"/>
  <c r="O315" i="4"/>
  <c r="P315" i="4"/>
  <c r="Q315" i="4"/>
  <c r="R315" i="4"/>
  <c r="S315" i="4"/>
  <c r="T315" i="4"/>
  <c r="U315" i="4"/>
  <c r="V315" i="4"/>
  <c r="W315" i="4"/>
  <c r="O316" i="4"/>
  <c r="P316" i="4"/>
  <c r="Q316" i="4"/>
  <c r="R316" i="4"/>
  <c r="S316" i="4"/>
  <c r="T316" i="4"/>
  <c r="U316" i="4"/>
  <c r="V316" i="4"/>
  <c r="W316" i="4"/>
  <c r="O310" i="4"/>
  <c r="P310" i="4"/>
  <c r="Q310" i="4"/>
  <c r="R310" i="4"/>
  <c r="S310" i="4"/>
  <c r="T310" i="4"/>
  <c r="U310" i="4"/>
  <c r="V310" i="4"/>
  <c r="W310" i="4"/>
  <c r="O318" i="4"/>
  <c r="P318" i="4"/>
  <c r="Q318" i="4"/>
  <c r="R318" i="4"/>
  <c r="S318" i="4"/>
  <c r="T318" i="4"/>
  <c r="U318" i="4"/>
  <c r="V318" i="4"/>
  <c r="W318" i="4"/>
  <c r="O319" i="4"/>
  <c r="P319" i="4"/>
  <c r="Q319" i="4"/>
  <c r="R319" i="4"/>
  <c r="S319" i="4"/>
  <c r="T319" i="4"/>
  <c r="U319" i="4"/>
  <c r="V319" i="4"/>
  <c r="W319" i="4"/>
  <c r="O320" i="4"/>
  <c r="P320" i="4"/>
  <c r="Q320" i="4"/>
  <c r="R320" i="4"/>
  <c r="S320" i="4"/>
  <c r="T320" i="4"/>
  <c r="U320" i="4"/>
  <c r="V320" i="4"/>
  <c r="W320" i="4"/>
  <c r="O321" i="4"/>
  <c r="P321" i="4"/>
  <c r="Q321" i="4"/>
  <c r="R321" i="4"/>
  <c r="S321" i="4"/>
  <c r="T321" i="4"/>
  <c r="U321" i="4"/>
  <c r="V321" i="4"/>
  <c r="W321" i="4"/>
  <c r="O322" i="4"/>
  <c r="P322" i="4"/>
  <c r="Q322" i="4"/>
  <c r="R322" i="4"/>
  <c r="S322" i="4"/>
  <c r="T322" i="4"/>
  <c r="U322" i="4"/>
  <c r="V322" i="4"/>
  <c r="W322" i="4"/>
  <c r="O323" i="4"/>
  <c r="P323" i="4"/>
  <c r="Q323" i="4"/>
  <c r="R323" i="4"/>
  <c r="S323" i="4"/>
  <c r="T323" i="4"/>
  <c r="U323" i="4"/>
  <c r="V323" i="4"/>
  <c r="W323" i="4"/>
  <c r="O317" i="4"/>
  <c r="P317" i="4"/>
  <c r="Q317" i="4"/>
  <c r="R317" i="4"/>
  <c r="S317" i="4"/>
  <c r="T317" i="4"/>
  <c r="U317" i="4"/>
  <c r="V317" i="4"/>
  <c r="W317" i="4"/>
  <c r="O325" i="4"/>
  <c r="P325" i="4"/>
  <c r="Q325" i="4"/>
  <c r="R325" i="4"/>
  <c r="S325" i="4"/>
  <c r="T325" i="4"/>
  <c r="U325" i="4"/>
  <c r="V325" i="4"/>
  <c r="W325" i="4"/>
  <c r="O326" i="4"/>
  <c r="P326" i="4"/>
  <c r="Q326" i="4"/>
  <c r="R326" i="4"/>
  <c r="S326" i="4"/>
  <c r="T326" i="4"/>
  <c r="U326" i="4"/>
  <c r="V326" i="4"/>
  <c r="W326" i="4"/>
  <c r="O327" i="4"/>
  <c r="P327" i="4"/>
  <c r="Q327" i="4"/>
  <c r="R327" i="4"/>
  <c r="S327" i="4"/>
  <c r="T327" i="4"/>
  <c r="U327" i="4"/>
  <c r="V327" i="4"/>
  <c r="W327" i="4"/>
  <c r="O328" i="4"/>
  <c r="P328" i="4"/>
  <c r="Q328" i="4"/>
  <c r="R328" i="4"/>
  <c r="S328" i="4"/>
  <c r="T328" i="4"/>
  <c r="U328" i="4"/>
  <c r="V328" i="4"/>
  <c r="W328" i="4"/>
  <c r="O329" i="4"/>
  <c r="P329" i="4"/>
  <c r="Q329" i="4"/>
  <c r="R329" i="4"/>
  <c r="S329" i="4"/>
  <c r="T329" i="4"/>
  <c r="U329" i="4"/>
  <c r="V329" i="4"/>
  <c r="W329" i="4"/>
  <c r="O330" i="4"/>
  <c r="P330" i="4"/>
  <c r="Q330" i="4"/>
  <c r="R330" i="4"/>
  <c r="S330" i="4"/>
  <c r="T330" i="4"/>
  <c r="U330" i="4"/>
  <c r="V330" i="4"/>
  <c r="W330" i="4"/>
  <c r="O324" i="4"/>
  <c r="P324" i="4"/>
  <c r="Q324" i="4"/>
  <c r="R324" i="4"/>
  <c r="S324" i="4"/>
  <c r="T324" i="4"/>
  <c r="U324" i="4"/>
  <c r="V324" i="4"/>
  <c r="W324" i="4"/>
  <c r="O332" i="4"/>
  <c r="P332" i="4"/>
  <c r="Q332" i="4"/>
  <c r="R332" i="4"/>
  <c r="S332" i="4"/>
  <c r="T332" i="4"/>
  <c r="U332" i="4"/>
  <c r="V332" i="4"/>
  <c r="W332" i="4"/>
  <c r="O333" i="4"/>
  <c r="P333" i="4"/>
  <c r="Q333" i="4"/>
  <c r="R333" i="4"/>
  <c r="S333" i="4"/>
  <c r="T333" i="4"/>
  <c r="U333" i="4"/>
  <c r="V333" i="4"/>
  <c r="W333" i="4"/>
  <c r="O334" i="4"/>
  <c r="P334" i="4"/>
  <c r="Q334" i="4"/>
  <c r="R334" i="4"/>
  <c r="S334" i="4"/>
  <c r="T334" i="4"/>
  <c r="U334" i="4"/>
  <c r="V334" i="4"/>
  <c r="W334" i="4"/>
  <c r="O335" i="4"/>
  <c r="P335" i="4"/>
  <c r="Q335" i="4"/>
  <c r="R335" i="4"/>
  <c r="S335" i="4"/>
  <c r="T335" i="4"/>
  <c r="U335" i="4"/>
  <c r="V335" i="4"/>
  <c r="W335" i="4"/>
  <c r="O336" i="4"/>
  <c r="P336" i="4"/>
  <c r="Q336" i="4"/>
  <c r="R336" i="4"/>
  <c r="S336" i="4"/>
  <c r="T336" i="4"/>
  <c r="U336" i="4"/>
  <c r="V336" i="4"/>
  <c r="W336" i="4"/>
  <c r="O337" i="4"/>
  <c r="P337" i="4"/>
  <c r="Q337" i="4"/>
  <c r="R337" i="4"/>
  <c r="S337" i="4"/>
  <c r="T337" i="4"/>
  <c r="U337" i="4"/>
  <c r="V337" i="4"/>
  <c r="W337" i="4"/>
  <c r="O331" i="4"/>
  <c r="P331" i="4"/>
  <c r="Q331" i="4"/>
  <c r="R331" i="4"/>
  <c r="S331" i="4"/>
  <c r="T331" i="4"/>
  <c r="U331" i="4"/>
  <c r="V331" i="4"/>
  <c r="W331" i="4"/>
  <c r="O339" i="4"/>
  <c r="P339" i="4"/>
  <c r="Q339" i="4"/>
  <c r="R339" i="4"/>
  <c r="S339" i="4"/>
  <c r="T339" i="4"/>
  <c r="U339" i="4"/>
  <c r="V339" i="4"/>
  <c r="W339" i="4"/>
  <c r="O340" i="4"/>
  <c r="P340" i="4"/>
  <c r="Q340" i="4"/>
  <c r="R340" i="4"/>
  <c r="S340" i="4"/>
  <c r="T340" i="4"/>
  <c r="U340" i="4"/>
  <c r="V340" i="4"/>
  <c r="W340" i="4"/>
  <c r="O341" i="4"/>
  <c r="P341" i="4"/>
  <c r="Q341" i="4"/>
  <c r="R341" i="4"/>
  <c r="S341" i="4"/>
  <c r="T341" i="4"/>
  <c r="U341" i="4"/>
  <c r="V341" i="4"/>
  <c r="W341" i="4"/>
  <c r="O342" i="4"/>
  <c r="P342" i="4"/>
  <c r="Q342" i="4"/>
  <c r="R342" i="4"/>
  <c r="S342" i="4"/>
  <c r="T342" i="4"/>
  <c r="U342" i="4"/>
  <c r="V342" i="4"/>
  <c r="W342" i="4"/>
  <c r="O343" i="4"/>
  <c r="P343" i="4"/>
  <c r="Q343" i="4"/>
  <c r="R343" i="4"/>
  <c r="S343" i="4"/>
  <c r="T343" i="4"/>
  <c r="U343" i="4"/>
  <c r="V343" i="4"/>
  <c r="W343" i="4"/>
  <c r="O344" i="4"/>
  <c r="P344" i="4"/>
  <c r="Q344" i="4"/>
  <c r="R344" i="4"/>
  <c r="S344" i="4"/>
  <c r="T344" i="4"/>
  <c r="U344" i="4"/>
  <c r="V344" i="4"/>
  <c r="W344" i="4"/>
  <c r="O338" i="4"/>
  <c r="P338" i="4"/>
  <c r="Q338" i="4"/>
  <c r="R338" i="4"/>
  <c r="S338" i="4"/>
  <c r="T338" i="4"/>
  <c r="U338" i="4"/>
  <c r="V338" i="4"/>
  <c r="W338" i="4"/>
  <c r="O346" i="4"/>
  <c r="P346" i="4"/>
  <c r="Q346" i="4"/>
  <c r="R346" i="4"/>
  <c r="S346" i="4"/>
  <c r="T346" i="4"/>
  <c r="U346" i="4"/>
  <c r="V346" i="4"/>
  <c r="W346" i="4"/>
  <c r="O347" i="4"/>
  <c r="P347" i="4"/>
  <c r="Q347" i="4"/>
  <c r="R347" i="4"/>
  <c r="S347" i="4"/>
  <c r="T347" i="4"/>
  <c r="U347" i="4"/>
  <c r="V347" i="4"/>
  <c r="W347" i="4"/>
  <c r="O348" i="4"/>
  <c r="P348" i="4"/>
  <c r="Q348" i="4"/>
  <c r="R348" i="4"/>
  <c r="S348" i="4"/>
  <c r="T348" i="4"/>
  <c r="U348" i="4"/>
  <c r="V348" i="4"/>
  <c r="W348" i="4"/>
  <c r="O349" i="4"/>
  <c r="P349" i="4"/>
  <c r="Q349" i="4"/>
  <c r="R349" i="4"/>
  <c r="S349" i="4"/>
  <c r="T349" i="4"/>
  <c r="U349" i="4"/>
  <c r="V349" i="4"/>
  <c r="W349" i="4"/>
  <c r="O350" i="4"/>
  <c r="P350" i="4"/>
  <c r="Q350" i="4"/>
  <c r="R350" i="4"/>
  <c r="S350" i="4"/>
  <c r="T350" i="4"/>
  <c r="U350" i="4"/>
  <c r="V350" i="4"/>
  <c r="W350" i="4"/>
  <c r="O351" i="4"/>
  <c r="P351" i="4"/>
  <c r="Q351" i="4"/>
  <c r="R351" i="4"/>
  <c r="S351" i="4"/>
  <c r="T351" i="4"/>
  <c r="U351" i="4"/>
  <c r="V351" i="4"/>
  <c r="W351" i="4"/>
  <c r="O345" i="4"/>
  <c r="P345" i="4"/>
  <c r="Q345" i="4"/>
  <c r="R345" i="4"/>
  <c r="S345" i="4"/>
  <c r="T345" i="4"/>
  <c r="U345" i="4"/>
  <c r="V345" i="4"/>
  <c r="W345" i="4"/>
  <c r="O353" i="4"/>
  <c r="P353" i="4"/>
  <c r="Q353" i="4"/>
  <c r="R353" i="4"/>
  <c r="S353" i="4"/>
  <c r="T353" i="4"/>
  <c r="U353" i="4"/>
  <c r="V353" i="4"/>
  <c r="W353" i="4"/>
  <c r="O354" i="4"/>
  <c r="P354" i="4"/>
  <c r="Q354" i="4"/>
  <c r="R354" i="4"/>
  <c r="S354" i="4"/>
  <c r="T354" i="4"/>
  <c r="U354" i="4"/>
  <c r="V354" i="4"/>
  <c r="W354" i="4"/>
  <c r="O355" i="4"/>
  <c r="P355" i="4"/>
  <c r="Q355" i="4"/>
  <c r="R355" i="4"/>
  <c r="S355" i="4"/>
  <c r="T355" i="4"/>
  <c r="U355" i="4"/>
  <c r="V355" i="4"/>
  <c r="W355" i="4"/>
  <c r="O356" i="4"/>
  <c r="P356" i="4"/>
  <c r="Q356" i="4"/>
  <c r="R356" i="4"/>
  <c r="S356" i="4"/>
  <c r="T356" i="4"/>
  <c r="U356" i="4"/>
  <c r="V356" i="4"/>
  <c r="W356" i="4"/>
  <c r="O357" i="4"/>
  <c r="P357" i="4"/>
  <c r="Q357" i="4"/>
  <c r="R357" i="4"/>
  <c r="S357" i="4"/>
  <c r="T357" i="4"/>
  <c r="U357" i="4"/>
  <c r="V357" i="4"/>
  <c r="W357" i="4"/>
  <c r="O358" i="4"/>
  <c r="P358" i="4"/>
  <c r="Q358" i="4"/>
  <c r="R358" i="4"/>
  <c r="S358" i="4"/>
  <c r="T358" i="4"/>
  <c r="U358" i="4"/>
  <c r="V358" i="4"/>
  <c r="W358" i="4"/>
  <c r="O352" i="4"/>
  <c r="P352" i="4"/>
  <c r="Q352" i="4"/>
  <c r="R352" i="4"/>
  <c r="S352" i="4"/>
  <c r="T352" i="4"/>
  <c r="U352" i="4"/>
  <c r="V352" i="4"/>
  <c r="W352" i="4"/>
  <c r="O360" i="4"/>
  <c r="P360" i="4"/>
  <c r="Q360" i="4"/>
  <c r="R360" i="4"/>
  <c r="S360" i="4"/>
  <c r="T360" i="4"/>
  <c r="U360" i="4"/>
  <c r="V360" i="4"/>
  <c r="W360" i="4"/>
  <c r="O361" i="4"/>
  <c r="P361" i="4"/>
  <c r="Q361" i="4"/>
  <c r="R361" i="4"/>
  <c r="S361" i="4"/>
  <c r="T361" i="4"/>
  <c r="U361" i="4"/>
  <c r="V361" i="4"/>
  <c r="W361" i="4"/>
  <c r="O362" i="4"/>
  <c r="P362" i="4"/>
  <c r="Q362" i="4"/>
  <c r="R362" i="4"/>
  <c r="S362" i="4"/>
  <c r="T362" i="4"/>
  <c r="U362" i="4"/>
  <c r="V362" i="4"/>
  <c r="W362" i="4"/>
  <c r="O363" i="4"/>
  <c r="P363" i="4"/>
  <c r="Q363" i="4"/>
  <c r="R363" i="4"/>
  <c r="S363" i="4"/>
  <c r="T363" i="4"/>
  <c r="U363" i="4"/>
  <c r="V363" i="4"/>
  <c r="W363" i="4"/>
  <c r="O364" i="4"/>
  <c r="P364" i="4"/>
  <c r="Q364" i="4"/>
  <c r="R364" i="4"/>
  <c r="S364" i="4"/>
  <c r="T364" i="4"/>
  <c r="U364" i="4"/>
  <c r="V364" i="4"/>
  <c r="W364" i="4"/>
  <c r="O365" i="4"/>
  <c r="P365" i="4"/>
  <c r="Q365" i="4"/>
  <c r="R365" i="4"/>
  <c r="S365" i="4"/>
  <c r="T365" i="4"/>
  <c r="U365" i="4"/>
  <c r="V365" i="4"/>
  <c r="W365" i="4"/>
  <c r="O359" i="4"/>
  <c r="P359" i="4"/>
  <c r="Q359" i="4"/>
  <c r="R359" i="4"/>
  <c r="S359" i="4"/>
  <c r="T359" i="4"/>
  <c r="U359" i="4"/>
  <c r="V359" i="4"/>
  <c r="W359" i="4"/>
  <c r="O367" i="4"/>
  <c r="P367" i="4"/>
  <c r="Q367" i="4"/>
  <c r="R367" i="4"/>
  <c r="S367" i="4"/>
  <c r="T367" i="4"/>
  <c r="U367" i="4"/>
  <c r="V367" i="4"/>
  <c r="W367" i="4"/>
  <c r="O368" i="4"/>
  <c r="P368" i="4"/>
  <c r="Q368" i="4"/>
  <c r="R368" i="4"/>
  <c r="S368" i="4"/>
  <c r="T368" i="4"/>
  <c r="U368" i="4"/>
  <c r="V368" i="4"/>
  <c r="W368" i="4"/>
  <c r="O369" i="4"/>
  <c r="P369" i="4"/>
  <c r="Q369" i="4"/>
  <c r="R369" i="4"/>
  <c r="S369" i="4"/>
  <c r="T369" i="4"/>
  <c r="U369" i="4"/>
  <c r="V369" i="4"/>
  <c r="W369" i="4"/>
  <c r="O370" i="4"/>
  <c r="P370" i="4"/>
  <c r="Q370" i="4"/>
  <c r="R370" i="4"/>
  <c r="S370" i="4"/>
  <c r="T370" i="4"/>
  <c r="U370" i="4"/>
  <c r="V370" i="4"/>
  <c r="W370" i="4"/>
  <c r="O371" i="4"/>
  <c r="P371" i="4"/>
  <c r="Q371" i="4"/>
  <c r="R371" i="4"/>
  <c r="S371" i="4"/>
  <c r="T371" i="4"/>
  <c r="U371" i="4"/>
  <c r="V371" i="4"/>
  <c r="W371" i="4"/>
  <c r="O372" i="4"/>
  <c r="P372" i="4"/>
  <c r="Q372" i="4"/>
  <c r="R372" i="4"/>
  <c r="S372" i="4"/>
  <c r="T372" i="4"/>
  <c r="U372" i="4"/>
  <c r="V372" i="4"/>
  <c r="W372" i="4"/>
  <c r="O366" i="4"/>
  <c r="P366" i="4"/>
  <c r="Q366" i="4"/>
  <c r="R366" i="4"/>
  <c r="S366" i="4"/>
  <c r="T366" i="4"/>
  <c r="U366" i="4"/>
  <c r="V366" i="4"/>
  <c r="W366" i="4"/>
  <c r="O374" i="4"/>
  <c r="P374" i="4"/>
  <c r="Q374" i="4"/>
  <c r="R374" i="4"/>
  <c r="S374" i="4"/>
  <c r="T374" i="4"/>
  <c r="U374" i="4"/>
  <c r="V374" i="4"/>
  <c r="W374" i="4"/>
  <c r="O375" i="4"/>
  <c r="P375" i="4"/>
  <c r="Q375" i="4"/>
  <c r="R375" i="4"/>
  <c r="S375" i="4"/>
  <c r="T375" i="4"/>
  <c r="U375" i="4"/>
  <c r="V375" i="4"/>
  <c r="W375" i="4"/>
  <c r="O376" i="4"/>
  <c r="P376" i="4"/>
  <c r="Q376" i="4"/>
  <c r="R376" i="4"/>
  <c r="S376" i="4"/>
  <c r="T376" i="4"/>
  <c r="U376" i="4"/>
  <c r="V376" i="4"/>
  <c r="W376" i="4"/>
  <c r="O377" i="4"/>
  <c r="P377" i="4"/>
  <c r="Q377" i="4"/>
  <c r="R377" i="4"/>
  <c r="S377" i="4"/>
  <c r="T377" i="4"/>
  <c r="U377" i="4"/>
  <c r="V377" i="4"/>
  <c r="W377" i="4"/>
  <c r="O378" i="4"/>
  <c r="P378" i="4"/>
  <c r="Q378" i="4"/>
  <c r="R378" i="4"/>
  <c r="S378" i="4"/>
  <c r="T378" i="4"/>
  <c r="U378" i="4"/>
  <c r="V378" i="4"/>
  <c r="W378" i="4"/>
  <c r="O379" i="4"/>
  <c r="P379" i="4"/>
  <c r="Q379" i="4"/>
  <c r="R379" i="4"/>
  <c r="S379" i="4"/>
  <c r="T379" i="4"/>
  <c r="U379" i="4"/>
  <c r="V379" i="4"/>
  <c r="W379" i="4"/>
  <c r="O373" i="4"/>
  <c r="P373" i="4"/>
  <c r="Q373" i="4"/>
  <c r="R373" i="4"/>
  <c r="S373" i="4"/>
  <c r="T373" i="4"/>
  <c r="U373" i="4"/>
  <c r="V373" i="4"/>
  <c r="W373" i="4"/>
  <c r="O381" i="4"/>
  <c r="P381" i="4"/>
  <c r="Q381" i="4"/>
  <c r="R381" i="4"/>
  <c r="S381" i="4"/>
  <c r="T381" i="4"/>
  <c r="U381" i="4"/>
  <c r="V381" i="4"/>
  <c r="W381" i="4"/>
  <c r="O382" i="4"/>
  <c r="P382" i="4"/>
  <c r="Q382" i="4"/>
  <c r="R382" i="4"/>
  <c r="S382" i="4"/>
  <c r="T382" i="4"/>
  <c r="U382" i="4"/>
  <c r="V382" i="4"/>
  <c r="W382" i="4"/>
  <c r="O383" i="4"/>
  <c r="P383" i="4"/>
  <c r="Q383" i="4"/>
  <c r="R383" i="4"/>
  <c r="S383" i="4"/>
  <c r="T383" i="4"/>
  <c r="U383" i="4"/>
  <c r="V383" i="4"/>
  <c r="W383" i="4"/>
  <c r="O384" i="4"/>
  <c r="P384" i="4"/>
  <c r="Q384" i="4"/>
  <c r="R384" i="4"/>
  <c r="S384" i="4"/>
  <c r="T384" i="4"/>
  <c r="U384" i="4"/>
  <c r="V384" i="4"/>
  <c r="W384" i="4"/>
  <c r="O385" i="4"/>
  <c r="P385" i="4"/>
  <c r="Q385" i="4"/>
  <c r="R385" i="4"/>
  <c r="S385" i="4"/>
  <c r="T385" i="4"/>
  <c r="U385" i="4"/>
  <c r="V385" i="4"/>
  <c r="W385" i="4"/>
  <c r="O386" i="4"/>
  <c r="P386" i="4"/>
  <c r="Q386" i="4"/>
  <c r="R386" i="4"/>
  <c r="S386" i="4"/>
  <c r="T386" i="4"/>
  <c r="U386" i="4"/>
  <c r="V386" i="4"/>
  <c r="W386" i="4"/>
  <c r="O380" i="4"/>
  <c r="P380" i="4"/>
  <c r="Q380" i="4"/>
  <c r="R380" i="4"/>
  <c r="S380" i="4"/>
  <c r="T380" i="4"/>
  <c r="U380" i="4"/>
  <c r="V380" i="4"/>
  <c r="W380" i="4"/>
  <c r="O388" i="4"/>
  <c r="P388" i="4"/>
  <c r="Q388" i="4"/>
  <c r="R388" i="4"/>
  <c r="S388" i="4"/>
  <c r="T388" i="4"/>
  <c r="U388" i="4"/>
  <c r="V388" i="4"/>
  <c r="W388" i="4"/>
  <c r="O389" i="4"/>
  <c r="P389" i="4"/>
  <c r="Q389" i="4"/>
  <c r="R389" i="4"/>
  <c r="S389" i="4"/>
  <c r="T389" i="4"/>
  <c r="U389" i="4"/>
  <c r="V389" i="4"/>
  <c r="W389" i="4"/>
  <c r="O390" i="4"/>
  <c r="P390" i="4"/>
  <c r="Q390" i="4"/>
  <c r="R390" i="4"/>
  <c r="S390" i="4"/>
  <c r="T390" i="4"/>
  <c r="U390" i="4"/>
  <c r="V390" i="4"/>
  <c r="W390" i="4"/>
  <c r="O391" i="4"/>
  <c r="P391" i="4"/>
  <c r="Q391" i="4"/>
  <c r="R391" i="4"/>
  <c r="S391" i="4"/>
  <c r="T391" i="4"/>
  <c r="U391" i="4"/>
  <c r="V391" i="4"/>
  <c r="W391" i="4"/>
  <c r="O392" i="4"/>
  <c r="P392" i="4"/>
  <c r="Q392" i="4"/>
  <c r="R392" i="4"/>
  <c r="S392" i="4"/>
  <c r="T392" i="4"/>
  <c r="U392" i="4"/>
  <c r="V392" i="4"/>
  <c r="W392" i="4"/>
  <c r="O393" i="4"/>
  <c r="P393" i="4"/>
  <c r="Q393" i="4"/>
  <c r="R393" i="4"/>
  <c r="S393" i="4"/>
  <c r="T393" i="4"/>
  <c r="U393" i="4"/>
  <c r="V393" i="4"/>
  <c r="W393" i="4"/>
  <c r="O387" i="4"/>
  <c r="P387" i="4"/>
  <c r="Q387" i="4"/>
  <c r="R387" i="4"/>
  <c r="S387" i="4"/>
  <c r="T387" i="4"/>
  <c r="U387" i="4"/>
  <c r="V387" i="4"/>
  <c r="W387" i="4"/>
  <c r="O395" i="4"/>
  <c r="P395" i="4"/>
  <c r="Q395" i="4"/>
  <c r="R395" i="4"/>
  <c r="S395" i="4"/>
  <c r="T395" i="4"/>
  <c r="U395" i="4"/>
  <c r="V395" i="4"/>
  <c r="W395" i="4"/>
  <c r="O396" i="4"/>
  <c r="P396" i="4"/>
  <c r="Q396" i="4"/>
  <c r="R396" i="4"/>
  <c r="S396" i="4"/>
  <c r="T396" i="4"/>
  <c r="U396" i="4"/>
  <c r="V396" i="4"/>
  <c r="W396" i="4"/>
  <c r="O397" i="4"/>
  <c r="P397" i="4"/>
  <c r="Q397" i="4"/>
  <c r="R397" i="4"/>
  <c r="S397" i="4"/>
  <c r="T397" i="4"/>
  <c r="U397" i="4"/>
  <c r="V397" i="4"/>
  <c r="W397" i="4"/>
  <c r="O398" i="4"/>
  <c r="P398" i="4"/>
  <c r="Q398" i="4"/>
  <c r="R398" i="4"/>
  <c r="S398" i="4"/>
  <c r="T398" i="4"/>
  <c r="U398" i="4"/>
  <c r="V398" i="4"/>
  <c r="W398" i="4"/>
  <c r="O399" i="4"/>
  <c r="P399" i="4"/>
  <c r="Q399" i="4"/>
  <c r="R399" i="4"/>
  <c r="S399" i="4"/>
  <c r="T399" i="4"/>
  <c r="U399" i="4"/>
  <c r="V399" i="4"/>
  <c r="W399" i="4"/>
  <c r="O400" i="4"/>
  <c r="P400" i="4"/>
  <c r="Q400" i="4"/>
  <c r="R400" i="4"/>
  <c r="S400" i="4"/>
  <c r="T400" i="4"/>
  <c r="U400" i="4"/>
  <c r="V400" i="4"/>
  <c r="W400" i="4"/>
  <c r="O394" i="4"/>
  <c r="P394" i="4"/>
  <c r="Q394" i="4"/>
  <c r="R394" i="4"/>
  <c r="S394" i="4"/>
  <c r="T394" i="4"/>
  <c r="U394" i="4"/>
  <c r="V394" i="4"/>
  <c r="W394" i="4"/>
  <c r="O402" i="4"/>
  <c r="P402" i="4"/>
  <c r="Q402" i="4"/>
  <c r="R402" i="4"/>
  <c r="S402" i="4"/>
  <c r="T402" i="4"/>
  <c r="U402" i="4"/>
  <c r="V402" i="4"/>
  <c r="W402" i="4"/>
  <c r="O403" i="4"/>
  <c r="P403" i="4"/>
  <c r="Q403" i="4"/>
  <c r="R403" i="4"/>
  <c r="S403" i="4"/>
  <c r="T403" i="4"/>
  <c r="U403" i="4"/>
  <c r="V403" i="4"/>
  <c r="W403" i="4"/>
  <c r="O404" i="4"/>
  <c r="P404" i="4"/>
  <c r="Q404" i="4"/>
  <c r="R404" i="4"/>
  <c r="S404" i="4"/>
  <c r="T404" i="4"/>
  <c r="U404" i="4"/>
  <c r="V404" i="4"/>
  <c r="W404" i="4"/>
  <c r="O405" i="4"/>
  <c r="P405" i="4"/>
  <c r="Q405" i="4"/>
  <c r="R405" i="4"/>
  <c r="S405" i="4"/>
  <c r="T405" i="4"/>
  <c r="U405" i="4"/>
  <c r="V405" i="4"/>
  <c r="W405" i="4"/>
  <c r="O406" i="4"/>
  <c r="P406" i="4"/>
  <c r="Q406" i="4"/>
  <c r="R406" i="4"/>
  <c r="S406" i="4"/>
  <c r="T406" i="4"/>
  <c r="U406" i="4"/>
  <c r="V406" i="4"/>
  <c r="W406" i="4"/>
  <c r="O407" i="4"/>
  <c r="P407" i="4"/>
  <c r="Q407" i="4"/>
  <c r="R407" i="4"/>
  <c r="S407" i="4"/>
  <c r="T407" i="4"/>
  <c r="U407" i="4"/>
  <c r="V407" i="4"/>
  <c r="W407" i="4"/>
  <c r="O401" i="4"/>
  <c r="P401" i="4"/>
  <c r="Q401" i="4"/>
  <c r="R401" i="4"/>
  <c r="S401" i="4"/>
  <c r="T401" i="4"/>
  <c r="U401" i="4"/>
  <c r="V401" i="4"/>
  <c r="W401" i="4"/>
  <c r="O409" i="4"/>
  <c r="P409" i="4"/>
  <c r="Q409" i="4"/>
  <c r="R409" i="4"/>
  <c r="S409" i="4"/>
  <c r="T409" i="4"/>
  <c r="U409" i="4"/>
  <c r="V409" i="4"/>
  <c r="W409" i="4"/>
  <c r="O410" i="4"/>
  <c r="P410" i="4"/>
  <c r="Q410" i="4"/>
  <c r="R410" i="4"/>
  <c r="S410" i="4"/>
  <c r="T410" i="4"/>
  <c r="U410" i="4"/>
  <c r="V410" i="4"/>
  <c r="W410" i="4"/>
  <c r="O411" i="4"/>
  <c r="P411" i="4"/>
  <c r="Q411" i="4"/>
  <c r="R411" i="4"/>
  <c r="S411" i="4"/>
  <c r="T411" i="4"/>
  <c r="U411" i="4"/>
  <c r="V411" i="4"/>
  <c r="W411" i="4"/>
  <c r="O412" i="4"/>
  <c r="P412" i="4"/>
  <c r="Q412" i="4"/>
  <c r="R412" i="4"/>
  <c r="S412" i="4"/>
  <c r="T412" i="4"/>
  <c r="U412" i="4"/>
  <c r="V412" i="4"/>
  <c r="W412" i="4"/>
  <c r="O413" i="4"/>
  <c r="P413" i="4"/>
  <c r="Q413" i="4"/>
  <c r="R413" i="4"/>
  <c r="S413" i="4"/>
  <c r="T413" i="4"/>
  <c r="U413" i="4"/>
  <c r="V413" i="4"/>
  <c r="W413" i="4"/>
  <c r="O414" i="4"/>
  <c r="P414" i="4"/>
  <c r="Q414" i="4"/>
  <c r="R414" i="4"/>
  <c r="S414" i="4"/>
  <c r="T414" i="4"/>
  <c r="U414" i="4"/>
  <c r="V414" i="4"/>
  <c r="W414" i="4"/>
  <c r="O408" i="4"/>
  <c r="P408" i="4"/>
  <c r="Q408" i="4"/>
  <c r="R408" i="4"/>
  <c r="S408" i="4"/>
  <c r="T408" i="4"/>
  <c r="U408" i="4"/>
  <c r="V408" i="4"/>
  <c r="W408" i="4"/>
  <c r="O416" i="4"/>
  <c r="P416" i="4"/>
  <c r="Q416" i="4"/>
  <c r="R416" i="4"/>
  <c r="S416" i="4"/>
  <c r="T416" i="4"/>
  <c r="U416" i="4"/>
  <c r="V416" i="4"/>
  <c r="W416" i="4"/>
  <c r="O417" i="4"/>
  <c r="P417" i="4"/>
  <c r="Q417" i="4"/>
  <c r="R417" i="4"/>
  <c r="S417" i="4"/>
  <c r="T417" i="4"/>
  <c r="U417" i="4"/>
  <c r="V417" i="4"/>
  <c r="W417" i="4"/>
  <c r="O418" i="4"/>
  <c r="P418" i="4"/>
  <c r="Q418" i="4"/>
  <c r="R418" i="4"/>
  <c r="S418" i="4"/>
  <c r="T418" i="4"/>
  <c r="U418" i="4"/>
  <c r="V418" i="4"/>
  <c r="W418" i="4"/>
  <c r="O419" i="4"/>
  <c r="P419" i="4"/>
  <c r="Q419" i="4"/>
  <c r="R419" i="4"/>
  <c r="S419" i="4"/>
  <c r="T419" i="4"/>
  <c r="U419" i="4"/>
  <c r="V419" i="4"/>
  <c r="W419" i="4"/>
  <c r="O420" i="4"/>
  <c r="P420" i="4"/>
  <c r="Q420" i="4"/>
  <c r="R420" i="4"/>
  <c r="S420" i="4"/>
  <c r="T420" i="4"/>
  <c r="U420" i="4"/>
  <c r="V420" i="4"/>
  <c r="W420" i="4"/>
  <c r="O421" i="4"/>
  <c r="P421" i="4"/>
  <c r="Q421" i="4"/>
  <c r="R421" i="4"/>
  <c r="S421" i="4"/>
  <c r="T421" i="4"/>
  <c r="U421" i="4"/>
  <c r="V421" i="4"/>
  <c r="W421" i="4"/>
  <c r="O415" i="4"/>
  <c r="P415" i="4"/>
  <c r="Q415" i="4"/>
  <c r="R415" i="4"/>
  <c r="S415" i="4"/>
  <c r="T415" i="4"/>
  <c r="U415" i="4"/>
  <c r="V415" i="4"/>
  <c r="W415" i="4"/>
  <c r="O423" i="4"/>
  <c r="P423" i="4"/>
  <c r="Q423" i="4"/>
  <c r="R423" i="4"/>
  <c r="S423" i="4"/>
  <c r="T423" i="4"/>
  <c r="U423" i="4"/>
  <c r="V423" i="4"/>
  <c r="W423" i="4"/>
  <c r="O424" i="4"/>
  <c r="P424" i="4"/>
  <c r="Q424" i="4"/>
  <c r="R424" i="4"/>
  <c r="S424" i="4"/>
  <c r="T424" i="4"/>
  <c r="U424" i="4"/>
  <c r="V424" i="4"/>
  <c r="W424" i="4"/>
  <c r="O425" i="4"/>
  <c r="P425" i="4"/>
  <c r="Q425" i="4"/>
  <c r="R425" i="4"/>
  <c r="S425" i="4"/>
  <c r="T425" i="4"/>
  <c r="U425" i="4"/>
  <c r="V425" i="4"/>
  <c r="W425" i="4"/>
  <c r="O426" i="4"/>
  <c r="P426" i="4"/>
  <c r="Q426" i="4"/>
  <c r="R426" i="4"/>
  <c r="S426" i="4"/>
  <c r="T426" i="4"/>
  <c r="U426" i="4"/>
  <c r="V426" i="4"/>
  <c r="W426" i="4"/>
  <c r="O427" i="4"/>
  <c r="P427" i="4"/>
  <c r="Q427" i="4"/>
  <c r="R427" i="4"/>
  <c r="S427" i="4"/>
  <c r="T427" i="4"/>
  <c r="U427" i="4"/>
  <c r="V427" i="4"/>
  <c r="W427" i="4"/>
  <c r="O428" i="4"/>
  <c r="P428" i="4"/>
  <c r="Q428" i="4"/>
  <c r="R428" i="4"/>
  <c r="S428" i="4"/>
  <c r="T428" i="4"/>
  <c r="U428" i="4"/>
  <c r="V428" i="4"/>
  <c r="W428" i="4"/>
  <c r="O422" i="4"/>
  <c r="P422" i="4"/>
  <c r="Q422" i="4"/>
  <c r="R422" i="4"/>
  <c r="S422" i="4"/>
  <c r="T422" i="4"/>
  <c r="U422" i="4"/>
  <c r="V422" i="4"/>
  <c r="W422" i="4"/>
  <c r="O430" i="4"/>
  <c r="P430" i="4"/>
  <c r="Q430" i="4"/>
  <c r="R430" i="4"/>
  <c r="S430" i="4"/>
  <c r="T430" i="4"/>
  <c r="U430" i="4"/>
  <c r="V430" i="4"/>
  <c r="W430" i="4"/>
  <c r="O431" i="4"/>
  <c r="P431" i="4"/>
  <c r="Q431" i="4"/>
  <c r="R431" i="4"/>
  <c r="S431" i="4"/>
  <c r="T431" i="4"/>
  <c r="U431" i="4"/>
  <c r="V431" i="4"/>
  <c r="W431" i="4"/>
  <c r="O432" i="4"/>
  <c r="P432" i="4"/>
  <c r="Q432" i="4"/>
  <c r="R432" i="4"/>
  <c r="S432" i="4"/>
  <c r="T432" i="4"/>
  <c r="U432" i="4"/>
  <c r="V432" i="4"/>
  <c r="W432" i="4"/>
  <c r="O433" i="4"/>
  <c r="P433" i="4"/>
  <c r="Q433" i="4"/>
  <c r="R433" i="4"/>
  <c r="S433" i="4"/>
  <c r="T433" i="4"/>
  <c r="U433" i="4"/>
  <c r="V433" i="4"/>
  <c r="W433" i="4"/>
  <c r="O434" i="4"/>
  <c r="P434" i="4"/>
  <c r="Q434" i="4"/>
  <c r="R434" i="4"/>
  <c r="S434" i="4"/>
  <c r="T434" i="4"/>
  <c r="U434" i="4"/>
  <c r="V434" i="4"/>
  <c r="W434" i="4"/>
  <c r="O435" i="4"/>
  <c r="P435" i="4"/>
  <c r="Q435" i="4"/>
  <c r="R435" i="4"/>
  <c r="S435" i="4"/>
  <c r="T435" i="4"/>
  <c r="U435" i="4"/>
  <c r="V435" i="4"/>
  <c r="W435" i="4"/>
  <c r="O429" i="4"/>
  <c r="P429" i="4"/>
  <c r="Q429" i="4"/>
  <c r="R429" i="4"/>
  <c r="S429" i="4"/>
  <c r="T429" i="4"/>
  <c r="U429" i="4"/>
  <c r="V429" i="4"/>
  <c r="W429" i="4"/>
  <c r="O437" i="4"/>
  <c r="P437" i="4"/>
  <c r="Q437" i="4"/>
  <c r="R437" i="4"/>
  <c r="S437" i="4"/>
  <c r="T437" i="4"/>
  <c r="U437" i="4"/>
  <c r="V437" i="4"/>
  <c r="W437" i="4"/>
  <c r="O438" i="4"/>
  <c r="P438" i="4"/>
  <c r="Q438" i="4"/>
  <c r="R438" i="4"/>
  <c r="S438" i="4"/>
  <c r="T438" i="4"/>
  <c r="U438" i="4"/>
  <c r="V438" i="4"/>
  <c r="W438" i="4"/>
  <c r="O439" i="4"/>
  <c r="P439" i="4"/>
  <c r="Q439" i="4"/>
  <c r="R439" i="4"/>
  <c r="S439" i="4"/>
  <c r="T439" i="4"/>
  <c r="U439" i="4"/>
  <c r="V439" i="4"/>
  <c r="W439" i="4"/>
  <c r="O440" i="4"/>
  <c r="P440" i="4"/>
  <c r="Q440" i="4"/>
  <c r="R440" i="4"/>
  <c r="S440" i="4"/>
  <c r="T440" i="4"/>
  <c r="U440" i="4"/>
  <c r="V440" i="4"/>
  <c r="W440" i="4"/>
  <c r="O441" i="4"/>
  <c r="P441" i="4"/>
  <c r="Q441" i="4"/>
  <c r="R441" i="4"/>
  <c r="S441" i="4"/>
  <c r="T441" i="4"/>
  <c r="U441" i="4"/>
  <c r="V441" i="4"/>
  <c r="W441" i="4"/>
  <c r="O442" i="4"/>
  <c r="P442" i="4"/>
  <c r="Q442" i="4"/>
  <c r="R442" i="4"/>
  <c r="S442" i="4"/>
  <c r="T442" i="4"/>
  <c r="U442" i="4"/>
  <c r="V442" i="4"/>
  <c r="W442" i="4"/>
  <c r="O436" i="4"/>
  <c r="P436" i="4"/>
  <c r="Q436" i="4"/>
  <c r="R436" i="4"/>
  <c r="S436" i="4"/>
  <c r="T436" i="4"/>
  <c r="U436" i="4"/>
  <c r="V436" i="4"/>
  <c r="W436" i="4"/>
  <c r="O444" i="4"/>
  <c r="P444" i="4"/>
  <c r="Q444" i="4"/>
  <c r="R444" i="4"/>
  <c r="S444" i="4"/>
  <c r="T444" i="4"/>
  <c r="U444" i="4"/>
  <c r="V444" i="4"/>
  <c r="W444" i="4"/>
  <c r="O445" i="4"/>
  <c r="P445" i="4"/>
  <c r="Q445" i="4"/>
  <c r="R445" i="4"/>
  <c r="S445" i="4"/>
  <c r="T445" i="4"/>
  <c r="U445" i="4"/>
  <c r="V445" i="4"/>
  <c r="W445" i="4"/>
  <c r="O446" i="4"/>
  <c r="P446" i="4"/>
  <c r="Q446" i="4"/>
  <c r="R446" i="4"/>
  <c r="S446" i="4"/>
  <c r="T446" i="4"/>
  <c r="U446" i="4"/>
  <c r="V446" i="4"/>
  <c r="W446" i="4"/>
  <c r="O447" i="4"/>
  <c r="P447" i="4"/>
  <c r="Q447" i="4"/>
  <c r="R447" i="4"/>
  <c r="S447" i="4"/>
  <c r="T447" i="4"/>
  <c r="U447" i="4"/>
  <c r="V447" i="4"/>
  <c r="W447" i="4"/>
  <c r="O448" i="4"/>
  <c r="P448" i="4"/>
  <c r="Q448" i="4"/>
  <c r="R448" i="4"/>
  <c r="S448" i="4"/>
  <c r="T448" i="4"/>
  <c r="U448" i="4"/>
  <c r="V448" i="4"/>
  <c r="W448" i="4"/>
  <c r="O449" i="4"/>
  <c r="P449" i="4"/>
  <c r="Q449" i="4"/>
  <c r="R449" i="4"/>
  <c r="S449" i="4"/>
  <c r="T449" i="4"/>
  <c r="U449" i="4"/>
  <c r="V449" i="4"/>
  <c r="W449" i="4"/>
  <c r="O443" i="4"/>
  <c r="P443" i="4"/>
  <c r="Q443" i="4"/>
  <c r="R443" i="4"/>
  <c r="S443" i="4"/>
  <c r="T443" i="4"/>
  <c r="U443" i="4"/>
  <c r="V443" i="4"/>
  <c r="W443" i="4"/>
  <c r="O451" i="4"/>
  <c r="P451" i="4"/>
  <c r="Q451" i="4"/>
  <c r="R451" i="4"/>
  <c r="S451" i="4"/>
  <c r="T451" i="4"/>
  <c r="U451" i="4"/>
  <c r="V451" i="4"/>
  <c r="W451" i="4"/>
  <c r="O452" i="4"/>
  <c r="P452" i="4"/>
  <c r="Q452" i="4"/>
  <c r="R452" i="4"/>
  <c r="S452" i="4"/>
  <c r="T452" i="4"/>
  <c r="U452" i="4"/>
  <c r="V452" i="4"/>
  <c r="W452" i="4"/>
  <c r="O453" i="4"/>
  <c r="P453" i="4"/>
  <c r="Q453" i="4"/>
  <c r="R453" i="4"/>
  <c r="S453" i="4"/>
  <c r="T453" i="4"/>
  <c r="U453" i="4"/>
  <c r="V453" i="4"/>
  <c r="W453" i="4"/>
  <c r="O454" i="4"/>
  <c r="P454" i="4"/>
  <c r="Q454" i="4"/>
  <c r="R454" i="4"/>
  <c r="S454" i="4"/>
  <c r="T454" i="4"/>
  <c r="U454" i="4"/>
  <c r="V454" i="4"/>
  <c r="W454" i="4"/>
  <c r="O455" i="4"/>
  <c r="P455" i="4"/>
  <c r="Q455" i="4"/>
  <c r="R455" i="4"/>
  <c r="S455" i="4"/>
  <c r="T455" i="4"/>
  <c r="U455" i="4"/>
  <c r="V455" i="4"/>
  <c r="W455" i="4"/>
  <c r="O456" i="4"/>
  <c r="P456" i="4"/>
  <c r="Q456" i="4"/>
  <c r="R456" i="4"/>
  <c r="S456" i="4"/>
  <c r="T456" i="4"/>
  <c r="U456" i="4"/>
  <c r="V456" i="4"/>
  <c r="W456" i="4"/>
  <c r="O450" i="4"/>
  <c r="P450" i="4"/>
  <c r="Q450" i="4"/>
  <c r="R450" i="4"/>
  <c r="S450" i="4"/>
  <c r="T450" i="4"/>
  <c r="U450" i="4"/>
  <c r="V450" i="4"/>
  <c r="W450" i="4"/>
  <c r="O458" i="4"/>
  <c r="P458" i="4"/>
  <c r="Q458" i="4"/>
  <c r="R458" i="4"/>
  <c r="S458" i="4"/>
  <c r="T458" i="4"/>
  <c r="U458" i="4"/>
  <c r="V458" i="4"/>
  <c r="W458" i="4"/>
  <c r="O459" i="4"/>
  <c r="P459" i="4"/>
  <c r="Q459" i="4"/>
  <c r="R459" i="4"/>
  <c r="S459" i="4"/>
  <c r="T459" i="4"/>
  <c r="U459" i="4"/>
  <c r="V459" i="4"/>
  <c r="W459" i="4"/>
  <c r="O460" i="4"/>
  <c r="P460" i="4"/>
  <c r="Q460" i="4"/>
  <c r="R460" i="4"/>
  <c r="S460" i="4"/>
  <c r="T460" i="4"/>
  <c r="U460" i="4"/>
  <c r="V460" i="4"/>
  <c r="W460" i="4"/>
  <c r="O461" i="4"/>
  <c r="P461" i="4"/>
  <c r="Q461" i="4"/>
  <c r="R461" i="4"/>
  <c r="S461" i="4"/>
  <c r="T461" i="4"/>
  <c r="U461" i="4"/>
  <c r="V461" i="4"/>
  <c r="W461" i="4"/>
  <c r="O462" i="4"/>
  <c r="P462" i="4"/>
  <c r="Q462" i="4"/>
  <c r="R462" i="4"/>
  <c r="S462" i="4"/>
  <c r="T462" i="4"/>
  <c r="U462" i="4"/>
  <c r="V462" i="4"/>
  <c r="W462" i="4"/>
  <c r="O463" i="4"/>
  <c r="P463" i="4"/>
  <c r="Q463" i="4"/>
  <c r="R463" i="4"/>
  <c r="S463" i="4"/>
  <c r="T463" i="4"/>
  <c r="U463" i="4"/>
  <c r="V463" i="4"/>
  <c r="W463" i="4"/>
  <c r="O457" i="4"/>
  <c r="P457" i="4"/>
  <c r="Q457" i="4"/>
  <c r="R457" i="4"/>
  <c r="S457" i="4"/>
  <c r="T457" i="4"/>
  <c r="U457" i="4"/>
  <c r="V457" i="4"/>
  <c r="W457" i="4"/>
  <c r="O465" i="4"/>
  <c r="P465" i="4"/>
  <c r="Q465" i="4"/>
  <c r="R465" i="4"/>
  <c r="S465" i="4"/>
  <c r="T465" i="4"/>
  <c r="U465" i="4"/>
  <c r="V465" i="4"/>
  <c r="W465" i="4"/>
  <c r="O466" i="4"/>
  <c r="P466" i="4"/>
  <c r="Q466" i="4"/>
  <c r="R466" i="4"/>
  <c r="S466" i="4"/>
  <c r="T466" i="4"/>
  <c r="U466" i="4"/>
  <c r="V466" i="4"/>
  <c r="W466" i="4"/>
  <c r="O467" i="4"/>
  <c r="P467" i="4"/>
  <c r="Q467" i="4"/>
  <c r="R467" i="4"/>
  <c r="S467" i="4"/>
  <c r="T467" i="4"/>
  <c r="U467" i="4"/>
  <c r="V467" i="4"/>
  <c r="W467" i="4"/>
  <c r="O468" i="4"/>
  <c r="P468" i="4"/>
  <c r="Q468" i="4"/>
  <c r="R468" i="4"/>
  <c r="S468" i="4"/>
  <c r="T468" i="4"/>
  <c r="U468" i="4"/>
  <c r="V468" i="4"/>
  <c r="W468" i="4"/>
  <c r="O469" i="4"/>
  <c r="P469" i="4"/>
  <c r="Q469" i="4"/>
  <c r="R469" i="4"/>
  <c r="S469" i="4"/>
  <c r="T469" i="4"/>
  <c r="U469" i="4"/>
  <c r="V469" i="4"/>
  <c r="W469" i="4"/>
  <c r="O470" i="4"/>
  <c r="P470" i="4"/>
  <c r="Q470" i="4"/>
  <c r="R470" i="4"/>
  <c r="S470" i="4"/>
  <c r="T470" i="4"/>
  <c r="U470" i="4"/>
  <c r="V470" i="4"/>
  <c r="W470" i="4"/>
  <c r="O464" i="4"/>
  <c r="P464" i="4"/>
  <c r="Q464" i="4"/>
  <c r="R464" i="4"/>
  <c r="S464" i="4"/>
  <c r="T464" i="4"/>
  <c r="U464" i="4"/>
  <c r="V464" i="4"/>
  <c r="W464" i="4"/>
  <c r="O472" i="4"/>
  <c r="P472" i="4"/>
  <c r="Q472" i="4"/>
  <c r="R472" i="4"/>
  <c r="S472" i="4"/>
  <c r="T472" i="4"/>
  <c r="U472" i="4"/>
  <c r="V472" i="4"/>
  <c r="W472" i="4"/>
  <c r="O473" i="4"/>
  <c r="P473" i="4"/>
  <c r="Q473" i="4"/>
  <c r="R473" i="4"/>
  <c r="S473" i="4"/>
  <c r="T473" i="4"/>
  <c r="U473" i="4"/>
  <c r="V473" i="4"/>
  <c r="W473" i="4"/>
  <c r="O474" i="4"/>
  <c r="P474" i="4"/>
  <c r="Q474" i="4"/>
  <c r="R474" i="4"/>
  <c r="S474" i="4"/>
  <c r="T474" i="4"/>
  <c r="U474" i="4"/>
  <c r="V474" i="4"/>
  <c r="W474" i="4"/>
  <c r="O475" i="4"/>
  <c r="P475" i="4"/>
  <c r="Q475" i="4"/>
  <c r="R475" i="4"/>
  <c r="S475" i="4"/>
  <c r="T475" i="4"/>
  <c r="U475" i="4"/>
  <c r="V475" i="4"/>
  <c r="W475" i="4"/>
  <c r="O476" i="4"/>
  <c r="P476" i="4"/>
  <c r="Q476" i="4"/>
  <c r="R476" i="4"/>
  <c r="S476" i="4"/>
  <c r="T476" i="4"/>
  <c r="U476" i="4"/>
  <c r="V476" i="4"/>
  <c r="W476" i="4"/>
  <c r="O477" i="4"/>
  <c r="P477" i="4"/>
  <c r="Q477" i="4"/>
  <c r="R477" i="4"/>
  <c r="S477" i="4"/>
  <c r="T477" i="4"/>
  <c r="U477" i="4"/>
  <c r="V477" i="4"/>
  <c r="W477" i="4"/>
  <c r="O471" i="4"/>
  <c r="P471" i="4"/>
  <c r="Q471" i="4"/>
  <c r="R471" i="4"/>
  <c r="S471" i="4"/>
  <c r="T471" i="4"/>
  <c r="U471" i="4"/>
  <c r="V471" i="4"/>
  <c r="W471" i="4"/>
  <c r="O479" i="4"/>
  <c r="P479" i="4"/>
  <c r="Q479" i="4"/>
  <c r="R479" i="4"/>
  <c r="S479" i="4"/>
  <c r="T479" i="4"/>
  <c r="U479" i="4"/>
  <c r="V479" i="4"/>
  <c r="W479" i="4"/>
  <c r="O480" i="4"/>
  <c r="P480" i="4"/>
  <c r="Q480" i="4"/>
  <c r="R480" i="4"/>
  <c r="S480" i="4"/>
  <c r="T480" i="4"/>
  <c r="U480" i="4"/>
  <c r="V480" i="4"/>
  <c r="W480" i="4"/>
  <c r="O481" i="4"/>
  <c r="P481" i="4"/>
  <c r="Q481" i="4"/>
  <c r="R481" i="4"/>
  <c r="S481" i="4"/>
  <c r="T481" i="4"/>
  <c r="U481" i="4"/>
  <c r="V481" i="4"/>
  <c r="W481" i="4"/>
  <c r="O482" i="4"/>
  <c r="P482" i="4"/>
  <c r="Q482" i="4"/>
  <c r="R482" i="4"/>
  <c r="S482" i="4"/>
  <c r="T482" i="4"/>
  <c r="U482" i="4"/>
  <c r="V482" i="4"/>
  <c r="W482" i="4"/>
  <c r="O483" i="4"/>
  <c r="P483" i="4"/>
  <c r="Q483" i="4"/>
  <c r="R483" i="4"/>
  <c r="S483" i="4"/>
  <c r="T483" i="4"/>
  <c r="U483" i="4"/>
  <c r="V483" i="4"/>
  <c r="W483" i="4"/>
  <c r="O484" i="4"/>
  <c r="P484" i="4"/>
  <c r="Q484" i="4"/>
  <c r="R484" i="4"/>
  <c r="S484" i="4"/>
  <c r="T484" i="4"/>
  <c r="U484" i="4"/>
  <c r="V484" i="4"/>
  <c r="W484" i="4"/>
  <c r="O478" i="4"/>
  <c r="P478" i="4"/>
  <c r="Q478" i="4"/>
  <c r="R478" i="4"/>
  <c r="S478" i="4"/>
  <c r="T478" i="4"/>
  <c r="U478" i="4"/>
  <c r="V478" i="4"/>
  <c r="W478" i="4"/>
  <c r="O486" i="4"/>
  <c r="P486" i="4"/>
  <c r="Q486" i="4"/>
  <c r="R486" i="4"/>
  <c r="S486" i="4"/>
  <c r="T486" i="4"/>
  <c r="U486" i="4"/>
  <c r="V486" i="4"/>
  <c r="W486" i="4"/>
  <c r="O487" i="4"/>
  <c r="P487" i="4"/>
  <c r="Q487" i="4"/>
  <c r="R487" i="4"/>
  <c r="S487" i="4"/>
  <c r="T487" i="4"/>
  <c r="U487" i="4"/>
  <c r="V487" i="4"/>
  <c r="W487" i="4"/>
  <c r="O488" i="4"/>
  <c r="P488" i="4"/>
  <c r="Q488" i="4"/>
  <c r="R488" i="4"/>
  <c r="S488" i="4"/>
  <c r="T488" i="4"/>
  <c r="U488" i="4"/>
  <c r="V488" i="4"/>
  <c r="W488" i="4"/>
  <c r="O489" i="4"/>
  <c r="P489" i="4"/>
  <c r="Q489" i="4"/>
  <c r="R489" i="4"/>
  <c r="S489" i="4"/>
  <c r="T489" i="4"/>
  <c r="U489" i="4"/>
  <c r="V489" i="4"/>
  <c r="W489" i="4"/>
  <c r="O490" i="4"/>
  <c r="P490" i="4"/>
  <c r="Q490" i="4"/>
  <c r="R490" i="4"/>
  <c r="S490" i="4"/>
  <c r="T490" i="4"/>
  <c r="U490" i="4"/>
  <c r="V490" i="4"/>
  <c r="W490" i="4"/>
  <c r="O491" i="4"/>
  <c r="P491" i="4"/>
  <c r="Q491" i="4"/>
  <c r="R491" i="4"/>
  <c r="S491" i="4"/>
  <c r="T491" i="4"/>
  <c r="U491" i="4"/>
  <c r="V491" i="4"/>
  <c r="W491" i="4"/>
  <c r="O485" i="4"/>
  <c r="P485" i="4"/>
  <c r="Q485" i="4"/>
  <c r="R485" i="4"/>
  <c r="S485" i="4"/>
  <c r="T485" i="4"/>
  <c r="U485" i="4"/>
  <c r="V485" i="4"/>
  <c r="W485" i="4"/>
  <c r="O493" i="4"/>
  <c r="P493" i="4"/>
  <c r="Q493" i="4"/>
  <c r="R493" i="4"/>
  <c r="S493" i="4"/>
  <c r="T493" i="4"/>
  <c r="U493" i="4"/>
  <c r="V493" i="4"/>
  <c r="W493" i="4"/>
  <c r="O494" i="4"/>
  <c r="P494" i="4"/>
  <c r="Q494" i="4"/>
  <c r="R494" i="4"/>
  <c r="S494" i="4"/>
  <c r="T494" i="4"/>
  <c r="U494" i="4"/>
  <c r="V494" i="4"/>
  <c r="W494" i="4"/>
  <c r="O495" i="4"/>
  <c r="P495" i="4"/>
  <c r="Q495" i="4"/>
  <c r="R495" i="4"/>
  <c r="S495" i="4"/>
  <c r="T495" i="4"/>
  <c r="U495" i="4"/>
  <c r="V495" i="4"/>
  <c r="W495" i="4"/>
  <c r="O496" i="4"/>
  <c r="P496" i="4"/>
  <c r="Q496" i="4"/>
  <c r="R496" i="4"/>
  <c r="S496" i="4"/>
  <c r="T496" i="4"/>
  <c r="U496" i="4"/>
  <c r="V496" i="4"/>
  <c r="W496" i="4"/>
  <c r="O497" i="4"/>
  <c r="P497" i="4"/>
  <c r="Q497" i="4"/>
  <c r="R497" i="4"/>
  <c r="S497" i="4"/>
  <c r="T497" i="4"/>
  <c r="U497" i="4"/>
  <c r="V497" i="4"/>
  <c r="W497" i="4"/>
  <c r="O498" i="4"/>
  <c r="P498" i="4"/>
  <c r="Q498" i="4"/>
  <c r="R498" i="4"/>
  <c r="S498" i="4"/>
  <c r="T498" i="4"/>
  <c r="U498" i="4"/>
  <c r="V498" i="4"/>
  <c r="W498" i="4"/>
  <c r="O492" i="4"/>
  <c r="P492" i="4"/>
  <c r="Q492" i="4"/>
  <c r="R492" i="4"/>
  <c r="S492" i="4"/>
  <c r="T492" i="4"/>
  <c r="U492" i="4"/>
  <c r="V492" i="4"/>
  <c r="W492" i="4"/>
  <c r="O500" i="4"/>
  <c r="P500" i="4"/>
  <c r="Q500" i="4"/>
  <c r="R500" i="4"/>
  <c r="S500" i="4"/>
  <c r="T500" i="4"/>
  <c r="U500" i="4"/>
  <c r="V500" i="4"/>
  <c r="W500" i="4"/>
  <c r="O501" i="4"/>
  <c r="P501" i="4"/>
  <c r="Q501" i="4"/>
  <c r="R501" i="4"/>
  <c r="S501" i="4"/>
  <c r="T501" i="4"/>
  <c r="U501" i="4"/>
  <c r="V501" i="4"/>
  <c r="W501" i="4"/>
  <c r="O502" i="4"/>
  <c r="P502" i="4"/>
  <c r="Q502" i="4"/>
  <c r="R502" i="4"/>
  <c r="S502" i="4"/>
  <c r="T502" i="4"/>
  <c r="U502" i="4"/>
  <c r="V502" i="4"/>
  <c r="W502" i="4"/>
  <c r="O503" i="4"/>
  <c r="P503" i="4"/>
  <c r="Q503" i="4"/>
  <c r="R503" i="4"/>
  <c r="S503" i="4"/>
  <c r="T503" i="4"/>
  <c r="U503" i="4"/>
  <c r="V503" i="4"/>
  <c r="W503" i="4"/>
  <c r="O504" i="4"/>
  <c r="P504" i="4"/>
  <c r="Q504" i="4"/>
  <c r="R504" i="4"/>
  <c r="S504" i="4"/>
  <c r="T504" i="4"/>
  <c r="U504" i="4"/>
  <c r="V504" i="4"/>
  <c r="W504" i="4"/>
  <c r="O505" i="4"/>
  <c r="P505" i="4"/>
  <c r="Q505" i="4"/>
  <c r="R505" i="4"/>
  <c r="S505" i="4"/>
  <c r="T505" i="4"/>
  <c r="U505" i="4"/>
  <c r="V505" i="4"/>
  <c r="W505" i="4"/>
  <c r="O499" i="4"/>
  <c r="P499" i="4"/>
  <c r="Q499" i="4"/>
  <c r="R499" i="4"/>
  <c r="S499" i="4"/>
  <c r="T499" i="4"/>
  <c r="U499" i="4"/>
  <c r="V499" i="4"/>
  <c r="W499" i="4"/>
  <c r="O507" i="4"/>
  <c r="P507" i="4"/>
  <c r="Q507" i="4"/>
  <c r="R507" i="4"/>
  <c r="S507" i="4"/>
  <c r="T507" i="4"/>
  <c r="U507" i="4"/>
  <c r="V507" i="4"/>
  <c r="W507" i="4"/>
  <c r="O508" i="4"/>
  <c r="P508" i="4"/>
  <c r="Q508" i="4"/>
  <c r="R508" i="4"/>
  <c r="S508" i="4"/>
  <c r="T508" i="4"/>
  <c r="U508" i="4"/>
  <c r="V508" i="4"/>
  <c r="W508" i="4"/>
  <c r="O509" i="4"/>
  <c r="P509" i="4"/>
  <c r="Q509" i="4"/>
  <c r="R509" i="4"/>
  <c r="S509" i="4"/>
  <c r="T509" i="4"/>
  <c r="U509" i="4"/>
  <c r="V509" i="4"/>
  <c r="W509" i="4"/>
  <c r="O510" i="4"/>
  <c r="P510" i="4"/>
  <c r="Q510" i="4"/>
  <c r="R510" i="4"/>
  <c r="S510" i="4"/>
  <c r="T510" i="4"/>
  <c r="U510" i="4"/>
  <c r="V510" i="4"/>
  <c r="W510" i="4"/>
  <c r="O511" i="4"/>
  <c r="P511" i="4"/>
  <c r="Q511" i="4"/>
  <c r="R511" i="4"/>
  <c r="S511" i="4"/>
  <c r="T511" i="4"/>
  <c r="U511" i="4"/>
  <c r="V511" i="4"/>
  <c r="W511" i="4"/>
  <c r="O512" i="4"/>
  <c r="P512" i="4"/>
  <c r="Q512" i="4"/>
  <c r="R512" i="4"/>
  <c r="S512" i="4"/>
  <c r="T512" i="4"/>
  <c r="U512" i="4"/>
  <c r="V512" i="4"/>
  <c r="W512" i="4"/>
  <c r="O506" i="4"/>
  <c r="P506" i="4"/>
  <c r="Q506" i="4"/>
  <c r="R506" i="4"/>
  <c r="S506" i="4"/>
  <c r="T506" i="4"/>
  <c r="U506" i="4"/>
  <c r="V506" i="4"/>
  <c r="W506" i="4"/>
  <c r="O514" i="4"/>
  <c r="P514" i="4"/>
  <c r="Q514" i="4"/>
  <c r="R514" i="4"/>
  <c r="S514" i="4"/>
  <c r="T514" i="4"/>
  <c r="U514" i="4"/>
  <c r="V514" i="4"/>
  <c r="W514" i="4"/>
  <c r="O515" i="4"/>
  <c r="P515" i="4"/>
  <c r="Q515" i="4"/>
  <c r="R515" i="4"/>
  <c r="S515" i="4"/>
  <c r="T515" i="4"/>
  <c r="U515" i="4"/>
  <c r="V515" i="4"/>
  <c r="W515" i="4"/>
  <c r="O516" i="4"/>
  <c r="P516" i="4"/>
  <c r="Q516" i="4"/>
  <c r="R516" i="4"/>
  <c r="S516" i="4"/>
  <c r="T516" i="4"/>
  <c r="U516" i="4"/>
  <c r="V516" i="4"/>
  <c r="W516" i="4"/>
  <c r="O517" i="4"/>
  <c r="P517" i="4"/>
  <c r="Q517" i="4"/>
  <c r="R517" i="4"/>
  <c r="S517" i="4"/>
  <c r="T517" i="4"/>
  <c r="U517" i="4"/>
  <c r="V517" i="4"/>
  <c r="W517" i="4"/>
  <c r="O518" i="4"/>
  <c r="P518" i="4"/>
  <c r="Q518" i="4"/>
  <c r="R518" i="4"/>
  <c r="S518" i="4"/>
  <c r="T518" i="4"/>
  <c r="U518" i="4"/>
  <c r="V518" i="4"/>
  <c r="W518" i="4"/>
  <c r="O519" i="4"/>
  <c r="P519" i="4"/>
  <c r="Q519" i="4"/>
  <c r="R519" i="4"/>
  <c r="S519" i="4"/>
  <c r="T519" i="4"/>
  <c r="U519" i="4"/>
  <c r="V519" i="4"/>
  <c r="W519" i="4"/>
  <c r="O513" i="4"/>
  <c r="P513" i="4"/>
  <c r="Q513" i="4"/>
  <c r="R513" i="4"/>
  <c r="S513" i="4"/>
  <c r="T513" i="4"/>
  <c r="U513" i="4"/>
  <c r="V513" i="4"/>
  <c r="W513" i="4"/>
  <c r="O521" i="4"/>
  <c r="P521" i="4"/>
  <c r="Q521" i="4"/>
  <c r="R521" i="4"/>
  <c r="S521" i="4"/>
  <c r="T521" i="4"/>
  <c r="U521" i="4"/>
  <c r="V521" i="4"/>
  <c r="W521" i="4"/>
  <c r="O522" i="4"/>
  <c r="P522" i="4"/>
  <c r="Q522" i="4"/>
  <c r="R522" i="4"/>
  <c r="S522" i="4"/>
  <c r="T522" i="4"/>
  <c r="U522" i="4"/>
  <c r="V522" i="4"/>
  <c r="W522" i="4"/>
  <c r="O523" i="4"/>
  <c r="P523" i="4"/>
  <c r="Q523" i="4"/>
  <c r="R523" i="4"/>
  <c r="S523" i="4"/>
  <c r="T523" i="4"/>
  <c r="U523" i="4"/>
  <c r="V523" i="4"/>
  <c r="W523" i="4"/>
  <c r="O524" i="4"/>
  <c r="P524" i="4"/>
  <c r="Q524" i="4"/>
  <c r="R524" i="4"/>
  <c r="S524" i="4"/>
  <c r="T524" i="4"/>
  <c r="U524" i="4"/>
  <c r="V524" i="4"/>
  <c r="W524" i="4"/>
  <c r="O525" i="4"/>
  <c r="P525" i="4"/>
  <c r="Q525" i="4"/>
  <c r="R525" i="4"/>
  <c r="S525" i="4"/>
  <c r="T525" i="4"/>
  <c r="U525" i="4"/>
  <c r="V525" i="4"/>
  <c r="W525" i="4"/>
  <c r="O526" i="4"/>
  <c r="P526" i="4"/>
  <c r="Q526" i="4"/>
  <c r="R526" i="4"/>
  <c r="S526" i="4"/>
  <c r="T526" i="4"/>
  <c r="U526" i="4"/>
  <c r="V526" i="4"/>
  <c r="W526" i="4"/>
  <c r="O520" i="4"/>
  <c r="P520" i="4"/>
  <c r="Q520" i="4"/>
  <c r="R520" i="4"/>
  <c r="S520" i="4"/>
  <c r="T520" i="4"/>
  <c r="U520" i="4"/>
  <c r="V520" i="4"/>
  <c r="W520" i="4"/>
  <c r="O528" i="4"/>
  <c r="P528" i="4"/>
  <c r="Q528" i="4"/>
  <c r="R528" i="4"/>
  <c r="S528" i="4"/>
  <c r="T528" i="4"/>
  <c r="U528" i="4"/>
  <c r="V528" i="4"/>
  <c r="W528" i="4"/>
  <c r="O529" i="4"/>
  <c r="P529" i="4"/>
  <c r="Q529" i="4"/>
  <c r="R529" i="4"/>
  <c r="S529" i="4"/>
  <c r="T529" i="4"/>
  <c r="U529" i="4"/>
  <c r="V529" i="4"/>
  <c r="W529" i="4"/>
  <c r="O530" i="4"/>
  <c r="P530" i="4"/>
  <c r="Q530" i="4"/>
  <c r="R530" i="4"/>
  <c r="S530" i="4"/>
  <c r="T530" i="4"/>
  <c r="U530" i="4"/>
  <c r="V530" i="4"/>
  <c r="W530" i="4"/>
  <c r="O531" i="4"/>
  <c r="P531" i="4"/>
  <c r="Q531" i="4"/>
  <c r="R531" i="4"/>
  <c r="S531" i="4"/>
  <c r="T531" i="4"/>
  <c r="U531" i="4"/>
  <c r="V531" i="4"/>
  <c r="W531" i="4"/>
  <c r="O532" i="4"/>
  <c r="P532" i="4"/>
  <c r="Q532" i="4"/>
  <c r="R532" i="4"/>
  <c r="S532" i="4"/>
  <c r="T532" i="4"/>
  <c r="U532" i="4"/>
  <c r="V532" i="4"/>
  <c r="W532" i="4"/>
  <c r="O533" i="4"/>
  <c r="P533" i="4"/>
  <c r="Q533" i="4"/>
  <c r="R533" i="4"/>
  <c r="S533" i="4"/>
  <c r="T533" i="4"/>
  <c r="U533" i="4"/>
  <c r="V533" i="4"/>
  <c r="W533" i="4"/>
  <c r="O527" i="4"/>
  <c r="P527" i="4"/>
  <c r="Q527" i="4"/>
  <c r="R527" i="4"/>
  <c r="S527" i="4"/>
  <c r="T527" i="4"/>
  <c r="U527" i="4"/>
  <c r="V527" i="4"/>
  <c r="W527" i="4"/>
  <c r="O535" i="4"/>
  <c r="P535" i="4"/>
  <c r="Q535" i="4"/>
  <c r="R535" i="4"/>
  <c r="S535" i="4"/>
  <c r="T535" i="4"/>
  <c r="U535" i="4"/>
  <c r="V535" i="4"/>
  <c r="W535" i="4"/>
  <c r="O536" i="4"/>
  <c r="P536" i="4"/>
  <c r="Q536" i="4"/>
  <c r="R536" i="4"/>
  <c r="S536" i="4"/>
  <c r="T536" i="4"/>
  <c r="U536" i="4"/>
  <c r="V536" i="4"/>
  <c r="W536" i="4"/>
  <c r="O537" i="4"/>
  <c r="P537" i="4"/>
  <c r="Q537" i="4"/>
  <c r="R537" i="4"/>
  <c r="S537" i="4"/>
  <c r="T537" i="4"/>
  <c r="U537" i="4"/>
  <c r="V537" i="4"/>
  <c r="W537" i="4"/>
  <c r="O538" i="4"/>
  <c r="P538" i="4"/>
  <c r="Q538" i="4"/>
  <c r="R538" i="4"/>
  <c r="S538" i="4"/>
  <c r="T538" i="4"/>
  <c r="U538" i="4"/>
  <c r="V538" i="4"/>
  <c r="W538" i="4"/>
  <c r="O539" i="4"/>
  <c r="P539" i="4"/>
  <c r="Q539" i="4"/>
  <c r="R539" i="4"/>
  <c r="S539" i="4"/>
  <c r="T539" i="4"/>
  <c r="U539" i="4"/>
  <c r="V539" i="4"/>
  <c r="W539" i="4"/>
  <c r="O540" i="4"/>
  <c r="P540" i="4"/>
  <c r="Q540" i="4"/>
  <c r="R540" i="4"/>
  <c r="S540" i="4"/>
  <c r="T540" i="4"/>
  <c r="U540" i="4"/>
  <c r="V540" i="4"/>
  <c r="W540" i="4"/>
  <c r="O534" i="4"/>
  <c r="P534" i="4"/>
  <c r="Q534" i="4"/>
  <c r="R534" i="4"/>
  <c r="S534" i="4"/>
  <c r="T534" i="4"/>
  <c r="U534" i="4"/>
  <c r="V534" i="4"/>
  <c r="W534" i="4"/>
  <c r="O542" i="4"/>
  <c r="P542" i="4"/>
  <c r="Q542" i="4"/>
  <c r="R542" i="4"/>
  <c r="S542" i="4"/>
  <c r="T542" i="4"/>
  <c r="U542" i="4"/>
  <c r="V542" i="4"/>
  <c r="W542" i="4"/>
  <c r="O543" i="4"/>
  <c r="P543" i="4"/>
  <c r="Q543" i="4"/>
  <c r="R543" i="4"/>
  <c r="S543" i="4"/>
  <c r="T543" i="4"/>
  <c r="U543" i="4"/>
  <c r="V543" i="4"/>
  <c r="W543" i="4"/>
  <c r="O544" i="4"/>
  <c r="P544" i="4"/>
  <c r="Q544" i="4"/>
  <c r="R544" i="4"/>
  <c r="S544" i="4"/>
  <c r="T544" i="4"/>
  <c r="U544" i="4"/>
  <c r="V544" i="4"/>
  <c r="W544" i="4"/>
  <c r="O545" i="4"/>
  <c r="P545" i="4"/>
  <c r="Q545" i="4"/>
  <c r="R545" i="4"/>
  <c r="S545" i="4"/>
  <c r="T545" i="4"/>
  <c r="U545" i="4"/>
  <c r="V545" i="4"/>
  <c r="W545" i="4"/>
  <c r="O546" i="4"/>
  <c r="P546" i="4"/>
  <c r="Q546" i="4"/>
  <c r="R546" i="4"/>
  <c r="S546" i="4"/>
  <c r="T546" i="4"/>
  <c r="U546" i="4"/>
  <c r="V546" i="4"/>
  <c r="W546" i="4"/>
  <c r="O547" i="4"/>
  <c r="P547" i="4"/>
  <c r="Q547" i="4"/>
  <c r="R547" i="4"/>
  <c r="S547" i="4"/>
  <c r="T547" i="4"/>
  <c r="U547" i="4"/>
  <c r="V547" i="4"/>
  <c r="W547" i="4"/>
  <c r="O541" i="4"/>
  <c r="P541" i="4"/>
  <c r="Q541" i="4"/>
  <c r="R541" i="4"/>
  <c r="S541" i="4"/>
  <c r="T541" i="4"/>
  <c r="U541" i="4"/>
  <c r="V541" i="4"/>
  <c r="W541" i="4"/>
  <c r="O549" i="4"/>
  <c r="P549" i="4"/>
  <c r="Q549" i="4"/>
  <c r="R549" i="4"/>
  <c r="S549" i="4"/>
  <c r="T549" i="4"/>
  <c r="U549" i="4"/>
  <c r="V549" i="4"/>
  <c r="W549" i="4"/>
  <c r="O550" i="4"/>
  <c r="P550" i="4"/>
  <c r="Q550" i="4"/>
  <c r="R550" i="4"/>
  <c r="S550" i="4"/>
  <c r="T550" i="4"/>
  <c r="U550" i="4"/>
  <c r="V550" i="4"/>
  <c r="W550" i="4"/>
  <c r="O551" i="4"/>
  <c r="P551" i="4"/>
  <c r="Q551" i="4"/>
  <c r="R551" i="4"/>
  <c r="S551" i="4"/>
  <c r="T551" i="4"/>
  <c r="U551" i="4"/>
  <c r="V551" i="4"/>
  <c r="W551" i="4"/>
  <c r="O552" i="4"/>
  <c r="P552" i="4"/>
  <c r="Q552" i="4"/>
  <c r="R552" i="4"/>
  <c r="S552" i="4"/>
  <c r="T552" i="4"/>
  <c r="U552" i="4"/>
  <c r="V552" i="4"/>
  <c r="W552" i="4"/>
  <c r="O553" i="4"/>
  <c r="P553" i="4"/>
  <c r="Q553" i="4"/>
  <c r="R553" i="4"/>
  <c r="S553" i="4"/>
  <c r="T553" i="4"/>
  <c r="U553" i="4"/>
  <c r="V553" i="4"/>
  <c r="W553" i="4"/>
  <c r="O554" i="4"/>
  <c r="P554" i="4"/>
  <c r="Q554" i="4"/>
  <c r="R554" i="4"/>
  <c r="S554" i="4"/>
  <c r="T554" i="4"/>
  <c r="U554" i="4"/>
  <c r="V554" i="4"/>
  <c r="W554" i="4"/>
  <c r="O548" i="4"/>
  <c r="P548" i="4"/>
  <c r="Q548" i="4"/>
  <c r="R548" i="4"/>
  <c r="S548" i="4"/>
  <c r="T548" i="4"/>
  <c r="U548" i="4"/>
  <c r="V548" i="4"/>
  <c r="W548" i="4"/>
  <c r="O556" i="4"/>
  <c r="P556" i="4"/>
  <c r="Q556" i="4"/>
  <c r="R556" i="4"/>
  <c r="S556" i="4"/>
  <c r="U556" i="4"/>
  <c r="V556" i="4"/>
  <c r="W556" i="4"/>
  <c r="O557" i="4"/>
  <c r="P557" i="4"/>
  <c r="Q557" i="4"/>
  <c r="R557" i="4"/>
  <c r="S557" i="4"/>
  <c r="T557" i="4"/>
  <c r="U557" i="4"/>
  <c r="V557" i="4"/>
  <c r="W557" i="4"/>
  <c r="O558" i="4"/>
  <c r="P558" i="4"/>
  <c r="Q558" i="4"/>
  <c r="R558" i="4"/>
  <c r="S558" i="4"/>
  <c r="T558" i="4"/>
  <c r="U558" i="4"/>
  <c r="V558" i="4"/>
  <c r="W558" i="4"/>
  <c r="O559" i="4"/>
  <c r="P559" i="4"/>
  <c r="Q559" i="4"/>
  <c r="R559" i="4"/>
  <c r="S559" i="4"/>
  <c r="T559" i="4"/>
  <c r="U559" i="4"/>
  <c r="V559" i="4"/>
  <c r="W559" i="4"/>
  <c r="O560" i="4"/>
  <c r="P560" i="4"/>
  <c r="Q560" i="4"/>
  <c r="R560" i="4"/>
  <c r="S560" i="4"/>
  <c r="T560" i="4"/>
  <c r="U560" i="4"/>
  <c r="V560" i="4"/>
  <c r="W560" i="4"/>
  <c r="O561" i="4"/>
  <c r="P561" i="4"/>
  <c r="Q561" i="4"/>
  <c r="R561" i="4"/>
  <c r="S561" i="4"/>
  <c r="T561" i="4"/>
  <c r="U561" i="4"/>
  <c r="V561" i="4"/>
  <c r="W561" i="4"/>
  <c r="O555" i="4"/>
  <c r="P555" i="4"/>
  <c r="Q555" i="4"/>
  <c r="R555" i="4"/>
  <c r="S555" i="4"/>
  <c r="T555" i="4"/>
  <c r="U555" i="4"/>
  <c r="V555" i="4"/>
  <c r="W555" i="4"/>
  <c r="O844" i="4" l="1"/>
  <c r="P844" i="4"/>
  <c r="Q844" i="4"/>
  <c r="R844" i="4"/>
  <c r="S844" i="4"/>
  <c r="T844" i="4"/>
  <c r="U844" i="4"/>
  <c r="V844" i="4"/>
  <c r="W844" i="4"/>
  <c r="O845" i="4"/>
  <c r="P845" i="4"/>
  <c r="Q845" i="4"/>
  <c r="R845" i="4"/>
  <c r="S845" i="4"/>
  <c r="T845" i="4"/>
  <c r="U845" i="4"/>
  <c r="V845" i="4"/>
  <c r="W845" i="4"/>
  <c r="O846" i="4"/>
  <c r="P846" i="4"/>
  <c r="Q846" i="4"/>
  <c r="R846" i="4"/>
  <c r="S846" i="4"/>
  <c r="T846" i="4"/>
  <c r="U846" i="4"/>
  <c r="V846" i="4"/>
  <c r="W846" i="4"/>
  <c r="O847" i="4"/>
  <c r="P847" i="4"/>
  <c r="Q847" i="4"/>
  <c r="R847" i="4"/>
  <c r="S847" i="4"/>
  <c r="T847" i="4"/>
  <c r="U847" i="4"/>
  <c r="V847" i="4"/>
  <c r="W847" i="4"/>
  <c r="O848" i="4"/>
  <c r="P848" i="4"/>
  <c r="Q848" i="4"/>
  <c r="R848" i="4"/>
  <c r="S848" i="4"/>
  <c r="T848" i="4"/>
  <c r="U848" i="4"/>
  <c r="V848" i="4"/>
  <c r="W848" i="4"/>
  <c r="O842" i="4"/>
  <c r="P842" i="4"/>
  <c r="Q842" i="4"/>
  <c r="R842" i="4"/>
  <c r="S842" i="4"/>
  <c r="T842" i="4"/>
  <c r="U842" i="4"/>
  <c r="V842" i="4"/>
  <c r="W842" i="4"/>
  <c r="O850" i="4"/>
  <c r="P850" i="4"/>
  <c r="Q850" i="4"/>
  <c r="R850" i="4"/>
  <c r="S850" i="4"/>
  <c r="T850" i="4"/>
  <c r="U850" i="4"/>
  <c r="V850" i="4"/>
  <c r="W850" i="4"/>
  <c r="O851" i="4"/>
  <c r="P851" i="4"/>
  <c r="Q851" i="4"/>
  <c r="R851" i="4"/>
  <c r="S851" i="4"/>
  <c r="T851" i="4"/>
  <c r="U851" i="4"/>
  <c r="V851" i="4"/>
  <c r="W851" i="4"/>
  <c r="O852" i="4"/>
  <c r="P852" i="4"/>
  <c r="Q852" i="4"/>
  <c r="R852" i="4"/>
  <c r="S852" i="4"/>
  <c r="T852" i="4"/>
  <c r="U852" i="4"/>
  <c r="V852" i="4"/>
  <c r="W852" i="4"/>
  <c r="O853" i="4"/>
  <c r="P853" i="4"/>
  <c r="Q853" i="4"/>
  <c r="R853" i="4"/>
  <c r="S853" i="4"/>
  <c r="T853" i="4"/>
  <c r="U853" i="4"/>
  <c r="V853" i="4"/>
  <c r="W853" i="4"/>
  <c r="O854" i="4"/>
  <c r="P854" i="4"/>
  <c r="Q854" i="4"/>
  <c r="R854" i="4"/>
  <c r="S854" i="4"/>
  <c r="T854" i="4"/>
  <c r="U854" i="4"/>
  <c r="V854" i="4"/>
  <c r="W854" i="4"/>
  <c r="O855" i="4"/>
  <c r="P855" i="4"/>
  <c r="Q855" i="4"/>
  <c r="R855" i="4"/>
  <c r="S855" i="4"/>
  <c r="T855" i="4"/>
  <c r="U855" i="4"/>
  <c r="V855" i="4"/>
  <c r="W855" i="4"/>
  <c r="O849" i="4"/>
  <c r="P849" i="4"/>
  <c r="Q849" i="4"/>
  <c r="R849" i="4"/>
  <c r="S849" i="4"/>
  <c r="T849" i="4"/>
  <c r="U849" i="4"/>
  <c r="V849" i="4"/>
  <c r="W849" i="4"/>
  <c r="O857" i="4"/>
  <c r="P857" i="4"/>
  <c r="Q857" i="4"/>
  <c r="R857" i="4"/>
  <c r="S857" i="4"/>
  <c r="T857" i="4"/>
  <c r="U857" i="4"/>
  <c r="V857" i="4"/>
  <c r="W857" i="4"/>
  <c r="O858" i="4"/>
  <c r="P858" i="4"/>
  <c r="Q858" i="4"/>
  <c r="R858" i="4"/>
  <c r="S858" i="4"/>
  <c r="T858" i="4"/>
  <c r="U858" i="4"/>
  <c r="V858" i="4"/>
  <c r="W858" i="4"/>
  <c r="O859" i="4"/>
  <c r="P859" i="4"/>
  <c r="Q859" i="4"/>
  <c r="R859" i="4"/>
  <c r="S859" i="4"/>
  <c r="T859" i="4"/>
  <c r="U859" i="4"/>
  <c r="V859" i="4"/>
  <c r="W859" i="4"/>
  <c r="O860" i="4"/>
  <c r="P860" i="4"/>
  <c r="Q860" i="4"/>
  <c r="R860" i="4"/>
  <c r="S860" i="4"/>
  <c r="T860" i="4"/>
  <c r="U860" i="4"/>
  <c r="V860" i="4"/>
  <c r="W860" i="4"/>
  <c r="O861" i="4"/>
  <c r="P861" i="4"/>
  <c r="Q861" i="4"/>
  <c r="R861" i="4"/>
  <c r="S861" i="4"/>
  <c r="T861" i="4"/>
  <c r="U861" i="4"/>
  <c r="V861" i="4"/>
  <c r="W861" i="4"/>
  <c r="O862" i="4"/>
  <c r="P862" i="4"/>
  <c r="Q862" i="4"/>
  <c r="R862" i="4"/>
  <c r="S862" i="4"/>
  <c r="T862" i="4"/>
  <c r="U862" i="4"/>
  <c r="V862" i="4"/>
  <c r="W862" i="4"/>
  <c r="O856" i="4"/>
  <c r="P856" i="4"/>
  <c r="Q856" i="4"/>
  <c r="R856" i="4"/>
  <c r="S856" i="4"/>
  <c r="T856" i="4"/>
  <c r="U856" i="4"/>
  <c r="V856" i="4"/>
  <c r="W856" i="4"/>
  <c r="O864" i="4"/>
  <c r="P864" i="4"/>
  <c r="Q864" i="4"/>
  <c r="R864" i="4"/>
  <c r="S864" i="4"/>
  <c r="T864" i="4"/>
  <c r="U864" i="4"/>
  <c r="V864" i="4"/>
  <c r="W864" i="4"/>
  <c r="O865" i="4"/>
  <c r="P865" i="4"/>
  <c r="Q865" i="4"/>
  <c r="R865" i="4"/>
  <c r="S865" i="4"/>
  <c r="T865" i="4"/>
  <c r="U865" i="4"/>
  <c r="V865" i="4"/>
  <c r="W865" i="4"/>
  <c r="O866" i="4"/>
  <c r="P866" i="4"/>
  <c r="Q866" i="4"/>
  <c r="R866" i="4"/>
  <c r="S866" i="4"/>
  <c r="T866" i="4"/>
  <c r="U866" i="4"/>
  <c r="V866" i="4"/>
  <c r="W866" i="4"/>
  <c r="O867" i="4"/>
  <c r="P867" i="4"/>
  <c r="Q867" i="4"/>
  <c r="R867" i="4"/>
  <c r="S867" i="4"/>
  <c r="T867" i="4"/>
  <c r="U867" i="4"/>
  <c r="V867" i="4"/>
  <c r="W867" i="4"/>
  <c r="O868" i="4"/>
  <c r="P868" i="4"/>
  <c r="Q868" i="4"/>
  <c r="R868" i="4"/>
  <c r="S868" i="4"/>
  <c r="T868" i="4"/>
  <c r="U868" i="4"/>
  <c r="V868" i="4"/>
  <c r="W868" i="4"/>
  <c r="O869" i="4"/>
  <c r="P869" i="4"/>
  <c r="Q869" i="4"/>
  <c r="R869" i="4"/>
  <c r="S869" i="4"/>
  <c r="T869" i="4"/>
  <c r="U869" i="4"/>
  <c r="V869" i="4"/>
  <c r="W869" i="4"/>
  <c r="O863" i="4"/>
  <c r="P863" i="4"/>
  <c r="Q863" i="4"/>
  <c r="R863" i="4"/>
  <c r="S863" i="4"/>
  <c r="T863" i="4"/>
  <c r="U863" i="4"/>
  <c r="V863" i="4"/>
  <c r="W863" i="4"/>
  <c r="O871" i="4"/>
  <c r="P871" i="4"/>
  <c r="Q871" i="4"/>
  <c r="R871" i="4"/>
  <c r="S871" i="4"/>
  <c r="T871" i="4"/>
  <c r="U871" i="4"/>
  <c r="V871" i="4"/>
  <c r="W871" i="4"/>
  <c r="O872" i="4"/>
  <c r="P872" i="4"/>
  <c r="Q872" i="4"/>
  <c r="R872" i="4"/>
  <c r="S872" i="4"/>
  <c r="T872" i="4"/>
  <c r="U872" i="4"/>
  <c r="V872" i="4"/>
  <c r="W872" i="4"/>
  <c r="O873" i="4"/>
  <c r="P873" i="4"/>
  <c r="Q873" i="4"/>
  <c r="R873" i="4"/>
  <c r="S873" i="4"/>
  <c r="T873" i="4"/>
  <c r="U873" i="4"/>
  <c r="V873" i="4"/>
  <c r="W873" i="4"/>
  <c r="O874" i="4"/>
  <c r="P874" i="4"/>
  <c r="Q874" i="4"/>
  <c r="R874" i="4"/>
  <c r="S874" i="4"/>
  <c r="T874" i="4"/>
  <c r="U874" i="4"/>
  <c r="V874" i="4"/>
  <c r="W874" i="4"/>
  <c r="O875" i="4"/>
  <c r="P875" i="4"/>
  <c r="Q875" i="4"/>
  <c r="R875" i="4"/>
  <c r="S875" i="4"/>
  <c r="T875" i="4"/>
  <c r="U875" i="4"/>
  <c r="V875" i="4"/>
  <c r="W875" i="4"/>
  <c r="O876" i="4"/>
  <c r="P876" i="4"/>
  <c r="Q876" i="4"/>
  <c r="R876" i="4"/>
  <c r="S876" i="4"/>
  <c r="T876" i="4"/>
  <c r="U876" i="4"/>
  <c r="V876" i="4"/>
  <c r="W876" i="4"/>
  <c r="O870" i="4"/>
  <c r="P870" i="4"/>
  <c r="Q870" i="4"/>
  <c r="R870" i="4"/>
  <c r="S870" i="4"/>
  <c r="T870" i="4"/>
  <c r="U870" i="4"/>
  <c r="V870" i="4"/>
  <c r="W870" i="4"/>
  <c r="O878" i="4"/>
  <c r="P878" i="4"/>
  <c r="Q878" i="4"/>
  <c r="R878" i="4"/>
  <c r="S878" i="4"/>
  <c r="T878" i="4"/>
  <c r="U878" i="4"/>
  <c r="V878" i="4"/>
  <c r="W878" i="4"/>
  <c r="O879" i="4"/>
  <c r="P879" i="4"/>
  <c r="Q879" i="4"/>
  <c r="R879" i="4"/>
  <c r="S879" i="4"/>
  <c r="T879" i="4"/>
  <c r="U879" i="4"/>
  <c r="V879" i="4"/>
  <c r="W879" i="4"/>
  <c r="O880" i="4"/>
  <c r="P880" i="4"/>
  <c r="Q880" i="4"/>
  <c r="R880" i="4"/>
  <c r="S880" i="4"/>
  <c r="T880" i="4"/>
  <c r="U880" i="4"/>
  <c r="V880" i="4"/>
  <c r="W880" i="4"/>
  <c r="O881" i="4"/>
  <c r="P881" i="4"/>
  <c r="Q881" i="4"/>
  <c r="R881" i="4"/>
  <c r="S881" i="4"/>
  <c r="T881" i="4"/>
  <c r="U881" i="4"/>
  <c r="V881" i="4"/>
  <c r="W881" i="4"/>
  <c r="O882" i="4"/>
  <c r="P882" i="4"/>
  <c r="Q882" i="4"/>
  <c r="R882" i="4"/>
  <c r="S882" i="4"/>
  <c r="T882" i="4"/>
  <c r="U882" i="4"/>
  <c r="V882" i="4"/>
  <c r="W882" i="4"/>
  <c r="O883" i="4"/>
  <c r="P883" i="4"/>
  <c r="Q883" i="4"/>
  <c r="R883" i="4"/>
  <c r="S883" i="4"/>
  <c r="T883" i="4"/>
  <c r="U883" i="4"/>
  <c r="V883" i="4"/>
  <c r="W883" i="4"/>
  <c r="O877" i="4"/>
  <c r="P877" i="4"/>
  <c r="Q877" i="4"/>
  <c r="R877" i="4"/>
  <c r="S877" i="4"/>
  <c r="T877" i="4"/>
  <c r="U877" i="4"/>
  <c r="V877" i="4"/>
  <c r="W877" i="4"/>
  <c r="O885" i="4"/>
  <c r="P885" i="4"/>
  <c r="Q885" i="4"/>
  <c r="R885" i="4"/>
  <c r="S885" i="4"/>
  <c r="T885" i="4"/>
  <c r="U885" i="4"/>
  <c r="V885" i="4"/>
  <c r="W885" i="4"/>
  <c r="O886" i="4"/>
  <c r="P886" i="4"/>
  <c r="Q886" i="4"/>
  <c r="R886" i="4"/>
  <c r="S886" i="4"/>
  <c r="T886" i="4"/>
  <c r="U886" i="4"/>
  <c r="V886" i="4"/>
  <c r="W886" i="4"/>
  <c r="O887" i="4"/>
  <c r="P887" i="4"/>
  <c r="Q887" i="4"/>
  <c r="R887" i="4"/>
  <c r="S887" i="4"/>
  <c r="T887" i="4"/>
  <c r="U887" i="4"/>
  <c r="V887" i="4"/>
  <c r="W887" i="4"/>
  <c r="O888" i="4"/>
  <c r="P888" i="4"/>
  <c r="Q888" i="4"/>
  <c r="R888" i="4"/>
  <c r="S888" i="4"/>
  <c r="T888" i="4"/>
  <c r="U888" i="4"/>
  <c r="V888" i="4"/>
  <c r="W888" i="4"/>
  <c r="O889" i="4"/>
  <c r="P889" i="4"/>
  <c r="Q889" i="4"/>
  <c r="R889" i="4"/>
  <c r="S889" i="4"/>
  <c r="T889" i="4"/>
  <c r="U889" i="4"/>
  <c r="V889" i="4"/>
  <c r="W889" i="4"/>
  <c r="O890" i="4"/>
  <c r="P890" i="4"/>
  <c r="Q890" i="4"/>
  <c r="R890" i="4"/>
  <c r="S890" i="4"/>
  <c r="T890" i="4"/>
  <c r="U890" i="4"/>
  <c r="V890" i="4"/>
  <c r="W890" i="4"/>
  <c r="O884" i="4"/>
  <c r="P884" i="4"/>
  <c r="Q884" i="4"/>
  <c r="R884" i="4"/>
  <c r="S884" i="4"/>
  <c r="T884" i="4"/>
  <c r="U884" i="4"/>
  <c r="V884" i="4"/>
  <c r="W884" i="4"/>
  <c r="O892" i="4"/>
  <c r="P892" i="4"/>
  <c r="Q892" i="4"/>
  <c r="R892" i="4"/>
  <c r="S892" i="4"/>
  <c r="T892" i="4"/>
  <c r="U892" i="4"/>
  <c r="V892" i="4"/>
  <c r="W892" i="4"/>
  <c r="O893" i="4"/>
  <c r="P893" i="4"/>
  <c r="Q893" i="4"/>
  <c r="R893" i="4"/>
  <c r="S893" i="4"/>
  <c r="T893" i="4"/>
  <c r="U893" i="4"/>
  <c r="V893" i="4"/>
  <c r="W893" i="4"/>
  <c r="O894" i="4"/>
  <c r="P894" i="4"/>
  <c r="Q894" i="4"/>
  <c r="R894" i="4"/>
  <c r="S894" i="4"/>
  <c r="T894" i="4"/>
  <c r="U894" i="4"/>
  <c r="V894" i="4"/>
  <c r="W894" i="4"/>
  <c r="O895" i="4"/>
  <c r="P895" i="4"/>
  <c r="Q895" i="4"/>
  <c r="R895" i="4"/>
  <c r="S895" i="4"/>
  <c r="T895" i="4"/>
  <c r="U895" i="4"/>
  <c r="V895" i="4"/>
  <c r="W895" i="4"/>
  <c r="O896" i="4"/>
  <c r="P896" i="4"/>
  <c r="Q896" i="4"/>
  <c r="R896" i="4"/>
  <c r="S896" i="4"/>
  <c r="T896" i="4"/>
  <c r="U896" i="4"/>
  <c r="V896" i="4"/>
  <c r="W896" i="4"/>
  <c r="O897" i="4"/>
  <c r="P897" i="4"/>
  <c r="Q897" i="4"/>
  <c r="R897" i="4"/>
  <c r="S897" i="4"/>
  <c r="T897" i="4"/>
  <c r="U897" i="4"/>
  <c r="V897" i="4"/>
  <c r="W897" i="4"/>
  <c r="O891" i="4"/>
  <c r="P891" i="4"/>
  <c r="Q891" i="4"/>
  <c r="R891" i="4"/>
  <c r="S891" i="4"/>
  <c r="T891" i="4"/>
  <c r="U891" i="4"/>
  <c r="V891" i="4"/>
  <c r="W891" i="4"/>
  <c r="O899" i="4"/>
  <c r="P899" i="4"/>
  <c r="Q899" i="4"/>
  <c r="R899" i="4"/>
  <c r="S899" i="4"/>
  <c r="T899" i="4"/>
  <c r="U899" i="4"/>
  <c r="V899" i="4"/>
  <c r="W899" i="4"/>
  <c r="O900" i="4"/>
  <c r="P900" i="4"/>
  <c r="Q900" i="4"/>
  <c r="R900" i="4"/>
  <c r="S900" i="4"/>
  <c r="T900" i="4"/>
  <c r="U900" i="4"/>
  <c r="V900" i="4"/>
  <c r="W900" i="4"/>
  <c r="O901" i="4"/>
  <c r="P901" i="4"/>
  <c r="Q901" i="4"/>
  <c r="R901" i="4"/>
  <c r="S901" i="4"/>
  <c r="T901" i="4"/>
  <c r="U901" i="4"/>
  <c r="V901" i="4"/>
  <c r="W901" i="4"/>
  <c r="O902" i="4"/>
  <c r="P902" i="4"/>
  <c r="Q902" i="4"/>
  <c r="R902" i="4"/>
  <c r="S902" i="4"/>
  <c r="T902" i="4"/>
  <c r="U902" i="4"/>
  <c r="V902" i="4"/>
  <c r="W902" i="4"/>
  <c r="O903" i="4"/>
  <c r="P903" i="4"/>
  <c r="Q903" i="4"/>
  <c r="R903" i="4"/>
  <c r="S903" i="4"/>
  <c r="T903" i="4"/>
  <c r="U903" i="4"/>
  <c r="V903" i="4"/>
  <c r="W903" i="4"/>
  <c r="O904" i="4"/>
  <c r="P904" i="4"/>
  <c r="Q904" i="4"/>
  <c r="R904" i="4"/>
  <c r="S904" i="4"/>
  <c r="T904" i="4"/>
  <c r="U904" i="4"/>
  <c r="V904" i="4"/>
  <c r="W904" i="4"/>
  <c r="O898" i="4"/>
  <c r="P898" i="4"/>
  <c r="Q898" i="4"/>
  <c r="R898" i="4"/>
  <c r="S898" i="4"/>
  <c r="T898" i="4"/>
  <c r="U898" i="4"/>
  <c r="V898" i="4"/>
  <c r="W898" i="4"/>
  <c r="O906" i="4"/>
  <c r="P906" i="4"/>
  <c r="Q906" i="4"/>
  <c r="R906" i="4"/>
  <c r="S906" i="4"/>
  <c r="T906" i="4"/>
  <c r="U906" i="4"/>
  <c r="V906" i="4"/>
  <c r="W906" i="4"/>
  <c r="O907" i="4"/>
  <c r="P907" i="4"/>
  <c r="Q907" i="4"/>
  <c r="R907" i="4"/>
  <c r="S907" i="4"/>
  <c r="T907" i="4"/>
  <c r="U907" i="4"/>
  <c r="V907" i="4"/>
  <c r="W907" i="4"/>
  <c r="O908" i="4"/>
  <c r="P908" i="4"/>
  <c r="Q908" i="4"/>
  <c r="R908" i="4"/>
  <c r="S908" i="4"/>
  <c r="T908" i="4"/>
  <c r="U908" i="4"/>
  <c r="V908" i="4"/>
  <c r="W908" i="4"/>
  <c r="O909" i="4"/>
  <c r="P909" i="4"/>
  <c r="Q909" i="4"/>
  <c r="R909" i="4"/>
  <c r="S909" i="4"/>
  <c r="T909" i="4"/>
  <c r="U909" i="4"/>
  <c r="V909" i="4"/>
  <c r="W909" i="4"/>
  <c r="O910" i="4"/>
  <c r="P910" i="4"/>
  <c r="Q910" i="4"/>
  <c r="R910" i="4"/>
  <c r="S910" i="4"/>
  <c r="T910" i="4"/>
  <c r="U910" i="4"/>
  <c r="V910" i="4"/>
  <c r="W910" i="4"/>
  <c r="O911" i="4"/>
  <c r="P911" i="4"/>
  <c r="Q911" i="4"/>
  <c r="R911" i="4"/>
  <c r="S911" i="4"/>
  <c r="T911" i="4"/>
  <c r="U911" i="4"/>
  <c r="V911" i="4"/>
  <c r="W911" i="4"/>
  <c r="O905" i="4"/>
  <c r="P905" i="4"/>
  <c r="Q905" i="4"/>
  <c r="R905" i="4"/>
  <c r="S905" i="4"/>
  <c r="T905" i="4"/>
  <c r="U905" i="4"/>
  <c r="V905" i="4"/>
  <c r="W905" i="4"/>
  <c r="O913" i="4"/>
  <c r="P913" i="4"/>
  <c r="Q913" i="4"/>
  <c r="R913" i="4"/>
  <c r="S913" i="4"/>
  <c r="T913" i="4"/>
  <c r="U913" i="4"/>
  <c r="V913" i="4"/>
  <c r="W913" i="4"/>
  <c r="O914" i="4"/>
  <c r="P914" i="4"/>
  <c r="Q914" i="4"/>
  <c r="R914" i="4"/>
  <c r="S914" i="4"/>
  <c r="T914" i="4"/>
  <c r="U914" i="4"/>
  <c r="V914" i="4"/>
  <c r="W914" i="4"/>
  <c r="O915" i="4"/>
  <c r="P915" i="4"/>
  <c r="Q915" i="4"/>
  <c r="R915" i="4"/>
  <c r="S915" i="4"/>
  <c r="T915" i="4"/>
  <c r="U915" i="4"/>
  <c r="V915" i="4"/>
  <c r="W915" i="4"/>
  <c r="O916" i="4"/>
  <c r="P916" i="4"/>
  <c r="Q916" i="4"/>
  <c r="R916" i="4"/>
  <c r="S916" i="4"/>
  <c r="T916" i="4"/>
  <c r="U916" i="4"/>
  <c r="V916" i="4"/>
  <c r="W916" i="4"/>
  <c r="O917" i="4"/>
  <c r="P917" i="4"/>
  <c r="Q917" i="4"/>
  <c r="R917" i="4"/>
  <c r="S917" i="4"/>
  <c r="T917" i="4"/>
  <c r="U917" i="4"/>
  <c r="V917" i="4"/>
  <c r="W917" i="4"/>
  <c r="O918" i="4"/>
  <c r="P918" i="4"/>
  <c r="Q918" i="4"/>
  <c r="R918" i="4"/>
  <c r="S918" i="4"/>
  <c r="T918" i="4"/>
  <c r="U918" i="4"/>
  <c r="V918" i="4"/>
  <c r="W918" i="4"/>
  <c r="O912" i="4"/>
  <c r="P912" i="4"/>
  <c r="Q912" i="4"/>
  <c r="R912" i="4"/>
  <c r="S912" i="4"/>
  <c r="T912" i="4"/>
  <c r="U912" i="4"/>
  <c r="V912" i="4"/>
  <c r="W912" i="4"/>
  <c r="O920" i="4"/>
  <c r="P920" i="4"/>
  <c r="Q920" i="4"/>
  <c r="R920" i="4"/>
  <c r="S920" i="4"/>
  <c r="T920" i="4"/>
  <c r="U920" i="4"/>
  <c r="V920" i="4"/>
  <c r="W920" i="4"/>
  <c r="O921" i="4"/>
  <c r="P921" i="4"/>
  <c r="Q921" i="4"/>
  <c r="R921" i="4"/>
  <c r="S921" i="4"/>
  <c r="T921" i="4"/>
  <c r="U921" i="4"/>
  <c r="V921" i="4"/>
  <c r="W921" i="4"/>
  <c r="O922" i="4"/>
  <c r="P922" i="4"/>
  <c r="Q922" i="4"/>
  <c r="R922" i="4"/>
  <c r="S922" i="4"/>
  <c r="T922" i="4"/>
  <c r="U922" i="4"/>
  <c r="V922" i="4"/>
  <c r="W922" i="4"/>
  <c r="O923" i="4"/>
  <c r="P923" i="4"/>
  <c r="Q923" i="4"/>
  <c r="R923" i="4"/>
  <c r="S923" i="4"/>
  <c r="T923" i="4"/>
  <c r="U923" i="4"/>
  <c r="V923" i="4"/>
  <c r="W923" i="4"/>
  <c r="O924" i="4"/>
  <c r="P924" i="4"/>
  <c r="Q924" i="4"/>
  <c r="R924" i="4"/>
  <c r="S924" i="4"/>
  <c r="T924" i="4"/>
  <c r="U924" i="4"/>
  <c r="V924" i="4"/>
  <c r="W924" i="4"/>
  <c r="O925" i="4"/>
  <c r="P925" i="4"/>
  <c r="Q925" i="4"/>
  <c r="R925" i="4"/>
  <c r="S925" i="4"/>
  <c r="T925" i="4"/>
  <c r="U925" i="4"/>
  <c r="V925" i="4"/>
  <c r="W925" i="4"/>
  <c r="O919" i="4"/>
  <c r="P919" i="4"/>
  <c r="Q919" i="4"/>
  <c r="R919" i="4"/>
  <c r="S919" i="4"/>
  <c r="T919" i="4"/>
  <c r="U919" i="4"/>
  <c r="V919" i="4"/>
  <c r="W919" i="4"/>
  <c r="O927" i="4"/>
  <c r="P927" i="4"/>
  <c r="Q927" i="4"/>
  <c r="R927" i="4"/>
  <c r="S927" i="4"/>
  <c r="T927" i="4"/>
  <c r="U927" i="4"/>
  <c r="V927" i="4"/>
  <c r="W927" i="4"/>
  <c r="O928" i="4"/>
  <c r="P928" i="4"/>
  <c r="Q928" i="4"/>
  <c r="R928" i="4"/>
  <c r="S928" i="4"/>
  <c r="T928" i="4"/>
  <c r="U928" i="4"/>
  <c r="V928" i="4"/>
  <c r="W928" i="4"/>
  <c r="O929" i="4"/>
  <c r="P929" i="4"/>
  <c r="Q929" i="4"/>
  <c r="R929" i="4"/>
  <c r="S929" i="4"/>
  <c r="T929" i="4"/>
  <c r="U929" i="4"/>
  <c r="V929" i="4"/>
  <c r="W929" i="4"/>
  <c r="O930" i="4"/>
  <c r="P930" i="4"/>
  <c r="Q930" i="4"/>
  <c r="R930" i="4"/>
  <c r="S930" i="4"/>
  <c r="T930" i="4"/>
  <c r="U930" i="4"/>
  <c r="V930" i="4"/>
  <c r="W930" i="4"/>
  <c r="O931" i="4"/>
  <c r="P931" i="4"/>
  <c r="Q931" i="4"/>
  <c r="R931" i="4"/>
  <c r="S931" i="4"/>
  <c r="T931" i="4"/>
  <c r="U931" i="4"/>
  <c r="V931" i="4"/>
  <c r="W931" i="4"/>
  <c r="O932" i="4"/>
  <c r="P932" i="4"/>
  <c r="Q932" i="4"/>
  <c r="R932" i="4"/>
  <c r="S932" i="4"/>
  <c r="T932" i="4"/>
  <c r="U932" i="4"/>
  <c r="V932" i="4"/>
  <c r="W932" i="4"/>
  <c r="O926" i="4"/>
  <c r="P926" i="4"/>
  <c r="Q926" i="4"/>
  <c r="R926" i="4"/>
  <c r="S926" i="4"/>
  <c r="T926" i="4"/>
  <c r="U926" i="4"/>
  <c r="V926" i="4"/>
  <c r="W926" i="4"/>
  <c r="O934" i="4"/>
  <c r="P934" i="4"/>
  <c r="Q934" i="4"/>
  <c r="R934" i="4"/>
  <c r="S934" i="4"/>
  <c r="T934" i="4"/>
  <c r="U934" i="4"/>
  <c r="V934" i="4"/>
  <c r="W934" i="4"/>
  <c r="O935" i="4"/>
  <c r="P935" i="4"/>
  <c r="Q935" i="4"/>
  <c r="R935" i="4"/>
  <c r="S935" i="4"/>
  <c r="T935" i="4"/>
  <c r="U935" i="4"/>
  <c r="V935" i="4"/>
  <c r="W935" i="4"/>
  <c r="O936" i="4"/>
  <c r="P936" i="4"/>
  <c r="Q936" i="4"/>
  <c r="R936" i="4"/>
  <c r="S936" i="4"/>
  <c r="T936" i="4"/>
  <c r="U936" i="4"/>
  <c r="V936" i="4"/>
  <c r="W936" i="4"/>
  <c r="O937" i="4"/>
  <c r="P937" i="4"/>
  <c r="Q937" i="4"/>
  <c r="R937" i="4"/>
  <c r="S937" i="4"/>
  <c r="T937" i="4"/>
  <c r="U937" i="4"/>
  <c r="V937" i="4"/>
  <c r="W937" i="4"/>
  <c r="O938" i="4"/>
  <c r="P938" i="4"/>
  <c r="Q938" i="4"/>
  <c r="R938" i="4"/>
  <c r="S938" i="4"/>
  <c r="T938" i="4"/>
  <c r="U938" i="4"/>
  <c r="V938" i="4"/>
  <c r="W938" i="4"/>
  <c r="O939" i="4"/>
  <c r="P939" i="4"/>
  <c r="Q939" i="4"/>
  <c r="R939" i="4"/>
  <c r="S939" i="4"/>
  <c r="T939" i="4"/>
  <c r="U939" i="4"/>
  <c r="V939" i="4"/>
  <c r="W939" i="4"/>
  <c r="O933" i="4"/>
  <c r="P933" i="4"/>
  <c r="Q933" i="4"/>
  <c r="R933" i="4"/>
  <c r="S933" i="4"/>
  <c r="T933" i="4"/>
  <c r="U933" i="4"/>
  <c r="V933" i="4"/>
  <c r="W933" i="4"/>
  <c r="O941" i="4"/>
  <c r="P941" i="4"/>
  <c r="Q941" i="4"/>
  <c r="R941" i="4"/>
  <c r="S941" i="4"/>
  <c r="T941" i="4"/>
  <c r="U941" i="4"/>
  <c r="V941" i="4"/>
  <c r="W941" i="4"/>
  <c r="O942" i="4"/>
  <c r="P942" i="4"/>
  <c r="Q942" i="4"/>
  <c r="R942" i="4"/>
  <c r="S942" i="4"/>
  <c r="T942" i="4"/>
  <c r="U942" i="4"/>
  <c r="V942" i="4"/>
  <c r="W942" i="4"/>
  <c r="O943" i="4"/>
  <c r="P943" i="4"/>
  <c r="Q943" i="4"/>
  <c r="R943" i="4"/>
  <c r="S943" i="4"/>
  <c r="T943" i="4"/>
  <c r="U943" i="4"/>
  <c r="V943" i="4"/>
  <c r="W943" i="4"/>
  <c r="O944" i="4"/>
  <c r="P944" i="4"/>
  <c r="Q944" i="4"/>
  <c r="R944" i="4"/>
  <c r="S944" i="4"/>
  <c r="T944" i="4"/>
  <c r="U944" i="4"/>
  <c r="V944" i="4"/>
  <c r="W944" i="4"/>
  <c r="O945" i="4"/>
  <c r="P945" i="4"/>
  <c r="Q945" i="4"/>
  <c r="R945" i="4"/>
  <c r="S945" i="4"/>
  <c r="T945" i="4"/>
  <c r="U945" i="4"/>
  <c r="V945" i="4"/>
  <c r="W945" i="4"/>
  <c r="O946" i="4"/>
  <c r="P946" i="4"/>
  <c r="Q946" i="4"/>
  <c r="R946" i="4"/>
  <c r="S946" i="4"/>
  <c r="T946" i="4"/>
  <c r="U946" i="4"/>
  <c r="V946" i="4"/>
  <c r="W946" i="4"/>
  <c r="O940" i="4"/>
  <c r="P940" i="4"/>
  <c r="Q940" i="4"/>
  <c r="R940" i="4"/>
  <c r="S940" i="4"/>
  <c r="T940" i="4"/>
  <c r="U940" i="4"/>
  <c r="V940" i="4"/>
  <c r="W940" i="4"/>
  <c r="O948" i="4"/>
  <c r="P948" i="4"/>
  <c r="Q948" i="4"/>
  <c r="R948" i="4"/>
  <c r="S948" i="4"/>
  <c r="T948" i="4"/>
  <c r="U948" i="4"/>
  <c r="V948" i="4"/>
  <c r="W948" i="4"/>
  <c r="O949" i="4"/>
  <c r="P949" i="4"/>
  <c r="Q949" i="4"/>
  <c r="R949" i="4"/>
  <c r="S949" i="4"/>
  <c r="T949" i="4"/>
  <c r="U949" i="4"/>
  <c r="V949" i="4"/>
  <c r="W949" i="4"/>
  <c r="O950" i="4"/>
  <c r="P950" i="4"/>
  <c r="Q950" i="4"/>
  <c r="R950" i="4"/>
  <c r="S950" i="4"/>
  <c r="T950" i="4"/>
  <c r="U950" i="4"/>
  <c r="V950" i="4"/>
  <c r="W950" i="4"/>
  <c r="O951" i="4"/>
  <c r="P951" i="4"/>
  <c r="Q951" i="4"/>
  <c r="R951" i="4"/>
  <c r="S951" i="4"/>
  <c r="T951" i="4"/>
  <c r="U951" i="4"/>
  <c r="V951" i="4"/>
  <c r="W951" i="4"/>
  <c r="O952" i="4"/>
  <c r="P952" i="4"/>
  <c r="Q952" i="4"/>
  <c r="R952" i="4"/>
  <c r="S952" i="4"/>
  <c r="T952" i="4"/>
  <c r="U952" i="4"/>
  <c r="V952" i="4"/>
  <c r="W952" i="4"/>
  <c r="O953" i="4"/>
  <c r="P953" i="4"/>
  <c r="Q953" i="4"/>
  <c r="R953" i="4"/>
  <c r="S953" i="4"/>
  <c r="T953" i="4"/>
  <c r="U953" i="4"/>
  <c r="V953" i="4"/>
  <c r="W953" i="4"/>
  <c r="O947" i="4"/>
  <c r="P947" i="4"/>
  <c r="Q947" i="4"/>
  <c r="R947" i="4"/>
  <c r="S947" i="4"/>
  <c r="T947" i="4"/>
  <c r="U947" i="4"/>
  <c r="V947" i="4"/>
  <c r="W947" i="4"/>
  <c r="O955" i="4"/>
  <c r="P955" i="4"/>
  <c r="Q955" i="4"/>
  <c r="R955" i="4"/>
  <c r="S955" i="4"/>
  <c r="T955" i="4"/>
  <c r="U955" i="4"/>
  <c r="V955" i="4"/>
  <c r="W955" i="4"/>
  <c r="O956" i="4"/>
  <c r="P956" i="4"/>
  <c r="Q956" i="4"/>
  <c r="R956" i="4"/>
  <c r="S956" i="4"/>
  <c r="T956" i="4"/>
  <c r="U956" i="4"/>
  <c r="V956" i="4"/>
  <c r="W956" i="4"/>
  <c r="O957" i="4"/>
  <c r="P957" i="4"/>
  <c r="Q957" i="4"/>
  <c r="R957" i="4"/>
  <c r="S957" i="4"/>
  <c r="T957" i="4"/>
  <c r="U957" i="4"/>
  <c r="V957" i="4"/>
  <c r="W957" i="4"/>
  <c r="O958" i="4"/>
  <c r="P958" i="4"/>
  <c r="Q958" i="4"/>
  <c r="R958" i="4"/>
  <c r="S958" i="4"/>
  <c r="T958" i="4"/>
  <c r="U958" i="4"/>
  <c r="V958" i="4"/>
  <c r="W958" i="4"/>
  <c r="O959" i="4"/>
  <c r="P959" i="4"/>
  <c r="Q959" i="4"/>
  <c r="R959" i="4"/>
  <c r="S959" i="4"/>
  <c r="T959" i="4"/>
  <c r="U959" i="4"/>
  <c r="V959" i="4"/>
  <c r="W959" i="4"/>
  <c r="O960" i="4"/>
  <c r="P960" i="4"/>
  <c r="Q960" i="4"/>
  <c r="R960" i="4"/>
  <c r="S960" i="4"/>
  <c r="T960" i="4"/>
  <c r="U960" i="4"/>
  <c r="V960" i="4"/>
  <c r="W960" i="4"/>
  <c r="O954" i="4"/>
  <c r="P954" i="4"/>
  <c r="Q954" i="4"/>
  <c r="R954" i="4"/>
  <c r="S954" i="4"/>
  <c r="T954" i="4"/>
  <c r="U954" i="4"/>
  <c r="V954" i="4"/>
  <c r="W954" i="4"/>
  <c r="O962" i="4"/>
  <c r="P962" i="4"/>
  <c r="Q962" i="4"/>
  <c r="R962" i="4"/>
  <c r="S962" i="4"/>
  <c r="T962" i="4"/>
  <c r="U962" i="4"/>
  <c r="V962" i="4"/>
  <c r="W962" i="4"/>
  <c r="O963" i="4"/>
  <c r="P963" i="4"/>
  <c r="Q963" i="4"/>
  <c r="R963" i="4"/>
  <c r="S963" i="4"/>
  <c r="T963" i="4"/>
  <c r="U963" i="4"/>
  <c r="V963" i="4"/>
  <c r="W963" i="4"/>
  <c r="O964" i="4"/>
  <c r="P964" i="4"/>
  <c r="Q964" i="4"/>
  <c r="R964" i="4"/>
  <c r="S964" i="4"/>
  <c r="T964" i="4"/>
  <c r="U964" i="4"/>
  <c r="V964" i="4"/>
  <c r="W964" i="4"/>
  <c r="O965" i="4"/>
  <c r="P965" i="4"/>
  <c r="Q965" i="4"/>
  <c r="R965" i="4"/>
  <c r="S965" i="4"/>
  <c r="T965" i="4"/>
  <c r="U965" i="4"/>
  <c r="V965" i="4"/>
  <c r="W965" i="4"/>
  <c r="O966" i="4"/>
  <c r="P966" i="4"/>
  <c r="Q966" i="4"/>
  <c r="R966" i="4"/>
  <c r="S966" i="4"/>
  <c r="T966" i="4"/>
  <c r="U966" i="4"/>
  <c r="V966" i="4"/>
  <c r="W966" i="4"/>
  <c r="O967" i="4"/>
  <c r="P967" i="4"/>
  <c r="Q967" i="4"/>
  <c r="R967" i="4"/>
  <c r="S967" i="4"/>
  <c r="T967" i="4"/>
  <c r="U967" i="4"/>
  <c r="V967" i="4"/>
  <c r="W967" i="4"/>
  <c r="O961" i="4"/>
  <c r="P961" i="4"/>
  <c r="Q961" i="4"/>
  <c r="R961" i="4"/>
  <c r="S961" i="4"/>
  <c r="T961" i="4"/>
  <c r="U961" i="4"/>
  <c r="V961" i="4"/>
  <c r="W961" i="4"/>
  <c r="O969" i="4"/>
  <c r="P969" i="4"/>
  <c r="Q969" i="4"/>
  <c r="R969" i="4"/>
  <c r="S969" i="4"/>
  <c r="T969" i="4"/>
  <c r="U969" i="4"/>
  <c r="V969" i="4"/>
  <c r="W969" i="4"/>
  <c r="O970" i="4"/>
  <c r="P970" i="4"/>
  <c r="Q970" i="4"/>
  <c r="R970" i="4"/>
  <c r="S970" i="4"/>
  <c r="T970" i="4"/>
  <c r="U970" i="4"/>
  <c r="V970" i="4"/>
  <c r="W970" i="4"/>
  <c r="O971" i="4"/>
  <c r="P971" i="4"/>
  <c r="Q971" i="4"/>
  <c r="R971" i="4"/>
  <c r="S971" i="4"/>
  <c r="T971" i="4"/>
  <c r="U971" i="4"/>
  <c r="V971" i="4"/>
  <c r="W971" i="4"/>
  <c r="O972" i="4"/>
  <c r="P972" i="4"/>
  <c r="Q972" i="4"/>
  <c r="R972" i="4"/>
  <c r="S972" i="4"/>
  <c r="T972" i="4"/>
  <c r="U972" i="4"/>
  <c r="V972" i="4"/>
  <c r="W972" i="4"/>
  <c r="O973" i="4"/>
  <c r="P973" i="4"/>
  <c r="Q973" i="4"/>
  <c r="R973" i="4"/>
  <c r="S973" i="4"/>
  <c r="T973" i="4"/>
  <c r="U973" i="4"/>
  <c r="V973" i="4"/>
  <c r="W973" i="4"/>
  <c r="O974" i="4"/>
  <c r="P974" i="4"/>
  <c r="Q974" i="4"/>
  <c r="R974" i="4"/>
  <c r="S974" i="4"/>
  <c r="T974" i="4"/>
  <c r="U974" i="4"/>
  <c r="V974" i="4"/>
  <c r="W974" i="4"/>
  <c r="O968" i="4"/>
  <c r="P968" i="4"/>
  <c r="Q968" i="4"/>
  <c r="R968" i="4"/>
  <c r="S968" i="4"/>
  <c r="T968" i="4"/>
  <c r="U968" i="4"/>
  <c r="V968" i="4"/>
  <c r="W968" i="4"/>
  <c r="O976" i="4"/>
  <c r="P976" i="4"/>
  <c r="Q976" i="4"/>
  <c r="R976" i="4"/>
  <c r="S976" i="4"/>
  <c r="T976" i="4"/>
  <c r="U976" i="4"/>
  <c r="V976" i="4"/>
  <c r="W976" i="4"/>
  <c r="O977" i="4"/>
  <c r="P977" i="4"/>
  <c r="Q977" i="4"/>
  <c r="R977" i="4"/>
  <c r="S977" i="4"/>
  <c r="T977" i="4"/>
  <c r="U977" i="4"/>
  <c r="V977" i="4"/>
  <c r="W977" i="4"/>
  <c r="O978" i="4"/>
  <c r="P978" i="4"/>
  <c r="Q978" i="4"/>
  <c r="R978" i="4"/>
  <c r="S978" i="4"/>
  <c r="T978" i="4"/>
  <c r="U978" i="4"/>
  <c r="V978" i="4"/>
  <c r="W978" i="4"/>
  <c r="O979" i="4"/>
  <c r="P979" i="4"/>
  <c r="Q979" i="4"/>
  <c r="R979" i="4"/>
  <c r="S979" i="4"/>
  <c r="T979" i="4"/>
  <c r="U979" i="4"/>
  <c r="V979" i="4"/>
  <c r="W979" i="4"/>
  <c r="O980" i="4"/>
  <c r="P980" i="4"/>
  <c r="Q980" i="4"/>
  <c r="R980" i="4"/>
  <c r="S980" i="4"/>
  <c r="T980" i="4"/>
  <c r="U980" i="4"/>
  <c r="V980" i="4"/>
  <c r="W980" i="4"/>
  <c r="O981" i="4"/>
  <c r="P981" i="4"/>
  <c r="Q981" i="4"/>
  <c r="R981" i="4"/>
  <c r="S981" i="4"/>
  <c r="T981" i="4"/>
  <c r="U981" i="4"/>
  <c r="V981" i="4"/>
  <c r="W981" i="4"/>
  <c r="O975" i="4"/>
  <c r="P975" i="4"/>
  <c r="Q975" i="4"/>
  <c r="R975" i="4"/>
  <c r="S975" i="4"/>
  <c r="T975" i="4"/>
  <c r="U975" i="4"/>
  <c r="V975" i="4"/>
  <c r="W975" i="4"/>
  <c r="O983" i="4"/>
  <c r="P983" i="4"/>
  <c r="Q983" i="4"/>
  <c r="R983" i="4"/>
  <c r="S983" i="4"/>
  <c r="T983" i="4"/>
  <c r="U983" i="4"/>
  <c r="V983" i="4"/>
  <c r="W983" i="4"/>
  <c r="O984" i="4"/>
  <c r="P984" i="4"/>
  <c r="Q984" i="4"/>
  <c r="R984" i="4"/>
  <c r="S984" i="4"/>
  <c r="T984" i="4"/>
  <c r="U984" i="4"/>
  <c r="V984" i="4"/>
  <c r="W984" i="4"/>
  <c r="O985" i="4"/>
  <c r="P985" i="4"/>
  <c r="Q985" i="4"/>
  <c r="R985" i="4"/>
  <c r="S985" i="4"/>
  <c r="T985" i="4"/>
  <c r="U985" i="4"/>
  <c r="V985" i="4"/>
  <c r="W985" i="4"/>
  <c r="O986" i="4"/>
  <c r="P986" i="4"/>
  <c r="Q986" i="4"/>
  <c r="R986" i="4"/>
  <c r="S986" i="4"/>
  <c r="T986" i="4"/>
  <c r="U986" i="4"/>
  <c r="V986" i="4"/>
  <c r="W986" i="4"/>
  <c r="O987" i="4"/>
  <c r="P987" i="4"/>
  <c r="Q987" i="4"/>
  <c r="R987" i="4"/>
  <c r="S987" i="4"/>
  <c r="T987" i="4"/>
  <c r="U987" i="4"/>
  <c r="V987" i="4"/>
  <c r="W987" i="4"/>
  <c r="O988" i="4"/>
  <c r="P988" i="4"/>
  <c r="Q988" i="4"/>
  <c r="R988" i="4"/>
  <c r="S988" i="4"/>
  <c r="T988" i="4"/>
  <c r="U988" i="4"/>
  <c r="V988" i="4"/>
  <c r="W988" i="4"/>
  <c r="O982" i="4"/>
  <c r="P982" i="4"/>
  <c r="Q982" i="4"/>
  <c r="R982" i="4"/>
  <c r="S982" i="4"/>
  <c r="T982" i="4"/>
  <c r="U982" i="4"/>
  <c r="V982" i="4"/>
  <c r="W982" i="4"/>
  <c r="O990" i="4"/>
  <c r="P990" i="4"/>
  <c r="Q990" i="4"/>
  <c r="R990" i="4"/>
  <c r="S990" i="4"/>
  <c r="T990" i="4"/>
  <c r="U990" i="4"/>
  <c r="V990" i="4"/>
  <c r="W990" i="4"/>
  <c r="O991" i="4"/>
  <c r="P991" i="4"/>
  <c r="Q991" i="4"/>
  <c r="R991" i="4"/>
  <c r="S991" i="4"/>
  <c r="T991" i="4"/>
  <c r="U991" i="4"/>
  <c r="V991" i="4"/>
  <c r="W991" i="4"/>
  <c r="O992" i="4"/>
  <c r="P992" i="4"/>
  <c r="Q992" i="4"/>
  <c r="R992" i="4"/>
  <c r="S992" i="4"/>
  <c r="T992" i="4"/>
  <c r="U992" i="4"/>
  <c r="V992" i="4"/>
  <c r="W992" i="4"/>
  <c r="O993" i="4"/>
  <c r="P993" i="4"/>
  <c r="Q993" i="4"/>
  <c r="R993" i="4"/>
  <c r="S993" i="4"/>
  <c r="T993" i="4"/>
  <c r="U993" i="4"/>
  <c r="V993" i="4"/>
  <c r="W993" i="4"/>
  <c r="O994" i="4"/>
  <c r="P994" i="4"/>
  <c r="Q994" i="4"/>
  <c r="R994" i="4"/>
  <c r="S994" i="4"/>
  <c r="T994" i="4"/>
  <c r="U994" i="4"/>
  <c r="V994" i="4"/>
  <c r="W994" i="4"/>
  <c r="O995" i="4"/>
  <c r="P995" i="4"/>
  <c r="Q995" i="4"/>
  <c r="R995" i="4"/>
  <c r="S995" i="4"/>
  <c r="T995" i="4"/>
  <c r="U995" i="4"/>
  <c r="V995" i="4"/>
  <c r="W995" i="4"/>
  <c r="O989" i="4"/>
  <c r="P989" i="4"/>
  <c r="Q989" i="4"/>
  <c r="R989" i="4"/>
  <c r="S989" i="4"/>
  <c r="T989" i="4"/>
  <c r="U989" i="4"/>
  <c r="V989" i="4"/>
  <c r="W989" i="4"/>
  <c r="O997" i="4"/>
  <c r="P997" i="4"/>
  <c r="Q997" i="4"/>
  <c r="R997" i="4"/>
  <c r="S997" i="4"/>
  <c r="T997" i="4"/>
  <c r="U997" i="4"/>
  <c r="V997" i="4"/>
  <c r="W997" i="4"/>
  <c r="O998" i="4"/>
  <c r="P998" i="4"/>
  <c r="Q998" i="4"/>
  <c r="R998" i="4"/>
  <c r="S998" i="4"/>
  <c r="T998" i="4"/>
  <c r="U998" i="4"/>
  <c r="V998" i="4"/>
  <c r="W998" i="4"/>
  <c r="O999" i="4"/>
  <c r="P999" i="4"/>
  <c r="Q999" i="4"/>
  <c r="R999" i="4"/>
  <c r="S999" i="4"/>
  <c r="T999" i="4"/>
  <c r="U999" i="4"/>
  <c r="V999" i="4"/>
  <c r="W999" i="4"/>
  <c r="O1000" i="4"/>
  <c r="P1000" i="4"/>
  <c r="Q1000" i="4"/>
  <c r="R1000" i="4"/>
  <c r="S1000" i="4"/>
  <c r="T1000" i="4"/>
  <c r="U1000" i="4"/>
  <c r="V1000" i="4"/>
  <c r="W1000" i="4"/>
  <c r="O1001" i="4"/>
  <c r="P1001" i="4"/>
  <c r="Q1001" i="4"/>
  <c r="R1001" i="4"/>
  <c r="S1001" i="4"/>
  <c r="T1001" i="4"/>
  <c r="U1001" i="4"/>
  <c r="V1001" i="4"/>
  <c r="W1001" i="4"/>
  <c r="O1002" i="4"/>
  <c r="P1002" i="4"/>
  <c r="Q1002" i="4"/>
  <c r="R1002" i="4"/>
  <c r="S1002" i="4"/>
  <c r="T1002" i="4"/>
  <c r="U1002" i="4"/>
  <c r="V1002" i="4"/>
  <c r="W1002" i="4"/>
  <c r="O996" i="4"/>
  <c r="P996" i="4"/>
  <c r="Q996" i="4"/>
  <c r="R996" i="4"/>
  <c r="S996" i="4"/>
  <c r="T996" i="4"/>
  <c r="U996" i="4"/>
  <c r="V996" i="4"/>
  <c r="W996" i="4"/>
  <c r="O1004" i="4"/>
  <c r="P1004" i="4"/>
  <c r="Q1004" i="4"/>
  <c r="R1004" i="4"/>
  <c r="S1004" i="4"/>
  <c r="T1004" i="4"/>
  <c r="U1004" i="4"/>
  <c r="V1004" i="4"/>
  <c r="W1004" i="4"/>
  <c r="O1005" i="4"/>
  <c r="P1005" i="4"/>
  <c r="Q1005" i="4"/>
  <c r="R1005" i="4"/>
  <c r="S1005" i="4"/>
  <c r="T1005" i="4"/>
  <c r="U1005" i="4"/>
  <c r="V1005" i="4"/>
  <c r="W1005" i="4"/>
  <c r="O1006" i="4"/>
  <c r="P1006" i="4"/>
  <c r="Q1006" i="4"/>
  <c r="R1006" i="4"/>
  <c r="S1006" i="4"/>
  <c r="T1006" i="4"/>
  <c r="U1006" i="4"/>
  <c r="V1006" i="4"/>
  <c r="W1006" i="4"/>
  <c r="O1007" i="4"/>
  <c r="P1007" i="4"/>
  <c r="Q1007" i="4"/>
  <c r="R1007" i="4"/>
  <c r="S1007" i="4"/>
  <c r="T1007" i="4"/>
  <c r="U1007" i="4"/>
  <c r="V1007" i="4"/>
  <c r="W1007" i="4"/>
  <c r="O1008" i="4"/>
  <c r="P1008" i="4"/>
  <c r="Q1008" i="4"/>
  <c r="R1008" i="4"/>
  <c r="S1008" i="4"/>
  <c r="T1008" i="4"/>
  <c r="U1008" i="4"/>
  <c r="V1008" i="4"/>
  <c r="W1008" i="4"/>
  <c r="O1009" i="4"/>
  <c r="P1009" i="4"/>
  <c r="Q1009" i="4"/>
  <c r="R1009" i="4"/>
  <c r="S1009" i="4"/>
  <c r="T1009" i="4"/>
  <c r="U1009" i="4"/>
  <c r="V1009" i="4"/>
  <c r="W1009" i="4"/>
  <c r="O1003" i="4"/>
  <c r="P1003" i="4"/>
  <c r="Q1003" i="4"/>
  <c r="R1003" i="4"/>
  <c r="S1003" i="4"/>
  <c r="T1003" i="4"/>
  <c r="U1003" i="4"/>
  <c r="V1003" i="4"/>
  <c r="W1003" i="4"/>
  <c r="O1011" i="4"/>
  <c r="P1011" i="4"/>
  <c r="Q1011" i="4"/>
  <c r="R1011" i="4"/>
  <c r="S1011" i="4"/>
  <c r="T1011" i="4"/>
  <c r="U1011" i="4"/>
  <c r="V1011" i="4"/>
  <c r="W1011" i="4"/>
  <c r="O1012" i="4"/>
  <c r="P1012" i="4"/>
  <c r="Q1012" i="4"/>
  <c r="R1012" i="4"/>
  <c r="S1012" i="4"/>
  <c r="T1012" i="4"/>
  <c r="U1012" i="4"/>
  <c r="V1012" i="4"/>
  <c r="W1012" i="4"/>
  <c r="O1013" i="4"/>
  <c r="P1013" i="4"/>
  <c r="Q1013" i="4"/>
  <c r="R1013" i="4"/>
  <c r="S1013" i="4"/>
  <c r="T1013" i="4"/>
  <c r="U1013" i="4"/>
  <c r="V1013" i="4"/>
  <c r="W1013" i="4"/>
  <c r="O1014" i="4"/>
  <c r="P1014" i="4"/>
  <c r="Q1014" i="4"/>
  <c r="R1014" i="4"/>
  <c r="S1014" i="4"/>
  <c r="T1014" i="4"/>
  <c r="U1014" i="4"/>
  <c r="V1014" i="4"/>
  <c r="W1014" i="4"/>
  <c r="O1015" i="4"/>
  <c r="P1015" i="4"/>
  <c r="Q1015" i="4"/>
  <c r="R1015" i="4"/>
  <c r="S1015" i="4"/>
  <c r="T1015" i="4"/>
  <c r="U1015" i="4"/>
  <c r="V1015" i="4"/>
  <c r="W1015" i="4"/>
  <c r="O1016" i="4"/>
  <c r="P1016" i="4"/>
  <c r="Q1016" i="4"/>
  <c r="R1016" i="4"/>
  <c r="S1016" i="4"/>
  <c r="T1016" i="4"/>
  <c r="U1016" i="4"/>
  <c r="V1016" i="4"/>
  <c r="W1016" i="4"/>
  <c r="O1010" i="4"/>
  <c r="P1010" i="4"/>
  <c r="Q1010" i="4"/>
  <c r="R1010" i="4"/>
  <c r="S1010" i="4"/>
  <c r="T1010" i="4"/>
  <c r="U1010" i="4"/>
  <c r="V1010" i="4"/>
  <c r="W1010" i="4"/>
  <c r="O1018" i="4"/>
  <c r="P1018" i="4"/>
  <c r="Q1018" i="4"/>
  <c r="R1018" i="4"/>
  <c r="S1018" i="4"/>
  <c r="T1018" i="4"/>
  <c r="U1018" i="4"/>
  <c r="V1018" i="4"/>
  <c r="W1018" i="4"/>
  <c r="O1019" i="4"/>
  <c r="P1019" i="4"/>
  <c r="Q1019" i="4"/>
  <c r="R1019" i="4"/>
  <c r="S1019" i="4"/>
  <c r="T1019" i="4"/>
  <c r="U1019" i="4"/>
  <c r="V1019" i="4"/>
  <c r="W1019" i="4"/>
  <c r="O1020" i="4"/>
  <c r="P1020" i="4"/>
  <c r="Q1020" i="4"/>
  <c r="R1020" i="4"/>
  <c r="S1020" i="4"/>
  <c r="T1020" i="4"/>
  <c r="U1020" i="4"/>
  <c r="V1020" i="4"/>
  <c r="W1020" i="4"/>
  <c r="O1021" i="4"/>
  <c r="P1021" i="4"/>
  <c r="Q1021" i="4"/>
  <c r="R1021" i="4"/>
  <c r="S1021" i="4"/>
  <c r="T1021" i="4"/>
  <c r="U1021" i="4"/>
  <c r="V1021" i="4"/>
  <c r="W1021" i="4"/>
  <c r="O1022" i="4"/>
  <c r="P1022" i="4"/>
  <c r="Q1022" i="4"/>
  <c r="R1022" i="4"/>
  <c r="S1022" i="4"/>
  <c r="T1022" i="4"/>
  <c r="U1022" i="4"/>
  <c r="V1022" i="4"/>
  <c r="W1022" i="4"/>
  <c r="O1023" i="4"/>
  <c r="P1023" i="4"/>
  <c r="Q1023" i="4"/>
  <c r="R1023" i="4"/>
  <c r="S1023" i="4"/>
  <c r="T1023" i="4"/>
  <c r="U1023" i="4"/>
  <c r="V1023" i="4"/>
  <c r="W1023" i="4"/>
  <c r="O1017" i="4"/>
  <c r="P1017" i="4"/>
  <c r="Q1017" i="4"/>
  <c r="R1017" i="4"/>
  <c r="S1017" i="4"/>
  <c r="T1017" i="4"/>
  <c r="U1017" i="4"/>
  <c r="V1017" i="4"/>
  <c r="W1017" i="4"/>
  <c r="O1025" i="4"/>
  <c r="P1025" i="4"/>
  <c r="Q1025" i="4"/>
  <c r="R1025" i="4"/>
  <c r="S1025" i="4"/>
  <c r="T1025" i="4"/>
  <c r="U1025" i="4"/>
  <c r="V1025" i="4"/>
  <c r="W1025" i="4"/>
  <c r="O1026" i="4"/>
  <c r="P1026" i="4"/>
  <c r="Q1026" i="4"/>
  <c r="R1026" i="4"/>
  <c r="S1026" i="4"/>
  <c r="T1026" i="4"/>
  <c r="U1026" i="4"/>
  <c r="V1026" i="4"/>
  <c r="W1026" i="4"/>
  <c r="O1027" i="4"/>
  <c r="P1027" i="4"/>
  <c r="Q1027" i="4"/>
  <c r="R1027" i="4"/>
  <c r="S1027" i="4"/>
  <c r="T1027" i="4"/>
  <c r="U1027" i="4"/>
  <c r="V1027" i="4"/>
  <c r="W1027" i="4"/>
  <c r="O1028" i="4"/>
  <c r="P1028" i="4"/>
  <c r="Q1028" i="4"/>
  <c r="R1028" i="4"/>
  <c r="S1028" i="4"/>
  <c r="T1028" i="4"/>
  <c r="U1028" i="4"/>
  <c r="V1028" i="4"/>
  <c r="W1028" i="4"/>
  <c r="O1029" i="4"/>
  <c r="P1029" i="4"/>
  <c r="Q1029" i="4"/>
  <c r="R1029" i="4"/>
  <c r="S1029" i="4"/>
  <c r="T1029" i="4"/>
  <c r="U1029" i="4"/>
  <c r="V1029" i="4"/>
  <c r="W1029" i="4"/>
  <c r="O1030" i="4"/>
  <c r="P1030" i="4"/>
  <c r="Q1030" i="4"/>
  <c r="R1030" i="4"/>
  <c r="S1030" i="4"/>
  <c r="T1030" i="4"/>
  <c r="U1030" i="4"/>
  <c r="V1030" i="4"/>
  <c r="W1030" i="4"/>
  <c r="O1024" i="4"/>
  <c r="P1024" i="4"/>
  <c r="Q1024" i="4"/>
  <c r="R1024" i="4"/>
  <c r="S1024" i="4"/>
  <c r="T1024" i="4"/>
  <c r="U1024" i="4"/>
  <c r="V1024" i="4"/>
  <c r="W1024" i="4"/>
  <c r="O1032" i="4"/>
  <c r="P1032" i="4"/>
  <c r="Q1032" i="4"/>
  <c r="R1032" i="4"/>
  <c r="S1032" i="4"/>
  <c r="T1032" i="4"/>
  <c r="U1032" i="4"/>
  <c r="V1032" i="4"/>
  <c r="W1032" i="4"/>
  <c r="O1033" i="4"/>
  <c r="P1033" i="4"/>
  <c r="Q1033" i="4"/>
  <c r="R1033" i="4"/>
  <c r="S1033" i="4"/>
  <c r="T1033" i="4"/>
  <c r="U1033" i="4"/>
  <c r="V1033" i="4"/>
  <c r="W1033" i="4"/>
  <c r="O1034" i="4"/>
  <c r="P1034" i="4"/>
  <c r="Q1034" i="4"/>
  <c r="R1034" i="4"/>
  <c r="S1034" i="4"/>
  <c r="T1034" i="4"/>
  <c r="U1034" i="4"/>
  <c r="V1034" i="4"/>
  <c r="W1034" i="4"/>
  <c r="O1035" i="4"/>
  <c r="P1035" i="4"/>
  <c r="Q1035" i="4"/>
  <c r="R1035" i="4"/>
  <c r="S1035" i="4"/>
  <c r="T1035" i="4"/>
  <c r="U1035" i="4"/>
  <c r="V1035" i="4"/>
  <c r="W1035" i="4"/>
  <c r="O1036" i="4"/>
  <c r="P1036" i="4"/>
  <c r="Q1036" i="4"/>
  <c r="R1036" i="4"/>
  <c r="S1036" i="4"/>
  <c r="T1036" i="4"/>
  <c r="U1036" i="4"/>
  <c r="V1036" i="4"/>
  <c r="W1036" i="4"/>
  <c r="O1037" i="4"/>
  <c r="P1037" i="4"/>
  <c r="Q1037" i="4"/>
  <c r="R1037" i="4"/>
  <c r="S1037" i="4"/>
  <c r="T1037" i="4"/>
  <c r="U1037" i="4"/>
  <c r="V1037" i="4"/>
  <c r="W1037" i="4"/>
  <c r="O1031" i="4"/>
  <c r="P1031" i="4"/>
  <c r="Q1031" i="4"/>
  <c r="R1031" i="4"/>
  <c r="S1031" i="4"/>
  <c r="T1031" i="4"/>
  <c r="U1031" i="4"/>
  <c r="V1031" i="4"/>
  <c r="W1031" i="4"/>
  <c r="O1039" i="4"/>
  <c r="P1039" i="4"/>
  <c r="Q1039" i="4"/>
  <c r="R1039" i="4"/>
  <c r="S1039" i="4"/>
  <c r="T1039" i="4"/>
  <c r="U1039" i="4"/>
  <c r="V1039" i="4"/>
  <c r="W1039" i="4"/>
  <c r="O1040" i="4"/>
  <c r="P1040" i="4"/>
  <c r="Q1040" i="4"/>
  <c r="R1040" i="4"/>
  <c r="S1040" i="4"/>
  <c r="T1040" i="4"/>
  <c r="U1040" i="4"/>
  <c r="V1040" i="4"/>
  <c r="W1040" i="4"/>
  <c r="O1041" i="4"/>
  <c r="P1041" i="4"/>
  <c r="Q1041" i="4"/>
  <c r="R1041" i="4"/>
  <c r="S1041" i="4"/>
  <c r="T1041" i="4"/>
  <c r="U1041" i="4"/>
  <c r="V1041" i="4"/>
  <c r="W1041" i="4"/>
  <c r="O1042" i="4"/>
  <c r="P1042" i="4"/>
  <c r="Q1042" i="4"/>
  <c r="R1042" i="4"/>
  <c r="S1042" i="4"/>
  <c r="T1042" i="4"/>
  <c r="U1042" i="4"/>
  <c r="V1042" i="4"/>
  <c r="W1042" i="4"/>
  <c r="O1043" i="4"/>
  <c r="P1043" i="4"/>
  <c r="Q1043" i="4"/>
  <c r="R1043" i="4"/>
  <c r="S1043" i="4"/>
  <c r="T1043" i="4"/>
  <c r="U1043" i="4"/>
  <c r="V1043" i="4"/>
  <c r="W1043" i="4"/>
  <c r="O1044" i="4"/>
  <c r="P1044" i="4"/>
  <c r="Q1044" i="4"/>
  <c r="R1044" i="4"/>
  <c r="S1044" i="4"/>
  <c r="T1044" i="4"/>
  <c r="U1044" i="4"/>
  <c r="V1044" i="4"/>
  <c r="W1044" i="4"/>
  <c r="O1038" i="4"/>
  <c r="P1038" i="4"/>
  <c r="Q1038" i="4"/>
  <c r="R1038" i="4"/>
  <c r="S1038" i="4"/>
  <c r="T1038" i="4"/>
  <c r="U1038" i="4"/>
  <c r="V1038" i="4"/>
  <c r="W1038" i="4"/>
  <c r="O1046" i="4"/>
  <c r="P1046" i="4"/>
  <c r="Q1046" i="4"/>
  <c r="R1046" i="4"/>
  <c r="S1046" i="4"/>
  <c r="T1046" i="4"/>
  <c r="U1046" i="4"/>
  <c r="V1046" i="4"/>
  <c r="W1046" i="4"/>
  <c r="O1047" i="4"/>
  <c r="P1047" i="4"/>
  <c r="Q1047" i="4"/>
  <c r="R1047" i="4"/>
  <c r="S1047" i="4"/>
  <c r="T1047" i="4"/>
  <c r="U1047" i="4"/>
  <c r="V1047" i="4"/>
  <c r="W1047" i="4"/>
  <c r="O1048" i="4"/>
  <c r="P1048" i="4"/>
  <c r="Q1048" i="4"/>
  <c r="R1048" i="4"/>
  <c r="S1048" i="4"/>
  <c r="T1048" i="4"/>
  <c r="U1048" i="4"/>
  <c r="V1048" i="4"/>
  <c r="W1048" i="4"/>
  <c r="O1049" i="4"/>
  <c r="P1049" i="4"/>
  <c r="Q1049" i="4"/>
  <c r="R1049" i="4"/>
  <c r="S1049" i="4"/>
  <c r="T1049" i="4"/>
  <c r="U1049" i="4"/>
  <c r="V1049" i="4"/>
  <c r="W1049" i="4"/>
  <c r="O1050" i="4"/>
  <c r="P1050" i="4"/>
  <c r="Q1050" i="4"/>
  <c r="R1050" i="4"/>
  <c r="S1050" i="4"/>
  <c r="T1050" i="4"/>
  <c r="U1050" i="4"/>
  <c r="V1050" i="4"/>
  <c r="W1050" i="4"/>
  <c r="O1051" i="4"/>
  <c r="P1051" i="4"/>
  <c r="Q1051" i="4"/>
  <c r="R1051" i="4"/>
  <c r="S1051" i="4"/>
  <c r="T1051" i="4"/>
  <c r="U1051" i="4"/>
  <c r="V1051" i="4"/>
  <c r="W1051" i="4"/>
  <c r="O1045" i="4"/>
  <c r="P1045" i="4"/>
  <c r="Q1045" i="4"/>
  <c r="R1045" i="4"/>
  <c r="S1045" i="4"/>
  <c r="T1045" i="4"/>
  <c r="U1045" i="4"/>
  <c r="V1045" i="4"/>
  <c r="W1045" i="4"/>
  <c r="O1053" i="4"/>
  <c r="P1053" i="4"/>
  <c r="Q1053" i="4"/>
  <c r="R1053" i="4"/>
  <c r="S1053" i="4"/>
  <c r="T1053" i="4"/>
  <c r="U1053" i="4"/>
  <c r="V1053" i="4"/>
  <c r="W1053" i="4"/>
  <c r="O1054" i="4"/>
  <c r="P1054" i="4"/>
  <c r="Q1054" i="4"/>
  <c r="R1054" i="4"/>
  <c r="S1054" i="4"/>
  <c r="T1054" i="4"/>
  <c r="U1054" i="4"/>
  <c r="V1054" i="4"/>
  <c r="W1054" i="4"/>
  <c r="O1055" i="4"/>
  <c r="P1055" i="4"/>
  <c r="Q1055" i="4"/>
  <c r="R1055" i="4"/>
  <c r="S1055" i="4"/>
  <c r="T1055" i="4"/>
  <c r="U1055" i="4"/>
  <c r="V1055" i="4"/>
  <c r="W1055" i="4"/>
  <c r="O1056" i="4"/>
  <c r="P1056" i="4"/>
  <c r="Q1056" i="4"/>
  <c r="R1056" i="4"/>
  <c r="S1056" i="4"/>
  <c r="T1056" i="4"/>
  <c r="U1056" i="4"/>
  <c r="V1056" i="4"/>
  <c r="W1056" i="4"/>
  <c r="O1057" i="4"/>
  <c r="P1057" i="4"/>
  <c r="Q1057" i="4"/>
  <c r="R1057" i="4"/>
  <c r="S1057" i="4"/>
  <c r="T1057" i="4"/>
  <c r="U1057" i="4"/>
  <c r="V1057" i="4"/>
  <c r="W1057" i="4"/>
  <c r="O1058" i="4"/>
  <c r="P1058" i="4"/>
  <c r="Q1058" i="4"/>
  <c r="R1058" i="4"/>
  <c r="S1058" i="4"/>
  <c r="T1058" i="4"/>
  <c r="U1058" i="4"/>
  <c r="V1058" i="4"/>
  <c r="W1058" i="4"/>
  <c r="O1052" i="4"/>
  <c r="P1052" i="4"/>
  <c r="Q1052" i="4"/>
  <c r="R1052" i="4"/>
  <c r="S1052" i="4"/>
  <c r="T1052" i="4"/>
  <c r="U1052" i="4"/>
  <c r="V1052" i="4"/>
  <c r="W1052" i="4"/>
  <c r="O1060" i="4"/>
  <c r="P1060" i="4"/>
  <c r="Q1060" i="4"/>
  <c r="R1060" i="4"/>
  <c r="S1060" i="4"/>
  <c r="T1060" i="4"/>
  <c r="U1060" i="4"/>
  <c r="V1060" i="4"/>
  <c r="W1060" i="4"/>
  <c r="O1061" i="4"/>
  <c r="P1061" i="4"/>
  <c r="Q1061" i="4"/>
  <c r="R1061" i="4"/>
  <c r="S1061" i="4"/>
  <c r="T1061" i="4"/>
  <c r="U1061" i="4"/>
  <c r="V1061" i="4"/>
  <c r="W1061" i="4"/>
  <c r="O1062" i="4"/>
  <c r="P1062" i="4"/>
  <c r="Q1062" i="4"/>
  <c r="R1062" i="4"/>
  <c r="S1062" i="4"/>
  <c r="T1062" i="4"/>
  <c r="U1062" i="4"/>
  <c r="V1062" i="4"/>
  <c r="W1062" i="4"/>
  <c r="O1063" i="4"/>
  <c r="P1063" i="4"/>
  <c r="Q1063" i="4"/>
  <c r="R1063" i="4"/>
  <c r="S1063" i="4"/>
  <c r="T1063" i="4"/>
  <c r="U1063" i="4"/>
  <c r="V1063" i="4"/>
  <c r="W1063" i="4"/>
  <c r="O1064" i="4"/>
  <c r="P1064" i="4"/>
  <c r="Q1064" i="4"/>
  <c r="R1064" i="4"/>
  <c r="S1064" i="4"/>
  <c r="T1064" i="4"/>
  <c r="U1064" i="4"/>
  <c r="V1064" i="4"/>
  <c r="W1064" i="4"/>
  <c r="O1065" i="4"/>
  <c r="P1065" i="4"/>
  <c r="Q1065" i="4"/>
  <c r="R1065" i="4"/>
  <c r="S1065" i="4"/>
  <c r="T1065" i="4"/>
  <c r="U1065" i="4"/>
  <c r="V1065" i="4"/>
  <c r="W1065" i="4"/>
  <c r="O1059" i="4"/>
  <c r="P1059" i="4"/>
  <c r="Q1059" i="4"/>
  <c r="R1059" i="4"/>
  <c r="S1059" i="4"/>
  <c r="T1059" i="4"/>
  <c r="U1059" i="4"/>
  <c r="V1059" i="4"/>
  <c r="W1059" i="4"/>
  <c r="O1067" i="4"/>
  <c r="P1067" i="4"/>
  <c r="Q1067" i="4"/>
  <c r="R1067" i="4"/>
  <c r="S1067" i="4"/>
  <c r="T1067" i="4"/>
  <c r="U1067" i="4"/>
  <c r="V1067" i="4"/>
  <c r="W1067" i="4"/>
  <c r="O1068" i="4"/>
  <c r="P1068" i="4"/>
  <c r="Q1068" i="4"/>
  <c r="R1068" i="4"/>
  <c r="S1068" i="4"/>
  <c r="T1068" i="4"/>
  <c r="U1068" i="4"/>
  <c r="V1068" i="4"/>
  <c r="W1068" i="4"/>
  <c r="O1069" i="4"/>
  <c r="P1069" i="4"/>
  <c r="Q1069" i="4"/>
  <c r="R1069" i="4"/>
  <c r="S1069" i="4"/>
  <c r="T1069" i="4"/>
  <c r="U1069" i="4"/>
  <c r="V1069" i="4"/>
  <c r="W1069" i="4"/>
  <c r="O1070" i="4"/>
  <c r="P1070" i="4"/>
  <c r="Q1070" i="4"/>
  <c r="R1070" i="4"/>
  <c r="S1070" i="4"/>
  <c r="T1070" i="4"/>
  <c r="U1070" i="4"/>
  <c r="V1070" i="4"/>
  <c r="W1070" i="4"/>
  <c r="O1071" i="4"/>
  <c r="P1071" i="4"/>
  <c r="Q1071" i="4"/>
  <c r="R1071" i="4"/>
  <c r="S1071" i="4"/>
  <c r="T1071" i="4"/>
  <c r="U1071" i="4"/>
  <c r="V1071" i="4"/>
  <c r="W1071" i="4"/>
  <c r="O1072" i="4"/>
  <c r="P1072" i="4"/>
  <c r="Q1072" i="4"/>
  <c r="R1072" i="4"/>
  <c r="S1072" i="4"/>
  <c r="T1072" i="4"/>
  <c r="U1072" i="4"/>
  <c r="V1072" i="4"/>
  <c r="W1072" i="4"/>
  <c r="O1066" i="4"/>
  <c r="P1066" i="4"/>
  <c r="Q1066" i="4"/>
  <c r="R1066" i="4"/>
  <c r="S1066" i="4"/>
  <c r="T1066" i="4"/>
  <c r="U1066" i="4"/>
  <c r="V1066" i="4"/>
  <c r="W1066" i="4"/>
  <c r="O1074" i="4"/>
  <c r="P1074" i="4"/>
  <c r="Q1074" i="4"/>
  <c r="R1074" i="4"/>
  <c r="S1074" i="4"/>
  <c r="T1074" i="4"/>
  <c r="U1074" i="4"/>
  <c r="V1074" i="4"/>
  <c r="W1074" i="4"/>
  <c r="O1075" i="4"/>
  <c r="P1075" i="4"/>
  <c r="Q1075" i="4"/>
  <c r="R1075" i="4"/>
  <c r="S1075" i="4"/>
  <c r="T1075" i="4"/>
  <c r="U1075" i="4"/>
  <c r="V1075" i="4"/>
  <c r="W1075" i="4"/>
  <c r="O1076" i="4"/>
  <c r="P1076" i="4"/>
  <c r="Q1076" i="4"/>
  <c r="R1076" i="4"/>
  <c r="S1076" i="4"/>
  <c r="T1076" i="4"/>
  <c r="U1076" i="4"/>
  <c r="V1076" i="4"/>
  <c r="W1076" i="4"/>
  <c r="O1077" i="4"/>
  <c r="P1077" i="4"/>
  <c r="Q1077" i="4"/>
  <c r="R1077" i="4"/>
  <c r="S1077" i="4"/>
  <c r="T1077" i="4"/>
  <c r="U1077" i="4"/>
  <c r="V1077" i="4"/>
  <c r="W1077" i="4"/>
  <c r="O1078" i="4"/>
  <c r="P1078" i="4"/>
  <c r="Q1078" i="4"/>
  <c r="R1078" i="4"/>
  <c r="S1078" i="4"/>
  <c r="T1078" i="4"/>
  <c r="U1078" i="4"/>
  <c r="V1078" i="4"/>
  <c r="W1078" i="4"/>
  <c r="O1079" i="4"/>
  <c r="P1079" i="4"/>
  <c r="Q1079" i="4"/>
  <c r="R1079" i="4"/>
  <c r="S1079" i="4"/>
  <c r="T1079" i="4"/>
  <c r="U1079" i="4"/>
  <c r="V1079" i="4"/>
  <c r="W1079" i="4"/>
  <c r="O1073" i="4"/>
  <c r="P1073" i="4"/>
  <c r="Q1073" i="4"/>
  <c r="R1073" i="4"/>
  <c r="S1073" i="4"/>
  <c r="T1073" i="4"/>
  <c r="U1073" i="4"/>
  <c r="V1073" i="4"/>
  <c r="W1073" i="4"/>
  <c r="O1081" i="4"/>
  <c r="P1081" i="4"/>
  <c r="Q1081" i="4"/>
  <c r="R1081" i="4"/>
  <c r="S1081" i="4"/>
  <c r="T1081" i="4"/>
  <c r="U1081" i="4"/>
  <c r="V1081" i="4"/>
  <c r="W1081" i="4"/>
  <c r="O1082" i="4"/>
  <c r="P1082" i="4"/>
  <c r="Q1082" i="4"/>
  <c r="R1082" i="4"/>
  <c r="S1082" i="4"/>
  <c r="T1082" i="4"/>
  <c r="U1082" i="4"/>
  <c r="V1082" i="4"/>
  <c r="W1082" i="4"/>
  <c r="O1083" i="4"/>
  <c r="P1083" i="4"/>
  <c r="Q1083" i="4"/>
  <c r="R1083" i="4"/>
  <c r="S1083" i="4"/>
  <c r="T1083" i="4"/>
  <c r="U1083" i="4"/>
  <c r="V1083" i="4"/>
  <c r="W1083" i="4"/>
  <c r="O1084" i="4"/>
  <c r="P1084" i="4"/>
  <c r="Q1084" i="4"/>
  <c r="R1084" i="4"/>
  <c r="S1084" i="4"/>
  <c r="T1084" i="4"/>
  <c r="U1084" i="4"/>
  <c r="V1084" i="4"/>
  <c r="W1084" i="4"/>
  <c r="O1085" i="4"/>
  <c r="P1085" i="4"/>
  <c r="Q1085" i="4"/>
  <c r="R1085" i="4"/>
  <c r="S1085" i="4"/>
  <c r="T1085" i="4"/>
  <c r="U1085" i="4"/>
  <c r="V1085" i="4"/>
  <c r="W1085" i="4"/>
  <c r="O1086" i="4"/>
  <c r="P1086" i="4"/>
  <c r="Q1086" i="4"/>
  <c r="R1086" i="4"/>
  <c r="S1086" i="4"/>
  <c r="T1086" i="4"/>
  <c r="U1086" i="4"/>
  <c r="V1086" i="4"/>
  <c r="W1086" i="4"/>
  <c r="O1080" i="4"/>
  <c r="P1080" i="4"/>
  <c r="Q1080" i="4"/>
  <c r="R1080" i="4"/>
  <c r="S1080" i="4"/>
  <c r="T1080" i="4"/>
  <c r="U1080" i="4"/>
  <c r="V1080" i="4"/>
  <c r="W1080" i="4"/>
  <c r="O1088" i="4"/>
  <c r="P1088" i="4"/>
  <c r="Q1088" i="4"/>
  <c r="R1088" i="4"/>
  <c r="S1088" i="4"/>
  <c r="T1088" i="4"/>
  <c r="U1088" i="4"/>
  <c r="V1088" i="4"/>
  <c r="W1088" i="4"/>
  <c r="O1089" i="4"/>
  <c r="P1089" i="4"/>
  <c r="Q1089" i="4"/>
  <c r="R1089" i="4"/>
  <c r="S1089" i="4"/>
  <c r="T1089" i="4"/>
  <c r="U1089" i="4"/>
  <c r="V1089" i="4"/>
  <c r="W1089" i="4"/>
  <c r="O1090" i="4"/>
  <c r="P1090" i="4"/>
  <c r="Q1090" i="4"/>
  <c r="R1090" i="4"/>
  <c r="S1090" i="4"/>
  <c r="T1090" i="4"/>
  <c r="U1090" i="4"/>
  <c r="V1090" i="4"/>
  <c r="W1090" i="4"/>
  <c r="O1091" i="4"/>
  <c r="P1091" i="4"/>
  <c r="Q1091" i="4"/>
  <c r="R1091" i="4"/>
  <c r="S1091" i="4"/>
  <c r="T1091" i="4"/>
  <c r="U1091" i="4"/>
  <c r="V1091" i="4"/>
  <c r="W1091" i="4"/>
  <c r="O1092" i="4"/>
  <c r="P1092" i="4"/>
  <c r="Q1092" i="4"/>
  <c r="R1092" i="4"/>
  <c r="S1092" i="4"/>
  <c r="T1092" i="4"/>
  <c r="U1092" i="4"/>
  <c r="V1092" i="4"/>
  <c r="W1092" i="4"/>
  <c r="O1093" i="4"/>
  <c r="P1093" i="4"/>
  <c r="Q1093" i="4"/>
  <c r="R1093" i="4"/>
  <c r="S1093" i="4"/>
  <c r="T1093" i="4"/>
  <c r="U1093" i="4"/>
  <c r="V1093" i="4"/>
  <c r="W1093" i="4"/>
  <c r="O1087" i="4"/>
  <c r="P1087" i="4"/>
  <c r="Q1087" i="4"/>
  <c r="R1087" i="4"/>
  <c r="S1087" i="4"/>
  <c r="T1087" i="4"/>
  <c r="U1087" i="4"/>
  <c r="V1087" i="4"/>
  <c r="W1087" i="4"/>
  <c r="O1095" i="4"/>
  <c r="P1095" i="4"/>
  <c r="Q1095" i="4"/>
  <c r="R1095" i="4"/>
  <c r="S1095" i="4"/>
  <c r="T1095" i="4"/>
  <c r="U1095" i="4"/>
  <c r="V1095" i="4"/>
  <c r="W1095" i="4"/>
  <c r="O1096" i="4"/>
  <c r="P1096" i="4"/>
  <c r="Q1096" i="4"/>
  <c r="R1096" i="4"/>
  <c r="S1096" i="4"/>
  <c r="T1096" i="4"/>
  <c r="U1096" i="4"/>
  <c r="V1096" i="4"/>
  <c r="W1096" i="4"/>
  <c r="O1097" i="4"/>
  <c r="P1097" i="4"/>
  <c r="Q1097" i="4"/>
  <c r="R1097" i="4"/>
  <c r="S1097" i="4"/>
  <c r="T1097" i="4"/>
  <c r="U1097" i="4"/>
  <c r="V1097" i="4"/>
  <c r="W1097" i="4"/>
  <c r="O1098" i="4"/>
  <c r="P1098" i="4"/>
  <c r="Q1098" i="4"/>
  <c r="R1098" i="4"/>
  <c r="S1098" i="4"/>
  <c r="T1098" i="4"/>
  <c r="U1098" i="4"/>
  <c r="V1098" i="4"/>
  <c r="W1098" i="4"/>
  <c r="O1099" i="4"/>
  <c r="P1099" i="4"/>
  <c r="Q1099" i="4"/>
  <c r="R1099" i="4"/>
  <c r="S1099" i="4"/>
  <c r="T1099" i="4"/>
  <c r="U1099" i="4"/>
  <c r="V1099" i="4"/>
  <c r="W1099" i="4"/>
  <c r="O1100" i="4"/>
  <c r="P1100" i="4"/>
  <c r="Q1100" i="4"/>
  <c r="R1100" i="4"/>
  <c r="S1100" i="4"/>
  <c r="T1100" i="4"/>
  <c r="U1100" i="4"/>
  <c r="V1100" i="4"/>
  <c r="W1100" i="4"/>
  <c r="O1094" i="4"/>
  <c r="P1094" i="4"/>
  <c r="Q1094" i="4"/>
  <c r="R1094" i="4"/>
  <c r="S1094" i="4"/>
  <c r="T1094" i="4"/>
  <c r="U1094" i="4"/>
  <c r="V1094" i="4"/>
  <c r="W1094" i="4"/>
  <c r="O1102" i="4"/>
  <c r="P1102" i="4"/>
  <c r="Q1102" i="4"/>
  <c r="R1102" i="4"/>
  <c r="S1102" i="4"/>
  <c r="T1102" i="4"/>
  <c r="U1102" i="4"/>
  <c r="V1102" i="4"/>
  <c r="W1102" i="4"/>
  <c r="O1103" i="4"/>
  <c r="P1103" i="4"/>
  <c r="Q1103" i="4"/>
  <c r="R1103" i="4"/>
  <c r="S1103" i="4"/>
  <c r="T1103" i="4"/>
  <c r="U1103" i="4"/>
  <c r="V1103" i="4"/>
  <c r="W1103" i="4"/>
  <c r="O1104" i="4"/>
  <c r="P1104" i="4"/>
  <c r="Q1104" i="4"/>
  <c r="R1104" i="4"/>
  <c r="S1104" i="4"/>
  <c r="T1104" i="4"/>
  <c r="U1104" i="4"/>
  <c r="V1104" i="4"/>
  <c r="W1104" i="4"/>
  <c r="O1105" i="4"/>
  <c r="P1105" i="4"/>
  <c r="Q1105" i="4"/>
  <c r="R1105" i="4"/>
  <c r="S1105" i="4"/>
  <c r="T1105" i="4"/>
  <c r="U1105" i="4"/>
  <c r="V1105" i="4"/>
  <c r="W1105" i="4"/>
  <c r="O1106" i="4"/>
  <c r="P1106" i="4"/>
  <c r="Q1106" i="4"/>
  <c r="R1106" i="4"/>
  <c r="S1106" i="4"/>
  <c r="T1106" i="4"/>
  <c r="U1106" i="4"/>
  <c r="V1106" i="4"/>
  <c r="W1106" i="4"/>
  <c r="O1107" i="4"/>
  <c r="P1107" i="4"/>
  <c r="Q1107" i="4"/>
  <c r="R1107" i="4"/>
  <c r="S1107" i="4"/>
  <c r="T1107" i="4"/>
  <c r="U1107" i="4"/>
  <c r="V1107" i="4"/>
  <c r="W1107" i="4"/>
  <c r="O1101" i="4"/>
  <c r="P1101" i="4"/>
  <c r="Q1101" i="4"/>
  <c r="R1101" i="4"/>
  <c r="S1101" i="4"/>
  <c r="T1101" i="4"/>
  <c r="U1101" i="4"/>
  <c r="V1101" i="4"/>
  <c r="W1101" i="4"/>
  <c r="O1109" i="4"/>
  <c r="P1109" i="4"/>
  <c r="Q1109" i="4"/>
  <c r="R1109" i="4"/>
  <c r="S1109" i="4"/>
  <c r="T1109" i="4"/>
  <c r="U1109" i="4"/>
  <c r="V1109" i="4"/>
  <c r="W1109" i="4"/>
  <c r="O1110" i="4"/>
  <c r="P1110" i="4"/>
  <c r="Q1110" i="4"/>
  <c r="R1110" i="4"/>
  <c r="S1110" i="4"/>
  <c r="T1110" i="4"/>
  <c r="U1110" i="4"/>
  <c r="V1110" i="4"/>
  <c r="W1110" i="4"/>
  <c r="O1111" i="4"/>
  <c r="P1111" i="4"/>
  <c r="Q1111" i="4"/>
  <c r="R1111" i="4"/>
  <c r="S1111" i="4"/>
  <c r="T1111" i="4"/>
  <c r="U1111" i="4"/>
  <c r="V1111" i="4"/>
  <c r="W1111" i="4"/>
  <c r="O1112" i="4"/>
  <c r="P1112" i="4"/>
  <c r="Q1112" i="4"/>
  <c r="R1112" i="4"/>
  <c r="S1112" i="4"/>
  <c r="T1112" i="4"/>
  <c r="U1112" i="4"/>
  <c r="V1112" i="4"/>
  <c r="W1112" i="4"/>
  <c r="O1113" i="4"/>
  <c r="P1113" i="4"/>
  <c r="Q1113" i="4"/>
  <c r="R1113" i="4"/>
  <c r="S1113" i="4"/>
  <c r="T1113" i="4"/>
  <c r="U1113" i="4"/>
  <c r="V1113" i="4"/>
  <c r="W1113" i="4"/>
  <c r="O1114" i="4"/>
  <c r="P1114" i="4"/>
  <c r="Q1114" i="4"/>
  <c r="R1114" i="4"/>
  <c r="S1114" i="4"/>
  <c r="T1114" i="4"/>
  <c r="U1114" i="4"/>
  <c r="V1114" i="4"/>
  <c r="W1114" i="4"/>
  <c r="O1108" i="4"/>
  <c r="P1108" i="4"/>
  <c r="Q1108" i="4"/>
  <c r="R1108" i="4"/>
  <c r="S1108" i="4"/>
  <c r="T1108" i="4"/>
  <c r="U1108" i="4"/>
  <c r="V1108" i="4"/>
  <c r="W1108" i="4"/>
  <c r="O1116" i="4"/>
  <c r="P1116" i="4"/>
  <c r="Q1116" i="4"/>
  <c r="R1116" i="4"/>
  <c r="S1116" i="4"/>
  <c r="T1116" i="4"/>
  <c r="U1116" i="4"/>
  <c r="V1116" i="4"/>
  <c r="W1116" i="4"/>
  <c r="O1117" i="4"/>
  <c r="P1117" i="4"/>
  <c r="Q1117" i="4"/>
  <c r="R1117" i="4"/>
  <c r="S1117" i="4"/>
  <c r="T1117" i="4"/>
  <c r="U1117" i="4"/>
  <c r="V1117" i="4"/>
  <c r="W1117" i="4"/>
  <c r="O1118" i="4"/>
  <c r="P1118" i="4"/>
  <c r="Q1118" i="4"/>
  <c r="R1118" i="4"/>
  <c r="S1118" i="4"/>
  <c r="T1118" i="4"/>
  <c r="U1118" i="4"/>
  <c r="V1118" i="4"/>
  <c r="W1118" i="4"/>
  <c r="O1119" i="4"/>
  <c r="P1119" i="4"/>
  <c r="Q1119" i="4"/>
  <c r="R1119" i="4"/>
  <c r="S1119" i="4"/>
  <c r="T1119" i="4"/>
  <c r="U1119" i="4"/>
  <c r="V1119" i="4"/>
  <c r="W1119" i="4"/>
  <c r="O1120" i="4"/>
  <c r="P1120" i="4"/>
  <c r="Q1120" i="4"/>
  <c r="R1120" i="4"/>
  <c r="S1120" i="4"/>
  <c r="T1120" i="4"/>
  <c r="U1120" i="4"/>
  <c r="V1120" i="4"/>
  <c r="W1120" i="4"/>
  <c r="O1121" i="4"/>
  <c r="P1121" i="4"/>
  <c r="Q1121" i="4"/>
  <c r="R1121" i="4"/>
  <c r="S1121" i="4"/>
  <c r="T1121" i="4"/>
  <c r="U1121" i="4"/>
  <c r="V1121" i="4"/>
  <c r="W1121" i="4"/>
  <c r="O1115" i="4"/>
  <c r="P1115" i="4"/>
  <c r="Q1115" i="4"/>
  <c r="R1115" i="4"/>
  <c r="S1115" i="4"/>
  <c r="T1115" i="4"/>
  <c r="U1115" i="4"/>
  <c r="V1115" i="4"/>
  <c r="W1115" i="4"/>
  <c r="W843" i="4"/>
  <c r="V843" i="4"/>
  <c r="U843" i="4"/>
  <c r="T843" i="4"/>
  <c r="S843" i="4"/>
  <c r="R843" i="4"/>
  <c r="Q843" i="4"/>
  <c r="P843" i="4"/>
  <c r="O843" i="4"/>
  <c r="O1404" i="4"/>
  <c r="P1404" i="4"/>
  <c r="Q1404" i="4"/>
  <c r="R1404" i="4"/>
  <c r="S1404" i="4"/>
  <c r="T1404" i="4"/>
  <c r="U1404" i="4"/>
  <c r="V1404" i="4"/>
  <c r="W1404" i="4"/>
  <c r="O1405" i="4"/>
  <c r="P1405" i="4"/>
  <c r="Q1405" i="4"/>
  <c r="R1405" i="4"/>
  <c r="S1405" i="4"/>
  <c r="T1405" i="4"/>
  <c r="U1405" i="4"/>
  <c r="V1405" i="4"/>
  <c r="W1405" i="4"/>
  <c r="O1406" i="4"/>
  <c r="P1406" i="4"/>
  <c r="Q1406" i="4"/>
  <c r="R1406" i="4"/>
  <c r="S1406" i="4"/>
  <c r="T1406" i="4"/>
  <c r="U1406" i="4"/>
  <c r="V1406" i="4"/>
  <c r="W1406" i="4"/>
  <c r="O1407" i="4"/>
  <c r="P1407" i="4"/>
  <c r="Q1407" i="4"/>
  <c r="R1407" i="4"/>
  <c r="S1407" i="4"/>
  <c r="T1407" i="4"/>
  <c r="U1407" i="4"/>
  <c r="V1407" i="4"/>
  <c r="W1407" i="4"/>
  <c r="O1408" i="4"/>
  <c r="P1408" i="4"/>
  <c r="Q1408" i="4"/>
  <c r="R1408" i="4"/>
  <c r="S1408" i="4"/>
  <c r="T1408" i="4"/>
  <c r="U1408" i="4"/>
  <c r="V1408" i="4"/>
  <c r="W1408" i="4"/>
  <c r="O1402" i="4"/>
  <c r="P1402" i="4"/>
  <c r="Q1402" i="4"/>
  <c r="R1402" i="4"/>
  <c r="S1402" i="4"/>
  <c r="T1402" i="4"/>
  <c r="U1402" i="4"/>
  <c r="V1402" i="4"/>
  <c r="W1402" i="4"/>
  <c r="O1410" i="4"/>
  <c r="P1410" i="4"/>
  <c r="Q1410" i="4"/>
  <c r="R1410" i="4"/>
  <c r="S1410" i="4"/>
  <c r="T1410" i="4"/>
  <c r="U1410" i="4"/>
  <c r="V1410" i="4"/>
  <c r="W1410" i="4"/>
  <c r="O1411" i="4"/>
  <c r="P1411" i="4"/>
  <c r="Q1411" i="4"/>
  <c r="R1411" i="4"/>
  <c r="S1411" i="4"/>
  <c r="T1411" i="4"/>
  <c r="U1411" i="4"/>
  <c r="V1411" i="4"/>
  <c r="W1411" i="4"/>
  <c r="O1412" i="4"/>
  <c r="P1412" i="4"/>
  <c r="Q1412" i="4"/>
  <c r="R1412" i="4"/>
  <c r="S1412" i="4"/>
  <c r="T1412" i="4"/>
  <c r="U1412" i="4"/>
  <c r="V1412" i="4"/>
  <c r="W1412" i="4"/>
  <c r="O1413" i="4"/>
  <c r="P1413" i="4"/>
  <c r="Q1413" i="4"/>
  <c r="R1413" i="4"/>
  <c r="S1413" i="4"/>
  <c r="T1413" i="4"/>
  <c r="U1413" i="4"/>
  <c r="V1413" i="4"/>
  <c r="W1413" i="4"/>
  <c r="O1414" i="4"/>
  <c r="P1414" i="4"/>
  <c r="Q1414" i="4"/>
  <c r="R1414" i="4"/>
  <c r="S1414" i="4"/>
  <c r="T1414" i="4"/>
  <c r="U1414" i="4"/>
  <c r="V1414" i="4"/>
  <c r="W1414" i="4"/>
  <c r="O1415" i="4"/>
  <c r="P1415" i="4"/>
  <c r="Q1415" i="4"/>
  <c r="R1415" i="4"/>
  <c r="S1415" i="4"/>
  <c r="T1415" i="4"/>
  <c r="U1415" i="4"/>
  <c r="V1415" i="4"/>
  <c r="W1415" i="4"/>
  <c r="O1409" i="4"/>
  <c r="P1409" i="4"/>
  <c r="Q1409" i="4"/>
  <c r="R1409" i="4"/>
  <c r="S1409" i="4"/>
  <c r="T1409" i="4"/>
  <c r="U1409" i="4"/>
  <c r="V1409" i="4"/>
  <c r="W1409" i="4"/>
  <c r="O1417" i="4"/>
  <c r="P1417" i="4"/>
  <c r="Q1417" i="4"/>
  <c r="R1417" i="4"/>
  <c r="S1417" i="4"/>
  <c r="T1417" i="4"/>
  <c r="U1417" i="4"/>
  <c r="V1417" i="4"/>
  <c r="W1417" i="4"/>
  <c r="O1418" i="4"/>
  <c r="P1418" i="4"/>
  <c r="Q1418" i="4"/>
  <c r="R1418" i="4"/>
  <c r="S1418" i="4"/>
  <c r="T1418" i="4"/>
  <c r="U1418" i="4"/>
  <c r="V1418" i="4"/>
  <c r="W1418" i="4"/>
  <c r="O1419" i="4"/>
  <c r="P1419" i="4"/>
  <c r="Q1419" i="4"/>
  <c r="R1419" i="4"/>
  <c r="S1419" i="4"/>
  <c r="T1419" i="4"/>
  <c r="U1419" i="4"/>
  <c r="V1419" i="4"/>
  <c r="W1419" i="4"/>
  <c r="O1420" i="4"/>
  <c r="P1420" i="4"/>
  <c r="Q1420" i="4"/>
  <c r="R1420" i="4"/>
  <c r="S1420" i="4"/>
  <c r="T1420" i="4"/>
  <c r="U1420" i="4"/>
  <c r="V1420" i="4"/>
  <c r="W1420" i="4"/>
  <c r="O1421" i="4"/>
  <c r="P1421" i="4"/>
  <c r="Q1421" i="4"/>
  <c r="R1421" i="4"/>
  <c r="S1421" i="4"/>
  <c r="T1421" i="4"/>
  <c r="U1421" i="4"/>
  <c r="V1421" i="4"/>
  <c r="W1421" i="4"/>
  <c r="O1422" i="4"/>
  <c r="P1422" i="4"/>
  <c r="Q1422" i="4"/>
  <c r="R1422" i="4"/>
  <c r="S1422" i="4"/>
  <c r="T1422" i="4"/>
  <c r="U1422" i="4"/>
  <c r="V1422" i="4"/>
  <c r="W1422" i="4"/>
  <c r="O1416" i="4"/>
  <c r="P1416" i="4"/>
  <c r="Q1416" i="4"/>
  <c r="R1416" i="4"/>
  <c r="S1416" i="4"/>
  <c r="T1416" i="4"/>
  <c r="U1416" i="4"/>
  <c r="V1416" i="4"/>
  <c r="W1416" i="4"/>
  <c r="O1424" i="4"/>
  <c r="P1424" i="4"/>
  <c r="Q1424" i="4"/>
  <c r="R1424" i="4"/>
  <c r="S1424" i="4"/>
  <c r="T1424" i="4"/>
  <c r="U1424" i="4"/>
  <c r="V1424" i="4"/>
  <c r="W1424" i="4"/>
  <c r="O1425" i="4"/>
  <c r="P1425" i="4"/>
  <c r="Q1425" i="4"/>
  <c r="R1425" i="4"/>
  <c r="S1425" i="4"/>
  <c r="T1425" i="4"/>
  <c r="U1425" i="4"/>
  <c r="V1425" i="4"/>
  <c r="W1425" i="4"/>
  <c r="O1426" i="4"/>
  <c r="P1426" i="4"/>
  <c r="Q1426" i="4"/>
  <c r="R1426" i="4"/>
  <c r="S1426" i="4"/>
  <c r="T1426" i="4"/>
  <c r="U1426" i="4"/>
  <c r="V1426" i="4"/>
  <c r="W1426" i="4"/>
  <c r="O1427" i="4"/>
  <c r="P1427" i="4"/>
  <c r="Q1427" i="4"/>
  <c r="R1427" i="4"/>
  <c r="S1427" i="4"/>
  <c r="T1427" i="4"/>
  <c r="U1427" i="4"/>
  <c r="V1427" i="4"/>
  <c r="W1427" i="4"/>
  <c r="O1428" i="4"/>
  <c r="P1428" i="4"/>
  <c r="Q1428" i="4"/>
  <c r="R1428" i="4"/>
  <c r="S1428" i="4"/>
  <c r="T1428" i="4"/>
  <c r="U1428" i="4"/>
  <c r="V1428" i="4"/>
  <c r="W1428" i="4"/>
  <c r="O1429" i="4"/>
  <c r="P1429" i="4"/>
  <c r="Q1429" i="4"/>
  <c r="R1429" i="4"/>
  <c r="S1429" i="4"/>
  <c r="T1429" i="4"/>
  <c r="U1429" i="4"/>
  <c r="V1429" i="4"/>
  <c r="W1429" i="4"/>
  <c r="O1423" i="4"/>
  <c r="P1423" i="4"/>
  <c r="Q1423" i="4"/>
  <c r="R1423" i="4"/>
  <c r="S1423" i="4"/>
  <c r="T1423" i="4"/>
  <c r="U1423" i="4"/>
  <c r="V1423" i="4"/>
  <c r="W1423" i="4"/>
  <c r="O1431" i="4"/>
  <c r="P1431" i="4"/>
  <c r="Q1431" i="4"/>
  <c r="R1431" i="4"/>
  <c r="S1431" i="4"/>
  <c r="T1431" i="4"/>
  <c r="U1431" i="4"/>
  <c r="V1431" i="4"/>
  <c r="W1431" i="4"/>
  <c r="O1432" i="4"/>
  <c r="P1432" i="4"/>
  <c r="Q1432" i="4"/>
  <c r="R1432" i="4"/>
  <c r="S1432" i="4"/>
  <c r="T1432" i="4"/>
  <c r="U1432" i="4"/>
  <c r="V1432" i="4"/>
  <c r="W1432" i="4"/>
  <c r="O1433" i="4"/>
  <c r="P1433" i="4"/>
  <c r="Q1433" i="4"/>
  <c r="R1433" i="4"/>
  <c r="S1433" i="4"/>
  <c r="T1433" i="4"/>
  <c r="U1433" i="4"/>
  <c r="V1433" i="4"/>
  <c r="W1433" i="4"/>
  <c r="O1434" i="4"/>
  <c r="P1434" i="4"/>
  <c r="Q1434" i="4"/>
  <c r="R1434" i="4"/>
  <c r="S1434" i="4"/>
  <c r="T1434" i="4"/>
  <c r="U1434" i="4"/>
  <c r="V1434" i="4"/>
  <c r="W1434" i="4"/>
  <c r="O1435" i="4"/>
  <c r="P1435" i="4"/>
  <c r="Q1435" i="4"/>
  <c r="R1435" i="4"/>
  <c r="S1435" i="4"/>
  <c r="T1435" i="4"/>
  <c r="U1435" i="4"/>
  <c r="V1435" i="4"/>
  <c r="W1435" i="4"/>
  <c r="O1436" i="4"/>
  <c r="P1436" i="4"/>
  <c r="Q1436" i="4"/>
  <c r="R1436" i="4"/>
  <c r="S1436" i="4"/>
  <c r="T1436" i="4"/>
  <c r="U1436" i="4"/>
  <c r="V1436" i="4"/>
  <c r="W1436" i="4"/>
  <c r="O1430" i="4"/>
  <c r="P1430" i="4"/>
  <c r="Q1430" i="4"/>
  <c r="R1430" i="4"/>
  <c r="S1430" i="4"/>
  <c r="T1430" i="4"/>
  <c r="U1430" i="4"/>
  <c r="V1430" i="4"/>
  <c r="W1430" i="4"/>
  <c r="O1438" i="4"/>
  <c r="P1438" i="4"/>
  <c r="Q1438" i="4"/>
  <c r="R1438" i="4"/>
  <c r="S1438" i="4"/>
  <c r="T1438" i="4"/>
  <c r="U1438" i="4"/>
  <c r="V1438" i="4"/>
  <c r="W1438" i="4"/>
  <c r="O1439" i="4"/>
  <c r="P1439" i="4"/>
  <c r="Q1439" i="4"/>
  <c r="R1439" i="4"/>
  <c r="S1439" i="4"/>
  <c r="T1439" i="4"/>
  <c r="U1439" i="4"/>
  <c r="V1439" i="4"/>
  <c r="W1439" i="4"/>
  <c r="O1440" i="4"/>
  <c r="P1440" i="4"/>
  <c r="Q1440" i="4"/>
  <c r="R1440" i="4"/>
  <c r="S1440" i="4"/>
  <c r="T1440" i="4"/>
  <c r="U1440" i="4"/>
  <c r="V1440" i="4"/>
  <c r="W1440" i="4"/>
  <c r="O1441" i="4"/>
  <c r="P1441" i="4"/>
  <c r="Q1441" i="4"/>
  <c r="R1441" i="4"/>
  <c r="S1441" i="4"/>
  <c r="T1441" i="4"/>
  <c r="U1441" i="4"/>
  <c r="V1441" i="4"/>
  <c r="W1441" i="4"/>
  <c r="O1442" i="4"/>
  <c r="P1442" i="4"/>
  <c r="Q1442" i="4"/>
  <c r="R1442" i="4"/>
  <c r="S1442" i="4"/>
  <c r="T1442" i="4"/>
  <c r="U1442" i="4"/>
  <c r="V1442" i="4"/>
  <c r="W1442" i="4"/>
  <c r="O1443" i="4"/>
  <c r="P1443" i="4"/>
  <c r="Q1443" i="4"/>
  <c r="R1443" i="4"/>
  <c r="S1443" i="4"/>
  <c r="T1443" i="4"/>
  <c r="U1443" i="4"/>
  <c r="V1443" i="4"/>
  <c r="W1443" i="4"/>
  <c r="O1437" i="4"/>
  <c r="P1437" i="4"/>
  <c r="Q1437" i="4"/>
  <c r="R1437" i="4"/>
  <c r="S1437" i="4"/>
  <c r="T1437" i="4"/>
  <c r="U1437" i="4"/>
  <c r="V1437" i="4"/>
  <c r="W1437" i="4"/>
  <c r="O1445" i="4"/>
  <c r="P1445" i="4"/>
  <c r="Q1445" i="4"/>
  <c r="R1445" i="4"/>
  <c r="S1445" i="4"/>
  <c r="T1445" i="4"/>
  <c r="U1445" i="4"/>
  <c r="V1445" i="4"/>
  <c r="W1445" i="4"/>
  <c r="O1446" i="4"/>
  <c r="P1446" i="4"/>
  <c r="Q1446" i="4"/>
  <c r="R1446" i="4"/>
  <c r="S1446" i="4"/>
  <c r="T1446" i="4"/>
  <c r="U1446" i="4"/>
  <c r="V1446" i="4"/>
  <c r="W1446" i="4"/>
  <c r="O1447" i="4"/>
  <c r="P1447" i="4"/>
  <c r="Q1447" i="4"/>
  <c r="R1447" i="4"/>
  <c r="S1447" i="4"/>
  <c r="T1447" i="4"/>
  <c r="U1447" i="4"/>
  <c r="V1447" i="4"/>
  <c r="W1447" i="4"/>
  <c r="O1448" i="4"/>
  <c r="P1448" i="4"/>
  <c r="Q1448" i="4"/>
  <c r="R1448" i="4"/>
  <c r="S1448" i="4"/>
  <c r="T1448" i="4"/>
  <c r="U1448" i="4"/>
  <c r="V1448" i="4"/>
  <c r="W1448" i="4"/>
  <c r="O1449" i="4"/>
  <c r="P1449" i="4"/>
  <c r="Q1449" i="4"/>
  <c r="R1449" i="4"/>
  <c r="S1449" i="4"/>
  <c r="T1449" i="4"/>
  <c r="U1449" i="4"/>
  <c r="V1449" i="4"/>
  <c r="W1449" i="4"/>
  <c r="O1450" i="4"/>
  <c r="P1450" i="4"/>
  <c r="Q1450" i="4"/>
  <c r="R1450" i="4"/>
  <c r="S1450" i="4"/>
  <c r="T1450" i="4"/>
  <c r="U1450" i="4"/>
  <c r="V1450" i="4"/>
  <c r="W1450" i="4"/>
  <c r="O1444" i="4"/>
  <c r="P1444" i="4"/>
  <c r="Q1444" i="4"/>
  <c r="R1444" i="4"/>
  <c r="S1444" i="4"/>
  <c r="T1444" i="4"/>
  <c r="U1444" i="4"/>
  <c r="V1444" i="4"/>
  <c r="W1444" i="4"/>
  <c r="O1452" i="4"/>
  <c r="P1452" i="4"/>
  <c r="Q1452" i="4"/>
  <c r="R1452" i="4"/>
  <c r="S1452" i="4"/>
  <c r="T1452" i="4"/>
  <c r="U1452" i="4"/>
  <c r="V1452" i="4"/>
  <c r="W1452" i="4"/>
  <c r="O1453" i="4"/>
  <c r="P1453" i="4"/>
  <c r="Q1453" i="4"/>
  <c r="R1453" i="4"/>
  <c r="S1453" i="4"/>
  <c r="T1453" i="4"/>
  <c r="U1453" i="4"/>
  <c r="V1453" i="4"/>
  <c r="W1453" i="4"/>
  <c r="O1454" i="4"/>
  <c r="P1454" i="4"/>
  <c r="Q1454" i="4"/>
  <c r="R1454" i="4"/>
  <c r="S1454" i="4"/>
  <c r="T1454" i="4"/>
  <c r="U1454" i="4"/>
  <c r="V1454" i="4"/>
  <c r="W1454" i="4"/>
  <c r="O1455" i="4"/>
  <c r="P1455" i="4"/>
  <c r="Q1455" i="4"/>
  <c r="R1455" i="4"/>
  <c r="S1455" i="4"/>
  <c r="T1455" i="4"/>
  <c r="U1455" i="4"/>
  <c r="V1455" i="4"/>
  <c r="W1455" i="4"/>
  <c r="O1456" i="4"/>
  <c r="P1456" i="4"/>
  <c r="Q1456" i="4"/>
  <c r="R1456" i="4"/>
  <c r="S1456" i="4"/>
  <c r="T1456" i="4"/>
  <c r="U1456" i="4"/>
  <c r="V1456" i="4"/>
  <c r="W1456" i="4"/>
  <c r="O1457" i="4"/>
  <c r="P1457" i="4"/>
  <c r="Q1457" i="4"/>
  <c r="R1457" i="4"/>
  <c r="S1457" i="4"/>
  <c r="T1457" i="4"/>
  <c r="U1457" i="4"/>
  <c r="V1457" i="4"/>
  <c r="W1457" i="4"/>
  <c r="O1451" i="4"/>
  <c r="P1451" i="4"/>
  <c r="Q1451" i="4"/>
  <c r="R1451" i="4"/>
  <c r="S1451" i="4"/>
  <c r="T1451" i="4"/>
  <c r="U1451" i="4"/>
  <c r="V1451" i="4"/>
  <c r="W1451" i="4"/>
  <c r="O1459" i="4"/>
  <c r="P1459" i="4"/>
  <c r="Q1459" i="4"/>
  <c r="R1459" i="4"/>
  <c r="S1459" i="4"/>
  <c r="T1459" i="4"/>
  <c r="U1459" i="4"/>
  <c r="V1459" i="4"/>
  <c r="W1459" i="4"/>
  <c r="O1460" i="4"/>
  <c r="P1460" i="4"/>
  <c r="Q1460" i="4"/>
  <c r="R1460" i="4"/>
  <c r="S1460" i="4"/>
  <c r="T1460" i="4"/>
  <c r="U1460" i="4"/>
  <c r="V1460" i="4"/>
  <c r="W1460" i="4"/>
  <c r="O1461" i="4"/>
  <c r="P1461" i="4"/>
  <c r="Q1461" i="4"/>
  <c r="R1461" i="4"/>
  <c r="S1461" i="4"/>
  <c r="T1461" i="4"/>
  <c r="U1461" i="4"/>
  <c r="V1461" i="4"/>
  <c r="W1461" i="4"/>
  <c r="O1462" i="4"/>
  <c r="P1462" i="4"/>
  <c r="Q1462" i="4"/>
  <c r="R1462" i="4"/>
  <c r="S1462" i="4"/>
  <c r="T1462" i="4"/>
  <c r="U1462" i="4"/>
  <c r="V1462" i="4"/>
  <c r="W1462" i="4"/>
  <c r="O1463" i="4"/>
  <c r="P1463" i="4"/>
  <c r="Q1463" i="4"/>
  <c r="R1463" i="4"/>
  <c r="S1463" i="4"/>
  <c r="T1463" i="4"/>
  <c r="U1463" i="4"/>
  <c r="V1463" i="4"/>
  <c r="W1463" i="4"/>
  <c r="O1464" i="4"/>
  <c r="P1464" i="4"/>
  <c r="Q1464" i="4"/>
  <c r="R1464" i="4"/>
  <c r="S1464" i="4"/>
  <c r="T1464" i="4"/>
  <c r="U1464" i="4"/>
  <c r="V1464" i="4"/>
  <c r="W1464" i="4"/>
  <c r="O1458" i="4"/>
  <c r="P1458" i="4"/>
  <c r="Q1458" i="4"/>
  <c r="R1458" i="4"/>
  <c r="S1458" i="4"/>
  <c r="T1458" i="4"/>
  <c r="U1458" i="4"/>
  <c r="V1458" i="4"/>
  <c r="W1458" i="4"/>
  <c r="O1466" i="4"/>
  <c r="P1466" i="4"/>
  <c r="Q1466" i="4"/>
  <c r="R1466" i="4"/>
  <c r="S1466" i="4"/>
  <c r="T1466" i="4"/>
  <c r="U1466" i="4"/>
  <c r="V1466" i="4"/>
  <c r="W1466" i="4"/>
  <c r="O1467" i="4"/>
  <c r="P1467" i="4"/>
  <c r="Q1467" i="4"/>
  <c r="R1467" i="4"/>
  <c r="S1467" i="4"/>
  <c r="T1467" i="4"/>
  <c r="U1467" i="4"/>
  <c r="V1467" i="4"/>
  <c r="W1467" i="4"/>
  <c r="O1468" i="4"/>
  <c r="P1468" i="4"/>
  <c r="Q1468" i="4"/>
  <c r="R1468" i="4"/>
  <c r="S1468" i="4"/>
  <c r="T1468" i="4"/>
  <c r="U1468" i="4"/>
  <c r="V1468" i="4"/>
  <c r="W1468" i="4"/>
  <c r="O1469" i="4"/>
  <c r="P1469" i="4"/>
  <c r="Q1469" i="4"/>
  <c r="R1469" i="4"/>
  <c r="S1469" i="4"/>
  <c r="T1469" i="4"/>
  <c r="U1469" i="4"/>
  <c r="V1469" i="4"/>
  <c r="W1469" i="4"/>
  <c r="O1470" i="4"/>
  <c r="P1470" i="4"/>
  <c r="Q1470" i="4"/>
  <c r="R1470" i="4"/>
  <c r="S1470" i="4"/>
  <c r="T1470" i="4"/>
  <c r="U1470" i="4"/>
  <c r="V1470" i="4"/>
  <c r="W1470" i="4"/>
  <c r="O1471" i="4"/>
  <c r="P1471" i="4"/>
  <c r="Q1471" i="4"/>
  <c r="R1471" i="4"/>
  <c r="S1471" i="4"/>
  <c r="T1471" i="4"/>
  <c r="U1471" i="4"/>
  <c r="V1471" i="4"/>
  <c r="W1471" i="4"/>
  <c r="O1465" i="4"/>
  <c r="P1465" i="4"/>
  <c r="Q1465" i="4"/>
  <c r="R1465" i="4"/>
  <c r="S1465" i="4"/>
  <c r="T1465" i="4"/>
  <c r="U1465" i="4"/>
  <c r="V1465" i="4"/>
  <c r="W1465" i="4"/>
  <c r="O1473" i="4"/>
  <c r="P1473" i="4"/>
  <c r="Q1473" i="4"/>
  <c r="R1473" i="4"/>
  <c r="S1473" i="4"/>
  <c r="T1473" i="4"/>
  <c r="U1473" i="4"/>
  <c r="V1473" i="4"/>
  <c r="W1473" i="4"/>
  <c r="O1474" i="4"/>
  <c r="P1474" i="4"/>
  <c r="Q1474" i="4"/>
  <c r="R1474" i="4"/>
  <c r="S1474" i="4"/>
  <c r="T1474" i="4"/>
  <c r="U1474" i="4"/>
  <c r="V1474" i="4"/>
  <c r="W1474" i="4"/>
  <c r="O1475" i="4"/>
  <c r="P1475" i="4"/>
  <c r="Q1475" i="4"/>
  <c r="R1475" i="4"/>
  <c r="S1475" i="4"/>
  <c r="T1475" i="4"/>
  <c r="U1475" i="4"/>
  <c r="V1475" i="4"/>
  <c r="W1475" i="4"/>
  <c r="O1476" i="4"/>
  <c r="P1476" i="4"/>
  <c r="Q1476" i="4"/>
  <c r="R1476" i="4"/>
  <c r="S1476" i="4"/>
  <c r="T1476" i="4"/>
  <c r="U1476" i="4"/>
  <c r="V1476" i="4"/>
  <c r="W1476" i="4"/>
  <c r="O1477" i="4"/>
  <c r="P1477" i="4"/>
  <c r="Q1477" i="4"/>
  <c r="R1477" i="4"/>
  <c r="S1477" i="4"/>
  <c r="T1477" i="4"/>
  <c r="U1477" i="4"/>
  <c r="V1477" i="4"/>
  <c r="W1477" i="4"/>
  <c r="O1478" i="4"/>
  <c r="P1478" i="4"/>
  <c r="Q1478" i="4"/>
  <c r="R1478" i="4"/>
  <c r="S1478" i="4"/>
  <c r="T1478" i="4"/>
  <c r="U1478" i="4"/>
  <c r="V1478" i="4"/>
  <c r="W1478" i="4"/>
  <c r="O1472" i="4"/>
  <c r="P1472" i="4"/>
  <c r="Q1472" i="4"/>
  <c r="R1472" i="4"/>
  <c r="S1472" i="4"/>
  <c r="T1472" i="4"/>
  <c r="U1472" i="4"/>
  <c r="V1472" i="4"/>
  <c r="W1472" i="4"/>
  <c r="O1480" i="4"/>
  <c r="P1480" i="4"/>
  <c r="Q1480" i="4"/>
  <c r="R1480" i="4"/>
  <c r="S1480" i="4"/>
  <c r="T1480" i="4"/>
  <c r="U1480" i="4"/>
  <c r="V1480" i="4"/>
  <c r="W1480" i="4"/>
  <c r="O1481" i="4"/>
  <c r="P1481" i="4"/>
  <c r="Q1481" i="4"/>
  <c r="R1481" i="4"/>
  <c r="S1481" i="4"/>
  <c r="T1481" i="4"/>
  <c r="U1481" i="4"/>
  <c r="V1481" i="4"/>
  <c r="W1481" i="4"/>
  <c r="O1482" i="4"/>
  <c r="P1482" i="4"/>
  <c r="Q1482" i="4"/>
  <c r="R1482" i="4"/>
  <c r="S1482" i="4"/>
  <c r="T1482" i="4"/>
  <c r="U1482" i="4"/>
  <c r="V1482" i="4"/>
  <c r="W1482" i="4"/>
  <c r="O1483" i="4"/>
  <c r="P1483" i="4"/>
  <c r="Q1483" i="4"/>
  <c r="R1483" i="4"/>
  <c r="S1483" i="4"/>
  <c r="T1483" i="4"/>
  <c r="U1483" i="4"/>
  <c r="V1483" i="4"/>
  <c r="W1483" i="4"/>
  <c r="O1484" i="4"/>
  <c r="P1484" i="4"/>
  <c r="Q1484" i="4"/>
  <c r="R1484" i="4"/>
  <c r="S1484" i="4"/>
  <c r="T1484" i="4"/>
  <c r="U1484" i="4"/>
  <c r="V1484" i="4"/>
  <c r="W1484" i="4"/>
  <c r="O1485" i="4"/>
  <c r="P1485" i="4"/>
  <c r="Q1485" i="4"/>
  <c r="R1485" i="4"/>
  <c r="S1485" i="4"/>
  <c r="T1485" i="4"/>
  <c r="U1485" i="4"/>
  <c r="V1485" i="4"/>
  <c r="W1485" i="4"/>
  <c r="O1479" i="4"/>
  <c r="P1479" i="4"/>
  <c r="Q1479" i="4"/>
  <c r="R1479" i="4"/>
  <c r="S1479" i="4"/>
  <c r="T1479" i="4"/>
  <c r="U1479" i="4"/>
  <c r="V1479" i="4"/>
  <c r="W1479" i="4"/>
  <c r="O1487" i="4"/>
  <c r="P1487" i="4"/>
  <c r="Q1487" i="4"/>
  <c r="R1487" i="4"/>
  <c r="S1487" i="4"/>
  <c r="T1487" i="4"/>
  <c r="U1487" i="4"/>
  <c r="V1487" i="4"/>
  <c r="W1487" i="4"/>
  <c r="O1488" i="4"/>
  <c r="P1488" i="4"/>
  <c r="Q1488" i="4"/>
  <c r="R1488" i="4"/>
  <c r="S1488" i="4"/>
  <c r="T1488" i="4"/>
  <c r="U1488" i="4"/>
  <c r="V1488" i="4"/>
  <c r="W1488" i="4"/>
  <c r="O1489" i="4"/>
  <c r="P1489" i="4"/>
  <c r="Q1489" i="4"/>
  <c r="R1489" i="4"/>
  <c r="S1489" i="4"/>
  <c r="T1489" i="4"/>
  <c r="U1489" i="4"/>
  <c r="V1489" i="4"/>
  <c r="W1489" i="4"/>
  <c r="O1490" i="4"/>
  <c r="P1490" i="4"/>
  <c r="Q1490" i="4"/>
  <c r="R1490" i="4"/>
  <c r="S1490" i="4"/>
  <c r="T1490" i="4"/>
  <c r="U1490" i="4"/>
  <c r="V1490" i="4"/>
  <c r="W1490" i="4"/>
  <c r="O1491" i="4"/>
  <c r="P1491" i="4"/>
  <c r="Q1491" i="4"/>
  <c r="R1491" i="4"/>
  <c r="S1491" i="4"/>
  <c r="T1491" i="4"/>
  <c r="U1491" i="4"/>
  <c r="V1491" i="4"/>
  <c r="W1491" i="4"/>
  <c r="O1492" i="4"/>
  <c r="P1492" i="4"/>
  <c r="Q1492" i="4"/>
  <c r="R1492" i="4"/>
  <c r="S1492" i="4"/>
  <c r="T1492" i="4"/>
  <c r="U1492" i="4"/>
  <c r="V1492" i="4"/>
  <c r="W1492" i="4"/>
  <c r="O1486" i="4"/>
  <c r="P1486" i="4"/>
  <c r="Q1486" i="4"/>
  <c r="R1486" i="4"/>
  <c r="S1486" i="4"/>
  <c r="T1486" i="4"/>
  <c r="U1486" i="4"/>
  <c r="V1486" i="4"/>
  <c r="W1486" i="4"/>
  <c r="O1494" i="4"/>
  <c r="P1494" i="4"/>
  <c r="Q1494" i="4"/>
  <c r="R1494" i="4"/>
  <c r="S1494" i="4"/>
  <c r="T1494" i="4"/>
  <c r="U1494" i="4"/>
  <c r="V1494" i="4"/>
  <c r="W1494" i="4"/>
  <c r="O1495" i="4"/>
  <c r="P1495" i="4"/>
  <c r="Q1495" i="4"/>
  <c r="R1495" i="4"/>
  <c r="S1495" i="4"/>
  <c r="T1495" i="4"/>
  <c r="U1495" i="4"/>
  <c r="V1495" i="4"/>
  <c r="W1495" i="4"/>
  <c r="O1496" i="4"/>
  <c r="P1496" i="4"/>
  <c r="Q1496" i="4"/>
  <c r="R1496" i="4"/>
  <c r="S1496" i="4"/>
  <c r="T1496" i="4"/>
  <c r="U1496" i="4"/>
  <c r="V1496" i="4"/>
  <c r="W1496" i="4"/>
  <c r="O1497" i="4"/>
  <c r="P1497" i="4"/>
  <c r="Q1497" i="4"/>
  <c r="R1497" i="4"/>
  <c r="S1497" i="4"/>
  <c r="T1497" i="4"/>
  <c r="U1497" i="4"/>
  <c r="V1497" i="4"/>
  <c r="W1497" i="4"/>
  <c r="O1498" i="4"/>
  <c r="P1498" i="4"/>
  <c r="Q1498" i="4"/>
  <c r="R1498" i="4"/>
  <c r="S1498" i="4"/>
  <c r="T1498" i="4"/>
  <c r="U1498" i="4"/>
  <c r="V1498" i="4"/>
  <c r="W1498" i="4"/>
  <c r="O1499" i="4"/>
  <c r="P1499" i="4"/>
  <c r="Q1499" i="4"/>
  <c r="R1499" i="4"/>
  <c r="S1499" i="4"/>
  <c r="T1499" i="4"/>
  <c r="U1499" i="4"/>
  <c r="V1499" i="4"/>
  <c r="W1499" i="4"/>
  <c r="O1493" i="4"/>
  <c r="P1493" i="4"/>
  <c r="Q1493" i="4"/>
  <c r="R1493" i="4"/>
  <c r="S1493" i="4"/>
  <c r="T1493" i="4"/>
  <c r="U1493" i="4"/>
  <c r="V1493" i="4"/>
  <c r="W1493" i="4"/>
  <c r="O1501" i="4"/>
  <c r="P1501" i="4"/>
  <c r="Q1501" i="4"/>
  <c r="R1501" i="4"/>
  <c r="S1501" i="4"/>
  <c r="T1501" i="4"/>
  <c r="U1501" i="4"/>
  <c r="V1501" i="4"/>
  <c r="W1501" i="4"/>
  <c r="O1502" i="4"/>
  <c r="P1502" i="4"/>
  <c r="Q1502" i="4"/>
  <c r="R1502" i="4"/>
  <c r="S1502" i="4"/>
  <c r="T1502" i="4"/>
  <c r="U1502" i="4"/>
  <c r="V1502" i="4"/>
  <c r="W1502" i="4"/>
  <c r="O1503" i="4"/>
  <c r="P1503" i="4"/>
  <c r="Q1503" i="4"/>
  <c r="R1503" i="4"/>
  <c r="S1503" i="4"/>
  <c r="T1503" i="4"/>
  <c r="U1503" i="4"/>
  <c r="V1503" i="4"/>
  <c r="W1503" i="4"/>
  <c r="O1504" i="4"/>
  <c r="P1504" i="4"/>
  <c r="Q1504" i="4"/>
  <c r="R1504" i="4"/>
  <c r="S1504" i="4"/>
  <c r="T1504" i="4"/>
  <c r="U1504" i="4"/>
  <c r="V1504" i="4"/>
  <c r="W1504" i="4"/>
  <c r="O1505" i="4"/>
  <c r="P1505" i="4"/>
  <c r="Q1505" i="4"/>
  <c r="R1505" i="4"/>
  <c r="S1505" i="4"/>
  <c r="T1505" i="4"/>
  <c r="U1505" i="4"/>
  <c r="V1505" i="4"/>
  <c r="W1505" i="4"/>
  <c r="O1506" i="4"/>
  <c r="P1506" i="4"/>
  <c r="Q1506" i="4"/>
  <c r="R1506" i="4"/>
  <c r="S1506" i="4"/>
  <c r="T1506" i="4"/>
  <c r="U1506" i="4"/>
  <c r="V1506" i="4"/>
  <c r="W1506" i="4"/>
  <c r="O1500" i="4"/>
  <c r="P1500" i="4"/>
  <c r="Q1500" i="4"/>
  <c r="R1500" i="4"/>
  <c r="S1500" i="4"/>
  <c r="T1500" i="4"/>
  <c r="U1500" i="4"/>
  <c r="V1500" i="4"/>
  <c r="W1500" i="4"/>
  <c r="O1508" i="4"/>
  <c r="P1508" i="4"/>
  <c r="Q1508" i="4"/>
  <c r="R1508" i="4"/>
  <c r="S1508" i="4"/>
  <c r="T1508" i="4"/>
  <c r="U1508" i="4"/>
  <c r="V1508" i="4"/>
  <c r="W1508" i="4"/>
  <c r="O1509" i="4"/>
  <c r="P1509" i="4"/>
  <c r="Q1509" i="4"/>
  <c r="R1509" i="4"/>
  <c r="S1509" i="4"/>
  <c r="T1509" i="4"/>
  <c r="U1509" i="4"/>
  <c r="V1509" i="4"/>
  <c r="W1509" i="4"/>
  <c r="O1510" i="4"/>
  <c r="P1510" i="4"/>
  <c r="Q1510" i="4"/>
  <c r="R1510" i="4"/>
  <c r="S1510" i="4"/>
  <c r="T1510" i="4"/>
  <c r="U1510" i="4"/>
  <c r="V1510" i="4"/>
  <c r="W1510" i="4"/>
  <c r="O1511" i="4"/>
  <c r="P1511" i="4"/>
  <c r="Q1511" i="4"/>
  <c r="R1511" i="4"/>
  <c r="S1511" i="4"/>
  <c r="T1511" i="4"/>
  <c r="U1511" i="4"/>
  <c r="V1511" i="4"/>
  <c r="W1511" i="4"/>
  <c r="O1512" i="4"/>
  <c r="P1512" i="4"/>
  <c r="Q1512" i="4"/>
  <c r="R1512" i="4"/>
  <c r="S1512" i="4"/>
  <c r="T1512" i="4"/>
  <c r="U1512" i="4"/>
  <c r="V1512" i="4"/>
  <c r="W1512" i="4"/>
  <c r="O1513" i="4"/>
  <c r="P1513" i="4"/>
  <c r="Q1513" i="4"/>
  <c r="R1513" i="4"/>
  <c r="S1513" i="4"/>
  <c r="T1513" i="4"/>
  <c r="U1513" i="4"/>
  <c r="V1513" i="4"/>
  <c r="W1513" i="4"/>
  <c r="O1507" i="4"/>
  <c r="P1507" i="4"/>
  <c r="Q1507" i="4"/>
  <c r="R1507" i="4"/>
  <c r="S1507" i="4"/>
  <c r="T1507" i="4"/>
  <c r="U1507" i="4"/>
  <c r="V1507" i="4"/>
  <c r="W1507" i="4"/>
  <c r="O1515" i="4"/>
  <c r="P1515" i="4"/>
  <c r="Q1515" i="4"/>
  <c r="R1515" i="4"/>
  <c r="S1515" i="4"/>
  <c r="T1515" i="4"/>
  <c r="U1515" i="4"/>
  <c r="V1515" i="4"/>
  <c r="W1515" i="4"/>
  <c r="O1516" i="4"/>
  <c r="P1516" i="4"/>
  <c r="Q1516" i="4"/>
  <c r="R1516" i="4"/>
  <c r="S1516" i="4"/>
  <c r="T1516" i="4"/>
  <c r="U1516" i="4"/>
  <c r="V1516" i="4"/>
  <c r="W1516" i="4"/>
  <c r="O1517" i="4"/>
  <c r="P1517" i="4"/>
  <c r="Q1517" i="4"/>
  <c r="R1517" i="4"/>
  <c r="S1517" i="4"/>
  <c r="T1517" i="4"/>
  <c r="U1517" i="4"/>
  <c r="V1517" i="4"/>
  <c r="W1517" i="4"/>
  <c r="O1518" i="4"/>
  <c r="P1518" i="4"/>
  <c r="Q1518" i="4"/>
  <c r="R1518" i="4"/>
  <c r="S1518" i="4"/>
  <c r="T1518" i="4"/>
  <c r="U1518" i="4"/>
  <c r="V1518" i="4"/>
  <c r="W1518" i="4"/>
  <c r="O1519" i="4"/>
  <c r="P1519" i="4"/>
  <c r="Q1519" i="4"/>
  <c r="R1519" i="4"/>
  <c r="S1519" i="4"/>
  <c r="T1519" i="4"/>
  <c r="U1519" i="4"/>
  <c r="V1519" i="4"/>
  <c r="W1519" i="4"/>
  <c r="O1520" i="4"/>
  <c r="P1520" i="4"/>
  <c r="Q1520" i="4"/>
  <c r="R1520" i="4"/>
  <c r="S1520" i="4"/>
  <c r="T1520" i="4"/>
  <c r="U1520" i="4"/>
  <c r="V1520" i="4"/>
  <c r="W1520" i="4"/>
  <c r="O1514" i="4"/>
  <c r="P1514" i="4"/>
  <c r="Q1514" i="4"/>
  <c r="R1514" i="4"/>
  <c r="S1514" i="4"/>
  <c r="T1514" i="4"/>
  <c r="U1514" i="4"/>
  <c r="V1514" i="4"/>
  <c r="W1514" i="4"/>
  <c r="O1522" i="4"/>
  <c r="P1522" i="4"/>
  <c r="Q1522" i="4"/>
  <c r="R1522" i="4"/>
  <c r="S1522" i="4"/>
  <c r="T1522" i="4"/>
  <c r="U1522" i="4"/>
  <c r="V1522" i="4"/>
  <c r="W1522" i="4"/>
  <c r="O1523" i="4"/>
  <c r="P1523" i="4"/>
  <c r="Q1523" i="4"/>
  <c r="R1523" i="4"/>
  <c r="S1523" i="4"/>
  <c r="T1523" i="4"/>
  <c r="U1523" i="4"/>
  <c r="V1523" i="4"/>
  <c r="W1523" i="4"/>
  <c r="O1524" i="4"/>
  <c r="P1524" i="4"/>
  <c r="Q1524" i="4"/>
  <c r="R1524" i="4"/>
  <c r="S1524" i="4"/>
  <c r="T1524" i="4"/>
  <c r="U1524" i="4"/>
  <c r="V1524" i="4"/>
  <c r="W1524" i="4"/>
  <c r="O1525" i="4"/>
  <c r="P1525" i="4"/>
  <c r="Q1525" i="4"/>
  <c r="R1525" i="4"/>
  <c r="S1525" i="4"/>
  <c r="T1525" i="4"/>
  <c r="U1525" i="4"/>
  <c r="V1525" i="4"/>
  <c r="W1525" i="4"/>
  <c r="O1526" i="4"/>
  <c r="P1526" i="4"/>
  <c r="Q1526" i="4"/>
  <c r="R1526" i="4"/>
  <c r="S1526" i="4"/>
  <c r="T1526" i="4"/>
  <c r="U1526" i="4"/>
  <c r="V1526" i="4"/>
  <c r="W1526" i="4"/>
  <c r="O1527" i="4"/>
  <c r="P1527" i="4"/>
  <c r="Q1527" i="4"/>
  <c r="R1527" i="4"/>
  <c r="S1527" i="4"/>
  <c r="T1527" i="4"/>
  <c r="U1527" i="4"/>
  <c r="V1527" i="4"/>
  <c r="W1527" i="4"/>
  <c r="O1521" i="4"/>
  <c r="P1521" i="4"/>
  <c r="Q1521" i="4"/>
  <c r="R1521" i="4"/>
  <c r="S1521" i="4"/>
  <c r="T1521" i="4"/>
  <c r="U1521" i="4"/>
  <c r="V1521" i="4"/>
  <c r="W1521" i="4"/>
  <c r="O1529" i="4"/>
  <c r="P1529" i="4"/>
  <c r="Q1529" i="4"/>
  <c r="R1529" i="4"/>
  <c r="S1529" i="4"/>
  <c r="T1529" i="4"/>
  <c r="U1529" i="4"/>
  <c r="V1529" i="4"/>
  <c r="W1529" i="4"/>
  <c r="O1530" i="4"/>
  <c r="P1530" i="4"/>
  <c r="Q1530" i="4"/>
  <c r="R1530" i="4"/>
  <c r="S1530" i="4"/>
  <c r="T1530" i="4"/>
  <c r="U1530" i="4"/>
  <c r="V1530" i="4"/>
  <c r="W1530" i="4"/>
  <c r="O1531" i="4"/>
  <c r="P1531" i="4"/>
  <c r="Q1531" i="4"/>
  <c r="R1531" i="4"/>
  <c r="S1531" i="4"/>
  <c r="T1531" i="4"/>
  <c r="U1531" i="4"/>
  <c r="V1531" i="4"/>
  <c r="W1531" i="4"/>
  <c r="O1532" i="4"/>
  <c r="P1532" i="4"/>
  <c r="Q1532" i="4"/>
  <c r="R1532" i="4"/>
  <c r="S1532" i="4"/>
  <c r="T1532" i="4"/>
  <c r="U1532" i="4"/>
  <c r="V1532" i="4"/>
  <c r="W1532" i="4"/>
  <c r="O1533" i="4"/>
  <c r="P1533" i="4"/>
  <c r="Q1533" i="4"/>
  <c r="R1533" i="4"/>
  <c r="S1533" i="4"/>
  <c r="T1533" i="4"/>
  <c r="U1533" i="4"/>
  <c r="V1533" i="4"/>
  <c r="W1533" i="4"/>
  <c r="O1534" i="4"/>
  <c r="P1534" i="4"/>
  <c r="Q1534" i="4"/>
  <c r="R1534" i="4"/>
  <c r="S1534" i="4"/>
  <c r="T1534" i="4"/>
  <c r="U1534" i="4"/>
  <c r="V1534" i="4"/>
  <c r="W1534" i="4"/>
  <c r="O1528" i="4"/>
  <c r="P1528" i="4"/>
  <c r="Q1528" i="4"/>
  <c r="R1528" i="4"/>
  <c r="S1528" i="4"/>
  <c r="T1528" i="4"/>
  <c r="U1528" i="4"/>
  <c r="V1528" i="4"/>
  <c r="W1528" i="4"/>
  <c r="O1536" i="4"/>
  <c r="P1536" i="4"/>
  <c r="Q1536" i="4"/>
  <c r="R1536" i="4"/>
  <c r="S1536" i="4"/>
  <c r="T1536" i="4"/>
  <c r="U1536" i="4"/>
  <c r="V1536" i="4"/>
  <c r="W1536" i="4"/>
  <c r="O1537" i="4"/>
  <c r="P1537" i="4"/>
  <c r="Q1537" i="4"/>
  <c r="R1537" i="4"/>
  <c r="S1537" i="4"/>
  <c r="T1537" i="4"/>
  <c r="U1537" i="4"/>
  <c r="V1537" i="4"/>
  <c r="W1537" i="4"/>
  <c r="O1538" i="4"/>
  <c r="P1538" i="4"/>
  <c r="Q1538" i="4"/>
  <c r="R1538" i="4"/>
  <c r="S1538" i="4"/>
  <c r="T1538" i="4"/>
  <c r="U1538" i="4"/>
  <c r="V1538" i="4"/>
  <c r="W1538" i="4"/>
  <c r="O1539" i="4"/>
  <c r="P1539" i="4"/>
  <c r="Q1539" i="4"/>
  <c r="R1539" i="4"/>
  <c r="S1539" i="4"/>
  <c r="T1539" i="4"/>
  <c r="U1539" i="4"/>
  <c r="V1539" i="4"/>
  <c r="W1539" i="4"/>
  <c r="O1540" i="4"/>
  <c r="P1540" i="4"/>
  <c r="Q1540" i="4"/>
  <c r="R1540" i="4"/>
  <c r="S1540" i="4"/>
  <c r="T1540" i="4"/>
  <c r="U1540" i="4"/>
  <c r="V1540" i="4"/>
  <c r="W1540" i="4"/>
  <c r="O1541" i="4"/>
  <c r="P1541" i="4"/>
  <c r="Q1541" i="4"/>
  <c r="R1541" i="4"/>
  <c r="S1541" i="4"/>
  <c r="T1541" i="4"/>
  <c r="U1541" i="4"/>
  <c r="V1541" i="4"/>
  <c r="W1541" i="4"/>
  <c r="O1535" i="4"/>
  <c r="P1535" i="4"/>
  <c r="Q1535" i="4"/>
  <c r="R1535" i="4"/>
  <c r="S1535" i="4"/>
  <c r="T1535" i="4"/>
  <c r="U1535" i="4"/>
  <c r="V1535" i="4"/>
  <c r="W1535" i="4"/>
  <c r="O1543" i="4"/>
  <c r="P1543" i="4"/>
  <c r="Q1543" i="4"/>
  <c r="R1543" i="4"/>
  <c r="S1543" i="4"/>
  <c r="T1543" i="4"/>
  <c r="U1543" i="4"/>
  <c r="V1543" i="4"/>
  <c r="W1543" i="4"/>
  <c r="O1544" i="4"/>
  <c r="P1544" i="4"/>
  <c r="Q1544" i="4"/>
  <c r="R1544" i="4"/>
  <c r="S1544" i="4"/>
  <c r="T1544" i="4"/>
  <c r="U1544" i="4"/>
  <c r="V1544" i="4"/>
  <c r="W1544" i="4"/>
  <c r="O1545" i="4"/>
  <c r="P1545" i="4"/>
  <c r="Q1545" i="4"/>
  <c r="R1545" i="4"/>
  <c r="S1545" i="4"/>
  <c r="T1545" i="4"/>
  <c r="U1545" i="4"/>
  <c r="V1545" i="4"/>
  <c r="W1545" i="4"/>
  <c r="O1546" i="4"/>
  <c r="P1546" i="4"/>
  <c r="Q1546" i="4"/>
  <c r="R1546" i="4"/>
  <c r="S1546" i="4"/>
  <c r="T1546" i="4"/>
  <c r="U1546" i="4"/>
  <c r="V1546" i="4"/>
  <c r="W1546" i="4"/>
  <c r="O1547" i="4"/>
  <c r="P1547" i="4"/>
  <c r="Q1547" i="4"/>
  <c r="R1547" i="4"/>
  <c r="S1547" i="4"/>
  <c r="T1547" i="4"/>
  <c r="U1547" i="4"/>
  <c r="V1547" i="4"/>
  <c r="W1547" i="4"/>
  <c r="O1548" i="4"/>
  <c r="P1548" i="4"/>
  <c r="Q1548" i="4"/>
  <c r="R1548" i="4"/>
  <c r="S1548" i="4"/>
  <c r="T1548" i="4"/>
  <c r="U1548" i="4"/>
  <c r="V1548" i="4"/>
  <c r="W1548" i="4"/>
  <c r="O1542" i="4"/>
  <c r="P1542" i="4"/>
  <c r="Q1542" i="4"/>
  <c r="R1542" i="4"/>
  <c r="S1542" i="4"/>
  <c r="T1542" i="4"/>
  <c r="U1542" i="4"/>
  <c r="V1542" i="4"/>
  <c r="W1542" i="4"/>
  <c r="O1550" i="4"/>
  <c r="P1550" i="4"/>
  <c r="Q1550" i="4"/>
  <c r="R1550" i="4"/>
  <c r="S1550" i="4"/>
  <c r="T1550" i="4"/>
  <c r="U1550" i="4"/>
  <c r="V1550" i="4"/>
  <c r="W1550" i="4"/>
  <c r="O1551" i="4"/>
  <c r="P1551" i="4"/>
  <c r="Q1551" i="4"/>
  <c r="R1551" i="4"/>
  <c r="S1551" i="4"/>
  <c r="T1551" i="4"/>
  <c r="U1551" i="4"/>
  <c r="V1551" i="4"/>
  <c r="W1551" i="4"/>
  <c r="O1552" i="4"/>
  <c r="P1552" i="4"/>
  <c r="Q1552" i="4"/>
  <c r="R1552" i="4"/>
  <c r="S1552" i="4"/>
  <c r="T1552" i="4"/>
  <c r="U1552" i="4"/>
  <c r="V1552" i="4"/>
  <c r="W1552" i="4"/>
  <c r="O1553" i="4"/>
  <c r="P1553" i="4"/>
  <c r="Q1553" i="4"/>
  <c r="R1553" i="4"/>
  <c r="S1553" i="4"/>
  <c r="T1553" i="4"/>
  <c r="U1553" i="4"/>
  <c r="V1553" i="4"/>
  <c r="W1553" i="4"/>
  <c r="O1554" i="4"/>
  <c r="P1554" i="4"/>
  <c r="Q1554" i="4"/>
  <c r="R1554" i="4"/>
  <c r="S1554" i="4"/>
  <c r="T1554" i="4"/>
  <c r="U1554" i="4"/>
  <c r="V1554" i="4"/>
  <c r="W1554" i="4"/>
  <c r="O1555" i="4"/>
  <c r="P1555" i="4"/>
  <c r="Q1555" i="4"/>
  <c r="R1555" i="4"/>
  <c r="S1555" i="4"/>
  <c r="T1555" i="4"/>
  <c r="U1555" i="4"/>
  <c r="V1555" i="4"/>
  <c r="W1555" i="4"/>
  <c r="O1549" i="4"/>
  <c r="P1549" i="4"/>
  <c r="Q1549" i="4"/>
  <c r="R1549" i="4"/>
  <c r="S1549" i="4"/>
  <c r="T1549" i="4"/>
  <c r="U1549" i="4"/>
  <c r="V1549" i="4"/>
  <c r="W1549" i="4"/>
  <c r="O1557" i="4"/>
  <c r="P1557" i="4"/>
  <c r="Q1557" i="4"/>
  <c r="R1557" i="4"/>
  <c r="S1557" i="4"/>
  <c r="T1557" i="4"/>
  <c r="U1557" i="4"/>
  <c r="V1557" i="4"/>
  <c r="W1557" i="4"/>
  <c r="O1558" i="4"/>
  <c r="P1558" i="4"/>
  <c r="Q1558" i="4"/>
  <c r="R1558" i="4"/>
  <c r="S1558" i="4"/>
  <c r="T1558" i="4"/>
  <c r="U1558" i="4"/>
  <c r="V1558" i="4"/>
  <c r="W1558" i="4"/>
  <c r="O1559" i="4"/>
  <c r="P1559" i="4"/>
  <c r="Q1559" i="4"/>
  <c r="R1559" i="4"/>
  <c r="S1559" i="4"/>
  <c r="T1559" i="4"/>
  <c r="U1559" i="4"/>
  <c r="V1559" i="4"/>
  <c r="W1559" i="4"/>
  <c r="O1560" i="4"/>
  <c r="P1560" i="4"/>
  <c r="Q1560" i="4"/>
  <c r="R1560" i="4"/>
  <c r="S1560" i="4"/>
  <c r="T1560" i="4"/>
  <c r="U1560" i="4"/>
  <c r="V1560" i="4"/>
  <c r="W1560" i="4"/>
  <c r="O1561" i="4"/>
  <c r="P1561" i="4"/>
  <c r="Q1561" i="4"/>
  <c r="R1561" i="4"/>
  <c r="S1561" i="4"/>
  <c r="T1561" i="4"/>
  <c r="U1561" i="4"/>
  <c r="V1561" i="4"/>
  <c r="W1561" i="4"/>
  <c r="O1562" i="4"/>
  <c r="P1562" i="4"/>
  <c r="Q1562" i="4"/>
  <c r="R1562" i="4"/>
  <c r="S1562" i="4"/>
  <c r="T1562" i="4"/>
  <c r="U1562" i="4"/>
  <c r="V1562" i="4"/>
  <c r="W1562" i="4"/>
  <c r="O1556" i="4"/>
  <c r="P1556" i="4"/>
  <c r="Q1556" i="4"/>
  <c r="R1556" i="4"/>
  <c r="S1556" i="4"/>
  <c r="T1556" i="4"/>
  <c r="U1556" i="4"/>
  <c r="V1556" i="4"/>
  <c r="W1556" i="4"/>
  <c r="O1564" i="4"/>
  <c r="P1564" i="4"/>
  <c r="Q1564" i="4"/>
  <c r="R1564" i="4"/>
  <c r="S1564" i="4"/>
  <c r="T1564" i="4"/>
  <c r="U1564" i="4"/>
  <c r="V1564" i="4"/>
  <c r="W1564" i="4"/>
  <c r="O1565" i="4"/>
  <c r="P1565" i="4"/>
  <c r="Q1565" i="4"/>
  <c r="R1565" i="4"/>
  <c r="S1565" i="4"/>
  <c r="T1565" i="4"/>
  <c r="U1565" i="4"/>
  <c r="V1565" i="4"/>
  <c r="W1565" i="4"/>
  <c r="O1566" i="4"/>
  <c r="P1566" i="4"/>
  <c r="Q1566" i="4"/>
  <c r="R1566" i="4"/>
  <c r="S1566" i="4"/>
  <c r="T1566" i="4"/>
  <c r="U1566" i="4"/>
  <c r="V1566" i="4"/>
  <c r="W1566" i="4"/>
  <c r="O1567" i="4"/>
  <c r="P1567" i="4"/>
  <c r="Q1567" i="4"/>
  <c r="R1567" i="4"/>
  <c r="S1567" i="4"/>
  <c r="T1567" i="4"/>
  <c r="U1567" i="4"/>
  <c r="V1567" i="4"/>
  <c r="W1567" i="4"/>
  <c r="O1568" i="4"/>
  <c r="P1568" i="4"/>
  <c r="Q1568" i="4"/>
  <c r="R1568" i="4"/>
  <c r="S1568" i="4"/>
  <c r="T1568" i="4"/>
  <c r="U1568" i="4"/>
  <c r="V1568" i="4"/>
  <c r="W1568" i="4"/>
  <c r="O1569" i="4"/>
  <c r="P1569" i="4"/>
  <c r="Q1569" i="4"/>
  <c r="R1569" i="4"/>
  <c r="S1569" i="4"/>
  <c r="T1569" i="4"/>
  <c r="U1569" i="4"/>
  <c r="V1569" i="4"/>
  <c r="W1569" i="4"/>
  <c r="O1563" i="4"/>
  <c r="P1563" i="4"/>
  <c r="Q1563" i="4"/>
  <c r="R1563" i="4"/>
  <c r="S1563" i="4"/>
  <c r="T1563" i="4"/>
  <c r="U1563" i="4"/>
  <c r="V1563" i="4"/>
  <c r="W1563" i="4"/>
  <c r="O1571" i="4"/>
  <c r="P1571" i="4"/>
  <c r="Q1571" i="4"/>
  <c r="R1571" i="4"/>
  <c r="S1571" i="4"/>
  <c r="T1571" i="4"/>
  <c r="U1571" i="4"/>
  <c r="V1571" i="4"/>
  <c r="W1571" i="4"/>
  <c r="O1572" i="4"/>
  <c r="P1572" i="4"/>
  <c r="Q1572" i="4"/>
  <c r="R1572" i="4"/>
  <c r="S1572" i="4"/>
  <c r="T1572" i="4"/>
  <c r="U1572" i="4"/>
  <c r="V1572" i="4"/>
  <c r="W1572" i="4"/>
  <c r="O1573" i="4"/>
  <c r="P1573" i="4"/>
  <c r="Q1573" i="4"/>
  <c r="R1573" i="4"/>
  <c r="S1573" i="4"/>
  <c r="T1573" i="4"/>
  <c r="U1573" i="4"/>
  <c r="V1573" i="4"/>
  <c r="W1573" i="4"/>
  <c r="O1574" i="4"/>
  <c r="P1574" i="4"/>
  <c r="Q1574" i="4"/>
  <c r="R1574" i="4"/>
  <c r="S1574" i="4"/>
  <c r="T1574" i="4"/>
  <c r="U1574" i="4"/>
  <c r="V1574" i="4"/>
  <c r="W1574" i="4"/>
  <c r="O1575" i="4"/>
  <c r="P1575" i="4"/>
  <c r="Q1575" i="4"/>
  <c r="R1575" i="4"/>
  <c r="S1575" i="4"/>
  <c r="T1575" i="4"/>
  <c r="U1575" i="4"/>
  <c r="V1575" i="4"/>
  <c r="W1575" i="4"/>
  <c r="O1576" i="4"/>
  <c r="P1576" i="4"/>
  <c r="Q1576" i="4"/>
  <c r="R1576" i="4"/>
  <c r="S1576" i="4"/>
  <c r="T1576" i="4"/>
  <c r="U1576" i="4"/>
  <c r="V1576" i="4"/>
  <c r="W1576" i="4"/>
  <c r="O1570" i="4"/>
  <c r="P1570" i="4"/>
  <c r="Q1570" i="4"/>
  <c r="R1570" i="4"/>
  <c r="S1570" i="4"/>
  <c r="T1570" i="4"/>
  <c r="U1570" i="4"/>
  <c r="V1570" i="4"/>
  <c r="W1570" i="4"/>
  <c r="O1578" i="4"/>
  <c r="P1578" i="4"/>
  <c r="Q1578" i="4"/>
  <c r="R1578" i="4"/>
  <c r="S1578" i="4"/>
  <c r="T1578" i="4"/>
  <c r="U1578" i="4"/>
  <c r="V1578" i="4"/>
  <c r="W1578" i="4"/>
  <c r="O1579" i="4"/>
  <c r="P1579" i="4"/>
  <c r="Q1579" i="4"/>
  <c r="R1579" i="4"/>
  <c r="S1579" i="4"/>
  <c r="T1579" i="4"/>
  <c r="U1579" i="4"/>
  <c r="V1579" i="4"/>
  <c r="W1579" i="4"/>
  <c r="O1580" i="4"/>
  <c r="P1580" i="4"/>
  <c r="Q1580" i="4"/>
  <c r="R1580" i="4"/>
  <c r="S1580" i="4"/>
  <c r="T1580" i="4"/>
  <c r="U1580" i="4"/>
  <c r="V1580" i="4"/>
  <c r="W1580" i="4"/>
  <c r="O1581" i="4"/>
  <c r="P1581" i="4"/>
  <c r="Q1581" i="4"/>
  <c r="R1581" i="4"/>
  <c r="S1581" i="4"/>
  <c r="T1581" i="4"/>
  <c r="U1581" i="4"/>
  <c r="V1581" i="4"/>
  <c r="W1581" i="4"/>
  <c r="O1582" i="4"/>
  <c r="P1582" i="4"/>
  <c r="Q1582" i="4"/>
  <c r="R1582" i="4"/>
  <c r="S1582" i="4"/>
  <c r="T1582" i="4"/>
  <c r="U1582" i="4"/>
  <c r="V1582" i="4"/>
  <c r="W1582" i="4"/>
  <c r="O1583" i="4"/>
  <c r="P1583" i="4"/>
  <c r="Q1583" i="4"/>
  <c r="R1583" i="4"/>
  <c r="S1583" i="4"/>
  <c r="T1583" i="4"/>
  <c r="U1583" i="4"/>
  <c r="V1583" i="4"/>
  <c r="W1583" i="4"/>
  <c r="O1577" i="4"/>
  <c r="P1577" i="4"/>
  <c r="Q1577" i="4"/>
  <c r="R1577" i="4"/>
  <c r="S1577" i="4"/>
  <c r="T1577" i="4"/>
  <c r="U1577" i="4"/>
  <c r="V1577" i="4"/>
  <c r="W1577" i="4"/>
  <c r="O1585" i="4"/>
  <c r="P1585" i="4"/>
  <c r="Q1585" i="4"/>
  <c r="R1585" i="4"/>
  <c r="S1585" i="4"/>
  <c r="T1585" i="4"/>
  <c r="U1585" i="4"/>
  <c r="V1585" i="4"/>
  <c r="W1585" i="4"/>
  <c r="O1586" i="4"/>
  <c r="P1586" i="4"/>
  <c r="Q1586" i="4"/>
  <c r="R1586" i="4"/>
  <c r="S1586" i="4"/>
  <c r="T1586" i="4"/>
  <c r="U1586" i="4"/>
  <c r="V1586" i="4"/>
  <c r="W1586" i="4"/>
  <c r="O1587" i="4"/>
  <c r="P1587" i="4"/>
  <c r="Q1587" i="4"/>
  <c r="R1587" i="4"/>
  <c r="S1587" i="4"/>
  <c r="T1587" i="4"/>
  <c r="U1587" i="4"/>
  <c r="V1587" i="4"/>
  <c r="W1587" i="4"/>
  <c r="O1588" i="4"/>
  <c r="P1588" i="4"/>
  <c r="Q1588" i="4"/>
  <c r="R1588" i="4"/>
  <c r="S1588" i="4"/>
  <c r="T1588" i="4"/>
  <c r="U1588" i="4"/>
  <c r="V1588" i="4"/>
  <c r="W1588" i="4"/>
  <c r="O1589" i="4"/>
  <c r="P1589" i="4"/>
  <c r="Q1589" i="4"/>
  <c r="R1589" i="4"/>
  <c r="S1589" i="4"/>
  <c r="T1589" i="4"/>
  <c r="U1589" i="4"/>
  <c r="V1589" i="4"/>
  <c r="W1589" i="4"/>
  <c r="O1590" i="4"/>
  <c r="P1590" i="4"/>
  <c r="Q1590" i="4"/>
  <c r="R1590" i="4"/>
  <c r="S1590" i="4"/>
  <c r="T1590" i="4"/>
  <c r="U1590" i="4"/>
  <c r="V1590" i="4"/>
  <c r="W1590" i="4"/>
  <c r="O1584" i="4"/>
  <c r="P1584" i="4"/>
  <c r="Q1584" i="4"/>
  <c r="R1584" i="4"/>
  <c r="S1584" i="4"/>
  <c r="T1584" i="4"/>
  <c r="U1584" i="4"/>
  <c r="V1584" i="4"/>
  <c r="W1584" i="4"/>
  <c r="O1592" i="4"/>
  <c r="P1592" i="4"/>
  <c r="Q1592" i="4"/>
  <c r="R1592" i="4"/>
  <c r="S1592" i="4"/>
  <c r="T1592" i="4"/>
  <c r="U1592" i="4"/>
  <c r="V1592" i="4"/>
  <c r="W1592" i="4"/>
  <c r="O1593" i="4"/>
  <c r="P1593" i="4"/>
  <c r="Q1593" i="4"/>
  <c r="R1593" i="4"/>
  <c r="S1593" i="4"/>
  <c r="T1593" i="4"/>
  <c r="U1593" i="4"/>
  <c r="V1593" i="4"/>
  <c r="W1593" i="4"/>
  <c r="O1594" i="4"/>
  <c r="P1594" i="4"/>
  <c r="Q1594" i="4"/>
  <c r="R1594" i="4"/>
  <c r="S1594" i="4"/>
  <c r="T1594" i="4"/>
  <c r="U1594" i="4"/>
  <c r="V1594" i="4"/>
  <c r="W1594" i="4"/>
  <c r="O1595" i="4"/>
  <c r="P1595" i="4"/>
  <c r="Q1595" i="4"/>
  <c r="R1595" i="4"/>
  <c r="S1595" i="4"/>
  <c r="T1595" i="4"/>
  <c r="U1595" i="4"/>
  <c r="V1595" i="4"/>
  <c r="W1595" i="4"/>
  <c r="O1596" i="4"/>
  <c r="P1596" i="4"/>
  <c r="Q1596" i="4"/>
  <c r="R1596" i="4"/>
  <c r="S1596" i="4"/>
  <c r="T1596" i="4"/>
  <c r="U1596" i="4"/>
  <c r="V1596" i="4"/>
  <c r="W1596" i="4"/>
  <c r="O1597" i="4"/>
  <c r="P1597" i="4"/>
  <c r="Q1597" i="4"/>
  <c r="R1597" i="4"/>
  <c r="S1597" i="4"/>
  <c r="T1597" i="4"/>
  <c r="U1597" i="4"/>
  <c r="V1597" i="4"/>
  <c r="W1597" i="4"/>
  <c r="O1591" i="4"/>
  <c r="P1591" i="4"/>
  <c r="Q1591" i="4"/>
  <c r="R1591" i="4"/>
  <c r="S1591" i="4"/>
  <c r="T1591" i="4"/>
  <c r="U1591" i="4"/>
  <c r="V1591" i="4"/>
  <c r="W1591" i="4"/>
  <c r="O1599" i="4"/>
  <c r="P1599" i="4"/>
  <c r="Q1599" i="4"/>
  <c r="R1599" i="4"/>
  <c r="S1599" i="4"/>
  <c r="T1599" i="4"/>
  <c r="U1599" i="4"/>
  <c r="V1599" i="4"/>
  <c r="W1599" i="4"/>
  <c r="O1600" i="4"/>
  <c r="P1600" i="4"/>
  <c r="Q1600" i="4"/>
  <c r="R1600" i="4"/>
  <c r="S1600" i="4"/>
  <c r="T1600" i="4"/>
  <c r="U1600" i="4"/>
  <c r="V1600" i="4"/>
  <c r="W1600" i="4"/>
  <c r="O1601" i="4"/>
  <c r="P1601" i="4"/>
  <c r="Q1601" i="4"/>
  <c r="R1601" i="4"/>
  <c r="S1601" i="4"/>
  <c r="T1601" i="4"/>
  <c r="U1601" i="4"/>
  <c r="V1601" i="4"/>
  <c r="W1601" i="4"/>
  <c r="O1602" i="4"/>
  <c r="P1602" i="4"/>
  <c r="Q1602" i="4"/>
  <c r="R1602" i="4"/>
  <c r="S1602" i="4"/>
  <c r="T1602" i="4"/>
  <c r="U1602" i="4"/>
  <c r="V1602" i="4"/>
  <c r="W1602" i="4"/>
  <c r="O1603" i="4"/>
  <c r="P1603" i="4"/>
  <c r="Q1603" i="4"/>
  <c r="R1603" i="4"/>
  <c r="S1603" i="4"/>
  <c r="T1603" i="4"/>
  <c r="U1603" i="4"/>
  <c r="V1603" i="4"/>
  <c r="W1603" i="4"/>
  <c r="O1604" i="4"/>
  <c r="P1604" i="4"/>
  <c r="Q1604" i="4"/>
  <c r="R1604" i="4"/>
  <c r="S1604" i="4"/>
  <c r="T1604" i="4"/>
  <c r="U1604" i="4"/>
  <c r="V1604" i="4"/>
  <c r="W1604" i="4"/>
  <c r="O1598" i="4"/>
  <c r="P1598" i="4"/>
  <c r="Q1598" i="4"/>
  <c r="R1598" i="4"/>
  <c r="S1598" i="4"/>
  <c r="T1598" i="4"/>
  <c r="U1598" i="4"/>
  <c r="V1598" i="4"/>
  <c r="W1598" i="4"/>
  <c r="O1606" i="4"/>
  <c r="P1606" i="4"/>
  <c r="Q1606" i="4"/>
  <c r="R1606" i="4"/>
  <c r="S1606" i="4"/>
  <c r="T1606" i="4"/>
  <c r="U1606" i="4"/>
  <c r="V1606" i="4"/>
  <c r="W1606" i="4"/>
  <c r="O1607" i="4"/>
  <c r="P1607" i="4"/>
  <c r="Q1607" i="4"/>
  <c r="R1607" i="4"/>
  <c r="S1607" i="4"/>
  <c r="T1607" i="4"/>
  <c r="U1607" i="4"/>
  <c r="V1607" i="4"/>
  <c r="W1607" i="4"/>
  <c r="O1608" i="4"/>
  <c r="P1608" i="4"/>
  <c r="Q1608" i="4"/>
  <c r="R1608" i="4"/>
  <c r="S1608" i="4"/>
  <c r="T1608" i="4"/>
  <c r="U1608" i="4"/>
  <c r="V1608" i="4"/>
  <c r="W1608" i="4"/>
  <c r="O1609" i="4"/>
  <c r="P1609" i="4"/>
  <c r="Q1609" i="4"/>
  <c r="R1609" i="4"/>
  <c r="S1609" i="4"/>
  <c r="T1609" i="4"/>
  <c r="U1609" i="4"/>
  <c r="V1609" i="4"/>
  <c r="W1609" i="4"/>
  <c r="O1610" i="4"/>
  <c r="P1610" i="4"/>
  <c r="Q1610" i="4"/>
  <c r="R1610" i="4"/>
  <c r="S1610" i="4"/>
  <c r="T1610" i="4"/>
  <c r="U1610" i="4"/>
  <c r="V1610" i="4"/>
  <c r="W1610" i="4"/>
  <c r="O1611" i="4"/>
  <c r="P1611" i="4"/>
  <c r="Q1611" i="4"/>
  <c r="R1611" i="4"/>
  <c r="S1611" i="4"/>
  <c r="T1611" i="4"/>
  <c r="U1611" i="4"/>
  <c r="V1611" i="4"/>
  <c r="W1611" i="4"/>
  <c r="O1605" i="4"/>
  <c r="P1605" i="4"/>
  <c r="Q1605" i="4"/>
  <c r="R1605" i="4"/>
  <c r="S1605" i="4"/>
  <c r="T1605" i="4"/>
  <c r="U1605" i="4"/>
  <c r="V1605" i="4"/>
  <c r="W1605" i="4"/>
  <c r="O1613" i="4"/>
  <c r="P1613" i="4"/>
  <c r="Q1613" i="4"/>
  <c r="R1613" i="4"/>
  <c r="S1613" i="4"/>
  <c r="T1613" i="4"/>
  <c r="U1613" i="4"/>
  <c r="V1613" i="4"/>
  <c r="W1613" i="4"/>
  <c r="O1614" i="4"/>
  <c r="P1614" i="4"/>
  <c r="Q1614" i="4"/>
  <c r="R1614" i="4"/>
  <c r="S1614" i="4"/>
  <c r="T1614" i="4"/>
  <c r="U1614" i="4"/>
  <c r="V1614" i="4"/>
  <c r="W1614" i="4"/>
  <c r="O1615" i="4"/>
  <c r="P1615" i="4"/>
  <c r="Q1615" i="4"/>
  <c r="R1615" i="4"/>
  <c r="S1615" i="4"/>
  <c r="T1615" i="4"/>
  <c r="U1615" i="4"/>
  <c r="V1615" i="4"/>
  <c r="W1615" i="4"/>
  <c r="O1616" i="4"/>
  <c r="P1616" i="4"/>
  <c r="Q1616" i="4"/>
  <c r="R1616" i="4"/>
  <c r="S1616" i="4"/>
  <c r="T1616" i="4"/>
  <c r="U1616" i="4"/>
  <c r="V1616" i="4"/>
  <c r="W1616" i="4"/>
  <c r="O1617" i="4"/>
  <c r="P1617" i="4"/>
  <c r="Q1617" i="4"/>
  <c r="R1617" i="4"/>
  <c r="S1617" i="4"/>
  <c r="T1617" i="4"/>
  <c r="U1617" i="4"/>
  <c r="V1617" i="4"/>
  <c r="W1617" i="4"/>
  <c r="O1618" i="4"/>
  <c r="P1618" i="4"/>
  <c r="Q1618" i="4"/>
  <c r="R1618" i="4"/>
  <c r="S1618" i="4"/>
  <c r="T1618" i="4"/>
  <c r="U1618" i="4"/>
  <c r="V1618" i="4"/>
  <c r="W1618" i="4"/>
  <c r="O1612" i="4"/>
  <c r="P1612" i="4"/>
  <c r="Q1612" i="4"/>
  <c r="R1612" i="4"/>
  <c r="S1612" i="4"/>
  <c r="T1612" i="4"/>
  <c r="U1612" i="4"/>
  <c r="V1612" i="4"/>
  <c r="W1612" i="4"/>
  <c r="O1620" i="4"/>
  <c r="P1620" i="4"/>
  <c r="Q1620" i="4"/>
  <c r="R1620" i="4"/>
  <c r="S1620" i="4"/>
  <c r="T1620" i="4"/>
  <c r="U1620" i="4"/>
  <c r="V1620" i="4"/>
  <c r="W1620" i="4"/>
  <c r="O1621" i="4"/>
  <c r="P1621" i="4"/>
  <c r="Q1621" i="4"/>
  <c r="R1621" i="4"/>
  <c r="S1621" i="4"/>
  <c r="T1621" i="4"/>
  <c r="U1621" i="4"/>
  <c r="V1621" i="4"/>
  <c r="W1621" i="4"/>
  <c r="O1622" i="4"/>
  <c r="P1622" i="4"/>
  <c r="Q1622" i="4"/>
  <c r="R1622" i="4"/>
  <c r="S1622" i="4"/>
  <c r="T1622" i="4"/>
  <c r="U1622" i="4"/>
  <c r="V1622" i="4"/>
  <c r="W1622" i="4"/>
  <c r="O1623" i="4"/>
  <c r="P1623" i="4"/>
  <c r="Q1623" i="4"/>
  <c r="R1623" i="4"/>
  <c r="S1623" i="4"/>
  <c r="T1623" i="4"/>
  <c r="U1623" i="4"/>
  <c r="V1623" i="4"/>
  <c r="W1623" i="4"/>
  <c r="O1624" i="4"/>
  <c r="P1624" i="4"/>
  <c r="Q1624" i="4"/>
  <c r="R1624" i="4"/>
  <c r="S1624" i="4"/>
  <c r="T1624" i="4"/>
  <c r="U1624" i="4"/>
  <c r="V1624" i="4"/>
  <c r="W1624" i="4"/>
  <c r="O1625" i="4"/>
  <c r="P1625" i="4"/>
  <c r="Q1625" i="4"/>
  <c r="R1625" i="4"/>
  <c r="S1625" i="4"/>
  <c r="T1625" i="4"/>
  <c r="U1625" i="4"/>
  <c r="V1625" i="4"/>
  <c r="W1625" i="4"/>
  <c r="O1619" i="4"/>
  <c r="P1619" i="4"/>
  <c r="Q1619" i="4"/>
  <c r="R1619" i="4"/>
  <c r="S1619" i="4"/>
  <c r="T1619" i="4"/>
  <c r="U1619" i="4"/>
  <c r="V1619" i="4"/>
  <c r="W1619" i="4"/>
  <c r="O1627" i="4"/>
  <c r="P1627" i="4"/>
  <c r="Q1627" i="4"/>
  <c r="R1627" i="4"/>
  <c r="S1627" i="4"/>
  <c r="T1627" i="4"/>
  <c r="U1627" i="4"/>
  <c r="V1627" i="4"/>
  <c r="W1627" i="4"/>
  <c r="O1628" i="4"/>
  <c r="P1628" i="4"/>
  <c r="Q1628" i="4"/>
  <c r="R1628" i="4"/>
  <c r="S1628" i="4"/>
  <c r="T1628" i="4"/>
  <c r="U1628" i="4"/>
  <c r="V1628" i="4"/>
  <c r="W1628" i="4"/>
  <c r="O1629" i="4"/>
  <c r="P1629" i="4"/>
  <c r="Q1629" i="4"/>
  <c r="R1629" i="4"/>
  <c r="S1629" i="4"/>
  <c r="T1629" i="4"/>
  <c r="U1629" i="4"/>
  <c r="V1629" i="4"/>
  <c r="W1629" i="4"/>
  <c r="O1630" i="4"/>
  <c r="P1630" i="4"/>
  <c r="Q1630" i="4"/>
  <c r="R1630" i="4"/>
  <c r="S1630" i="4"/>
  <c r="T1630" i="4"/>
  <c r="U1630" i="4"/>
  <c r="V1630" i="4"/>
  <c r="W1630" i="4"/>
  <c r="O1631" i="4"/>
  <c r="P1631" i="4"/>
  <c r="Q1631" i="4"/>
  <c r="R1631" i="4"/>
  <c r="S1631" i="4"/>
  <c r="T1631" i="4"/>
  <c r="U1631" i="4"/>
  <c r="V1631" i="4"/>
  <c r="W1631" i="4"/>
  <c r="O1632" i="4"/>
  <c r="P1632" i="4"/>
  <c r="Q1632" i="4"/>
  <c r="R1632" i="4"/>
  <c r="S1632" i="4"/>
  <c r="T1632" i="4"/>
  <c r="U1632" i="4"/>
  <c r="V1632" i="4"/>
  <c r="W1632" i="4"/>
  <c r="O1626" i="4"/>
  <c r="P1626" i="4"/>
  <c r="Q1626" i="4"/>
  <c r="R1626" i="4"/>
  <c r="S1626" i="4"/>
  <c r="T1626" i="4"/>
  <c r="U1626" i="4"/>
  <c r="V1626" i="4"/>
  <c r="W1626" i="4"/>
  <c r="O1634" i="4"/>
  <c r="P1634" i="4"/>
  <c r="Q1634" i="4"/>
  <c r="R1634" i="4"/>
  <c r="S1634" i="4"/>
  <c r="T1634" i="4"/>
  <c r="U1634" i="4"/>
  <c r="V1634" i="4"/>
  <c r="W1634" i="4"/>
  <c r="O1635" i="4"/>
  <c r="P1635" i="4"/>
  <c r="Q1635" i="4"/>
  <c r="R1635" i="4"/>
  <c r="S1635" i="4"/>
  <c r="T1635" i="4"/>
  <c r="U1635" i="4"/>
  <c r="V1635" i="4"/>
  <c r="W1635" i="4"/>
  <c r="O1636" i="4"/>
  <c r="P1636" i="4"/>
  <c r="Q1636" i="4"/>
  <c r="R1636" i="4"/>
  <c r="S1636" i="4"/>
  <c r="T1636" i="4"/>
  <c r="U1636" i="4"/>
  <c r="V1636" i="4"/>
  <c r="W1636" i="4"/>
  <c r="O1637" i="4"/>
  <c r="P1637" i="4"/>
  <c r="Q1637" i="4"/>
  <c r="R1637" i="4"/>
  <c r="S1637" i="4"/>
  <c r="T1637" i="4"/>
  <c r="U1637" i="4"/>
  <c r="V1637" i="4"/>
  <c r="W1637" i="4"/>
  <c r="O1638" i="4"/>
  <c r="P1638" i="4"/>
  <c r="Q1638" i="4"/>
  <c r="R1638" i="4"/>
  <c r="S1638" i="4"/>
  <c r="T1638" i="4"/>
  <c r="U1638" i="4"/>
  <c r="V1638" i="4"/>
  <c r="W1638" i="4"/>
  <c r="O1639" i="4"/>
  <c r="P1639" i="4"/>
  <c r="Q1639" i="4"/>
  <c r="R1639" i="4"/>
  <c r="S1639" i="4"/>
  <c r="T1639" i="4"/>
  <c r="U1639" i="4"/>
  <c r="V1639" i="4"/>
  <c r="W1639" i="4"/>
  <c r="O1633" i="4"/>
  <c r="P1633" i="4"/>
  <c r="Q1633" i="4"/>
  <c r="R1633" i="4"/>
  <c r="S1633" i="4"/>
  <c r="T1633" i="4"/>
  <c r="U1633" i="4"/>
  <c r="V1633" i="4"/>
  <c r="W1633" i="4"/>
  <c r="O1641" i="4"/>
  <c r="P1641" i="4"/>
  <c r="Q1641" i="4"/>
  <c r="R1641" i="4"/>
  <c r="S1641" i="4"/>
  <c r="T1641" i="4"/>
  <c r="U1641" i="4"/>
  <c r="V1641" i="4"/>
  <c r="W1641" i="4"/>
  <c r="O1642" i="4"/>
  <c r="P1642" i="4"/>
  <c r="Q1642" i="4"/>
  <c r="R1642" i="4"/>
  <c r="S1642" i="4"/>
  <c r="T1642" i="4"/>
  <c r="U1642" i="4"/>
  <c r="V1642" i="4"/>
  <c r="W1642" i="4"/>
  <c r="O1643" i="4"/>
  <c r="P1643" i="4"/>
  <c r="Q1643" i="4"/>
  <c r="R1643" i="4"/>
  <c r="S1643" i="4"/>
  <c r="T1643" i="4"/>
  <c r="U1643" i="4"/>
  <c r="V1643" i="4"/>
  <c r="W1643" i="4"/>
  <c r="O1644" i="4"/>
  <c r="P1644" i="4"/>
  <c r="Q1644" i="4"/>
  <c r="R1644" i="4"/>
  <c r="S1644" i="4"/>
  <c r="T1644" i="4"/>
  <c r="U1644" i="4"/>
  <c r="V1644" i="4"/>
  <c r="W1644" i="4"/>
  <c r="O1645" i="4"/>
  <c r="P1645" i="4"/>
  <c r="Q1645" i="4"/>
  <c r="R1645" i="4"/>
  <c r="S1645" i="4"/>
  <c r="T1645" i="4"/>
  <c r="U1645" i="4"/>
  <c r="V1645" i="4"/>
  <c r="W1645" i="4"/>
  <c r="O1646" i="4"/>
  <c r="P1646" i="4"/>
  <c r="Q1646" i="4"/>
  <c r="R1646" i="4"/>
  <c r="S1646" i="4"/>
  <c r="T1646" i="4"/>
  <c r="U1646" i="4"/>
  <c r="V1646" i="4"/>
  <c r="W1646" i="4"/>
  <c r="O1640" i="4"/>
  <c r="P1640" i="4"/>
  <c r="Q1640" i="4"/>
  <c r="R1640" i="4"/>
  <c r="S1640" i="4"/>
  <c r="T1640" i="4"/>
  <c r="U1640" i="4"/>
  <c r="V1640" i="4"/>
  <c r="W1640" i="4"/>
  <c r="O1648" i="4"/>
  <c r="P1648" i="4"/>
  <c r="Q1648" i="4"/>
  <c r="R1648" i="4"/>
  <c r="S1648" i="4"/>
  <c r="T1648" i="4"/>
  <c r="U1648" i="4"/>
  <c r="V1648" i="4"/>
  <c r="W1648" i="4"/>
  <c r="O1649" i="4"/>
  <c r="P1649" i="4"/>
  <c r="Q1649" i="4"/>
  <c r="R1649" i="4"/>
  <c r="S1649" i="4"/>
  <c r="T1649" i="4"/>
  <c r="U1649" i="4"/>
  <c r="V1649" i="4"/>
  <c r="W1649" i="4"/>
  <c r="O1650" i="4"/>
  <c r="P1650" i="4"/>
  <c r="Q1650" i="4"/>
  <c r="R1650" i="4"/>
  <c r="S1650" i="4"/>
  <c r="T1650" i="4"/>
  <c r="U1650" i="4"/>
  <c r="V1650" i="4"/>
  <c r="W1650" i="4"/>
  <c r="O1651" i="4"/>
  <c r="P1651" i="4"/>
  <c r="Q1651" i="4"/>
  <c r="R1651" i="4"/>
  <c r="S1651" i="4"/>
  <c r="T1651" i="4"/>
  <c r="U1651" i="4"/>
  <c r="V1651" i="4"/>
  <c r="W1651" i="4"/>
  <c r="O1652" i="4"/>
  <c r="P1652" i="4"/>
  <c r="Q1652" i="4"/>
  <c r="R1652" i="4"/>
  <c r="S1652" i="4"/>
  <c r="T1652" i="4"/>
  <c r="U1652" i="4"/>
  <c r="V1652" i="4"/>
  <c r="W1652" i="4"/>
  <c r="O1653" i="4"/>
  <c r="P1653" i="4"/>
  <c r="Q1653" i="4"/>
  <c r="R1653" i="4"/>
  <c r="S1653" i="4"/>
  <c r="T1653" i="4"/>
  <c r="U1653" i="4"/>
  <c r="V1653" i="4"/>
  <c r="W1653" i="4"/>
  <c r="O1647" i="4"/>
  <c r="P1647" i="4"/>
  <c r="Q1647" i="4"/>
  <c r="R1647" i="4"/>
  <c r="S1647" i="4"/>
  <c r="T1647" i="4"/>
  <c r="U1647" i="4"/>
  <c r="V1647" i="4"/>
  <c r="W1647" i="4"/>
  <c r="O1655" i="4"/>
  <c r="P1655" i="4"/>
  <c r="Q1655" i="4"/>
  <c r="R1655" i="4"/>
  <c r="S1655" i="4"/>
  <c r="T1655" i="4"/>
  <c r="U1655" i="4"/>
  <c r="V1655" i="4"/>
  <c r="W1655" i="4"/>
  <c r="O1656" i="4"/>
  <c r="P1656" i="4"/>
  <c r="Q1656" i="4"/>
  <c r="R1656" i="4"/>
  <c r="S1656" i="4"/>
  <c r="T1656" i="4"/>
  <c r="U1656" i="4"/>
  <c r="V1656" i="4"/>
  <c r="W1656" i="4"/>
  <c r="O1657" i="4"/>
  <c r="P1657" i="4"/>
  <c r="Q1657" i="4"/>
  <c r="R1657" i="4"/>
  <c r="S1657" i="4"/>
  <c r="T1657" i="4"/>
  <c r="U1657" i="4"/>
  <c r="V1657" i="4"/>
  <c r="W1657" i="4"/>
  <c r="O1658" i="4"/>
  <c r="P1658" i="4"/>
  <c r="Q1658" i="4"/>
  <c r="R1658" i="4"/>
  <c r="S1658" i="4"/>
  <c r="T1658" i="4"/>
  <c r="U1658" i="4"/>
  <c r="V1658" i="4"/>
  <c r="W1658" i="4"/>
  <c r="O1659" i="4"/>
  <c r="P1659" i="4"/>
  <c r="Q1659" i="4"/>
  <c r="R1659" i="4"/>
  <c r="S1659" i="4"/>
  <c r="T1659" i="4"/>
  <c r="U1659" i="4"/>
  <c r="V1659" i="4"/>
  <c r="W1659" i="4"/>
  <c r="O1660" i="4"/>
  <c r="P1660" i="4"/>
  <c r="Q1660" i="4"/>
  <c r="R1660" i="4"/>
  <c r="S1660" i="4"/>
  <c r="T1660" i="4"/>
  <c r="U1660" i="4"/>
  <c r="V1660" i="4"/>
  <c r="W1660" i="4"/>
  <c r="O1654" i="4"/>
  <c r="P1654" i="4"/>
  <c r="Q1654" i="4"/>
  <c r="R1654" i="4"/>
  <c r="S1654" i="4"/>
  <c r="T1654" i="4"/>
  <c r="U1654" i="4"/>
  <c r="V1654" i="4"/>
  <c r="W1654" i="4"/>
  <c r="O1662" i="4"/>
  <c r="P1662" i="4"/>
  <c r="Q1662" i="4"/>
  <c r="R1662" i="4"/>
  <c r="S1662" i="4"/>
  <c r="T1662" i="4"/>
  <c r="U1662" i="4"/>
  <c r="V1662" i="4"/>
  <c r="W1662" i="4"/>
  <c r="O1663" i="4"/>
  <c r="P1663" i="4"/>
  <c r="Q1663" i="4"/>
  <c r="R1663" i="4"/>
  <c r="S1663" i="4"/>
  <c r="T1663" i="4"/>
  <c r="U1663" i="4"/>
  <c r="V1663" i="4"/>
  <c r="W1663" i="4"/>
  <c r="O1664" i="4"/>
  <c r="P1664" i="4"/>
  <c r="Q1664" i="4"/>
  <c r="R1664" i="4"/>
  <c r="S1664" i="4"/>
  <c r="T1664" i="4"/>
  <c r="U1664" i="4"/>
  <c r="V1664" i="4"/>
  <c r="W1664" i="4"/>
  <c r="O1665" i="4"/>
  <c r="P1665" i="4"/>
  <c r="Q1665" i="4"/>
  <c r="R1665" i="4"/>
  <c r="S1665" i="4"/>
  <c r="T1665" i="4"/>
  <c r="U1665" i="4"/>
  <c r="V1665" i="4"/>
  <c r="W1665" i="4"/>
  <c r="O1666" i="4"/>
  <c r="P1666" i="4"/>
  <c r="Q1666" i="4"/>
  <c r="R1666" i="4"/>
  <c r="S1666" i="4"/>
  <c r="T1666" i="4"/>
  <c r="U1666" i="4"/>
  <c r="V1666" i="4"/>
  <c r="W1666" i="4"/>
  <c r="O1667" i="4"/>
  <c r="P1667" i="4"/>
  <c r="Q1667" i="4"/>
  <c r="R1667" i="4"/>
  <c r="S1667" i="4"/>
  <c r="T1667" i="4"/>
  <c r="U1667" i="4"/>
  <c r="V1667" i="4"/>
  <c r="W1667" i="4"/>
  <c r="O1661" i="4"/>
  <c r="P1661" i="4"/>
  <c r="Q1661" i="4"/>
  <c r="R1661" i="4"/>
  <c r="S1661" i="4"/>
  <c r="T1661" i="4"/>
  <c r="U1661" i="4"/>
  <c r="V1661" i="4"/>
  <c r="W1661" i="4"/>
  <c r="O1669" i="4"/>
  <c r="P1669" i="4"/>
  <c r="Q1669" i="4"/>
  <c r="R1669" i="4"/>
  <c r="S1669" i="4"/>
  <c r="T1669" i="4"/>
  <c r="U1669" i="4"/>
  <c r="V1669" i="4"/>
  <c r="W1669" i="4"/>
  <c r="O1670" i="4"/>
  <c r="P1670" i="4"/>
  <c r="Q1670" i="4"/>
  <c r="R1670" i="4"/>
  <c r="S1670" i="4"/>
  <c r="T1670" i="4"/>
  <c r="U1670" i="4"/>
  <c r="V1670" i="4"/>
  <c r="W1670" i="4"/>
  <c r="O1671" i="4"/>
  <c r="P1671" i="4"/>
  <c r="Q1671" i="4"/>
  <c r="R1671" i="4"/>
  <c r="S1671" i="4"/>
  <c r="T1671" i="4"/>
  <c r="U1671" i="4"/>
  <c r="V1671" i="4"/>
  <c r="W1671" i="4"/>
  <c r="O1672" i="4"/>
  <c r="P1672" i="4"/>
  <c r="Q1672" i="4"/>
  <c r="R1672" i="4"/>
  <c r="S1672" i="4"/>
  <c r="T1672" i="4"/>
  <c r="U1672" i="4"/>
  <c r="V1672" i="4"/>
  <c r="W1672" i="4"/>
  <c r="O1673" i="4"/>
  <c r="P1673" i="4"/>
  <c r="Q1673" i="4"/>
  <c r="R1673" i="4"/>
  <c r="S1673" i="4"/>
  <c r="T1673" i="4"/>
  <c r="U1673" i="4"/>
  <c r="V1673" i="4"/>
  <c r="W1673" i="4"/>
  <c r="O1674" i="4"/>
  <c r="P1674" i="4"/>
  <c r="Q1674" i="4"/>
  <c r="R1674" i="4"/>
  <c r="S1674" i="4"/>
  <c r="T1674" i="4"/>
  <c r="U1674" i="4"/>
  <c r="V1674" i="4"/>
  <c r="W1674" i="4"/>
  <c r="O1668" i="4"/>
  <c r="P1668" i="4"/>
  <c r="Q1668" i="4"/>
  <c r="R1668" i="4"/>
  <c r="S1668" i="4"/>
  <c r="T1668" i="4"/>
  <c r="U1668" i="4"/>
  <c r="V1668" i="4"/>
  <c r="W1668" i="4"/>
  <c r="O1676" i="4"/>
  <c r="P1676" i="4"/>
  <c r="Q1676" i="4"/>
  <c r="R1676" i="4"/>
  <c r="S1676" i="4"/>
  <c r="T1676" i="4"/>
  <c r="U1676" i="4"/>
  <c r="V1676" i="4"/>
  <c r="W1676" i="4"/>
  <c r="O1677" i="4"/>
  <c r="P1677" i="4"/>
  <c r="Q1677" i="4"/>
  <c r="R1677" i="4"/>
  <c r="S1677" i="4"/>
  <c r="T1677" i="4"/>
  <c r="U1677" i="4"/>
  <c r="V1677" i="4"/>
  <c r="W1677" i="4"/>
  <c r="O1678" i="4"/>
  <c r="P1678" i="4"/>
  <c r="Q1678" i="4"/>
  <c r="R1678" i="4"/>
  <c r="S1678" i="4"/>
  <c r="T1678" i="4"/>
  <c r="U1678" i="4"/>
  <c r="V1678" i="4"/>
  <c r="W1678" i="4"/>
  <c r="O1679" i="4"/>
  <c r="P1679" i="4"/>
  <c r="Q1679" i="4"/>
  <c r="R1679" i="4"/>
  <c r="S1679" i="4"/>
  <c r="T1679" i="4"/>
  <c r="U1679" i="4"/>
  <c r="V1679" i="4"/>
  <c r="W1679" i="4"/>
  <c r="O1680" i="4"/>
  <c r="P1680" i="4"/>
  <c r="Q1680" i="4"/>
  <c r="R1680" i="4"/>
  <c r="S1680" i="4"/>
  <c r="T1680" i="4"/>
  <c r="U1680" i="4"/>
  <c r="V1680" i="4"/>
  <c r="W1680" i="4"/>
  <c r="O1681" i="4"/>
  <c r="P1681" i="4"/>
  <c r="Q1681" i="4"/>
  <c r="R1681" i="4"/>
  <c r="S1681" i="4"/>
  <c r="T1681" i="4"/>
  <c r="U1681" i="4"/>
  <c r="V1681" i="4"/>
  <c r="W1681" i="4"/>
  <c r="O1675" i="4"/>
  <c r="P1675" i="4"/>
  <c r="Q1675" i="4"/>
  <c r="R1675" i="4"/>
  <c r="S1675" i="4"/>
  <c r="T1675" i="4"/>
  <c r="U1675" i="4"/>
  <c r="V1675" i="4"/>
  <c r="W1675" i="4"/>
  <c r="O1683" i="4"/>
  <c r="P1683" i="4"/>
  <c r="Q1683" i="4"/>
  <c r="R1683" i="4"/>
  <c r="S1683" i="4"/>
  <c r="T1683" i="4"/>
  <c r="U1683" i="4"/>
  <c r="V1683" i="4"/>
  <c r="W1683" i="4"/>
  <c r="O1684" i="4"/>
  <c r="P1684" i="4"/>
  <c r="Q1684" i="4"/>
  <c r="R1684" i="4"/>
  <c r="S1684" i="4"/>
  <c r="T1684" i="4"/>
  <c r="U1684" i="4"/>
  <c r="V1684" i="4"/>
  <c r="W1684" i="4"/>
  <c r="O1685" i="4"/>
  <c r="P1685" i="4"/>
  <c r="Q1685" i="4"/>
  <c r="R1685" i="4"/>
  <c r="S1685" i="4"/>
  <c r="T1685" i="4"/>
  <c r="U1685" i="4"/>
  <c r="V1685" i="4"/>
  <c r="W1685" i="4"/>
  <c r="O1686" i="4"/>
  <c r="P1686" i="4"/>
  <c r="Q1686" i="4"/>
  <c r="R1686" i="4"/>
  <c r="S1686" i="4"/>
  <c r="T1686" i="4"/>
  <c r="U1686" i="4"/>
  <c r="V1686" i="4"/>
  <c r="W1686" i="4"/>
  <c r="O1687" i="4"/>
  <c r="P1687" i="4"/>
  <c r="Q1687" i="4"/>
  <c r="R1687" i="4"/>
  <c r="S1687" i="4"/>
  <c r="T1687" i="4"/>
  <c r="U1687" i="4"/>
  <c r="V1687" i="4"/>
  <c r="W1687" i="4"/>
  <c r="O1688" i="4"/>
  <c r="P1688" i="4"/>
  <c r="Q1688" i="4"/>
  <c r="R1688" i="4"/>
  <c r="S1688" i="4"/>
  <c r="T1688" i="4"/>
  <c r="U1688" i="4"/>
  <c r="V1688" i="4"/>
  <c r="W1688" i="4"/>
  <c r="O1682" i="4"/>
  <c r="P1682" i="4"/>
  <c r="Q1682" i="4"/>
  <c r="R1682" i="4"/>
  <c r="S1682" i="4"/>
  <c r="T1682" i="4"/>
  <c r="U1682" i="4"/>
  <c r="V1682" i="4"/>
  <c r="W1682" i="4"/>
  <c r="O1690" i="4"/>
  <c r="P1690" i="4"/>
  <c r="Q1690" i="4"/>
  <c r="R1690" i="4"/>
  <c r="S1690" i="4"/>
  <c r="T1690" i="4"/>
  <c r="U1690" i="4"/>
  <c r="V1690" i="4"/>
  <c r="W1690" i="4"/>
  <c r="O1691" i="4"/>
  <c r="P1691" i="4"/>
  <c r="Q1691" i="4"/>
  <c r="R1691" i="4"/>
  <c r="S1691" i="4"/>
  <c r="T1691" i="4"/>
  <c r="U1691" i="4"/>
  <c r="V1691" i="4"/>
  <c r="W1691" i="4"/>
  <c r="O1692" i="4"/>
  <c r="P1692" i="4"/>
  <c r="Q1692" i="4"/>
  <c r="R1692" i="4"/>
  <c r="S1692" i="4"/>
  <c r="T1692" i="4"/>
  <c r="U1692" i="4"/>
  <c r="V1692" i="4"/>
  <c r="W1692" i="4"/>
  <c r="O1693" i="4"/>
  <c r="P1693" i="4"/>
  <c r="Q1693" i="4"/>
  <c r="R1693" i="4"/>
  <c r="S1693" i="4"/>
  <c r="T1693" i="4"/>
  <c r="U1693" i="4"/>
  <c r="V1693" i="4"/>
  <c r="W1693" i="4"/>
  <c r="O1694" i="4"/>
  <c r="P1694" i="4"/>
  <c r="Q1694" i="4"/>
  <c r="R1694" i="4"/>
  <c r="S1694" i="4"/>
  <c r="T1694" i="4"/>
  <c r="U1694" i="4"/>
  <c r="V1694" i="4"/>
  <c r="W1694" i="4"/>
  <c r="O1695" i="4"/>
  <c r="P1695" i="4"/>
  <c r="Q1695" i="4"/>
  <c r="R1695" i="4"/>
  <c r="S1695" i="4"/>
  <c r="T1695" i="4"/>
  <c r="U1695" i="4"/>
  <c r="V1695" i="4"/>
  <c r="W1695" i="4"/>
  <c r="O1689" i="4"/>
  <c r="P1689" i="4"/>
  <c r="Q1689" i="4"/>
  <c r="R1689" i="4"/>
  <c r="S1689" i="4"/>
  <c r="T1689" i="4"/>
  <c r="U1689" i="4"/>
  <c r="V1689" i="4"/>
  <c r="W1689" i="4"/>
  <c r="O1697" i="4"/>
  <c r="P1697" i="4"/>
  <c r="Q1697" i="4"/>
  <c r="R1697" i="4"/>
  <c r="S1697" i="4"/>
  <c r="T1697" i="4"/>
  <c r="U1697" i="4"/>
  <c r="V1697" i="4"/>
  <c r="W1697" i="4"/>
  <c r="O1698" i="4"/>
  <c r="P1698" i="4"/>
  <c r="Q1698" i="4"/>
  <c r="R1698" i="4"/>
  <c r="S1698" i="4"/>
  <c r="T1698" i="4"/>
  <c r="U1698" i="4"/>
  <c r="V1698" i="4"/>
  <c r="W1698" i="4"/>
  <c r="O1699" i="4"/>
  <c r="P1699" i="4"/>
  <c r="Q1699" i="4"/>
  <c r="R1699" i="4"/>
  <c r="S1699" i="4"/>
  <c r="T1699" i="4"/>
  <c r="U1699" i="4"/>
  <c r="V1699" i="4"/>
  <c r="W1699" i="4"/>
  <c r="O1700" i="4"/>
  <c r="P1700" i="4"/>
  <c r="Q1700" i="4"/>
  <c r="R1700" i="4"/>
  <c r="S1700" i="4"/>
  <c r="T1700" i="4"/>
  <c r="U1700" i="4"/>
  <c r="V1700" i="4"/>
  <c r="W1700" i="4"/>
  <c r="O1701" i="4"/>
  <c r="P1701" i="4"/>
  <c r="Q1701" i="4"/>
  <c r="R1701" i="4"/>
  <c r="S1701" i="4"/>
  <c r="T1701" i="4"/>
  <c r="U1701" i="4"/>
  <c r="V1701" i="4"/>
  <c r="W1701" i="4"/>
  <c r="O1702" i="4"/>
  <c r="P1702" i="4"/>
  <c r="Q1702" i="4"/>
  <c r="R1702" i="4"/>
  <c r="S1702" i="4"/>
  <c r="T1702" i="4"/>
  <c r="U1702" i="4"/>
  <c r="V1702" i="4"/>
  <c r="W1702" i="4"/>
  <c r="O1696" i="4"/>
  <c r="P1696" i="4"/>
  <c r="Q1696" i="4"/>
  <c r="R1696" i="4"/>
  <c r="S1696" i="4"/>
  <c r="T1696" i="4"/>
  <c r="U1696" i="4"/>
  <c r="V1696" i="4"/>
  <c r="W1696" i="4"/>
  <c r="O1704" i="4"/>
  <c r="P1704" i="4"/>
  <c r="Q1704" i="4"/>
  <c r="R1704" i="4"/>
  <c r="S1704" i="4"/>
  <c r="T1704" i="4"/>
  <c r="U1704" i="4"/>
  <c r="V1704" i="4"/>
  <c r="W1704" i="4"/>
  <c r="O1705" i="4"/>
  <c r="P1705" i="4"/>
  <c r="Q1705" i="4"/>
  <c r="R1705" i="4"/>
  <c r="S1705" i="4"/>
  <c r="T1705" i="4"/>
  <c r="U1705" i="4"/>
  <c r="V1705" i="4"/>
  <c r="W1705" i="4"/>
  <c r="O1706" i="4"/>
  <c r="P1706" i="4"/>
  <c r="Q1706" i="4"/>
  <c r="R1706" i="4"/>
  <c r="S1706" i="4"/>
  <c r="T1706" i="4"/>
  <c r="U1706" i="4"/>
  <c r="V1706" i="4"/>
  <c r="W1706" i="4"/>
  <c r="O1707" i="4"/>
  <c r="P1707" i="4"/>
  <c r="Q1707" i="4"/>
  <c r="R1707" i="4"/>
  <c r="S1707" i="4"/>
  <c r="T1707" i="4"/>
  <c r="U1707" i="4"/>
  <c r="V1707" i="4"/>
  <c r="W1707" i="4"/>
  <c r="O1708" i="4"/>
  <c r="P1708" i="4"/>
  <c r="Q1708" i="4"/>
  <c r="R1708" i="4"/>
  <c r="S1708" i="4"/>
  <c r="T1708" i="4"/>
  <c r="U1708" i="4"/>
  <c r="V1708" i="4"/>
  <c r="W1708" i="4"/>
  <c r="O1709" i="4"/>
  <c r="P1709" i="4"/>
  <c r="Q1709" i="4"/>
  <c r="R1709" i="4"/>
  <c r="S1709" i="4"/>
  <c r="T1709" i="4"/>
  <c r="U1709" i="4"/>
  <c r="V1709" i="4"/>
  <c r="W1709" i="4"/>
  <c r="O1703" i="4"/>
  <c r="P1703" i="4"/>
  <c r="Q1703" i="4"/>
  <c r="R1703" i="4"/>
  <c r="S1703" i="4"/>
  <c r="T1703" i="4"/>
  <c r="U1703" i="4"/>
  <c r="V1703" i="4"/>
  <c r="W1703" i="4"/>
  <c r="O1711" i="4"/>
  <c r="P1711" i="4"/>
  <c r="Q1711" i="4"/>
  <c r="R1711" i="4"/>
  <c r="S1711" i="4"/>
  <c r="T1711" i="4"/>
  <c r="U1711" i="4"/>
  <c r="V1711" i="4"/>
  <c r="W1711" i="4"/>
  <c r="O1712" i="4"/>
  <c r="P1712" i="4"/>
  <c r="Q1712" i="4"/>
  <c r="R1712" i="4"/>
  <c r="S1712" i="4"/>
  <c r="T1712" i="4"/>
  <c r="U1712" i="4"/>
  <c r="V1712" i="4"/>
  <c r="W1712" i="4"/>
  <c r="O1713" i="4"/>
  <c r="P1713" i="4"/>
  <c r="Q1713" i="4"/>
  <c r="R1713" i="4"/>
  <c r="S1713" i="4"/>
  <c r="T1713" i="4"/>
  <c r="U1713" i="4"/>
  <c r="V1713" i="4"/>
  <c r="W1713" i="4"/>
  <c r="O1714" i="4"/>
  <c r="P1714" i="4"/>
  <c r="Q1714" i="4"/>
  <c r="R1714" i="4"/>
  <c r="S1714" i="4"/>
  <c r="T1714" i="4"/>
  <c r="U1714" i="4"/>
  <c r="V1714" i="4"/>
  <c r="W1714" i="4"/>
  <c r="O1715" i="4"/>
  <c r="P1715" i="4"/>
  <c r="Q1715" i="4"/>
  <c r="R1715" i="4"/>
  <c r="S1715" i="4"/>
  <c r="T1715" i="4"/>
  <c r="U1715" i="4"/>
  <c r="V1715" i="4"/>
  <c r="W1715" i="4"/>
  <c r="O1716" i="4"/>
  <c r="P1716" i="4"/>
  <c r="Q1716" i="4"/>
  <c r="R1716" i="4"/>
  <c r="S1716" i="4"/>
  <c r="T1716" i="4"/>
  <c r="U1716" i="4"/>
  <c r="V1716" i="4"/>
  <c r="W1716" i="4"/>
  <c r="O1710" i="4"/>
  <c r="P1710" i="4"/>
  <c r="Q1710" i="4"/>
  <c r="R1710" i="4"/>
  <c r="S1710" i="4"/>
  <c r="T1710" i="4"/>
  <c r="U1710" i="4"/>
  <c r="V1710" i="4"/>
  <c r="W1710" i="4"/>
  <c r="O1718" i="4"/>
  <c r="P1718" i="4"/>
  <c r="Q1718" i="4"/>
  <c r="R1718" i="4"/>
  <c r="S1718" i="4"/>
  <c r="T1718" i="4"/>
  <c r="U1718" i="4"/>
  <c r="V1718" i="4"/>
  <c r="W1718" i="4"/>
  <c r="O1719" i="4"/>
  <c r="P1719" i="4"/>
  <c r="Q1719" i="4"/>
  <c r="R1719" i="4"/>
  <c r="S1719" i="4"/>
  <c r="T1719" i="4"/>
  <c r="U1719" i="4"/>
  <c r="V1719" i="4"/>
  <c r="W1719" i="4"/>
  <c r="O1720" i="4"/>
  <c r="P1720" i="4"/>
  <c r="Q1720" i="4"/>
  <c r="R1720" i="4"/>
  <c r="S1720" i="4"/>
  <c r="T1720" i="4"/>
  <c r="U1720" i="4"/>
  <c r="V1720" i="4"/>
  <c r="W1720" i="4"/>
  <c r="O1721" i="4"/>
  <c r="P1721" i="4"/>
  <c r="Q1721" i="4"/>
  <c r="R1721" i="4"/>
  <c r="S1721" i="4"/>
  <c r="T1721" i="4"/>
  <c r="U1721" i="4"/>
  <c r="V1721" i="4"/>
  <c r="W1721" i="4"/>
  <c r="O1722" i="4"/>
  <c r="P1722" i="4"/>
  <c r="Q1722" i="4"/>
  <c r="R1722" i="4"/>
  <c r="S1722" i="4"/>
  <c r="T1722" i="4"/>
  <c r="U1722" i="4"/>
  <c r="V1722" i="4"/>
  <c r="W1722" i="4"/>
  <c r="O1723" i="4"/>
  <c r="P1723" i="4"/>
  <c r="Q1723" i="4"/>
  <c r="R1723" i="4"/>
  <c r="S1723" i="4"/>
  <c r="T1723" i="4"/>
  <c r="U1723" i="4"/>
  <c r="V1723" i="4"/>
  <c r="W1723" i="4"/>
  <c r="O1717" i="4"/>
  <c r="P1717" i="4"/>
  <c r="Q1717" i="4"/>
  <c r="R1717" i="4"/>
  <c r="S1717" i="4"/>
  <c r="T1717" i="4"/>
  <c r="U1717" i="4"/>
  <c r="V1717" i="4"/>
  <c r="W1717" i="4"/>
  <c r="O1725" i="4"/>
  <c r="P1725" i="4"/>
  <c r="Q1725" i="4"/>
  <c r="R1725" i="4"/>
  <c r="S1725" i="4"/>
  <c r="T1725" i="4"/>
  <c r="U1725" i="4"/>
  <c r="V1725" i="4"/>
  <c r="W1725" i="4"/>
  <c r="O1726" i="4"/>
  <c r="P1726" i="4"/>
  <c r="Q1726" i="4"/>
  <c r="R1726" i="4"/>
  <c r="S1726" i="4"/>
  <c r="T1726" i="4"/>
  <c r="U1726" i="4"/>
  <c r="V1726" i="4"/>
  <c r="W1726" i="4"/>
  <c r="O1727" i="4"/>
  <c r="P1727" i="4"/>
  <c r="Q1727" i="4"/>
  <c r="R1727" i="4"/>
  <c r="S1727" i="4"/>
  <c r="T1727" i="4"/>
  <c r="U1727" i="4"/>
  <c r="V1727" i="4"/>
  <c r="W1727" i="4"/>
  <c r="O1728" i="4"/>
  <c r="P1728" i="4"/>
  <c r="Q1728" i="4"/>
  <c r="R1728" i="4"/>
  <c r="S1728" i="4"/>
  <c r="T1728" i="4"/>
  <c r="U1728" i="4"/>
  <c r="V1728" i="4"/>
  <c r="W1728" i="4"/>
  <c r="O1729" i="4"/>
  <c r="P1729" i="4"/>
  <c r="Q1729" i="4"/>
  <c r="R1729" i="4"/>
  <c r="S1729" i="4"/>
  <c r="T1729" i="4"/>
  <c r="U1729" i="4"/>
  <c r="V1729" i="4"/>
  <c r="W1729" i="4"/>
  <c r="O1730" i="4"/>
  <c r="P1730" i="4"/>
  <c r="Q1730" i="4"/>
  <c r="R1730" i="4"/>
  <c r="S1730" i="4"/>
  <c r="T1730" i="4"/>
  <c r="U1730" i="4"/>
  <c r="V1730" i="4"/>
  <c r="W1730" i="4"/>
  <c r="O1724" i="4"/>
  <c r="P1724" i="4"/>
  <c r="Q1724" i="4"/>
  <c r="R1724" i="4"/>
  <c r="S1724" i="4"/>
  <c r="T1724" i="4"/>
  <c r="U1724" i="4"/>
  <c r="V1724" i="4"/>
  <c r="W1724" i="4"/>
  <c r="O1732" i="4"/>
  <c r="P1732" i="4"/>
  <c r="Q1732" i="4"/>
  <c r="R1732" i="4"/>
  <c r="S1732" i="4"/>
  <c r="T1732" i="4"/>
  <c r="U1732" i="4"/>
  <c r="V1732" i="4"/>
  <c r="W1732" i="4"/>
  <c r="O1733" i="4"/>
  <c r="P1733" i="4"/>
  <c r="Q1733" i="4"/>
  <c r="R1733" i="4"/>
  <c r="S1733" i="4"/>
  <c r="T1733" i="4"/>
  <c r="U1733" i="4"/>
  <c r="V1733" i="4"/>
  <c r="W1733" i="4"/>
  <c r="O1734" i="4"/>
  <c r="P1734" i="4"/>
  <c r="Q1734" i="4"/>
  <c r="R1734" i="4"/>
  <c r="S1734" i="4"/>
  <c r="T1734" i="4"/>
  <c r="U1734" i="4"/>
  <c r="V1734" i="4"/>
  <c r="W1734" i="4"/>
  <c r="O1735" i="4"/>
  <c r="P1735" i="4"/>
  <c r="Q1735" i="4"/>
  <c r="R1735" i="4"/>
  <c r="S1735" i="4"/>
  <c r="T1735" i="4"/>
  <c r="U1735" i="4"/>
  <c r="V1735" i="4"/>
  <c r="W1735" i="4"/>
  <c r="O1736" i="4"/>
  <c r="P1736" i="4"/>
  <c r="Q1736" i="4"/>
  <c r="R1736" i="4"/>
  <c r="S1736" i="4"/>
  <c r="T1736" i="4"/>
  <c r="U1736" i="4"/>
  <c r="V1736" i="4"/>
  <c r="W1736" i="4"/>
  <c r="O1737" i="4"/>
  <c r="P1737" i="4"/>
  <c r="Q1737" i="4"/>
  <c r="R1737" i="4"/>
  <c r="S1737" i="4"/>
  <c r="T1737" i="4"/>
  <c r="U1737" i="4"/>
  <c r="V1737" i="4"/>
  <c r="W1737" i="4"/>
  <c r="O1731" i="4"/>
  <c r="P1731" i="4"/>
  <c r="Q1731" i="4"/>
  <c r="R1731" i="4"/>
  <c r="S1731" i="4"/>
  <c r="T1731" i="4"/>
  <c r="U1731" i="4"/>
  <c r="V1731" i="4"/>
  <c r="W1731" i="4"/>
  <c r="O1739" i="4"/>
  <c r="P1739" i="4"/>
  <c r="Q1739" i="4"/>
  <c r="R1739" i="4"/>
  <c r="S1739" i="4"/>
  <c r="T1739" i="4"/>
  <c r="U1739" i="4"/>
  <c r="V1739" i="4"/>
  <c r="W1739" i="4"/>
  <c r="O1740" i="4"/>
  <c r="P1740" i="4"/>
  <c r="Q1740" i="4"/>
  <c r="R1740" i="4"/>
  <c r="S1740" i="4"/>
  <c r="T1740" i="4"/>
  <c r="U1740" i="4"/>
  <c r="V1740" i="4"/>
  <c r="W1740" i="4"/>
  <c r="O1741" i="4"/>
  <c r="P1741" i="4"/>
  <c r="Q1741" i="4"/>
  <c r="R1741" i="4"/>
  <c r="S1741" i="4"/>
  <c r="T1741" i="4"/>
  <c r="U1741" i="4"/>
  <c r="V1741" i="4"/>
  <c r="W1741" i="4"/>
  <c r="O1742" i="4"/>
  <c r="P1742" i="4"/>
  <c r="Q1742" i="4"/>
  <c r="R1742" i="4"/>
  <c r="S1742" i="4"/>
  <c r="T1742" i="4"/>
  <c r="U1742" i="4"/>
  <c r="V1742" i="4"/>
  <c r="W1742" i="4"/>
  <c r="O1743" i="4"/>
  <c r="P1743" i="4"/>
  <c r="Q1743" i="4"/>
  <c r="R1743" i="4"/>
  <c r="S1743" i="4"/>
  <c r="T1743" i="4"/>
  <c r="U1743" i="4"/>
  <c r="V1743" i="4"/>
  <c r="W1743" i="4"/>
  <c r="O1744" i="4"/>
  <c r="P1744" i="4"/>
  <c r="Q1744" i="4"/>
  <c r="R1744" i="4"/>
  <c r="S1744" i="4"/>
  <c r="T1744" i="4"/>
  <c r="U1744" i="4"/>
  <c r="V1744" i="4"/>
  <c r="W1744" i="4"/>
  <c r="O1738" i="4"/>
  <c r="P1738" i="4"/>
  <c r="Q1738" i="4"/>
  <c r="R1738" i="4"/>
  <c r="S1738" i="4"/>
  <c r="T1738" i="4"/>
  <c r="U1738" i="4"/>
  <c r="V1738" i="4"/>
  <c r="W1738" i="4"/>
  <c r="O1746" i="4"/>
  <c r="P1746" i="4"/>
  <c r="Q1746" i="4"/>
  <c r="R1746" i="4"/>
  <c r="S1746" i="4"/>
  <c r="T1746" i="4"/>
  <c r="U1746" i="4"/>
  <c r="V1746" i="4"/>
  <c r="W1746" i="4"/>
  <c r="O1747" i="4"/>
  <c r="P1747" i="4"/>
  <c r="Q1747" i="4"/>
  <c r="R1747" i="4"/>
  <c r="S1747" i="4"/>
  <c r="T1747" i="4"/>
  <c r="U1747" i="4"/>
  <c r="V1747" i="4"/>
  <c r="W1747" i="4"/>
  <c r="O1748" i="4"/>
  <c r="P1748" i="4"/>
  <c r="Q1748" i="4"/>
  <c r="R1748" i="4"/>
  <c r="S1748" i="4"/>
  <c r="T1748" i="4"/>
  <c r="U1748" i="4"/>
  <c r="V1748" i="4"/>
  <c r="W1748" i="4"/>
  <c r="O1749" i="4"/>
  <c r="P1749" i="4"/>
  <c r="Q1749" i="4"/>
  <c r="R1749" i="4"/>
  <c r="S1749" i="4"/>
  <c r="T1749" i="4"/>
  <c r="U1749" i="4"/>
  <c r="V1749" i="4"/>
  <c r="W1749" i="4"/>
  <c r="O1750" i="4"/>
  <c r="P1750" i="4"/>
  <c r="Q1750" i="4"/>
  <c r="R1750" i="4"/>
  <c r="S1750" i="4"/>
  <c r="T1750" i="4"/>
  <c r="U1750" i="4"/>
  <c r="V1750" i="4"/>
  <c r="W1750" i="4"/>
  <c r="O1751" i="4"/>
  <c r="P1751" i="4"/>
  <c r="Q1751" i="4"/>
  <c r="R1751" i="4"/>
  <c r="S1751" i="4"/>
  <c r="T1751" i="4"/>
  <c r="U1751" i="4"/>
  <c r="V1751" i="4"/>
  <c r="W1751" i="4"/>
  <c r="O1745" i="4"/>
  <c r="P1745" i="4"/>
  <c r="Q1745" i="4"/>
  <c r="R1745" i="4"/>
  <c r="S1745" i="4"/>
  <c r="T1745" i="4"/>
  <c r="U1745" i="4"/>
  <c r="V1745" i="4"/>
  <c r="W1745" i="4"/>
  <c r="O1753" i="4"/>
  <c r="P1753" i="4"/>
  <c r="Q1753" i="4"/>
  <c r="R1753" i="4"/>
  <c r="S1753" i="4"/>
  <c r="T1753" i="4"/>
  <c r="U1753" i="4"/>
  <c r="V1753" i="4"/>
  <c r="W1753" i="4"/>
  <c r="O1754" i="4"/>
  <c r="P1754" i="4"/>
  <c r="Q1754" i="4"/>
  <c r="R1754" i="4"/>
  <c r="S1754" i="4"/>
  <c r="T1754" i="4"/>
  <c r="U1754" i="4"/>
  <c r="V1754" i="4"/>
  <c r="W1754" i="4"/>
  <c r="O1755" i="4"/>
  <c r="P1755" i="4"/>
  <c r="Q1755" i="4"/>
  <c r="R1755" i="4"/>
  <c r="S1755" i="4"/>
  <c r="T1755" i="4"/>
  <c r="U1755" i="4"/>
  <c r="V1755" i="4"/>
  <c r="W1755" i="4"/>
  <c r="O1756" i="4"/>
  <c r="P1756" i="4"/>
  <c r="Q1756" i="4"/>
  <c r="R1756" i="4"/>
  <c r="S1756" i="4"/>
  <c r="T1756" i="4"/>
  <c r="U1756" i="4"/>
  <c r="V1756" i="4"/>
  <c r="W1756" i="4"/>
  <c r="O1757" i="4"/>
  <c r="P1757" i="4"/>
  <c r="Q1757" i="4"/>
  <c r="R1757" i="4"/>
  <c r="S1757" i="4"/>
  <c r="T1757" i="4"/>
  <c r="U1757" i="4"/>
  <c r="V1757" i="4"/>
  <c r="W1757" i="4"/>
  <c r="O1758" i="4"/>
  <c r="P1758" i="4"/>
  <c r="Q1758" i="4"/>
  <c r="R1758" i="4"/>
  <c r="S1758" i="4"/>
  <c r="T1758" i="4"/>
  <c r="U1758" i="4"/>
  <c r="V1758" i="4"/>
  <c r="W1758" i="4"/>
  <c r="O1752" i="4"/>
  <c r="P1752" i="4"/>
  <c r="Q1752" i="4"/>
  <c r="R1752" i="4"/>
  <c r="S1752" i="4"/>
  <c r="T1752" i="4"/>
  <c r="U1752" i="4"/>
  <c r="V1752" i="4"/>
  <c r="W1752" i="4"/>
  <c r="O1760" i="4"/>
  <c r="P1760" i="4"/>
  <c r="Q1760" i="4"/>
  <c r="R1760" i="4"/>
  <c r="S1760" i="4"/>
  <c r="T1760" i="4"/>
  <c r="U1760" i="4"/>
  <c r="V1760" i="4"/>
  <c r="W1760" i="4"/>
  <c r="O1761" i="4"/>
  <c r="P1761" i="4"/>
  <c r="Q1761" i="4"/>
  <c r="R1761" i="4"/>
  <c r="S1761" i="4"/>
  <c r="T1761" i="4"/>
  <c r="U1761" i="4"/>
  <c r="V1761" i="4"/>
  <c r="W1761" i="4"/>
  <c r="O1762" i="4"/>
  <c r="P1762" i="4"/>
  <c r="Q1762" i="4"/>
  <c r="R1762" i="4"/>
  <c r="S1762" i="4"/>
  <c r="T1762" i="4"/>
  <c r="U1762" i="4"/>
  <c r="V1762" i="4"/>
  <c r="W1762" i="4"/>
  <c r="O1763" i="4"/>
  <c r="P1763" i="4"/>
  <c r="Q1763" i="4"/>
  <c r="R1763" i="4"/>
  <c r="S1763" i="4"/>
  <c r="T1763" i="4"/>
  <c r="U1763" i="4"/>
  <c r="V1763" i="4"/>
  <c r="W1763" i="4"/>
  <c r="O1764" i="4"/>
  <c r="P1764" i="4"/>
  <c r="Q1764" i="4"/>
  <c r="R1764" i="4"/>
  <c r="S1764" i="4"/>
  <c r="T1764" i="4"/>
  <c r="U1764" i="4"/>
  <c r="V1764" i="4"/>
  <c r="W1764" i="4"/>
  <c r="O1765" i="4"/>
  <c r="P1765" i="4"/>
  <c r="Q1765" i="4"/>
  <c r="R1765" i="4"/>
  <c r="S1765" i="4"/>
  <c r="T1765" i="4"/>
  <c r="U1765" i="4"/>
  <c r="V1765" i="4"/>
  <c r="W1765" i="4"/>
  <c r="O1759" i="4"/>
  <c r="P1759" i="4"/>
  <c r="Q1759" i="4"/>
  <c r="R1759" i="4"/>
  <c r="S1759" i="4"/>
  <c r="T1759" i="4"/>
  <c r="U1759" i="4"/>
  <c r="V1759" i="4"/>
  <c r="W1759" i="4"/>
  <c r="O1767" i="4"/>
  <c r="P1767" i="4"/>
  <c r="Q1767" i="4"/>
  <c r="R1767" i="4"/>
  <c r="S1767" i="4"/>
  <c r="T1767" i="4"/>
  <c r="U1767" i="4"/>
  <c r="V1767" i="4"/>
  <c r="W1767" i="4"/>
  <c r="O1768" i="4"/>
  <c r="P1768" i="4"/>
  <c r="Q1768" i="4"/>
  <c r="R1768" i="4"/>
  <c r="S1768" i="4"/>
  <c r="T1768" i="4"/>
  <c r="U1768" i="4"/>
  <c r="V1768" i="4"/>
  <c r="W1768" i="4"/>
  <c r="O1769" i="4"/>
  <c r="P1769" i="4"/>
  <c r="Q1769" i="4"/>
  <c r="R1769" i="4"/>
  <c r="S1769" i="4"/>
  <c r="T1769" i="4"/>
  <c r="U1769" i="4"/>
  <c r="V1769" i="4"/>
  <c r="W1769" i="4"/>
  <c r="O1770" i="4"/>
  <c r="P1770" i="4"/>
  <c r="Q1770" i="4"/>
  <c r="R1770" i="4"/>
  <c r="S1770" i="4"/>
  <c r="T1770" i="4"/>
  <c r="U1770" i="4"/>
  <c r="V1770" i="4"/>
  <c r="W1770" i="4"/>
  <c r="O1771" i="4"/>
  <c r="P1771" i="4"/>
  <c r="Q1771" i="4"/>
  <c r="R1771" i="4"/>
  <c r="S1771" i="4"/>
  <c r="T1771" i="4"/>
  <c r="U1771" i="4"/>
  <c r="V1771" i="4"/>
  <c r="W1771" i="4"/>
  <c r="O1772" i="4"/>
  <c r="P1772" i="4"/>
  <c r="Q1772" i="4"/>
  <c r="R1772" i="4"/>
  <c r="S1772" i="4"/>
  <c r="T1772" i="4"/>
  <c r="U1772" i="4"/>
  <c r="V1772" i="4"/>
  <c r="W1772" i="4"/>
  <c r="O1766" i="4"/>
  <c r="P1766" i="4"/>
  <c r="Q1766" i="4"/>
  <c r="R1766" i="4"/>
  <c r="S1766" i="4"/>
  <c r="T1766" i="4"/>
  <c r="U1766" i="4"/>
  <c r="V1766" i="4"/>
  <c r="W1766" i="4"/>
  <c r="O1774" i="4"/>
  <c r="P1774" i="4"/>
  <c r="Q1774" i="4"/>
  <c r="R1774" i="4"/>
  <c r="S1774" i="4"/>
  <c r="T1774" i="4"/>
  <c r="U1774" i="4"/>
  <c r="V1774" i="4"/>
  <c r="W1774" i="4"/>
  <c r="O1775" i="4"/>
  <c r="P1775" i="4"/>
  <c r="Q1775" i="4"/>
  <c r="R1775" i="4"/>
  <c r="S1775" i="4"/>
  <c r="T1775" i="4"/>
  <c r="U1775" i="4"/>
  <c r="V1775" i="4"/>
  <c r="W1775" i="4"/>
  <c r="O1776" i="4"/>
  <c r="P1776" i="4"/>
  <c r="Q1776" i="4"/>
  <c r="R1776" i="4"/>
  <c r="S1776" i="4"/>
  <c r="T1776" i="4"/>
  <c r="U1776" i="4"/>
  <c r="V1776" i="4"/>
  <c r="W1776" i="4"/>
  <c r="O1777" i="4"/>
  <c r="P1777" i="4"/>
  <c r="Q1777" i="4"/>
  <c r="R1777" i="4"/>
  <c r="S1777" i="4"/>
  <c r="T1777" i="4"/>
  <c r="U1777" i="4"/>
  <c r="V1777" i="4"/>
  <c r="W1777" i="4"/>
  <c r="O1778" i="4"/>
  <c r="P1778" i="4"/>
  <c r="Q1778" i="4"/>
  <c r="R1778" i="4"/>
  <c r="S1778" i="4"/>
  <c r="T1778" i="4"/>
  <c r="U1778" i="4"/>
  <c r="V1778" i="4"/>
  <c r="W1778" i="4"/>
  <c r="O1779" i="4"/>
  <c r="P1779" i="4"/>
  <c r="Q1779" i="4"/>
  <c r="R1779" i="4"/>
  <c r="S1779" i="4"/>
  <c r="T1779" i="4"/>
  <c r="U1779" i="4"/>
  <c r="V1779" i="4"/>
  <c r="W1779" i="4"/>
  <c r="O1773" i="4"/>
  <c r="P1773" i="4"/>
  <c r="Q1773" i="4"/>
  <c r="R1773" i="4"/>
  <c r="S1773" i="4"/>
  <c r="T1773" i="4"/>
  <c r="U1773" i="4"/>
  <c r="V1773" i="4"/>
  <c r="W1773" i="4"/>
  <c r="O1781" i="4"/>
  <c r="P1781" i="4"/>
  <c r="Q1781" i="4"/>
  <c r="R1781" i="4"/>
  <c r="S1781" i="4"/>
  <c r="T1781" i="4"/>
  <c r="U1781" i="4"/>
  <c r="V1781" i="4"/>
  <c r="W1781" i="4"/>
  <c r="O1782" i="4"/>
  <c r="P1782" i="4"/>
  <c r="Q1782" i="4"/>
  <c r="R1782" i="4"/>
  <c r="S1782" i="4"/>
  <c r="T1782" i="4"/>
  <c r="U1782" i="4"/>
  <c r="V1782" i="4"/>
  <c r="W1782" i="4"/>
  <c r="O1783" i="4"/>
  <c r="P1783" i="4"/>
  <c r="Q1783" i="4"/>
  <c r="R1783" i="4"/>
  <c r="S1783" i="4"/>
  <c r="T1783" i="4"/>
  <c r="U1783" i="4"/>
  <c r="V1783" i="4"/>
  <c r="W1783" i="4"/>
  <c r="O1784" i="4"/>
  <c r="P1784" i="4"/>
  <c r="Q1784" i="4"/>
  <c r="R1784" i="4"/>
  <c r="S1784" i="4"/>
  <c r="T1784" i="4"/>
  <c r="U1784" i="4"/>
  <c r="V1784" i="4"/>
  <c r="W1784" i="4"/>
  <c r="O1785" i="4"/>
  <c r="P1785" i="4"/>
  <c r="Q1785" i="4"/>
  <c r="R1785" i="4"/>
  <c r="S1785" i="4"/>
  <c r="T1785" i="4"/>
  <c r="U1785" i="4"/>
  <c r="V1785" i="4"/>
  <c r="W1785" i="4"/>
  <c r="O1786" i="4"/>
  <c r="P1786" i="4"/>
  <c r="Q1786" i="4"/>
  <c r="R1786" i="4"/>
  <c r="S1786" i="4"/>
  <c r="T1786" i="4"/>
  <c r="U1786" i="4"/>
  <c r="V1786" i="4"/>
  <c r="W1786" i="4"/>
  <c r="O1780" i="4"/>
  <c r="P1780" i="4"/>
  <c r="Q1780" i="4"/>
  <c r="R1780" i="4"/>
  <c r="S1780" i="4"/>
  <c r="T1780" i="4"/>
  <c r="U1780" i="4"/>
  <c r="V1780" i="4"/>
  <c r="W1780" i="4"/>
  <c r="O1788" i="4"/>
  <c r="P1788" i="4"/>
  <c r="Q1788" i="4"/>
  <c r="R1788" i="4"/>
  <c r="S1788" i="4"/>
  <c r="T1788" i="4"/>
  <c r="U1788" i="4"/>
  <c r="V1788" i="4"/>
  <c r="W1788" i="4"/>
  <c r="O1789" i="4"/>
  <c r="P1789" i="4"/>
  <c r="Q1789" i="4"/>
  <c r="R1789" i="4"/>
  <c r="S1789" i="4"/>
  <c r="T1789" i="4"/>
  <c r="U1789" i="4"/>
  <c r="V1789" i="4"/>
  <c r="W1789" i="4"/>
  <c r="O1790" i="4"/>
  <c r="P1790" i="4"/>
  <c r="Q1790" i="4"/>
  <c r="R1790" i="4"/>
  <c r="S1790" i="4"/>
  <c r="T1790" i="4"/>
  <c r="U1790" i="4"/>
  <c r="V1790" i="4"/>
  <c r="W1790" i="4"/>
  <c r="O1791" i="4"/>
  <c r="P1791" i="4"/>
  <c r="Q1791" i="4"/>
  <c r="R1791" i="4"/>
  <c r="S1791" i="4"/>
  <c r="T1791" i="4"/>
  <c r="U1791" i="4"/>
  <c r="V1791" i="4"/>
  <c r="W1791" i="4"/>
  <c r="O1792" i="4"/>
  <c r="P1792" i="4"/>
  <c r="Q1792" i="4"/>
  <c r="R1792" i="4"/>
  <c r="S1792" i="4"/>
  <c r="T1792" i="4"/>
  <c r="U1792" i="4"/>
  <c r="V1792" i="4"/>
  <c r="W1792" i="4"/>
  <c r="O1793" i="4"/>
  <c r="P1793" i="4"/>
  <c r="Q1793" i="4"/>
  <c r="R1793" i="4"/>
  <c r="S1793" i="4"/>
  <c r="T1793" i="4"/>
  <c r="U1793" i="4"/>
  <c r="V1793" i="4"/>
  <c r="W1793" i="4"/>
  <c r="O1787" i="4"/>
  <c r="P1787" i="4"/>
  <c r="Q1787" i="4"/>
  <c r="R1787" i="4"/>
  <c r="S1787" i="4"/>
  <c r="T1787" i="4"/>
  <c r="U1787" i="4"/>
  <c r="V1787" i="4"/>
  <c r="W1787" i="4"/>
  <c r="O1795" i="4"/>
  <c r="P1795" i="4"/>
  <c r="Q1795" i="4"/>
  <c r="R1795" i="4"/>
  <c r="S1795" i="4"/>
  <c r="T1795" i="4"/>
  <c r="U1795" i="4"/>
  <c r="V1795" i="4"/>
  <c r="W1795" i="4"/>
  <c r="O1796" i="4"/>
  <c r="P1796" i="4"/>
  <c r="Q1796" i="4"/>
  <c r="R1796" i="4"/>
  <c r="S1796" i="4"/>
  <c r="T1796" i="4"/>
  <c r="U1796" i="4"/>
  <c r="V1796" i="4"/>
  <c r="W1796" i="4"/>
  <c r="O1797" i="4"/>
  <c r="P1797" i="4"/>
  <c r="Q1797" i="4"/>
  <c r="R1797" i="4"/>
  <c r="S1797" i="4"/>
  <c r="T1797" i="4"/>
  <c r="U1797" i="4"/>
  <c r="V1797" i="4"/>
  <c r="W1797" i="4"/>
  <c r="O1798" i="4"/>
  <c r="P1798" i="4"/>
  <c r="Q1798" i="4"/>
  <c r="R1798" i="4"/>
  <c r="S1798" i="4"/>
  <c r="T1798" i="4"/>
  <c r="U1798" i="4"/>
  <c r="V1798" i="4"/>
  <c r="W1798" i="4"/>
  <c r="O1799" i="4"/>
  <c r="P1799" i="4"/>
  <c r="Q1799" i="4"/>
  <c r="R1799" i="4"/>
  <c r="S1799" i="4"/>
  <c r="T1799" i="4"/>
  <c r="U1799" i="4"/>
  <c r="V1799" i="4"/>
  <c r="W1799" i="4"/>
  <c r="O1800" i="4"/>
  <c r="P1800" i="4"/>
  <c r="Q1800" i="4"/>
  <c r="R1800" i="4"/>
  <c r="S1800" i="4"/>
  <c r="T1800" i="4"/>
  <c r="U1800" i="4"/>
  <c r="V1800" i="4"/>
  <c r="W1800" i="4"/>
  <c r="O1794" i="4"/>
  <c r="P1794" i="4"/>
  <c r="Q1794" i="4"/>
  <c r="R1794" i="4"/>
  <c r="S1794" i="4"/>
  <c r="T1794" i="4"/>
  <c r="U1794" i="4"/>
  <c r="V1794" i="4"/>
  <c r="W1794" i="4"/>
  <c r="O1802" i="4"/>
  <c r="P1802" i="4"/>
  <c r="Q1802" i="4"/>
  <c r="R1802" i="4"/>
  <c r="S1802" i="4"/>
  <c r="T1802" i="4"/>
  <c r="U1802" i="4"/>
  <c r="V1802" i="4"/>
  <c r="W1802" i="4"/>
  <c r="O1803" i="4"/>
  <c r="P1803" i="4"/>
  <c r="Q1803" i="4"/>
  <c r="R1803" i="4"/>
  <c r="S1803" i="4"/>
  <c r="T1803" i="4"/>
  <c r="U1803" i="4"/>
  <c r="V1803" i="4"/>
  <c r="W1803" i="4"/>
  <c r="O1804" i="4"/>
  <c r="P1804" i="4"/>
  <c r="Q1804" i="4"/>
  <c r="R1804" i="4"/>
  <c r="S1804" i="4"/>
  <c r="T1804" i="4"/>
  <c r="U1804" i="4"/>
  <c r="V1804" i="4"/>
  <c r="W1804" i="4"/>
  <c r="O1805" i="4"/>
  <c r="P1805" i="4"/>
  <c r="Q1805" i="4"/>
  <c r="R1805" i="4"/>
  <c r="S1805" i="4"/>
  <c r="T1805" i="4"/>
  <c r="U1805" i="4"/>
  <c r="V1805" i="4"/>
  <c r="W1805" i="4"/>
  <c r="O1806" i="4"/>
  <c r="P1806" i="4"/>
  <c r="Q1806" i="4"/>
  <c r="R1806" i="4"/>
  <c r="S1806" i="4"/>
  <c r="T1806" i="4"/>
  <c r="U1806" i="4"/>
  <c r="V1806" i="4"/>
  <c r="W1806" i="4"/>
  <c r="O1807" i="4"/>
  <c r="P1807" i="4"/>
  <c r="Q1807" i="4"/>
  <c r="R1807" i="4"/>
  <c r="S1807" i="4"/>
  <c r="T1807" i="4"/>
  <c r="U1807" i="4"/>
  <c r="V1807" i="4"/>
  <c r="W1807" i="4"/>
  <c r="O1801" i="4"/>
  <c r="P1801" i="4"/>
  <c r="Q1801" i="4"/>
  <c r="R1801" i="4"/>
  <c r="S1801" i="4"/>
  <c r="T1801" i="4"/>
  <c r="U1801" i="4"/>
  <c r="V1801" i="4"/>
  <c r="W1801" i="4"/>
  <c r="O1809" i="4"/>
  <c r="P1809" i="4"/>
  <c r="Q1809" i="4"/>
  <c r="R1809" i="4"/>
  <c r="S1809" i="4"/>
  <c r="T1809" i="4"/>
  <c r="U1809" i="4"/>
  <c r="V1809" i="4"/>
  <c r="W1809" i="4"/>
  <c r="O1810" i="4"/>
  <c r="P1810" i="4"/>
  <c r="Q1810" i="4"/>
  <c r="R1810" i="4"/>
  <c r="S1810" i="4"/>
  <c r="T1810" i="4"/>
  <c r="U1810" i="4"/>
  <c r="V1810" i="4"/>
  <c r="W1810" i="4"/>
  <c r="O1811" i="4"/>
  <c r="P1811" i="4"/>
  <c r="Q1811" i="4"/>
  <c r="R1811" i="4"/>
  <c r="S1811" i="4"/>
  <c r="T1811" i="4"/>
  <c r="U1811" i="4"/>
  <c r="V1811" i="4"/>
  <c r="W1811" i="4"/>
  <c r="O1812" i="4"/>
  <c r="P1812" i="4"/>
  <c r="Q1812" i="4"/>
  <c r="R1812" i="4"/>
  <c r="S1812" i="4"/>
  <c r="T1812" i="4"/>
  <c r="U1812" i="4"/>
  <c r="V1812" i="4"/>
  <c r="W1812" i="4"/>
  <c r="O1813" i="4"/>
  <c r="P1813" i="4"/>
  <c r="Q1813" i="4"/>
  <c r="R1813" i="4"/>
  <c r="S1813" i="4"/>
  <c r="T1813" i="4"/>
  <c r="U1813" i="4"/>
  <c r="V1813" i="4"/>
  <c r="W1813" i="4"/>
  <c r="O1814" i="4"/>
  <c r="P1814" i="4"/>
  <c r="Q1814" i="4"/>
  <c r="R1814" i="4"/>
  <c r="S1814" i="4"/>
  <c r="T1814" i="4"/>
  <c r="U1814" i="4"/>
  <c r="V1814" i="4"/>
  <c r="W1814" i="4"/>
  <c r="O1808" i="4"/>
  <c r="P1808" i="4"/>
  <c r="Q1808" i="4"/>
  <c r="R1808" i="4"/>
  <c r="S1808" i="4"/>
  <c r="T1808" i="4"/>
  <c r="U1808" i="4"/>
  <c r="V1808" i="4"/>
  <c r="W1808" i="4"/>
  <c r="O1816" i="4"/>
  <c r="P1816" i="4"/>
  <c r="Q1816" i="4"/>
  <c r="R1816" i="4"/>
  <c r="S1816" i="4"/>
  <c r="T1816" i="4"/>
  <c r="U1816" i="4"/>
  <c r="V1816" i="4"/>
  <c r="W1816" i="4"/>
  <c r="O1817" i="4"/>
  <c r="P1817" i="4"/>
  <c r="Q1817" i="4"/>
  <c r="R1817" i="4"/>
  <c r="S1817" i="4"/>
  <c r="T1817" i="4"/>
  <c r="U1817" i="4"/>
  <c r="V1817" i="4"/>
  <c r="W1817" i="4"/>
  <c r="O1818" i="4"/>
  <c r="P1818" i="4"/>
  <c r="Q1818" i="4"/>
  <c r="R1818" i="4"/>
  <c r="S1818" i="4"/>
  <c r="T1818" i="4"/>
  <c r="U1818" i="4"/>
  <c r="V1818" i="4"/>
  <c r="W1818" i="4"/>
  <c r="O1819" i="4"/>
  <c r="P1819" i="4"/>
  <c r="Q1819" i="4"/>
  <c r="R1819" i="4"/>
  <c r="S1819" i="4"/>
  <c r="T1819" i="4"/>
  <c r="U1819" i="4"/>
  <c r="V1819" i="4"/>
  <c r="W1819" i="4"/>
  <c r="O1820" i="4"/>
  <c r="P1820" i="4"/>
  <c r="Q1820" i="4"/>
  <c r="R1820" i="4"/>
  <c r="S1820" i="4"/>
  <c r="T1820" i="4"/>
  <c r="U1820" i="4"/>
  <c r="V1820" i="4"/>
  <c r="W1820" i="4"/>
  <c r="O1821" i="4"/>
  <c r="P1821" i="4"/>
  <c r="Q1821" i="4"/>
  <c r="R1821" i="4"/>
  <c r="S1821" i="4"/>
  <c r="T1821" i="4"/>
  <c r="U1821" i="4"/>
  <c r="V1821" i="4"/>
  <c r="W1821" i="4"/>
  <c r="O1815" i="4"/>
  <c r="P1815" i="4"/>
  <c r="Q1815" i="4"/>
  <c r="R1815" i="4"/>
  <c r="S1815" i="4"/>
  <c r="T1815" i="4"/>
  <c r="U1815" i="4"/>
  <c r="V1815" i="4"/>
  <c r="W1815" i="4"/>
  <c r="O1823" i="4"/>
  <c r="P1823" i="4"/>
  <c r="Q1823" i="4"/>
  <c r="R1823" i="4"/>
  <c r="S1823" i="4"/>
  <c r="T1823" i="4"/>
  <c r="U1823" i="4"/>
  <c r="V1823" i="4"/>
  <c r="W1823" i="4"/>
  <c r="O1824" i="4"/>
  <c r="P1824" i="4"/>
  <c r="Q1824" i="4"/>
  <c r="R1824" i="4"/>
  <c r="S1824" i="4"/>
  <c r="T1824" i="4"/>
  <c r="U1824" i="4"/>
  <c r="V1824" i="4"/>
  <c r="W1824" i="4"/>
  <c r="O1825" i="4"/>
  <c r="P1825" i="4"/>
  <c r="Q1825" i="4"/>
  <c r="R1825" i="4"/>
  <c r="S1825" i="4"/>
  <c r="T1825" i="4"/>
  <c r="U1825" i="4"/>
  <c r="V1825" i="4"/>
  <c r="W1825" i="4"/>
  <c r="O1826" i="4"/>
  <c r="P1826" i="4"/>
  <c r="Q1826" i="4"/>
  <c r="R1826" i="4"/>
  <c r="S1826" i="4"/>
  <c r="T1826" i="4"/>
  <c r="U1826" i="4"/>
  <c r="V1826" i="4"/>
  <c r="W1826" i="4"/>
  <c r="O1827" i="4"/>
  <c r="P1827" i="4"/>
  <c r="Q1827" i="4"/>
  <c r="R1827" i="4"/>
  <c r="S1827" i="4"/>
  <c r="T1827" i="4"/>
  <c r="U1827" i="4"/>
  <c r="V1827" i="4"/>
  <c r="W1827" i="4"/>
  <c r="O1828" i="4"/>
  <c r="P1828" i="4"/>
  <c r="Q1828" i="4"/>
  <c r="R1828" i="4"/>
  <c r="S1828" i="4"/>
  <c r="T1828" i="4"/>
  <c r="U1828" i="4"/>
  <c r="V1828" i="4"/>
  <c r="W1828" i="4"/>
  <c r="O1822" i="4"/>
  <c r="P1822" i="4"/>
  <c r="Q1822" i="4"/>
  <c r="R1822" i="4"/>
  <c r="S1822" i="4"/>
  <c r="T1822" i="4"/>
  <c r="U1822" i="4"/>
  <c r="V1822" i="4"/>
  <c r="W1822" i="4"/>
  <c r="O1830" i="4"/>
  <c r="P1830" i="4"/>
  <c r="Q1830" i="4"/>
  <c r="R1830" i="4"/>
  <c r="S1830" i="4"/>
  <c r="T1830" i="4"/>
  <c r="U1830" i="4"/>
  <c r="V1830" i="4"/>
  <c r="W1830" i="4"/>
  <c r="O1831" i="4"/>
  <c r="P1831" i="4"/>
  <c r="Q1831" i="4"/>
  <c r="R1831" i="4"/>
  <c r="S1831" i="4"/>
  <c r="T1831" i="4"/>
  <c r="U1831" i="4"/>
  <c r="V1831" i="4"/>
  <c r="W1831" i="4"/>
  <c r="O1832" i="4"/>
  <c r="P1832" i="4"/>
  <c r="Q1832" i="4"/>
  <c r="R1832" i="4"/>
  <c r="S1832" i="4"/>
  <c r="T1832" i="4"/>
  <c r="U1832" i="4"/>
  <c r="V1832" i="4"/>
  <c r="W1832" i="4"/>
  <c r="O1833" i="4"/>
  <c r="P1833" i="4"/>
  <c r="Q1833" i="4"/>
  <c r="R1833" i="4"/>
  <c r="S1833" i="4"/>
  <c r="T1833" i="4"/>
  <c r="U1833" i="4"/>
  <c r="V1833" i="4"/>
  <c r="W1833" i="4"/>
  <c r="O1834" i="4"/>
  <c r="P1834" i="4"/>
  <c r="Q1834" i="4"/>
  <c r="R1834" i="4"/>
  <c r="S1834" i="4"/>
  <c r="T1834" i="4"/>
  <c r="U1834" i="4"/>
  <c r="V1834" i="4"/>
  <c r="W1834" i="4"/>
  <c r="O1835" i="4"/>
  <c r="P1835" i="4"/>
  <c r="Q1835" i="4"/>
  <c r="R1835" i="4"/>
  <c r="S1835" i="4"/>
  <c r="T1835" i="4"/>
  <c r="U1835" i="4"/>
  <c r="V1835" i="4"/>
  <c r="W1835" i="4"/>
  <c r="O1829" i="4"/>
  <c r="P1829" i="4"/>
  <c r="Q1829" i="4"/>
  <c r="R1829" i="4"/>
  <c r="S1829" i="4"/>
  <c r="T1829" i="4"/>
  <c r="U1829" i="4"/>
  <c r="V1829" i="4"/>
  <c r="W1829" i="4"/>
  <c r="O1837" i="4"/>
  <c r="P1837" i="4"/>
  <c r="Q1837" i="4"/>
  <c r="R1837" i="4"/>
  <c r="S1837" i="4"/>
  <c r="T1837" i="4"/>
  <c r="U1837" i="4"/>
  <c r="V1837" i="4"/>
  <c r="W1837" i="4"/>
  <c r="O1838" i="4"/>
  <c r="P1838" i="4"/>
  <c r="Q1838" i="4"/>
  <c r="R1838" i="4"/>
  <c r="S1838" i="4"/>
  <c r="T1838" i="4"/>
  <c r="U1838" i="4"/>
  <c r="V1838" i="4"/>
  <c r="W1838" i="4"/>
  <c r="O1839" i="4"/>
  <c r="P1839" i="4"/>
  <c r="Q1839" i="4"/>
  <c r="R1839" i="4"/>
  <c r="S1839" i="4"/>
  <c r="T1839" i="4"/>
  <c r="U1839" i="4"/>
  <c r="V1839" i="4"/>
  <c r="W1839" i="4"/>
  <c r="O1840" i="4"/>
  <c r="P1840" i="4"/>
  <c r="Q1840" i="4"/>
  <c r="R1840" i="4"/>
  <c r="S1840" i="4"/>
  <c r="T1840" i="4"/>
  <c r="U1840" i="4"/>
  <c r="V1840" i="4"/>
  <c r="W1840" i="4"/>
  <c r="O1841" i="4"/>
  <c r="P1841" i="4"/>
  <c r="Q1841" i="4"/>
  <c r="R1841" i="4"/>
  <c r="S1841" i="4"/>
  <c r="T1841" i="4"/>
  <c r="U1841" i="4"/>
  <c r="V1841" i="4"/>
  <c r="W1841" i="4"/>
  <c r="O1842" i="4"/>
  <c r="P1842" i="4"/>
  <c r="Q1842" i="4"/>
  <c r="R1842" i="4"/>
  <c r="S1842" i="4"/>
  <c r="T1842" i="4"/>
  <c r="U1842" i="4"/>
  <c r="V1842" i="4"/>
  <c r="W1842" i="4"/>
  <c r="O1836" i="4"/>
  <c r="P1836" i="4"/>
  <c r="Q1836" i="4"/>
  <c r="R1836" i="4"/>
  <c r="S1836" i="4"/>
  <c r="T1836" i="4"/>
  <c r="U1836" i="4"/>
  <c r="V1836" i="4"/>
  <c r="W1836" i="4"/>
  <c r="O1844" i="4"/>
  <c r="P1844" i="4"/>
  <c r="Q1844" i="4"/>
  <c r="R1844" i="4"/>
  <c r="S1844" i="4"/>
  <c r="T1844" i="4"/>
  <c r="U1844" i="4"/>
  <c r="V1844" i="4"/>
  <c r="W1844" i="4"/>
  <c r="O1845" i="4"/>
  <c r="P1845" i="4"/>
  <c r="Q1845" i="4"/>
  <c r="R1845" i="4"/>
  <c r="S1845" i="4"/>
  <c r="T1845" i="4"/>
  <c r="U1845" i="4"/>
  <c r="V1845" i="4"/>
  <c r="W1845" i="4"/>
  <c r="O1846" i="4"/>
  <c r="P1846" i="4"/>
  <c r="Q1846" i="4"/>
  <c r="R1846" i="4"/>
  <c r="S1846" i="4"/>
  <c r="T1846" i="4"/>
  <c r="U1846" i="4"/>
  <c r="V1846" i="4"/>
  <c r="W1846" i="4"/>
  <c r="O1847" i="4"/>
  <c r="P1847" i="4"/>
  <c r="Q1847" i="4"/>
  <c r="R1847" i="4"/>
  <c r="S1847" i="4"/>
  <c r="T1847" i="4"/>
  <c r="U1847" i="4"/>
  <c r="V1847" i="4"/>
  <c r="W1847" i="4"/>
  <c r="O1848" i="4"/>
  <c r="P1848" i="4"/>
  <c r="Q1848" i="4"/>
  <c r="R1848" i="4"/>
  <c r="S1848" i="4"/>
  <c r="T1848" i="4"/>
  <c r="U1848" i="4"/>
  <c r="V1848" i="4"/>
  <c r="W1848" i="4"/>
  <c r="O1849" i="4"/>
  <c r="P1849" i="4"/>
  <c r="Q1849" i="4"/>
  <c r="R1849" i="4"/>
  <c r="S1849" i="4"/>
  <c r="T1849" i="4"/>
  <c r="U1849" i="4"/>
  <c r="V1849" i="4"/>
  <c r="W1849" i="4"/>
  <c r="O1843" i="4"/>
  <c r="P1843" i="4"/>
  <c r="Q1843" i="4"/>
  <c r="R1843" i="4"/>
  <c r="S1843" i="4"/>
  <c r="T1843" i="4"/>
  <c r="U1843" i="4"/>
  <c r="V1843" i="4"/>
  <c r="W1843" i="4"/>
  <c r="O1851" i="4"/>
  <c r="P1851" i="4"/>
  <c r="Q1851" i="4"/>
  <c r="R1851" i="4"/>
  <c r="S1851" i="4"/>
  <c r="T1851" i="4"/>
  <c r="U1851" i="4"/>
  <c r="V1851" i="4"/>
  <c r="W1851" i="4"/>
  <c r="O1852" i="4"/>
  <c r="P1852" i="4"/>
  <c r="Q1852" i="4"/>
  <c r="R1852" i="4"/>
  <c r="S1852" i="4"/>
  <c r="T1852" i="4"/>
  <c r="U1852" i="4"/>
  <c r="V1852" i="4"/>
  <c r="W1852" i="4"/>
  <c r="O1853" i="4"/>
  <c r="P1853" i="4"/>
  <c r="Q1853" i="4"/>
  <c r="R1853" i="4"/>
  <c r="S1853" i="4"/>
  <c r="T1853" i="4"/>
  <c r="U1853" i="4"/>
  <c r="V1853" i="4"/>
  <c r="W1853" i="4"/>
  <c r="O1854" i="4"/>
  <c r="P1854" i="4"/>
  <c r="Q1854" i="4"/>
  <c r="R1854" i="4"/>
  <c r="S1854" i="4"/>
  <c r="T1854" i="4"/>
  <c r="U1854" i="4"/>
  <c r="V1854" i="4"/>
  <c r="W1854" i="4"/>
  <c r="O1855" i="4"/>
  <c r="P1855" i="4"/>
  <c r="Q1855" i="4"/>
  <c r="R1855" i="4"/>
  <c r="S1855" i="4"/>
  <c r="T1855" i="4"/>
  <c r="U1855" i="4"/>
  <c r="V1855" i="4"/>
  <c r="W1855" i="4"/>
  <c r="O1856" i="4"/>
  <c r="P1856" i="4"/>
  <c r="Q1856" i="4"/>
  <c r="R1856" i="4"/>
  <c r="S1856" i="4"/>
  <c r="T1856" i="4"/>
  <c r="U1856" i="4"/>
  <c r="V1856" i="4"/>
  <c r="W1856" i="4"/>
  <c r="O1850" i="4"/>
  <c r="P1850" i="4"/>
  <c r="Q1850" i="4"/>
  <c r="R1850" i="4"/>
  <c r="S1850" i="4"/>
  <c r="T1850" i="4"/>
  <c r="U1850" i="4"/>
  <c r="V1850" i="4"/>
  <c r="W1850" i="4"/>
  <c r="O1858" i="4"/>
  <c r="P1858" i="4"/>
  <c r="Q1858" i="4"/>
  <c r="R1858" i="4"/>
  <c r="S1858" i="4"/>
  <c r="T1858" i="4"/>
  <c r="U1858" i="4"/>
  <c r="V1858" i="4"/>
  <c r="W1858" i="4"/>
  <c r="O1859" i="4"/>
  <c r="P1859" i="4"/>
  <c r="Q1859" i="4"/>
  <c r="R1859" i="4"/>
  <c r="S1859" i="4"/>
  <c r="T1859" i="4"/>
  <c r="U1859" i="4"/>
  <c r="V1859" i="4"/>
  <c r="W1859" i="4"/>
  <c r="O1860" i="4"/>
  <c r="P1860" i="4"/>
  <c r="Q1860" i="4"/>
  <c r="R1860" i="4"/>
  <c r="S1860" i="4"/>
  <c r="T1860" i="4"/>
  <c r="U1860" i="4"/>
  <c r="V1860" i="4"/>
  <c r="W1860" i="4"/>
  <c r="O1861" i="4"/>
  <c r="P1861" i="4"/>
  <c r="Q1861" i="4"/>
  <c r="R1861" i="4"/>
  <c r="S1861" i="4"/>
  <c r="T1861" i="4"/>
  <c r="U1861" i="4"/>
  <c r="V1861" i="4"/>
  <c r="W1861" i="4"/>
  <c r="O1862" i="4"/>
  <c r="P1862" i="4"/>
  <c r="Q1862" i="4"/>
  <c r="R1862" i="4"/>
  <c r="S1862" i="4"/>
  <c r="T1862" i="4"/>
  <c r="U1862" i="4"/>
  <c r="V1862" i="4"/>
  <c r="W1862" i="4"/>
  <c r="O1863" i="4"/>
  <c r="P1863" i="4"/>
  <c r="Q1863" i="4"/>
  <c r="R1863" i="4"/>
  <c r="S1863" i="4"/>
  <c r="T1863" i="4"/>
  <c r="U1863" i="4"/>
  <c r="V1863" i="4"/>
  <c r="W1863" i="4"/>
  <c r="O1857" i="4"/>
  <c r="P1857" i="4"/>
  <c r="Q1857" i="4"/>
  <c r="R1857" i="4"/>
  <c r="S1857" i="4"/>
  <c r="T1857" i="4"/>
  <c r="U1857" i="4"/>
  <c r="V1857" i="4"/>
  <c r="W1857" i="4"/>
  <c r="O1865" i="4"/>
  <c r="P1865" i="4"/>
  <c r="Q1865" i="4"/>
  <c r="R1865" i="4"/>
  <c r="S1865" i="4"/>
  <c r="T1865" i="4"/>
  <c r="U1865" i="4"/>
  <c r="V1865" i="4"/>
  <c r="W1865" i="4"/>
  <c r="O1866" i="4"/>
  <c r="P1866" i="4"/>
  <c r="Q1866" i="4"/>
  <c r="R1866" i="4"/>
  <c r="S1866" i="4"/>
  <c r="T1866" i="4"/>
  <c r="U1866" i="4"/>
  <c r="V1866" i="4"/>
  <c r="W1866" i="4"/>
  <c r="O1867" i="4"/>
  <c r="P1867" i="4"/>
  <c r="Q1867" i="4"/>
  <c r="R1867" i="4"/>
  <c r="S1867" i="4"/>
  <c r="T1867" i="4"/>
  <c r="U1867" i="4"/>
  <c r="V1867" i="4"/>
  <c r="W1867" i="4"/>
  <c r="O1868" i="4"/>
  <c r="P1868" i="4"/>
  <c r="Q1868" i="4"/>
  <c r="R1868" i="4"/>
  <c r="S1868" i="4"/>
  <c r="T1868" i="4"/>
  <c r="U1868" i="4"/>
  <c r="V1868" i="4"/>
  <c r="W1868" i="4"/>
  <c r="O1869" i="4"/>
  <c r="P1869" i="4"/>
  <c r="Q1869" i="4"/>
  <c r="R1869" i="4"/>
  <c r="S1869" i="4"/>
  <c r="T1869" i="4"/>
  <c r="U1869" i="4"/>
  <c r="V1869" i="4"/>
  <c r="W1869" i="4"/>
  <c r="O1870" i="4"/>
  <c r="P1870" i="4"/>
  <c r="Q1870" i="4"/>
  <c r="R1870" i="4"/>
  <c r="S1870" i="4"/>
  <c r="T1870" i="4"/>
  <c r="U1870" i="4"/>
  <c r="V1870" i="4"/>
  <c r="W1870" i="4"/>
  <c r="O1864" i="4"/>
  <c r="P1864" i="4"/>
  <c r="Q1864" i="4"/>
  <c r="R1864" i="4"/>
  <c r="S1864" i="4"/>
  <c r="T1864" i="4"/>
  <c r="U1864" i="4"/>
  <c r="V1864" i="4"/>
  <c r="W1864" i="4"/>
  <c r="O1872" i="4"/>
  <c r="P1872" i="4"/>
  <c r="Q1872" i="4"/>
  <c r="R1872" i="4"/>
  <c r="S1872" i="4"/>
  <c r="T1872" i="4"/>
  <c r="U1872" i="4"/>
  <c r="V1872" i="4"/>
  <c r="W1872" i="4"/>
  <c r="O1873" i="4"/>
  <c r="P1873" i="4"/>
  <c r="Q1873" i="4"/>
  <c r="R1873" i="4"/>
  <c r="S1873" i="4"/>
  <c r="T1873" i="4"/>
  <c r="U1873" i="4"/>
  <c r="V1873" i="4"/>
  <c r="W1873" i="4"/>
  <c r="O1874" i="4"/>
  <c r="P1874" i="4"/>
  <c r="Q1874" i="4"/>
  <c r="R1874" i="4"/>
  <c r="S1874" i="4"/>
  <c r="T1874" i="4"/>
  <c r="U1874" i="4"/>
  <c r="V1874" i="4"/>
  <c r="W1874" i="4"/>
  <c r="O1875" i="4"/>
  <c r="P1875" i="4"/>
  <c r="Q1875" i="4"/>
  <c r="R1875" i="4"/>
  <c r="S1875" i="4"/>
  <c r="T1875" i="4"/>
  <c r="U1875" i="4"/>
  <c r="V1875" i="4"/>
  <c r="W1875" i="4"/>
  <c r="O1876" i="4"/>
  <c r="P1876" i="4"/>
  <c r="Q1876" i="4"/>
  <c r="R1876" i="4"/>
  <c r="S1876" i="4"/>
  <c r="T1876" i="4"/>
  <c r="U1876" i="4"/>
  <c r="V1876" i="4"/>
  <c r="W1876" i="4"/>
  <c r="O1877" i="4"/>
  <c r="P1877" i="4"/>
  <c r="Q1877" i="4"/>
  <c r="R1877" i="4"/>
  <c r="S1877" i="4"/>
  <c r="T1877" i="4"/>
  <c r="U1877" i="4"/>
  <c r="V1877" i="4"/>
  <c r="W1877" i="4"/>
  <c r="O1871" i="4"/>
  <c r="P1871" i="4"/>
  <c r="Q1871" i="4"/>
  <c r="R1871" i="4"/>
  <c r="S1871" i="4"/>
  <c r="T1871" i="4"/>
  <c r="U1871" i="4"/>
  <c r="V1871" i="4"/>
  <c r="W1871" i="4"/>
  <c r="O1879" i="4"/>
  <c r="P1879" i="4"/>
  <c r="Q1879" i="4"/>
  <c r="R1879" i="4"/>
  <c r="S1879" i="4"/>
  <c r="T1879" i="4"/>
  <c r="U1879" i="4"/>
  <c r="V1879" i="4"/>
  <c r="W1879" i="4"/>
  <c r="O1880" i="4"/>
  <c r="P1880" i="4"/>
  <c r="Q1880" i="4"/>
  <c r="R1880" i="4"/>
  <c r="S1880" i="4"/>
  <c r="T1880" i="4"/>
  <c r="U1880" i="4"/>
  <c r="V1880" i="4"/>
  <c r="W1880" i="4"/>
  <c r="O1881" i="4"/>
  <c r="P1881" i="4"/>
  <c r="Q1881" i="4"/>
  <c r="R1881" i="4"/>
  <c r="S1881" i="4"/>
  <c r="T1881" i="4"/>
  <c r="U1881" i="4"/>
  <c r="V1881" i="4"/>
  <c r="W1881" i="4"/>
  <c r="O1882" i="4"/>
  <c r="P1882" i="4"/>
  <c r="Q1882" i="4"/>
  <c r="R1882" i="4"/>
  <c r="S1882" i="4"/>
  <c r="T1882" i="4"/>
  <c r="U1882" i="4"/>
  <c r="V1882" i="4"/>
  <c r="W1882" i="4"/>
  <c r="O1883" i="4"/>
  <c r="P1883" i="4"/>
  <c r="Q1883" i="4"/>
  <c r="R1883" i="4"/>
  <c r="S1883" i="4"/>
  <c r="T1883" i="4"/>
  <c r="U1883" i="4"/>
  <c r="V1883" i="4"/>
  <c r="W1883" i="4"/>
  <c r="O1884" i="4"/>
  <c r="P1884" i="4"/>
  <c r="Q1884" i="4"/>
  <c r="R1884" i="4"/>
  <c r="S1884" i="4"/>
  <c r="T1884" i="4"/>
  <c r="U1884" i="4"/>
  <c r="V1884" i="4"/>
  <c r="W1884" i="4"/>
  <c r="O1878" i="4"/>
  <c r="P1878" i="4"/>
  <c r="Q1878" i="4"/>
  <c r="R1878" i="4"/>
  <c r="S1878" i="4"/>
  <c r="T1878" i="4"/>
  <c r="U1878" i="4"/>
  <c r="V1878" i="4"/>
  <c r="W1878" i="4"/>
  <c r="O1886" i="4"/>
  <c r="P1886" i="4"/>
  <c r="Q1886" i="4"/>
  <c r="R1886" i="4"/>
  <c r="S1886" i="4"/>
  <c r="T1886" i="4"/>
  <c r="U1886" i="4"/>
  <c r="V1886" i="4"/>
  <c r="W1886" i="4"/>
  <c r="O1887" i="4"/>
  <c r="P1887" i="4"/>
  <c r="Q1887" i="4"/>
  <c r="R1887" i="4"/>
  <c r="S1887" i="4"/>
  <c r="T1887" i="4"/>
  <c r="U1887" i="4"/>
  <c r="V1887" i="4"/>
  <c r="W1887" i="4"/>
  <c r="O1888" i="4"/>
  <c r="P1888" i="4"/>
  <c r="Q1888" i="4"/>
  <c r="R1888" i="4"/>
  <c r="S1888" i="4"/>
  <c r="T1888" i="4"/>
  <c r="U1888" i="4"/>
  <c r="V1888" i="4"/>
  <c r="W1888" i="4"/>
  <c r="O1889" i="4"/>
  <c r="P1889" i="4"/>
  <c r="Q1889" i="4"/>
  <c r="R1889" i="4"/>
  <c r="S1889" i="4"/>
  <c r="T1889" i="4"/>
  <c r="U1889" i="4"/>
  <c r="V1889" i="4"/>
  <c r="W1889" i="4"/>
  <c r="O1890" i="4"/>
  <c r="P1890" i="4"/>
  <c r="Q1890" i="4"/>
  <c r="R1890" i="4"/>
  <c r="S1890" i="4"/>
  <c r="T1890" i="4"/>
  <c r="U1890" i="4"/>
  <c r="V1890" i="4"/>
  <c r="W1890" i="4"/>
  <c r="O1891" i="4"/>
  <c r="P1891" i="4"/>
  <c r="Q1891" i="4"/>
  <c r="R1891" i="4"/>
  <c r="S1891" i="4"/>
  <c r="T1891" i="4"/>
  <c r="U1891" i="4"/>
  <c r="V1891" i="4"/>
  <c r="W1891" i="4"/>
  <c r="O1885" i="4"/>
  <c r="P1885" i="4"/>
  <c r="Q1885" i="4"/>
  <c r="R1885" i="4"/>
  <c r="S1885" i="4"/>
  <c r="T1885" i="4"/>
  <c r="U1885" i="4"/>
  <c r="V1885" i="4"/>
  <c r="W1885" i="4"/>
  <c r="O1893" i="4"/>
  <c r="P1893" i="4"/>
  <c r="Q1893" i="4"/>
  <c r="R1893" i="4"/>
  <c r="S1893" i="4"/>
  <c r="T1893" i="4"/>
  <c r="U1893" i="4"/>
  <c r="V1893" i="4"/>
  <c r="W1893" i="4"/>
  <c r="O1894" i="4"/>
  <c r="P1894" i="4"/>
  <c r="Q1894" i="4"/>
  <c r="R1894" i="4"/>
  <c r="S1894" i="4"/>
  <c r="T1894" i="4"/>
  <c r="U1894" i="4"/>
  <c r="V1894" i="4"/>
  <c r="W1894" i="4"/>
  <c r="O1895" i="4"/>
  <c r="P1895" i="4"/>
  <c r="Q1895" i="4"/>
  <c r="R1895" i="4"/>
  <c r="S1895" i="4"/>
  <c r="T1895" i="4"/>
  <c r="U1895" i="4"/>
  <c r="V1895" i="4"/>
  <c r="W1895" i="4"/>
  <c r="O1896" i="4"/>
  <c r="P1896" i="4"/>
  <c r="Q1896" i="4"/>
  <c r="R1896" i="4"/>
  <c r="S1896" i="4"/>
  <c r="T1896" i="4"/>
  <c r="U1896" i="4"/>
  <c r="V1896" i="4"/>
  <c r="W1896" i="4"/>
  <c r="O1897" i="4"/>
  <c r="P1897" i="4"/>
  <c r="Q1897" i="4"/>
  <c r="R1897" i="4"/>
  <c r="S1897" i="4"/>
  <c r="T1897" i="4"/>
  <c r="U1897" i="4"/>
  <c r="V1897" i="4"/>
  <c r="W1897" i="4"/>
  <c r="O1898" i="4"/>
  <c r="P1898" i="4"/>
  <c r="Q1898" i="4"/>
  <c r="R1898" i="4"/>
  <c r="S1898" i="4"/>
  <c r="T1898" i="4"/>
  <c r="U1898" i="4"/>
  <c r="V1898" i="4"/>
  <c r="W1898" i="4"/>
  <c r="O1892" i="4"/>
  <c r="P1892" i="4"/>
  <c r="Q1892" i="4"/>
  <c r="R1892" i="4"/>
  <c r="S1892" i="4"/>
  <c r="T1892" i="4"/>
  <c r="U1892" i="4"/>
  <c r="V1892" i="4"/>
  <c r="W1892" i="4"/>
  <c r="O1900" i="4"/>
  <c r="P1900" i="4"/>
  <c r="Q1900" i="4"/>
  <c r="R1900" i="4"/>
  <c r="S1900" i="4"/>
  <c r="T1900" i="4"/>
  <c r="U1900" i="4"/>
  <c r="V1900" i="4"/>
  <c r="W1900" i="4"/>
  <c r="O1901" i="4"/>
  <c r="P1901" i="4"/>
  <c r="Q1901" i="4"/>
  <c r="R1901" i="4"/>
  <c r="S1901" i="4"/>
  <c r="T1901" i="4"/>
  <c r="U1901" i="4"/>
  <c r="V1901" i="4"/>
  <c r="W1901" i="4"/>
  <c r="O1902" i="4"/>
  <c r="P1902" i="4"/>
  <c r="Q1902" i="4"/>
  <c r="R1902" i="4"/>
  <c r="S1902" i="4"/>
  <c r="T1902" i="4"/>
  <c r="U1902" i="4"/>
  <c r="V1902" i="4"/>
  <c r="W1902" i="4"/>
  <c r="O1903" i="4"/>
  <c r="P1903" i="4"/>
  <c r="Q1903" i="4"/>
  <c r="R1903" i="4"/>
  <c r="S1903" i="4"/>
  <c r="T1903" i="4"/>
  <c r="U1903" i="4"/>
  <c r="V1903" i="4"/>
  <c r="W1903" i="4"/>
  <c r="O1904" i="4"/>
  <c r="P1904" i="4"/>
  <c r="Q1904" i="4"/>
  <c r="R1904" i="4"/>
  <c r="S1904" i="4"/>
  <c r="T1904" i="4"/>
  <c r="U1904" i="4"/>
  <c r="V1904" i="4"/>
  <c r="W1904" i="4"/>
  <c r="O1905" i="4"/>
  <c r="P1905" i="4"/>
  <c r="Q1905" i="4"/>
  <c r="R1905" i="4"/>
  <c r="S1905" i="4"/>
  <c r="T1905" i="4"/>
  <c r="U1905" i="4"/>
  <c r="V1905" i="4"/>
  <c r="W1905" i="4"/>
  <c r="O1899" i="4"/>
  <c r="P1899" i="4"/>
  <c r="Q1899" i="4"/>
  <c r="R1899" i="4"/>
  <c r="S1899" i="4"/>
  <c r="T1899" i="4"/>
  <c r="U1899" i="4"/>
  <c r="V1899" i="4"/>
  <c r="W1899" i="4"/>
  <c r="O1907" i="4"/>
  <c r="P1907" i="4"/>
  <c r="Q1907" i="4"/>
  <c r="R1907" i="4"/>
  <c r="S1907" i="4"/>
  <c r="T1907" i="4"/>
  <c r="U1907" i="4"/>
  <c r="V1907" i="4"/>
  <c r="W1907" i="4"/>
  <c r="O1908" i="4"/>
  <c r="P1908" i="4"/>
  <c r="Q1908" i="4"/>
  <c r="R1908" i="4"/>
  <c r="S1908" i="4"/>
  <c r="T1908" i="4"/>
  <c r="U1908" i="4"/>
  <c r="V1908" i="4"/>
  <c r="W1908" i="4"/>
  <c r="O1909" i="4"/>
  <c r="P1909" i="4"/>
  <c r="Q1909" i="4"/>
  <c r="R1909" i="4"/>
  <c r="S1909" i="4"/>
  <c r="T1909" i="4"/>
  <c r="U1909" i="4"/>
  <c r="V1909" i="4"/>
  <c r="W1909" i="4"/>
  <c r="O1910" i="4"/>
  <c r="P1910" i="4"/>
  <c r="Q1910" i="4"/>
  <c r="R1910" i="4"/>
  <c r="S1910" i="4"/>
  <c r="T1910" i="4"/>
  <c r="U1910" i="4"/>
  <c r="V1910" i="4"/>
  <c r="W1910" i="4"/>
  <c r="O1911" i="4"/>
  <c r="P1911" i="4"/>
  <c r="Q1911" i="4"/>
  <c r="R1911" i="4"/>
  <c r="S1911" i="4"/>
  <c r="T1911" i="4"/>
  <c r="U1911" i="4"/>
  <c r="V1911" i="4"/>
  <c r="W1911" i="4"/>
  <c r="O1912" i="4"/>
  <c r="P1912" i="4"/>
  <c r="Q1912" i="4"/>
  <c r="R1912" i="4"/>
  <c r="S1912" i="4"/>
  <c r="T1912" i="4"/>
  <c r="U1912" i="4"/>
  <c r="V1912" i="4"/>
  <c r="W1912" i="4"/>
  <c r="O1906" i="4"/>
  <c r="P1906" i="4"/>
  <c r="Q1906" i="4"/>
  <c r="R1906" i="4"/>
  <c r="S1906" i="4"/>
  <c r="T1906" i="4"/>
  <c r="U1906" i="4"/>
  <c r="V1906" i="4"/>
  <c r="W1906" i="4"/>
  <c r="O1914" i="4"/>
  <c r="P1914" i="4"/>
  <c r="Q1914" i="4"/>
  <c r="R1914" i="4"/>
  <c r="S1914" i="4"/>
  <c r="T1914" i="4"/>
  <c r="U1914" i="4"/>
  <c r="V1914" i="4"/>
  <c r="W1914" i="4"/>
  <c r="O1915" i="4"/>
  <c r="P1915" i="4"/>
  <c r="Q1915" i="4"/>
  <c r="R1915" i="4"/>
  <c r="S1915" i="4"/>
  <c r="T1915" i="4"/>
  <c r="U1915" i="4"/>
  <c r="V1915" i="4"/>
  <c r="W1915" i="4"/>
  <c r="O1916" i="4"/>
  <c r="P1916" i="4"/>
  <c r="Q1916" i="4"/>
  <c r="R1916" i="4"/>
  <c r="S1916" i="4"/>
  <c r="T1916" i="4"/>
  <c r="U1916" i="4"/>
  <c r="V1916" i="4"/>
  <c r="W1916" i="4"/>
  <c r="O1917" i="4"/>
  <c r="P1917" i="4"/>
  <c r="Q1917" i="4"/>
  <c r="R1917" i="4"/>
  <c r="S1917" i="4"/>
  <c r="T1917" i="4"/>
  <c r="U1917" i="4"/>
  <c r="V1917" i="4"/>
  <c r="W1917" i="4"/>
  <c r="O1918" i="4"/>
  <c r="P1918" i="4"/>
  <c r="Q1918" i="4"/>
  <c r="R1918" i="4"/>
  <c r="S1918" i="4"/>
  <c r="T1918" i="4"/>
  <c r="U1918" i="4"/>
  <c r="V1918" i="4"/>
  <c r="W1918" i="4"/>
  <c r="O1919" i="4"/>
  <c r="P1919" i="4"/>
  <c r="Q1919" i="4"/>
  <c r="R1919" i="4"/>
  <c r="S1919" i="4"/>
  <c r="T1919" i="4"/>
  <c r="U1919" i="4"/>
  <c r="V1919" i="4"/>
  <c r="W1919" i="4"/>
  <c r="O1913" i="4"/>
  <c r="P1913" i="4"/>
  <c r="Q1913" i="4"/>
  <c r="R1913" i="4"/>
  <c r="S1913" i="4"/>
  <c r="T1913" i="4"/>
  <c r="U1913" i="4"/>
  <c r="V1913" i="4"/>
  <c r="W1913" i="4"/>
  <c r="O1921" i="4"/>
  <c r="P1921" i="4"/>
  <c r="Q1921" i="4"/>
  <c r="R1921" i="4"/>
  <c r="S1921" i="4"/>
  <c r="T1921" i="4"/>
  <c r="U1921" i="4"/>
  <c r="V1921" i="4"/>
  <c r="W1921" i="4"/>
  <c r="O1922" i="4"/>
  <c r="P1922" i="4"/>
  <c r="Q1922" i="4"/>
  <c r="R1922" i="4"/>
  <c r="S1922" i="4"/>
  <c r="T1922" i="4"/>
  <c r="U1922" i="4"/>
  <c r="V1922" i="4"/>
  <c r="W1922" i="4"/>
  <c r="O1923" i="4"/>
  <c r="P1923" i="4"/>
  <c r="Q1923" i="4"/>
  <c r="R1923" i="4"/>
  <c r="S1923" i="4"/>
  <c r="T1923" i="4"/>
  <c r="U1923" i="4"/>
  <c r="V1923" i="4"/>
  <c r="W1923" i="4"/>
  <c r="O1924" i="4"/>
  <c r="P1924" i="4"/>
  <c r="Q1924" i="4"/>
  <c r="R1924" i="4"/>
  <c r="S1924" i="4"/>
  <c r="T1924" i="4"/>
  <c r="U1924" i="4"/>
  <c r="V1924" i="4"/>
  <c r="W1924" i="4"/>
  <c r="O1925" i="4"/>
  <c r="P1925" i="4"/>
  <c r="Q1925" i="4"/>
  <c r="R1925" i="4"/>
  <c r="S1925" i="4"/>
  <c r="T1925" i="4"/>
  <c r="U1925" i="4"/>
  <c r="V1925" i="4"/>
  <c r="W1925" i="4"/>
  <c r="O1926" i="4"/>
  <c r="P1926" i="4"/>
  <c r="Q1926" i="4"/>
  <c r="R1926" i="4"/>
  <c r="S1926" i="4"/>
  <c r="T1926" i="4"/>
  <c r="U1926" i="4"/>
  <c r="V1926" i="4"/>
  <c r="W1926" i="4"/>
  <c r="O1920" i="4"/>
  <c r="P1920" i="4"/>
  <c r="Q1920" i="4"/>
  <c r="R1920" i="4"/>
  <c r="S1920" i="4"/>
  <c r="T1920" i="4"/>
  <c r="U1920" i="4"/>
  <c r="V1920" i="4"/>
  <c r="W1920" i="4"/>
  <c r="O1928" i="4"/>
  <c r="P1928" i="4"/>
  <c r="Q1928" i="4"/>
  <c r="R1928" i="4"/>
  <c r="S1928" i="4"/>
  <c r="T1928" i="4"/>
  <c r="U1928" i="4"/>
  <c r="V1928" i="4"/>
  <c r="W1928" i="4"/>
  <c r="O1929" i="4"/>
  <c r="P1929" i="4"/>
  <c r="Q1929" i="4"/>
  <c r="R1929" i="4"/>
  <c r="S1929" i="4"/>
  <c r="T1929" i="4"/>
  <c r="U1929" i="4"/>
  <c r="V1929" i="4"/>
  <c r="W1929" i="4"/>
  <c r="O1930" i="4"/>
  <c r="P1930" i="4"/>
  <c r="Q1930" i="4"/>
  <c r="R1930" i="4"/>
  <c r="S1930" i="4"/>
  <c r="T1930" i="4"/>
  <c r="U1930" i="4"/>
  <c r="V1930" i="4"/>
  <c r="W1930" i="4"/>
  <c r="O1931" i="4"/>
  <c r="P1931" i="4"/>
  <c r="Q1931" i="4"/>
  <c r="R1931" i="4"/>
  <c r="S1931" i="4"/>
  <c r="T1931" i="4"/>
  <c r="U1931" i="4"/>
  <c r="V1931" i="4"/>
  <c r="W1931" i="4"/>
  <c r="O1932" i="4"/>
  <c r="P1932" i="4"/>
  <c r="Q1932" i="4"/>
  <c r="R1932" i="4"/>
  <c r="S1932" i="4"/>
  <c r="T1932" i="4"/>
  <c r="U1932" i="4"/>
  <c r="V1932" i="4"/>
  <c r="W1932" i="4"/>
  <c r="O1933" i="4"/>
  <c r="P1933" i="4"/>
  <c r="Q1933" i="4"/>
  <c r="R1933" i="4"/>
  <c r="S1933" i="4"/>
  <c r="T1933" i="4"/>
  <c r="U1933" i="4"/>
  <c r="V1933" i="4"/>
  <c r="W1933" i="4"/>
  <c r="O1927" i="4"/>
  <c r="P1927" i="4"/>
  <c r="Q1927" i="4"/>
  <c r="R1927" i="4"/>
  <c r="S1927" i="4"/>
  <c r="T1927" i="4"/>
  <c r="U1927" i="4"/>
  <c r="V1927" i="4"/>
  <c r="W1927" i="4"/>
  <c r="O1935" i="4"/>
  <c r="P1935" i="4"/>
  <c r="Q1935" i="4"/>
  <c r="R1935" i="4"/>
  <c r="S1935" i="4"/>
  <c r="T1935" i="4"/>
  <c r="U1935" i="4"/>
  <c r="V1935" i="4"/>
  <c r="W1935" i="4"/>
  <c r="O1936" i="4"/>
  <c r="P1936" i="4"/>
  <c r="Q1936" i="4"/>
  <c r="R1936" i="4"/>
  <c r="S1936" i="4"/>
  <c r="T1936" i="4"/>
  <c r="U1936" i="4"/>
  <c r="V1936" i="4"/>
  <c r="W1936" i="4"/>
  <c r="O1937" i="4"/>
  <c r="P1937" i="4"/>
  <c r="Q1937" i="4"/>
  <c r="R1937" i="4"/>
  <c r="S1937" i="4"/>
  <c r="T1937" i="4"/>
  <c r="U1937" i="4"/>
  <c r="V1937" i="4"/>
  <c r="W1937" i="4"/>
  <c r="O1938" i="4"/>
  <c r="P1938" i="4"/>
  <c r="Q1938" i="4"/>
  <c r="R1938" i="4"/>
  <c r="S1938" i="4"/>
  <c r="T1938" i="4"/>
  <c r="U1938" i="4"/>
  <c r="V1938" i="4"/>
  <c r="W1938" i="4"/>
  <c r="O1939" i="4"/>
  <c r="P1939" i="4"/>
  <c r="Q1939" i="4"/>
  <c r="R1939" i="4"/>
  <c r="S1939" i="4"/>
  <c r="T1939" i="4"/>
  <c r="U1939" i="4"/>
  <c r="V1939" i="4"/>
  <c r="W1939" i="4"/>
  <c r="O1940" i="4"/>
  <c r="P1940" i="4"/>
  <c r="Q1940" i="4"/>
  <c r="R1940" i="4"/>
  <c r="S1940" i="4"/>
  <c r="T1940" i="4"/>
  <c r="U1940" i="4"/>
  <c r="V1940" i="4"/>
  <c r="W1940" i="4"/>
  <c r="O1934" i="4"/>
  <c r="P1934" i="4"/>
  <c r="Q1934" i="4"/>
  <c r="R1934" i="4"/>
  <c r="S1934" i="4"/>
  <c r="T1934" i="4"/>
  <c r="U1934" i="4"/>
  <c r="V1934" i="4"/>
  <c r="W1934" i="4"/>
  <c r="O1942" i="4"/>
  <c r="P1942" i="4"/>
  <c r="Q1942" i="4"/>
  <c r="R1942" i="4"/>
  <c r="S1942" i="4"/>
  <c r="T1942" i="4"/>
  <c r="U1942" i="4"/>
  <c r="V1942" i="4"/>
  <c r="W1942" i="4"/>
  <c r="O1943" i="4"/>
  <c r="P1943" i="4"/>
  <c r="Q1943" i="4"/>
  <c r="R1943" i="4"/>
  <c r="S1943" i="4"/>
  <c r="T1943" i="4"/>
  <c r="U1943" i="4"/>
  <c r="V1943" i="4"/>
  <c r="W1943" i="4"/>
  <c r="O1944" i="4"/>
  <c r="P1944" i="4"/>
  <c r="Q1944" i="4"/>
  <c r="R1944" i="4"/>
  <c r="S1944" i="4"/>
  <c r="T1944" i="4"/>
  <c r="U1944" i="4"/>
  <c r="V1944" i="4"/>
  <c r="W1944" i="4"/>
  <c r="O1945" i="4"/>
  <c r="P1945" i="4"/>
  <c r="Q1945" i="4"/>
  <c r="R1945" i="4"/>
  <c r="S1945" i="4"/>
  <c r="T1945" i="4"/>
  <c r="U1945" i="4"/>
  <c r="V1945" i="4"/>
  <c r="W1945" i="4"/>
  <c r="O1946" i="4"/>
  <c r="P1946" i="4"/>
  <c r="Q1946" i="4"/>
  <c r="R1946" i="4"/>
  <c r="S1946" i="4"/>
  <c r="T1946" i="4"/>
  <c r="U1946" i="4"/>
  <c r="V1946" i="4"/>
  <c r="W1946" i="4"/>
  <c r="O1947" i="4"/>
  <c r="P1947" i="4"/>
  <c r="Q1947" i="4"/>
  <c r="R1947" i="4"/>
  <c r="S1947" i="4"/>
  <c r="T1947" i="4"/>
  <c r="U1947" i="4"/>
  <c r="V1947" i="4"/>
  <c r="W1947" i="4"/>
  <c r="O1941" i="4"/>
  <c r="P1941" i="4"/>
  <c r="Q1941" i="4"/>
  <c r="R1941" i="4"/>
  <c r="S1941" i="4"/>
  <c r="T1941" i="4"/>
  <c r="U1941" i="4"/>
  <c r="V1941" i="4"/>
  <c r="W1941" i="4"/>
  <c r="O1949" i="4"/>
  <c r="P1949" i="4"/>
  <c r="Q1949" i="4"/>
  <c r="R1949" i="4"/>
  <c r="S1949" i="4"/>
  <c r="T1949" i="4"/>
  <c r="U1949" i="4"/>
  <c r="V1949" i="4"/>
  <c r="W1949" i="4"/>
  <c r="O1950" i="4"/>
  <c r="P1950" i="4"/>
  <c r="Q1950" i="4"/>
  <c r="R1950" i="4"/>
  <c r="S1950" i="4"/>
  <c r="T1950" i="4"/>
  <c r="U1950" i="4"/>
  <c r="V1950" i="4"/>
  <c r="W1950" i="4"/>
  <c r="O1951" i="4"/>
  <c r="P1951" i="4"/>
  <c r="Q1951" i="4"/>
  <c r="R1951" i="4"/>
  <c r="S1951" i="4"/>
  <c r="T1951" i="4"/>
  <c r="U1951" i="4"/>
  <c r="V1951" i="4"/>
  <c r="W1951" i="4"/>
  <c r="O1952" i="4"/>
  <c r="P1952" i="4"/>
  <c r="Q1952" i="4"/>
  <c r="R1952" i="4"/>
  <c r="S1952" i="4"/>
  <c r="T1952" i="4"/>
  <c r="U1952" i="4"/>
  <c r="V1952" i="4"/>
  <c r="W1952" i="4"/>
  <c r="O1953" i="4"/>
  <c r="P1953" i="4"/>
  <c r="Q1953" i="4"/>
  <c r="R1953" i="4"/>
  <c r="S1953" i="4"/>
  <c r="T1953" i="4"/>
  <c r="U1953" i="4"/>
  <c r="V1953" i="4"/>
  <c r="W1953" i="4"/>
  <c r="O1954" i="4"/>
  <c r="P1954" i="4"/>
  <c r="Q1954" i="4"/>
  <c r="R1954" i="4"/>
  <c r="S1954" i="4"/>
  <c r="T1954" i="4"/>
  <c r="U1954" i="4"/>
  <c r="V1954" i="4"/>
  <c r="W1954" i="4"/>
  <c r="O1948" i="4"/>
  <c r="P1948" i="4"/>
  <c r="Q1948" i="4"/>
  <c r="R1948" i="4"/>
  <c r="S1948" i="4"/>
  <c r="T1948" i="4"/>
  <c r="U1948" i="4"/>
  <c r="V1948" i="4"/>
  <c r="W1948" i="4"/>
  <c r="O1963" i="4"/>
  <c r="P1963" i="4"/>
  <c r="Q1963" i="4"/>
  <c r="R1963" i="4"/>
  <c r="S1963" i="4"/>
  <c r="T1963" i="4"/>
  <c r="U1963" i="4"/>
  <c r="V1963" i="4"/>
  <c r="W1963" i="4"/>
  <c r="O1964" i="4"/>
  <c r="P1964" i="4"/>
  <c r="Q1964" i="4"/>
  <c r="R1964" i="4"/>
  <c r="S1964" i="4"/>
  <c r="T1964" i="4"/>
  <c r="U1964" i="4"/>
  <c r="V1964" i="4"/>
  <c r="W1964" i="4"/>
  <c r="O1965" i="4"/>
  <c r="P1965" i="4"/>
  <c r="Q1965" i="4"/>
  <c r="R1965" i="4"/>
  <c r="S1965" i="4"/>
  <c r="T1965" i="4"/>
  <c r="U1965" i="4"/>
  <c r="V1965" i="4"/>
  <c r="W1965" i="4"/>
  <c r="O1966" i="4"/>
  <c r="P1966" i="4"/>
  <c r="Q1966" i="4"/>
  <c r="R1966" i="4"/>
  <c r="S1966" i="4"/>
  <c r="T1966" i="4"/>
  <c r="U1966" i="4"/>
  <c r="V1966" i="4"/>
  <c r="W1966" i="4"/>
  <c r="O1967" i="4"/>
  <c r="P1967" i="4"/>
  <c r="Q1967" i="4"/>
  <c r="R1967" i="4"/>
  <c r="S1967" i="4"/>
  <c r="T1967" i="4"/>
  <c r="U1967" i="4"/>
  <c r="V1967" i="4"/>
  <c r="W1967" i="4"/>
  <c r="O1968" i="4"/>
  <c r="P1968" i="4"/>
  <c r="Q1968" i="4"/>
  <c r="R1968" i="4"/>
  <c r="S1968" i="4"/>
  <c r="T1968" i="4"/>
  <c r="U1968" i="4"/>
  <c r="V1968" i="4"/>
  <c r="W1968" i="4"/>
  <c r="O1962" i="4"/>
  <c r="P1962" i="4"/>
  <c r="Q1962" i="4"/>
  <c r="R1962" i="4"/>
  <c r="S1962" i="4"/>
  <c r="T1962" i="4"/>
  <c r="U1962" i="4"/>
  <c r="V1962" i="4"/>
  <c r="W1962" i="4"/>
  <c r="O1970" i="4"/>
  <c r="P1970" i="4"/>
  <c r="Q1970" i="4"/>
  <c r="R1970" i="4"/>
  <c r="S1970" i="4"/>
  <c r="T1970" i="4"/>
  <c r="U1970" i="4"/>
  <c r="V1970" i="4"/>
  <c r="W1970" i="4"/>
  <c r="O1971" i="4"/>
  <c r="P1971" i="4"/>
  <c r="Q1971" i="4"/>
  <c r="R1971" i="4"/>
  <c r="S1971" i="4"/>
  <c r="T1971" i="4"/>
  <c r="U1971" i="4"/>
  <c r="V1971" i="4"/>
  <c r="W1971" i="4"/>
  <c r="O1972" i="4"/>
  <c r="P1972" i="4"/>
  <c r="Q1972" i="4"/>
  <c r="R1972" i="4"/>
  <c r="S1972" i="4"/>
  <c r="T1972" i="4"/>
  <c r="U1972" i="4"/>
  <c r="V1972" i="4"/>
  <c r="W1972" i="4"/>
  <c r="O1973" i="4"/>
  <c r="P1973" i="4"/>
  <c r="Q1973" i="4"/>
  <c r="R1973" i="4"/>
  <c r="S1973" i="4"/>
  <c r="T1973" i="4"/>
  <c r="U1973" i="4"/>
  <c r="V1973" i="4"/>
  <c r="W1973" i="4"/>
  <c r="O1974" i="4"/>
  <c r="P1974" i="4"/>
  <c r="Q1974" i="4"/>
  <c r="R1974" i="4"/>
  <c r="S1974" i="4"/>
  <c r="T1974" i="4"/>
  <c r="U1974" i="4"/>
  <c r="V1974" i="4"/>
  <c r="W1974" i="4"/>
  <c r="O1975" i="4"/>
  <c r="P1975" i="4"/>
  <c r="Q1975" i="4"/>
  <c r="R1975" i="4"/>
  <c r="S1975" i="4"/>
  <c r="T1975" i="4"/>
  <c r="U1975" i="4"/>
  <c r="V1975" i="4"/>
  <c r="W1975" i="4"/>
  <c r="O1969" i="4"/>
  <c r="P1969" i="4"/>
  <c r="Q1969" i="4"/>
  <c r="R1969" i="4"/>
  <c r="S1969" i="4"/>
  <c r="T1969" i="4"/>
  <c r="U1969" i="4"/>
  <c r="V1969" i="4"/>
  <c r="W1969" i="4"/>
  <c r="O1977" i="4"/>
  <c r="P1977" i="4"/>
  <c r="Q1977" i="4"/>
  <c r="R1977" i="4"/>
  <c r="S1977" i="4"/>
  <c r="T1977" i="4"/>
  <c r="U1977" i="4"/>
  <c r="V1977" i="4"/>
  <c r="W1977" i="4"/>
  <c r="O1978" i="4"/>
  <c r="P1978" i="4"/>
  <c r="Q1978" i="4"/>
  <c r="R1978" i="4"/>
  <c r="S1978" i="4"/>
  <c r="T1978" i="4"/>
  <c r="U1978" i="4"/>
  <c r="V1978" i="4"/>
  <c r="W1978" i="4"/>
  <c r="O1979" i="4"/>
  <c r="P1979" i="4"/>
  <c r="Q1979" i="4"/>
  <c r="R1979" i="4"/>
  <c r="S1979" i="4"/>
  <c r="T1979" i="4"/>
  <c r="U1979" i="4"/>
  <c r="V1979" i="4"/>
  <c r="W1979" i="4"/>
  <c r="O1980" i="4"/>
  <c r="P1980" i="4"/>
  <c r="Q1980" i="4"/>
  <c r="R1980" i="4"/>
  <c r="S1980" i="4"/>
  <c r="T1980" i="4"/>
  <c r="U1980" i="4"/>
  <c r="V1980" i="4"/>
  <c r="W1980" i="4"/>
  <c r="O1981" i="4"/>
  <c r="P1981" i="4"/>
  <c r="Q1981" i="4"/>
  <c r="R1981" i="4"/>
  <c r="S1981" i="4"/>
  <c r="T1981" i="4"/>
  <c r="U1981" i="4"/>
  <c r="V1981" i="4"/>
  <c r="W1981" i="4"/>
  <c r="O1982" i="4"/>
  <c r="P1982" i="4"/>
  <c r="Q1982" i="4"/>
  <c r="R1982" i="4"/>
  <c r="S1982" i="4"/>
  <c r="T1982" i="4"/>
  <c r="U1982" i="4"/>
  <c r="V1982" i="4"/>
  <c r="W1982" i="4"/>
  <c r="O1976" i="4"/>
  <c r="P1976" i="4"/>
  <c r="Q1976" i="4"/>
  <c r="R1976" i="4"/>
  <c r="S1976" i="4"/>
  <c r="T1976" i="4"/>
  <c r="U1976" i="4"/>
  <c r="V1976" i="4"/>
  <c r="W1976" i="4"/>
  <c r="O1984" i="4"/>
  <c r="P1984" i="4"/>
  <c r="Q1984" i="4"/>
  <c r="R1984" i="4"/>
  <c r="S1984" i="4"/>
  <c r="T1984" i="4"/>
  <c r="U1984" i="4"/>
  <c r="V1984" i="4"/>
  <c r="W1984" i="4"/>
  <c r="O1985" i="4"/>
  <c r="P1985" i="4"/>
  <c r="Q1985" i="4"/>
  <c r="R1985" i="4"/>
  <c r="S1985" i="4"/>
  <c r="T1985" i="4"/>
  <c r="U1985" i="4"/>
  <c r="V1985" i="4"/>
  <c r="W1985" i="4"/>
  <c r="O1986" i="4"/>
  <c r="P1986" i="4"/>
  <c r="Q1986" i="4"/>
  <c r="R1986" i="4"/>
  <c r="S1986" i="4"/>
  <c r="T1986" i="4"/>
  <c r="U1986" i="4"/>
  <c r="V1986" i="4"/>
  <c r="W1986" i="4"/>
  <c r="O1987" i="4"/>
  <c r="P1987" i="4"/>
  <c r="Q1987" i="4"/>
  <c r="R1987" i="4"/>
  <c r="S1987" i="4"/>
  <c r="T1987" i="4"/>
  <c r="U1987" i="4"/>
  <c r="V1987" i="4"/>
  <c r="W1987" i="4"/>
  <c r="O1988" i="4"/>
  <c r="P1988" i="4"/>
  <c r="Q1988" i="4"/>
  <c r="R1988" i="4"/>
  <c r="S1988" i="4"/>
  <c r="T1988" i="4"/>
  <c r="U1988" i="4"/>
  <c r="V1988" i="4"/>
  <c r="W1988" i="4"/>
  <c r="O1989" i="4"/>
  <c r="P1989" i="4"/>
  <c r="Q1989" i="4"/>
  <c r="R1989" i="4"/>
  <c r="S1989" i="4"/>
  <c r="T1989" i="4"/>
  <c r="U1989" i="4"/>
  <c r="V1989" i="4"/>
  <c r="W1989" i="4"/>
  <c r="O1983" i="4"/>
  <c r="P1983" i="4"/>
  <c r="Q1983" i="4"/>
  <c r="R1983" i="4"/>
  <c r="S1983" i="4"/>
  <c r="T1983" i="4"/>
  <c r="U1983" i="4"/>
  <c r="V1983" i="4"/>
  <c r="W1983" i="4"/>
  <c r="O1991" i="4"/>
  <c r="P1991" i="4"/>
  <c r="Q1991" i="4"/>
  <c r="R1991" i="4"/>
  <c r="S1991" i="4"/>
  <c r="T1991" i="4"/>
  <c r="U1991" i="4"/>
  <c r="V1991" i="4"/>
  <c r="W1991" i="4"/>
  <c r="O1992" i="4"/>
  <c r="P1992" i="4"/>
  <c r="Q1992" i="4"/>
  <c r="R1992" i="4"/>
  <c r="S1992" i="4"/>
  <c r="T1992" i="4"/>
  <c r="U1992" i="4"/>
  <c r="V1992" i="4"/>
  <c r="W1992" i="4"/>
  <c r="O1993" i="4"/>
  <c r="P1993" i="4"/>
  <c r="Q1993" i="4"/>
  <c r="R1993" i="4"/>
  <c r="S1993" i="4"/>
  <c r="T1993" i="4"/>
  <c r="U1993" i="4"/>
  <c r="V1993" i="4"/>
  <c r="W1993" i="4"/>
  <c r="O1994" i="4"/>
  <c r="P1994" i="4"/>
  <c r="Q1994" i="4"/>
  <c r="R1994" i="4"/>
  <c r="S1994" i="4"/>
  <c r="T1994" i="4"/>
  <c r="U1994" i="4"/>
  <c r="V1994" i="4"/>
  <c r="W1994" i="4"/>
  <c r="O1995" i="4"/>
  <c r="P1995" i="4"/>
  <c r="Q1995" i="4"/>
  <c r="R1995" i="4"/>
  <c r="S1995" i="4"/>
  <c r="T1995" i="4"/>
  <c r="U1995" i="4"/>
  <c r="V1995" i="4"/>
  <c r="W1995" i="4"/>
  <c r="O1996" i="4"/>
  <c r="P1996" i="4"/>
  <c r="Q1996" i="4"/>
  <c r="R1996" i="4"/>
  <c r="S1996" i="4"/>
  <c r="T1996" i="4"/>
  <c r="U1996" i="4"/>
  <c r="V1996" i="4"/>
  <c r="W1996" i="4"/>
  <c r="O1990" i="4"/>
  <c r="P1990" i="4"/>
  <c r="Q1990" i="4"/>
  <c r="R1990" i="4"/>
  <c r="S1990" i="4"/>
  <c r="T1990" i="4"/>
  <c r="U1990" i="4"/>
  <c r="V1990" i="4"/>
  <c r="W1990" i="4"/>
  <c r="O1998" i="4"/>
  <c r="P1998" i="4"/>
  <c r="Q1998" i="4"/>
  <c r="R1998" i="4"/>
  <c r="S1998" i="4"/>
  <c r="T1998" i="4"/>
  <c r="U1998" i="4"/>
  <c r="V1998" i="4"/>
  <c r="W1998" i="4"/>
  <c r="O1999" i="4"/>
  <c r="P1999" i="4"/>
  <c r="Q1999" i="4"/>
  <c r="R1999" i="4"/>
  <c r="S1999" i="4"/>
  <c r="T1999" i="4"/>
  <c r="U1999" i="4"/>
  <c r="V1999" i="4"/>
  <c r="W1999" i="4"/>
  <c r="O2000" i="4"/>
  <c r="P2000" i="4"/>
  <c r="Q2000" i="4"/>
  <c r="R2000" i="4"/>
  <c r="S2000" i="4"/>
  <c r="T2000" i="4"/>
  <c r="U2000" i="4"/>
  <c r="V2000" i="4"/>
  <c r="W2000" i="4"/>
  <c r="O2001" i="4"/>
  <c r="P2001" i="4"/>
  <c r="Q2001" i="4"/>
  <c r="R2001" i="4"/>
  <c r="S2001" i="4"/>
  <c r="T2001" i="4"/>
  <c r="U2001" i="4"/>
  <c r="V2001" i="4"/>
  <c r="W2001" i="4"/>
  <c r="O2002" i="4"/>
  <c r="P2002" i="4"/>
  <c r="Q2002" i="4"/>
  <c r="R2002" i="4"/>
  <c r="S2002" i="4"/>
  <c r="T2002" i="4"/>
  <c r="U2002" i="4"/>
  <c r="V2002" i="4"/>
  <c r="W2002" i="4"/>
  <c r="O2003" i="4"/>
  <c r="P2003" i="4"/>
  <c r="Q2003" i="4"/>
  <c r="R2003" i="4"/>
  <c r="S2003" i="4"/>
  <c r="T2003" i="4"/>
  <c r="U2003" i="4"/>
  <c r="V2003" i="4"/>
  <c r="W2003" i="4"/>
  <c r="O1997" i="4"/>
  <c r="P1997" i="4"/>
  <c r="Q1997" i="4"/>
  <c r="R1997" i="4"/>
  <c r="S1997" i="4"/>
  <c r="T1997" i="4"/>
  <c r="U1997" i="4"/>
  <c r="V1997" i="4"/>
  <c r="W1997" i="4"/>
  <c r="O2005" i="4"/>
  <c r="P2005" i="4"/>
  <c r="Q2005" i="4"/>
  <c r="R2005" i="4"/>
  <c r="S2005" i="4"/>
  <c r="T2005" i="4"/>
  <c r="U2005" i="4"/>
  <c r="V2005" i="4"/>
  <c r="W2005" i="4"/>
  <c r="O2006" i="4"/>
  <c r="P2006" i="4"/>
  <c r="Q2006" i="4"/>
  <c r="R2006" i="4"/>
  <c r="S2006" i="4"/>
  <c r="T2006" i="4"/>
  <c r="U2006" i="4"/>
  <c r="V2006" i="4"/>
  <c r="W2006" i="4"/>
  <c r="O2007" i="4"/>
  <c r="P2007" i="4"/>
  <c r="Q2007" i="4"/>
  <c r="R2007" i="4"/>
  <c r="S2007" i="4"/>
  <c r="T2007" i="4"/>
  <c r="U2007" i="4"/>
  <c r="V2007" i="4"/>
  <c r="W2007" i="4"/>
  <c r="O2008" i="4"/>
  <c r="P2008" i="4"/>
  <c r="Q2008" i="4"/>
  <c r="R2008" i="4"/>
  <c r="S2008" i="4"/>
  <c r="T2008" i="4"/>
  <c r="U2008" i="4"/>
  <c r="V2008" i="4"/>
  <c r="W2008" i="4"/>
  <c r="O2009" i="4"/>
  <c r="P2009" i="4"/>
  <c r="Q2009" i="4"/>
  <c r="R2009" i="4"/>
  <c r="S2009" i="4"/>
  <c r="T2009" i="4"/>
  <c r="U2009" i="4"/>
  <c r="V2009" i="4"/>
  <c r="W2009" i="4"/>
  <c r="O2010" i="4"/>
  <c r="P2010" i="4"/>
  <c r="Q2010" i="4"/>
  <c r="R2010" i="4"/>
  <c r="S2010" i="4"/>
  <c r="T2010" i="4"/>
  <c r="U2010" i="4"/>
  <c r="V2010" i="4"/>
  <c r="W2010" i="4"/>
  <c r="O2004" i="4"/>
  <c r="P2004" i="4"/>
  <c r="Q2004" i="4"/>
  <c r="R2004" i="4"/>
  <c r="S2004" i="4"/>
  <c r="T2004" i="4"/>
  <c r="U2004" i="4"/>
  <c r="V2004" i="4"/>
  <c r="W2004" i="4"/>
  <c r="O2012" i="4"/>
  <c r="P2012" i="4"/>
  <c r="Q2012" i="4"/>
  <c r="R2012" i="4"/>
  <c r="S2012" i="4"/>
  <c r="T2012" i="4"/>
  <c r="U2012" i="4"/>
  <c r="V2012" i="4"/>
  <c r="W2012" i="4"/>
  <c r="O2013" i="4"/>
  <c r="P2013" i="4"/>
  <c r="Q2013" i="4"/>
  <c r="R2013" i="4"/>
  <c r="S2013" i="4"/>
  <c r="T2013" i="4"/>
  <c r="U2013" i="4"/>
  <c r="V2013" i="4"/>
  <c r="W2013" i="4"/>
  <c r="O2014" i="4"/>
  <c r="P2014" i="4"/>
  <c r="Q2014" i="4"/>
  <c r="R2014" i="4"/>
  <c r="S2014" i="4"/>
  <c r="T2014" i="4"/>
  <c r="U2014" i="4"/>
  <c r="V2014" i="4"/>
  <c r="W2014" i="4"/>
  <c r="O2015" i="4"/>
  <c r="P2015" i="4"/>
  <c r="Q2015" i="4"/>
  <c r="R2015" i="4"/>
  <c r="S2015" i="4"/>
  <c r="T2015" i="4"/>
  <c r="U2015" i="4"/>
  <c r="V2015" i="4"/>
  <c r="W2015" i="4"/>
  <c r="O2016" i="4"/>
  <c r="P2016" i="4"/>
  <c r="Q2016" i="4"/>
  <c r="R2016" i="4"/>
  <c r="S2016" i="4"/>
  <c r="T2016" i="4"/>
  <c r="U2016" i="4"/>
  <c r="V2016" i="4"/>
  <c r="W2016" i="4"/>
  <c r="O2017" i="4"/>
  <c r="P2017" i="4"/>
  <c r="Q2017" i="4"/>
  <c r="R2017" i="4"/>
  <c r="S2017" i="4"/>
  <c r="T2017" i="4"/>
  <c r="U2017" i="4"/>
  <c r="V2017" i="4"/>
  <c r="W2017" i="4"/>
  <c r="O2011" i="4"/>
  <c r="P2011" i="4"/>
  <c r="Q2011" i="4"/>
  <c r="R2011" i="4"/>
  <c r="S2011" i="4"/>
  <c r="T2011" i="4"/>
  <c r="U2011" i="4"/>
  <c r="V2011" i="4"/>
  <c r="W2011" i="4"/>
  <c r="O2019" i="4"/>
  <c r="P2019" i="4"/>
  <c r="Q2019" i="4"/>
  <c r="R2019" i="4"/>
  <c r="S2019" i="4"/>
  <c r="T2019" i="4"/>
  <c r="U2019" i="4"/>
  <c r="V2019" i="4"/>
  <c r="W2019" i="4"/>
  <c r="O2020" i="4"/>
  <c r="P2020" i="4"/>
  <c r="Q2020" i="4"/>
  <c r="R2020" i="4"/>
  <c r="S2020" i="4"/>
  <c r="T2020" i="4"/>
  <c r="U2020" i="4"/>
  <c r="V2020" i="4"/>
  <c r="W2020" i="4"/>
  <c r="O2021" i="4"/>
  <c r="P2021" i="4"/>
  <c r="Q2021" i="4"/>
  <c r="R2021" i="4"/>
  <c r="S2021" i="4"/>
  <c r="T2021" i="4"/>
  <c r="U2021" i="4"/>
  <c r="V2021" i="4"/>
  <c r="W2021" i="4"/>
  <c r="O2022" i="4"/>
  <c r="P2022" i="4"/>
  <c r="Q2022" i="4"/>
  <c r="R2022" i="4"/>
  <c r="S2022" i="4"/>
  <c r="T2022" i="4"/>
  <c r="U2022" i="4"/>
  <c r="V2022" i="4"/>
  <c r="W2022" i="4"/>
  <c r="O2023" i="4"/>
  <c r="P2023" i="4"/>
  <c r="Q2023" i="4"/>
  <c r="R2023" i="4"/>
  <c r="S2023" i="4"/>
  <c r="T2023" i="4"/>
  <c r="U2023" i="4"/>
  <c r="V2023" i="4"/>
  <c r="W2023" i="4"/>
  <c r="O2024" i="4"/>
  <c r="P2024" i="4"/>
  <c r="Q2024" i="4"/>
  <c r="R2024" i="4"/>
  <c r="S2024" i="4"/>
  <c r="T2024" i="4"/>
  <c r="U2024" i="4"/>
  <c r="V2024" i="4"/>
  <c r="W2024" i="4"/>
  <c r="O2018" i="4"/>
  <c r="P2018" i="4"/>
  <c r="Q2018" i="4"/>
  <c r="R2018" i="4"/>
  <c r="S2018" i="4"/>
  <c r="T2018" i="4"/>
  <c r="U2018" i="4"/>
  <c r="V2018" i="4"/>
  <c r="W2018" i="4"/>
  <c r="O2026" i="4"/>
  <c r="P2026" i="4"/>
  <c r="Q2026" i="4"/>
  <c r="R2026" i="4"/>
  <c r="S2026" i="4"/>
  <c r="T2026" i="4"/>
  <c r="U2026" i="4"/>
  <c r="V2026" i="4"/>
  <c r="W2026" i="4"/>
  <c r="O2027" i="4"/>
  <c r="P2027" i="4"/>
  <c r="Q2027" i="4"/>
  <c r="R2027" i="4"/>
  <c r="S2027" i="4"/>
  <c r="T2027" i="4"/>
  <c r="U2027" i="4"/>
  <c r="V2027" i="4"/>
  <c r="W2027" i="4"/>
  <c r="O2028" i="4"/>
  <c r="P2028" i="4"/>
  <c r="Q2028" i="4"/>
  <c r="R2028" i="4"/>
  <c r="S2028" i="4"/>
  <c r="T2028" i="4"/>
  <c r="U2028" i="4"/>
  <c r="V2028" i="4"/>
  <c r="W2028" i="4"/>
  <c r="O2029" i="4"/>
  <c r="P2029" i="4"/>
  <c r="Q2029" i="4"/>
  <c r="R2029" i="4"/>
  <c r="S2029" i="4"/>
  <c r="T2029" i="4"/>
  <c r="U2029" i="4"/>
  <c r="V2029" i="4"/>
  <c r="W2029" i="4"/>
  <c r="O2030" i="4"/>
  <c r="P2030" i="4"/>
  <c r="Q2030" i="4"/>
  <c r="R2030" i="4"/>
  <c r="S2030" i="4"/>
  <c r="T2030" i="4"/>
  <c r="U2030" i="4"/>
  <c r="V2030" i="4"/>
  <c r="W2030" i="4"/>
  <c r="O2031" i="4"/>
  <c r="P2031" i="4"/>
  <c r="Q2031" i="4"/>
  <c r="R2031" i="4"/>
  <c r="S2031" i="4"/>
  <c r="T2031" i="4"/>
  <c r="U2031" i="4"/>
  <c r="V2031" i="4"/>
  <c r="W2031" i="4"/>
  <c r="O2025" i="4"/>
  <c r="P2025" i="4"/>
  <c r="Q2025" i="4"/>
  <c r="R2025" i="4"/>
  <c r="S2025" i="4"/>
  <c r="T2025" i="4"/>
  <c r="U2025" i="4"/>
  <c r="V2025" i="4"/>
  <c r="W2025" i="4"/>
  <c r="O2033" i="4"/>
  <c r="P2033" i="4"/>
  <c r="Q2033" i="4"/>
  <c r="R2033" i="4"/>
  <c r="S2033" i="4"/>
  <c r="T2033" i="4"/>
  <c r="U2033" i="4"/>
  <c r="V2033" i="4"/>
  <c r="W2033" i="4"/>
  <c r="O2034" i="4"/>
  <c r="P2034" i="4"/>
  <c r="Q2034" i="4"/>
  <c r="R2034" i="4"/>
  <c r="S2034" i="4"/>
  <c r="T2034" i="4"/>
  <c r="U2034" i="4"/>
  <c r="V2034" i="4"/>
  <c r="W2034" i="4"/>
  <c r="O2035" i="4"/>
  <c r="P2035" i="4"/>
  <c r="Q2035" i="4"/>
  <c r="R2035" i="4"/>
  <c r="S2035" i="4"/>
  <c r="T2035" i="4"/>
  <c r="U2035" i="4"/>
  <c r="V2035" i="4"/>
  <c r="W2035" i="4"/>
  <c r="O2036" i="4"/>
  <c r="P2036" i="4"/>
  <c r="Q2036" i="4"/>
  <c r="R2036" i="4"/>
  <c r="S2036" i="4"/>
  <c r="T2036" i="4"/>
  <c r="U2036" i="4"/>
  <c r="V2036" i="4"/>
  <c r="W2036" i="4"/>
  <c r="O2037" i="4"/>
  <c r="P2037" i="4"/>
  <c r="Q2037" i="4"/>
  <c r="R2037" i="4"/>
  <c r="S2037" i="4"/>
  <c r="T2037" i="4"/>
  <c r="U2037" i="4"/>
  <c r="V2037" i="4"/>
  <c r="W2037" i="4"/>
  <c r="O2038" i="4"/>
  <c r="P2038" i="4"/>
  <c r="Q2038" i="4"/>
  <c r="R2038" i="4"/>
  <c r="S2038" i="4"/>
  <c r="T2038" i="4"/>
  <c r="U2038" i="4"/>
  <c r="V2038" i="4"/>
  <c r="W2038" i="4"/>
  <c r="O2032" i="4"/>
  <c r="P2032" i="4"/>
  <c r="Q2032" i="4"/>
  <c r="R2032" i="4"/>
  <c r="S2032" i="4"/>
  <c r="T2032" i="4"/>
  <c r="U2032" i="4"/>
  <c r="V2032" i="4"/>
  <c r="W2032" i="4"/>
  <c r="O2040" i="4"/>
  <c r="P2040" i="4"/>
  <c r="Q2040" i="4"/>
  <c r="R2040" i="4"/>
  <c r="S2040" i="4"/>
  <c r="T2040" i="4"/>
  <c r="U2040" i="4"/>
  <c r="V2040" i="4"/>
  <c r="W2040" i="4"/>
  <c r="O2041" i="4"/>
  <c r="P2041" i="4"/>
  <c r="Q2041" i="4"/>
  <c r="R2041" i="4"/>
  <c r="S2041" i="4"/>
  <c r="T2041" i="4"/>
  <c r="U2041" i="4"/>
  <c r="V2041" i="4"/>
  <c r="W2041" i="4"/>
  <c r="O2042" i="4"/>
  <c r="P2042" i="4"/>
  <c r="Q2042" i="4"/>
  <c r="R2042" i="4"/>
  <c r="S2042" i="4"/>
  <c r="T2042" i="4"/>
  <c r="U2042" i="4"/>
  <c r="V2042" i="4"/>
  <c r="W2042" i="4"/>
  <c r="O2043" i="4"/>
  <c r="P2043" i="4"/>
  <c r="Q2043" i="4"/>
  <c r="R2043" i="4"/>
  <c r="S2043" i="4"/>
  <c r="T2043" i="4"/>
  <c r="U2043" i="4"/>
  <c r="V2043" i="4"/>
  <c r="W2043" i="4"/>
  <c r="O2044" i="4"/>
  <c r="P2044" i="4"/>
  <c r="Q2044" i="4"/>
  <c r="R2044" i="4"/>
  <c r="S2044" i="4"/>
  <c r="T2044" i="4"/>
  <c r="U2044" i="4"/>
  <c r="V2044" i="4"/>
  <c r="W2044" i="4"/>
  <c r="O2045" i="4"/>
  <c r="P2045" i="4"/>
  <c r="Q2045" i="4"/>
  <c r="R2045" i="4"/>
  <c r="S2045" i="4"/>
  <c r="T2045" i="4"/>
  <c r="U2045" i="4"/>
  <c r="V2045" i="4"/>
  <c r="W2045" i="4"/>
  <c r="O2039" i="4"/>
  <c r="P2039" i="4"/>
  <c r="Q2039" i="4"/>
  <c r="R2039" i="4"/>
  <c r="S2039" i="4"/>
  <c r="T2039" i="4"/>
  <c r="U2039" i="4"/>
  <c r="V2039" i="4"/>
  <c r="W2039" i="4"/>
  <c r="O2047" i="4"/>
  <c r="P2047" i="4"/>
  <c r="Q2047" i="4"/>
  <c r="R2047" i="4"/>
  <c r="S2047" i="4"/>
  <c r="T2047" i="4"/>
  <c r="U2047" i="4"/>
  <c r="V2047" i="4"/>
  <c r="W2047" i="4"/>
  <c r="O2048" i="4"/>
  <c r="P2048" i="4"/>
  <c r="Q2048" i="4"/>
  <c r="R2048" i="4"/>
  <c r="S2048" i="4"/>
  <c r="T2048" i="4"/>
  <c r="U2048" i="4"/>
  <c r="V2048" i="4"/>
  <c r="W2048" i="4"/>
  <c r="O2049" i="4"/>
  <c r="P2049" i="4"/>
  <c r="Q2049" i="4"/>
  <c r="R2049" i="4"/>
  <c r="S2049" i="4"/>
  <c r="T2049" i="4"/>
  <c r="U2049" i="4"/>
  <c r="V2049" i="4"/>
  <c r="W2049" i="4"/>
  <c r="O2050" i="4"/>
  <c r="P2050" i="4"/>
  <c r="Q2050" i="4"/>
  <c r="R2050" i="4"/>
  <c r="S2050" i="4"/>
  <c r="T2050" i="4"/>
  <c r="U2050" i="4"/>
  <c r="V2050" i="4"/>
  <c r="W2050" i="4"/>
  <c r="O2051" i="4"/>
  <c r="P2051" i="4"/>
  <c r="Q2051" i="4"/>
  <c r="R2051" i="4"/>
  <c r="S2051" i="4"/>
  <c r="T2051" i="4"/>
  <c r="U2051" i="4"/>
  <c r="V2051" i="4"/>
  <c r="W2051" i="4"/>
  <c r="O2052" i="4"/>
  <c r="P2052" i="4"/>
  <c r="Q2052" i="4"/>
  <c r="R2052" i="4"/>
  <c r="S2052" i="4"/>
  <c r="T2052" i="4"/>
  <c r="U2052" i="4"/>
  <c r="V2052" i="4"/>
  <c r="W2052" i="4"/>
  <c r="O2046" i="4"/>
  <c r="P2046" i="4"/>
  <c r="Q2046" i="4"/>
  <c r="R2046" i="4"/>
  <c r="S2046" i="4"/>
  <c r="T2046" i="4"/>
  <c r="U2046" i="4"/>
  <c r="V2046" i="4"/>
  <c r="W2046" i="4"/>
  <c r="O2054" i="4"/>
  <c r="P2054" i="4"/>
  <c r="Q2054" i="4"/>
  <c r="R2054" i="4"/>
  <c r="S2054" i="4"/>
  <c r="T2054" i="4"/>
  <c r="U2054" i="4"/>
  <c r="V2054" i="4"/>
  <c r="W2054" i="4"/>
  <c r="O2055" i="4"/>
  <c r="P2055" i="4"/>
  <c r="Q2055" i="4"/>
  <c r="R2055" i="4"/>
  <c r="S2055" i="4"/>
  <c r="T2055" i="4"/>
  <c r="U2055" i="4"/>
  <c r="V2055" i="4"/>
  <c r="W2055" i="4"/>
  <c r="O2056" i="4"/>
  <c r="P2056" i="4"/>
  <c r="Q2056" i="4"/>
  <c r="R2056" i="4"/>
  <c r="S2056" i="4"/>
  <c r="T2056" i="4"/>
  <c r="U2056" i="4"/>
  <c r="V2056" i="4"/>
  <c r="W2056" i="4"/>
  <c r="O2057" i="4"/>
  <c r="P2057" i="4"/>
  <c r="Q2057" i="4"/>
  <c r="R2057" i="4"/>
  <c r="S2057" i="4"/>
  <c r="T2057" i="4"/>
  <c r="U2057" i="4"/>
  <c r="V2057" i="4"/>
  <c r="W2057" i="4"/>
  <c r="O2058" i="4"/>
  <c r="P2058" i="4"/>
  <c r="Q2058" i="4"/>
  <c r="R2058" i="4"/>
  <c r="S2058" i="4"/>
  <c r="T2058" i="4"/>
  <c r="U2058" i="4"/>
  <c r="V2058" i="4"/>
  <c r="W2058" i="4"/>
  <c r="O2059" i="4"/>
  <c r="P2059" i="4"/>
  <c r="Q2059" i="4"/>
  <c r="R2059" i="4"/>
  <c r="S2059" i="4"/>
  <c r="T2059" i="4"/>
  <c r="U2059" i="4"/>
  <c r="V2059" i="4"/>
  <c r="W2059" i="4"/>
  <c r="O2053" i="4"/>
  <c r="P2053" i="4"/>
  <c r="Q2053" i="4"/>
  <c r="R2053" i="4"/>
  <c r="S2053" i="4"/>
  <c r="T2053" i="4"/>
  <c r="U2053" i="4"/>
  <c r="V2053" i="4"/>
  <c r="W2053" i="4"/>
  <c r="O2061" i="4"/>
  <c r="P2061" i="4"/>
  <c r="Q2061" i="4"/>
  <c r="R2061" i="4"/>
  <c r="S2061" i="4"/>
  <c r="T2061" i="4"/>
  <c r="U2061" i="4"/>
  <c r="V2061" i="4"/>
  <c r="W2061" i="4"/>
  <c r="O2062" i="4"/>
  <c r="P2062" i="4"/>
  <c r="Q2062" i="4"/>
  <c r="R2062" i="4"/>
  <c r="S2062" i="4"/>
  <c r="T2062" i="4"/>
  <c r="U2062" i="4"/>
  <c r="V2062" i="4"/>
  <c r="W2062" i="4"/>
  <c r="O2063" i="4"/>
  <c r="P2063" i="4"/>
  <c r="Q2063" i="4"/>
  <c r="R2063" i="4"/>
  <c r="S2063" i="4"/>
  <c r="T2063" i="4"/>
  <c r="U2063" i="4"/>
  <c r="V2063" i="4"/>
  <c r="W2063" i="4"/>
  <c r="O2064" i="4"/>
  <c r="P2064" i="4"/>
  <c r="Q2064" i="4"/>
  <c r="R2064" i="4"/>
  <c r="S2064" i="4"/>
  <c r="T2064" i="4"/>
  <c r="U2064" i="4"/>
  <c r="V2064" i="4"/>
  <c r="W2064" i="4"/>
  <c r="O2065" i="4"/>
  <c r="P2065" i="4"/>
  <c r="Q2065" i="4"/>
  <c r="R2065" i="4"/>
  <c r="S2065" i="4"/>
  <c r="T2065" i="4"/>
  <c r="U2065" i="4"/>
  <c r="V2065" i="4"/>
  <c r="W2065" i="4"/>
  <c r="O2066" i="4"/>
  <c r="P2066" i="4"/>
  <c r="Q2066" i="4"/>
  <c r="R2066" i="4"/>
  <c r="S2066" i="4"/>
  <c r="T2066" i="4"/>
  <c r="U2066" i="4"/>
  <c r="V2066" i="4"/>
  <c r="W2066" i="4"/>
  <c r="O2060" i="4"/>
  <c r="P2060" i="4"/>
  <c r="Q2060" i="4"/>
  <c r="R2060" i="4"/>
  <c r="S2060" i="4"/>
  <c r="T2060" i="4"/>
  <c r="U2060" i="4"/>
  <c r="V2060" i="4"/>
  <c r="W2060" i="4"/>
  <c r="O2068" i="4"/>
  <c r="P2068" i="4"/>
  <c r="Q2068" i="4"/>
  <c r="R2068" i="4"/>
  <c r="S2068" i="4"/>
  <c r="T2068" i="4"/>
  <c r="U2068" i="4"/>
  <c r="V2068" i="4"/>
  <c r="W2068" i="4"/>
  <c r="O2069" i="4"/>
  <c r="P2069" i="4"/>
  <c r="Q2069" i="4"/>
  <c r="R2069" i="4"/>
  <c r="S2069" i="4"/>
  <c r="T2069" i="4"/>
  <c r="U2069" i="4"/>
  <c r="V2069" i="4"/>
  <c r="W2069" i="4"/>
  <c r="O2070" i="4"/>
  <c r="P2070" i="4"/>
  <c r="Q2070" i="4"/>
  <c r="R2070" i="4"/>
  <c r="S2070" i="4"/>
  <c r="T2070" i="4"/>
  <c r="U2070" i="4"/>
  <c r="V2070" i="4"/>
  <c r="W2070" i="4"/>
  <c r="O2071" i="4"/>
  <c r="P2071" i="4"/>
  <c r="Q2071" i="4"/>
  <c r="R2071" i="4"/>
  <c r="S2071" i="4"/>
  <c r="T2071" i="4"/>
  <c r="U2071" i="4"/>
  <c r="V2071" i="4"/>
  <c r="W2071" i="4"/>
  <c r="O2072" i="4"/>
  <c r="P2072" i="4"/>
  <c r="Q2072" i="4"/>
  <c r="R2072" i="4"/>
  <c r="S2072" i="4"/>
  <c r="T2072" i="4"/>
  <c r="U2072" i="4"/>
  <c r="V2072" i="4"/>
  <c r="W2072" i="4"/>
  <c r="O2073" i="4"/>
  <c r="P2073" i="4"/>
  <c r="Q2073" i="4"/>
  <c r="R2073" i="4"/>
  <c r="S2073" i="4"/>
  <c r="T2073" i="4"/>
  <c r="U2073" i="4"/>
  <c r="V2073" i="4"/>
  <c r="W2073" i="4"/>
  <c r="O2067" i="4"/>
  <c r="P2067" i="4"/>
  <c r="Q2067" i="4"/>
  <c r="R2067" i="4"/>
  <c r="S2067" i="4"/>
  <c r="T2067" i="4"/>
  <c r="U2067" i="4"/>
  <c r="V2067" i="4"/>
  <c r="W2067" i="4"/>
  <c r="O2075" i="4"/>
  <c r="P2075" i="4"/>
  <c r="Q2075" i="4"/>
  <c r="R2075" i="4"/>
  <c r="S2075" i="4"/>
  <c r="T2075" i="4"/>
  <c r="U2075" i="4"/>
  <c r="V2075" i="4"/>
  <c r="W2075" i="4"/>
  <c r="O2076" i="4"/>
  <c r="P2076" i="4"/>
  <c r="Q2076" i="4"/>
  <c r="R2076" i="4"/>
  <c r="S2076" i="4"/>
  <c r="T2076" i="4"/>
  <c r="U2076" i="4"/>
  <c r="V2076" i="4"/>
  <c r="W2076" i="4"/>
  <c r="O2077" i="4"/>
  <c r="P2077" i="4"/>
  <c r="Q2077" i="4"/>
  <c r="R2077" i="4"/>
  <c r="S2077" i="4"/>
  <c r="T2077" i="4"/>
  <c r="U2077" i="4"/>
  <c r="V2077" i="4"/>
  <c r="W2077" i="4"/>
  <c r="O2078" i="4"/>
  <c r="P2078" i="4"/>
  <c r="Q2078" i="4"/>
  <c r="R2078" i="4"/>
  <c r="S2078" i="4"/>
  <c r="T2078" i="4"/>
  <c r="U2078" i="4"/>
  <c r="V2078" i="4"/>
  <c r="W2078" i="4"/>
  <c r="O2079" i="4"/>
  <c r="P2079" i="4"/>
  <c r="Q2079" i="4"/>
  <c r="R2079" i="4"/>
  <c r="S2079" i="4"/>
  <c r="T2079" i="4"/>
  <c r="U2079" i="4"/>
  <c r="V2079" i="4"/>
  <c r="W2079" i="4"/>
  <c r="O2080" i="4"/>
  <c r="P2080" i="4"/>
  <c r="Q2080" i="4"/>
  <c r="R2080" i="4"/>
  <c r="S2080" i="4"/>
  <c r="T2080" i="4"/>
  <c r="U2080" i="4"/>
  <c r="V2080" i="4"/>
  <c r="W2080" i="4"/>
  <c r="O2074" i="4"/>
  <c r="P2074" i="4"/>
  <c r="Q2074" i="4"/>
  <c r="R2074" i="4"/>
  <c r="S2074" i="4"/>
  <c r="T2074" i="4"/>
  <c r="U2074" i="4"/>
  <c r="V2074" i="4"/>
  <c r="W2074" i="4"/>
  <c r="O2082" i="4"/>
  <c r="P2082" i="4"/>
  <c r="Q2082" i="4"/>
  <c r="R2082" i="4"/>
  <c r="S2082" i="4"/>
  <c r="T2082" i="4"/>
  <c r="U2082" i="4"/>
  <c r="V2082" i="4"/>
  <c r="W2082" i="4"/>
  <c r="O2083" i="4"/>
  <c r="P2083" i="4"/>
  <c r="Q2083" i="4"/>
  <c r="R2083" i="4"/>
  <c r="S2083" i="4"/>
  <c r="T2083" i="4"/>
  <c r="U2083" i="4"/>
  <c r="V2083" i="4"/>
  <c r="W2083" i="4"/>
  <c r="O2084" i="4"/>
  <c r="P2084" i="4"/>
  <c r="Q2084" i="4"/>
  <c r="R2084" i="4"/>
  <c r="S2084" i="4"/>
  <c r="T2084" i="4"/>
  <c r="U2084" i="4"/>
  <c r="V2084" i="4"/>
  <c r="W2084" i="4"/>
  <c r="O2085" i="4"/>
  <c r="P2085" i="4"/>
  <c r="Q2085" i="4"/>
  <c r="R2085" i="4"/>
  <c r="S2085" i="4"/>
  <c r="T2085" i="4"/>
  <c r="U2085" i="4"/>
  <c r="V2085" i="4"/>
  <c r="W2085" i="4"/>
  <c r="O2086" i="4"/>
  <c r="P2086" i="4"/>
  <c r="Q2086" i="4"/>
  <c r="R2086" i="4"/>
  <c r="S2086" i="4"/>
  <c r="T2086" i="4"/>
  <c r="U2086" i="4"/>
  <c r="V2086" i="4"/>
  <c r="W2086" i="4"/>
  <c r="O2087" i="4"/>
  <c r="P2087" i="4"/>
  <c r="Q2087" i="4"/>
  <c r="R2087" i="4"/>
  <c r="S2087" i="4"/>
  <c r="T2087" i="4"/>
  <c r="U2087" i="4"/>
  <c r="V2087" i="4"/>
  <c r="W2087" i="4"/>
  <c r="O2081" i="4"/>
  <c r="P2081" i="4"/>
  <c r="Q2081" i="4"/>
  <c r="R2081" i="4"/>
  <c r="S2081" i="4"/>
  <c r="T2081" i="4"/>
  <c r="U2081" i="4"/>
  <c r="V2081" i="4"/>
  <c r="W2081" i="4"/>
  <c r="O2089" i="4"/>
  <c r="P2089" i="4"/>
  <c r="Q2089" i="4"/>
  <c r="R2089" i="4"/>
  <c r="S2089" i="4"/>
  <c r="T2089" i="4"/>
  <c r="U2089" i="4"/>
  <c r="V2089" i="4"/>
  <c r="W2089" i="4"/>
  <c r="O2090" i="4"/>
  <c r="P2090" i="4"/>
  <c r="Q2090" i="4"/>
  <c r="R2090" i="4"/>
  <c r="S2090" i="4"/>
  <c r="T2090" i="4"/>
  <c r="U2090" i="4"/>
  <c r="V2090" i="4"/>
  <c r="W2090" i="4"/>
  <c r="O2091" i="4"/>
  <c r="P2091" i="4"/>
  <c r="Q2091" i="4"/>
  <c r="R2091" i="4"/>
  <c r="S2091" i="4"/>
  <c r="T2091" i="4"/>
  <c r="U2091" i="4"/>
  <c r="V2091" i="4"/>
  <c r="W2091" i="4"/>
  <c r="O2092" i="4"/>
  <c r="P2092" i="4"/>
  <c r="Q2092" i="4"/>
  <c r="R2092" i="4"/>
  <c r="S2092" i="4"/>
  <c r="T2092" i="4"/>
  <c r="U2092" i="4"/>
  <c r="V2092" i="4"/>
  <c r="W2092" i="4"/>
  <c r="O2093" i="4"/>
  <c r="P2093" i="4"/>
  <c r="Q2093" i="4"/>
  <c r="R2093" i="4"/>
  <c r="S2093" i="4"/>
  <c r="T2093" i="4"/>
  <c r="U2093" i="4"/>
  <c r="V2093" i="4"/>
  <c r="W2093" i="4"/>
  <c r="O2094" i="4"/>
  <c r="P2094" i="4"/>
  <c r="Q2094" i="4"/>
  <c r="R2094" i="4"/>
  <c r="S2094" i="4"/>
  <c r="T2094" i="4"/>
  <c r="U2094" i="4"/>
  <c r="V2094" i="4"/>
  <c r="W2094" i="4"/>
  <c r="O2088" i="4"/>
  <c r="P2088" i="4"/>
  <c r="Q2088" i="4"/>
  <c r="R2088" i="4"/>
  <c r="S2088" i="4"/>
  <c r="T2088" i="4"/>
  <c r="U2088" i="4"/>
  <c r="V2088" i="4"/>
  <c r="W2088" i="4"/>
  <c r="O2096" i="4"/>
  <c r="P2096" i="4"/>
  <c r="Q2096" i="4"/>
  <c r="R2096" i="4"/>
  <c r="S2096" i="4"/>
  <c r="T2096" i="4"/>
  <c r="U2096" i="4"/>
  <c r="V2096" i="4"/>
  <c r="W2096" i="4"/>
  <c r="O2097" i="4"/>
  <c r="P2097" i="4"/>
  <c r="Q2097" i="4"/>
  <c r="R2097" i="4"/>
  <c r="S2097" i="4"/>
  <c r="T2097" i="4"/>
  <c r="U2097" i="4"/>
  <c r="V2097" i="4"/>
  <c r="W2097" i="4"/>
  <c r="O2098" i="4"/>
  <c r="P2098" i="4"/>
  <c r="Q2098" i="4"/>
  <c r="R2098" i="4"/>
  <c r="S2098" i="4"/>
  <c r="T2098" i="4"/>
  <c r="U2098" i="4"/>
  <c r="V2098" i="4"/>
  <c r="W2098" i="4"/>
  <c r="O2099" i="4"/>
  <c r="P2099" i="4"/>
  <c r="Q2099" i="4"/>
  <c r="R2099" i="4"/>
  <c r="S2099" i="4"/>
  <c r="T2099" i="4"/>
  <c r="U2099" i="4"/>
  <c r="V2099" i="4"/>
  <c r="W2099" i="4"/>
  <c r="O2100" i="4"/>
  <c r="P2100" i="4"/>
  <c r="Q2100" i="4"/>
  <c r="R2100" i="4"/>
  <c r="S2100" i="4"/>
  <c r="T2100" i="4"/>
  <c r="U2100" i="4"/>
  <c r="V2100" i="4"/>
  <c r="W2100" i="4"/>
  <c r="O2101" i="4"/>
  <c r="P2101" i="4"/>
  <c r="Q2101" i="4"/>
  <c r="R2101" i="4"/>
  <c r="S2101" i="4"/>
  <c r="T2101" i="4"/>
  <c r="U2101" i="4"/>
  <c r="V2101" i="4"/>
  <c r="W2101" i="4"/>
  <c r="O2095" i="4"/>
  <c r="P2095" i="4"/>
  <c r="Q2095" i="4"/>
  <c r="R2095" i="4"/>
  <c r="S2095" i="4"/>
  <c r="T2095" i="4"/>
  <c r="U2095" i="4"/>
  <c r="V2095" i="4"/>
  <c r="W2095" i="4"/>
  <c r="O2103" i="4"/>
  <c r="P2103" i="4"/>
  <c r="Q2103" i="4"/>
  <c r="R2103" i="4"/>
  <c r="S2103" i="4"/>
  <c r="T2103" i="4"/>
  <c r="U2103" i="4"/>
  <c r="V2103" i="4"/>
  <c r="W2103" i="4"/>
  <c r="O2104" i="4"/>
  <c r="P2104" i="4"/>
  <c r="Q2104" i="4"/>
  <c r="R2104" i="4"/>
  <c r="S2104" i="4"/>
  <c r="T2104" i="4"/>
  <c r="U2104" i="4"/>
  <c r="V2104" i="4"/>
  <c r="W2104" i="4"/>
  <c r="O2105" i="4"/>
  <c r="P2105" i="4"/>
  <c r="Q2105" i="4"/>
  <c r="R2105" i="4"/>
  <c r="S2105" i="4"/>
  <c r="T2105" i="4"/>
  <c r="U2105" i="4"/>
  <c r="V2105" i="4"/>
  <c r="W2105" i="4"/>
  <c r="O2106" i="4"/>
  <c r="P2106" i="4"/>
  <c r="Q2106" i="4"/>
  <c r="R2106" i="4"/>
  <c r="S2106" i="4"/>
  <c r="T2106" i="4"/>
  <c r="U2106" i="4"/>
  <c r="V2106" i="4"/>
  <c r="W2106" i="4"/>
  <c r="O2107" i="4"/>
  <c r="P2107" i="4"/>
  <c r="Q2107" i="4"/>
  <c r="R2107" i="4"/>
  <c r="S2107" i="4"/>
  <c r="T2107" i="4"/>
  <c r="U2107" i="4"/>
  <c r="V2107" i="4"/>
  <c r="W2107" i="4"/>
  <c r="O2108" i="4"/>
  <c r="P2108" i="4"/>
  <c r="Q2108" i="4"/>
  <c r="R2108" i="4"/>
  <c r="S2108" i="4"/>
  <c r="T2108" i="4"/>
  <c r="U2108" i="4"/>
  <c r="V2108" i="4"/>
  <c r="W2108" i="4"/>
  <c r="O2102" i="4"/>
  <c r="P2102" i="4"/>
  <c r="Q2102" i="4"/>
  <c r="R2102" i="4"/>
  <c r="S2102" i="4"/>
  <c r="T2102" i="4"/>
  <c r="U2102" i="4"/>
  <c r="V2102" i="4"/>
  <c r="W2102" i="4"/>
  <c r="O2110" i="4"/>
  <c r="P2110" i="4"/>
  <c r="Q2110" i="4"/>
  <c r="R2110" i="4"/>
  <c r="S2110" i="4"/>
  <c r="T2110" i="4"/>
  <c r="U2110" i="4"/>
  <c r="V2110" i="4"/>
  <c r="W2110" i="4"/>
  <c r="O2111" i="4"/>
  <c r="P2111" i="4"/>
  <c r="Q2111" i="4"/>
  <c r="R2111" i="4"/>
  <c r="S2111" i="4"/>
  <c r="T2111" i="4"/>
  <c r="U2111" i="4"/>
  <c r="V2111" i="4"/>
  <c r="W2111" i="4"/>
  <c r="O2112" i="4"/>
  <c r="P2112" i="4"/>
  <c r="Q2112" i="4"/>
  <c r="R2112" i="4"/>
  <c r="S2112" i="4"/>
  <c r="T2112" i="4"/>
  <c r="U2112" i="4"/>
  <c r="V2112" i="4"/>
  <c r="W2112" i="4"/>
  <c r="O2113" i="4"/>
  <c r="P2113" i="4"/>
  <c r="Q2113" i="4"/>
  <c r="R2113" i="4"/>
  <c r="S2113" i="4"/>
  <c r="T2113" i="4"/>
  <c r="U2113" i="4"/>
  <c r="V2113" i="4"/>
  <c r="W2113" i="4"/>
  <c r="O2114" i="4"/>
  <c r="P2114" i="4"/>
  <c r="Q2114" i="4"/>
  <c r="R2114" i="4"/>
  <c r="S2114" i="4"/>
  <c r="T2114" i="4"/>
  <c r="U2114" i="4"/>
  <c r="V2114" i="4"/>
  <c r="W2114" i="4"/>
  <c r="O2115" i="4"/>
  <c r="P2115" i="4"/>
  <c r="Q2115" i="4"/>
  <c r="R2115" i="4"/>
  <c r="S2115" i="4"/>
  <c r="T2115" i="4"/>
  <c r="U2115" i="4"/>
  <c r="V2115" i="4"/>
  <c r="W2115" i="4"/>
  <c r="O2109" i="4"/>
  <c r="P2109" i="4"/>
  <c r="Q2109" i="4"/>
  <c r="R2109" i="4"/>
  <c r="S2109" i="4"/>
  <c r="T2109" i="4"/>
  <c r="U2109" i="4"/>
  <c r="V2109" i="4"/>
  <c r="W2109" i="4"/>
  <c r="O2117" i="4"/>
  <c r="P2117" i="4"/>
  <c r="Q2117" i="4"/>
  <c r="R2117" i="4"/>
  <c r="S2117" i="4"/>
  <c r="T2117" i="4"/>
  <c r="U2117" i="4"/>
  <c r="V2117" i="4"/>
  <c r="W2117" i="4"/>
  <c r="O2118" i="4"/>
  <c r="P2118" i="4"/>
  <c r="Q2118" i="4"/>
  <c r="R2118" i="4"/>
  <c r="S2118" i="4"/>
  <c r="T2118" i="4"/>
  <c r="U2118" i="4"/>
  <c r="V2118" i="4"/>
  <c r="W2118" i="4"/>
  <c r="O2119" i="4"/>
  <c r="P2119" i="4"/>
  <c r="Q2119" i="4"/>
  <c r="R2119" i="4"/>
  <c r="S2119" i="4"/>
  <c r="T2119" i="4"/>
  <c r="U2119" i="4"/>
  <c r="V2119" i="4"/>
  <c r="W2119" i="4"/>
  <c r="O2120" i="4"/>
  <c r="P2120" i="4"/>
  <c r="Q2120" i="4"/>
  <c r="R2120" i="4"/>
  <c r="S2120" i="4"/>
  <c r="T2120" i="4"/>
  <c r="U2120" i="4"/>
  <c r="V2120" i="4"/>
  <c r="W2120" i="4"/>
  <c r="O2121" i="4"/>
  <c r="P2121" i="4"/>
  <c r="Q2121" i="4"/>
  <c r="R2121" i="4"/>
  <c r="S2121" i="4"/>
  <c r="T2121" i="4"/>
  <c r="U2121" i="4"/>
  <c r="V2121" i="4"/>
  <c r="W2121" i="4"/>
  <c r="O2122" i="4"/>
  <c r="P2122" i="4"/>
  <c r="Q2122" i="4"/>
  <c r="R2122" i="4"/>
  <c r="S2122" i="4"/>
  <c r="T2122" i="4"/>
  <c r="U2122" i="4"/>
  <c r="V2122" i="4"/>
  <c r="W2122" i="4"/>
  <c r="O2116" i="4"/>
  <c r="P2116" i="4"/>
  <c r="Q2116" i="4"/>
  <c r="R2116" i="4"/>
  <c r="S2116" i="4"/>
  <c r="T2116" i="4"/>
  <c r="U2116" i="4"/>
  <c r="V2116" i="4"/>
  <c r="W2116" i="4"/>
  <c r="O2124" i="4"/>
  <c r="P2124" i="4"/>
  <c r="Q2124" i="4"/>
  <c r="R2124" i="4"/>
  <c r="S2124" i="4"/>
  <c r="T2124" i="4"/>
  <c r="U2124" i="4"/>
  <c r="V2124" i="4"/>
  <c r="W2124" i="4"/>
  <c r="O2125" i="4"/>
  <c r="P2125" i="4"/>
  <c r="Q2125" i="4"/>
  <c r="R2125" i="4"/>
  <c r="S2125" i="4"/>
  <c r="T2125" i="4"/>
  <c r="U2125" i="4"/>
  <c r="V2125" i="4"/>
  <c r="W2125" i="4"/>
  <c r="O2126" i="4"/>
  <c r="P2126" i="4"/>
  <c r="Q2126" i="4"/>
  <c r="R2126" i="4"/>
  <c r="S2126" i="4"/>
  <c r="T2126" i="4"/>
  <c r="U2126" i="4"/>
  <c r="V2126" i="4"/>
  <c r="W2126" i="4"/>
  <c r="O2127" i="4"/>
  <c r="P2127" i="4"/>
  <c r="Q2127" i="4"/>
  <c r="R2127" i="4"/>
  <c r="S2127" i="4"/>
  <c r="T2127" i="4"/>
  <c r="U2127" i="4"/>
  <c r="V2127" i="4"/>
  <c r="W2127" i="4"/>
  <c r="O2128" i="4"/>
  <c r="P2128" i="4"/>
  <c r="Q2128" i="4"/>
  <c r="R2128" i="4"/>
  <c r="S2128" i="4"/>
  <c r="T2128" i="4"/>
  <c r="U2128" i="4"/>
  <c r="V2128" i="4"/>
  <c r="W2128" i="4"/>
  <c r="O2129" i="4"/>
  <c r="P2129" i="4"/>
  <c r="Q2129" i="4"/>
  <c r="R2129" i="4"/>
  <c r="S2129" i="4"/>
  <c r="T2129" i="4"/>
  <c r="U2129" i="4"/>
  <c r="V2129" i="4"/>
  <c r="W2129" i="4"/>
  <c r="O2123" i="4"/>
  <c r="P2123" i="4"/>
  <c r="Q2123" i="4"/>
  <c r="R2123" i="4"/>
  <c r="S2123" i="4"/>
  <c r="T2123" i="4"/>
  <c r="U2123" i="4"/>
  <c r="V2123" i="4"/>
  <c r="W2123" i="4"/>
  <c r="O2131" i="4"/>
  <c r="P2131" i="4"/>
  <c r="Q2131" i="4"/>
  <c r="R2131" i="4"/>
  <c r="S2131" i="4"/>
  <c r="T2131" i="4"/>
  <c r="U2131" i="4"/>
  <c r="V2131" i="4"/>
  <c r="W2131" i="4"/>
  <c r="O2132" i="4"/>
  <c r="P2132" i="4"/>
  <c r="Q2132" i="4"/>
  <c r="R2132" i="4"/>
  <c r="S2132" i="4"/>
  <c r="T2132" i="4"/>
  <c r="U2132" i="4"/>
  <c r="V2132" i="4"/>
  <c r="W2132" i="4"/>
  <c r="O2133" i="4"/>
  <c r="P2133" i="4"/>
  <c r="Q2133" i="4"/>
  <c r="R2133" i="4"/>
  <c r="S2133" i="4"/>
  <c r="T2133" i="4"/>
  <c r="U2133" i="4"/>
  <c r="V2133" i="4"/>
  <c r="W2133" i="4"/>
  <c r="O2134" i="4"/>
  <c r="P2134" i="4"/>
  <c r="Q2134" i="4"/>
  <c r="R2134" i="4"/>
  <c r="S2134" i="4"/>
  <c r="T2134" i="4"/>
  <c r="U2134" i="4"/>
  <c r="V2134" i="4"/>
  <c r="W2134" i="4"/>
  <c r="O2135" i="4"/>
  <c r="P2135" i="4"/>
  <c r="Q2135" i="4"/>
  <c r="R2135" i="4"/>
  <c r="S2135" i="4"/>
  <c r="T2135" i="4"/>
  <c r="U2135" i="4"/>
  <c r="V2135" i="4"/>
  <c r="W2135" i="4"/>
  <c r="O2136" i="4"/>
  <c r="P2136" i="4"/>
  <c r="Q2136" i="4"/>
  <c r="R2136" i="4"/>
  <c r="S2136" i="4"/>
  <c r="T2136" i="4"/>
  <c r="U2136" i="4"/>
  <c r="V2136" i="4"/>
  <c r="W2136" i="4"/>
  <c r="O2130" i="4"/>
  <c r="P2130" i="4"/>
  <c r="Q2130" i="4"/>
  <c r="R2130" i="4"/>
  <c r="S2130" i="4"/>
  <c r="T2130" i="4"/>
  <c r="U2130" i="4"/>
  <c r="V2130" i="4"/>
  <c r="W2130" i="4"/>
  <c r="O2138" i="4"/>
  <c r="P2138" i="4"/>
  <c r="Q2138" i="4"/>
  <c r="R2138" i="4"/>
  <c r="S2138" i="4"/>
  <c r="T2138" i="4"/>
  <c r="U2138" i="4"/>
  <c r="V2138" i="4"/>
  <c r="W2138" i="4"/>
  <c r="O2139" i="4"/>
  <c r="P2139" i="4"/>
  <c r="Q2139" i="4"/>
  <c r="R2139" i="4"/>
  <c r="S2139" i="4"/>
  <c r="T2139" i="4"/>
  <c r="U2139" i="4"/>
  <c r="V2139" i="4"/>
  <c r="W2139" i="4"/>
  <c r="O2140" i="4"/>
  <c r="P2140" i="4"/>
  <c r="Q2140" i="4"/>
  <c r="R2140" i="4"/>
  <c r="S2140" i="4"/>
  <c r="T2140" i="4"/>
  <c r="U2140" i="4"/>
  <c r="V2140" i="4"/>
  <c r="W2140" i="4"/>
  <c r="O2141" i="4"/>
  <c r="P2141" i="4"/>
  <c r="Q2141" i="4"/>
  <c r="R2141" i="4"/>
  <c r="S2141" i="4"/>
  <c r="T2141" i="4"/>
  <c r="U2141" i="4"/>
  <c r="V2141" i="4"/>
  <c r="W2141" i="4"/>
  <c r="O2142" i="4"/>
  <c r="P2142" i="4"/>
  <c r="Q2142" i="4"/>
  <c r="R2142" i="4"/>
  <c r="S2142" i="4"/>
  <c r="T2142" i="4"/>
  <c r="U2142" i="4"/>
  <c r="V2142" i="4"/>
  <c r="W2142" i="4"/>
  <c r="O2143" i="4"/>
  <c r="P2143" i="4"/>
  <c r="Q2143" i="4"/>
  <c r="R2143" i="4"/>
  <c r="S2143" i="4"/>
  <c r="T2143" i="4"/>
  <c r="U2143" i="4"/>
  <c r="V2143" i="4"/>
  <c r="W2143" i="4"/>
  <c r="O2137" i="4"/>
  <c r="P2137" i="4"/>
  <c r="Q2137" i="4"/>
  <c r="R2137" i="4"/>
  <c r="S2137" i="4"/>
  <c r="T2137" i="4"/>
  <c r="U2137" i="4"/>
  <c r="V2137" i="4"/>
  <c r="W2137" i="4"/>
  <c r="O2145" i="4"/>
  <c r="P2145" i="4"/>
  <c r="Q2145" i="4"/>
  <c r="R2145" i="4"/>
  <c r="S2145" i="4"/>
  <c r="T2145" i="4"/>
  <c r="U2145" i="4"/>
  <c r="V2145" i="4"/>
  <c r="W2145" i="4"/>
  <c r="O2146" i="4"/>
  <c r="P2146" i="4"/>
  <c r="Q2146" i="4"/>
  <c r="R2146" i="4"/>
  <c r="S2146" i="4"/>
  <c r="T2146" i="4"/>
  <c r="U2146" i="4"/>
  <c r="V2146" i="4"/>
  <c r="W2146" i="4"/>
  <c r="O2147" i="4"/>
  <c r="P2147" i="4"/>
  <c r="Q2147" i="4"/>
  <c r="R2147" i="4"/>
  <c r="S2147" i="4"/>
  <c r="T2147" i="4"/>
  <c r="U2147" i="4"/>
  <c r="V2147" i="4"/>
  <c r="W2147" i="4"/>
  <c r="O2148" i="4"/>
  <c r="P2148" i="4"/>
  <c r="Q2148" i="4"/>
  <c r="R2148" i="4"/>
  <c r="S2148" i="4"/>
  <c r="T2148" i="4"/>
  <c r="U2148" i="4"/>
  <c r="V2148" i="4"/>
  <c r="W2148" i="4"/>
  <c r="O2149" i="4"/>
  <c r="P2149" i="4"/>
  <c r="Q2149" i="4"/>
  <c r="R2149" i="4"/>
  <c r="S2149" i="4"/>
  <c r="T2149" i="4"/>
  <c r="U2149" i="4"/>
  <c r="V2149" i="4"/>
  <c r="W2149" i="4"/>
  <c r="O2150" i="4"/>
  <c r="P2150" i="4"/>
  <c r="Q2150" i="4"/>
  <c r="R2150" i="4"/>
  <c r="S2150" i="4"/>
  <c r="T2150" i="4"/>
  <c r="U2150" i="4"/>
  <c r="V2150" i="4"/>
  <c r="W2150" i="4"/>
  <c r="O2144" i="4"/>
  <c r="P2144" i="4"/>
  <c r="Q2144" i="4"/>
  <c r="R2144" i="4"/>
  <c r="S2144" i="4"/>
  <c r="T2144" i="4"/>
  <c r="U2144" i="4"/>
  <c r="V2144" i="4"/>
  <c r="W2144" i="4"/>
  <c r="O2152" i="4"/>
  <c r="P2152" i="4"/>
  <c r="Q2152" i="4"/>
  <c r="R2152" i="4"/>
  <c r="S2152" i="4"/>
  <c r="T2152" i="4"/>
  <c r="U2152" i="4"/>
  <c r="V2152" i="4"/>
  <c r="W2152" i="4"/>
  <c r="O2153" i="4"/>
  <c r="P2153" i="4"/>
  <c r="Q2153" i="4"/>
  <c r="R2153" i="4"/>
  <c r="S2153" i="4"/>
  <c r="T2153" i="4"/>
  <c r="U2153" i="4"/>
  <c r="V2153" i="4"/>
  <c r="W2153" i="4"/>
  <c r="O2154" i="4"/>
  <c r="P2154" i="4"/>
  <c r="Q2154" i="4"/>
  <c r="R2154" i="4"/>
  <c r="S2154" i="4"/>
  <c r="T2154" i="4"/>
  <c r="U2154" i="4"/>
  <c r="V2154" i="4"/>
  <c r="W2154" i="4"/>
  <c r="O2155" i="4"/>
  <c r="P2155" i="4"/>
  <c r="Q2155" i="4"/>
  <c r="R2155" i="4"/>
  <c r="S2155" i="4"/>
  <c r="T2155" i="4"/>
  <c r="U2155" i="4"/>
  <c r="V2155" i="4"/>
  <c r="W2155" i="4"/>
  <c r="O2156" i="4"/>
  <c r="P2156" i="4"/>
  <c r="Q2156" i="4"/>
  <c r="R2156" i="4"/>
  <c r="S2156" i="4"/>
  <c r="T2156" i="4"/>
  <c r="U2156" i="4"/>
  <c r="V2156" i="4"/>
  <c r="W2156" i="4"/>
  <c r="O2157" i="4"/>
  <c r="P2157" i="4"/>
  <c r="Q2157" i="4"/>
  <c r="R2157" i="4"/>
  <c r="S2157" i="4"/>
  <c r="T2157" i="4"/>
  <c r="U2157" i="4"/>
  <c r="V2157" i="4"/>
  <c r="W2157" i="4"/>
  <c r="O2151" i="4"/>
  <c r="P2151" i="4"/>
  <c r="Q2151" i="4"/>
  <c r="R2151" i="4"/>
  <c r="S2151" i="4"/>
  <c r="T2151" i="4"/>
  <c r="U2151" i="4"/>
  <c r="V2151" i="4"/>
  <c r="W2151" i="4"/>
  <c r="O2159" i="4"/>
  <c r="P2159" i="4"/>
  <c r="Q2159" i="4"/>
  <c r="R2159" i="4"/>
  <c r="S2159" i="4"/>
  <c r="T2159" i="4"/>
  <c r="U2159" i="4"/>
  <c r="V2159" i="4"/>
  <c r="W2159" i="4"/>
  <c r="O2160" i="4"/>
  <c r="P2160" i="4"/>
  <c r="Q2160" i="4"/>
  <c r="R2160" i="4"/>
  <c r="S2160" i="4"/>
  <c r="T2160" i="4"/>
  <c r="U2160" i="4"/>
  <c r="V2160" i="4"/>
  <c r="W2160" i="4"/>
  <c r="O2161" i="4"/>
  <c r="P2161" i="4"/>
  <c r="Q2161" i="4"/>
  <c r="R2161" i="4"/>
  <c r="S2161" i="4"/>
  <c r="T2161" i="4"/>
  <c r="U2161" i="4"/>
  <c r="V2161" i="4"/>
  <c r="W2161" i="4"/>
  <c r="O2162" i="4"/>
  <c r="P2162" i="4"/>
  <c r="Q2162" i="4"/>
  <c r="R2162" i="4"/>
  <c r="S2162" i="4"/>
  <c r="T2162" i="4"/>
  <c r="U2162" i="4"/>
  <c r="V2162" i="4"/>
  <c r="W2162" i="4"/>
  <c r="O2163" i="4"/>
  <c r="P2163" i="4"/>
  <c r="Q2163" i="4"/>
  <c r="R2163" i="4"/>
  <c r="S2163" i="4"/>
  <c r="T2163" i="4"/>
  <c r="U2163" i="4"/>
  <c r="V2163" i="4"/>
  <c r="W2163" i="4"/>
  <c r="O2164" i="4"/>
  <c r="P2164" i="4"/>
  <c r="Q2164" i="4"/>
  <c r="R2164" i="4"/>
  <c r="S2164" i="4"/>
  <c r="T2164" i="4"/>
  <c r="U2164" i="4"/>
  <c r="V2164" i="4"/>
  <c r="W2164" i="4"/>
  <c r="O2158" i="4"/>
  <c r="P2158" i="4"/>
  <c r="Q2158" i="4"/>
  <c r="R2158" i="4"/>
  <c r="S2158" i="4"/>
  <c r="T2158" i="4"/>
  <c r="U2158" i="4"/>
  <c r="V2158" i="4"/>
  <c r="W2158" i="4"/>
  <c r="O2166" i="4"/>
  <c r="P2166" i="4"/>
  <c r="Q2166" i="4"/>
  <c r="R2166" i="4"/>
  <c r="S2166" i="4"/>
  <c r="T2166" i="4"/>
  <c r="U2166" i="4"/>
  <c r="V2166" i="4"/>
  <c r="W2166" i="4"/>
  <c r="O2167" i="4"/>
  <c r="P2167" i="4"/>
  <c r="Q2167" i="4"/>
  <c r="R2167" i="4"/>
  <c r="S2167" i="4"/>
  <c r="T2167" i="4"/>
  <c r="U2167" i="4"/>
  <c r="V2167" i="4"/>
  <c r="W2167" i="4"/>
  <c r="O2168" i="4"/>
  <c r="P2168" i="4"/>
  <c r="Q2168" i="4"/>
  <c r="R2168" i="4"/>
  <c r="S2168" i="4"/>
  <c r="T2168" i="4"/>
  <c r="U2168" i="4"/>
  <c r="V2168" i="4"/>
  <c r="W2168" i="4"/>
  <c r="O2169" i="4"/>
  <c r="P2169" i="4"/>
  <c r="Q2169" i="4"/>
  <c r="R2169" i="4"/>
  <c r="S2169" i="4"/>
  <c r="T2169" i="4"/>
  <c r="U2169" i="4"/>
  <c r="V2169" i="4"/>
  <c r="W2169" i="4"/>
  <c r="O2170" i="4"/>
  <c r="P2170" i="4"/>
  <c r="Q2170" i="4"/>
  <c r="R2170" i="4"/>
  <c r="S2170" i="4"/>
  <c r="T2170" i="4"/>
  <c r="U2170" i="4"/>
  <c r="V2170" i="4"/>
  <c r="W2170" i="4"/>
  <c r="O2171" i="4"/>
  <c r="P2171" i="4"/>
  <c r="Q2171" i="4"/>
  <c r="R2171" i="4"/>
  <c r="S2171" i="4"/>
  <c r="T2171" i="4"/>
  <c r="U2171" i="4"/>
  <c r="V2171" i="4"/>
  <c r="W2171" i="4"/>
  <c r="O2165" i="4"/>
  <c r="P2165" i="4"/>
  <c r="Q2165" i="4"/>
  <c r="R2165" i="4"/>
  <c r="S2165" i="4"/>
  <c r="T2165" i="4"/>
  <c r="U2165" i="4"/>
  <c r="V2165" i="4"/>
  <c r="W2165" i="4"/>
  <c r="O2173" i="4"/>
  <c r="P2173" i="4"/>
  <c r="Q2173" i="4"/>
  <c r="R2173" i="4"/>
  <c r="S2173" i="4"/>
  <c r="T2173" i="4"/>
  <c r="U2173" i="4"/>
  <c r="V2173" i="4"/>
  <c r="W2173" i="4"/>
  <c r="O2174" i="4"/>
  <c r="P2174" i="4"/>
  <c r="Q2174" i="4"/>
  <c r="R2174" i="4"/>
  <c r="S2174" i="4"/>
  <c r="T2174" i="4"/>
  <c r="U2174" i="4"/>
  <c r="V2174" i="4"/>
  <c r="W2174" i="4"/>
  <c r="O2175" i="4"/>
  <c r="P2175" i="4"/>
  <c r="Q2175" i="4"/>
  <c r="R2175" i="4"/>
  <c r="S2175" i="4"/>
  <c r="T2175" i="4"/>
  <c r="U2175" i="4"/>
  <c r="V2175" i="4"/>
  <c r="W2175" i="4"/>
  <c r="O2176" i="4"/>
  <c r="P2176" i="4"/>
  <c r="Q2176" i="4"/>
  <c r="R2176" i="4"/>
  <c r="S2176" i="4"/>
  <c r="T2176" i="4"/>
  <c r="U2176" i="4"/>
  <c r="V2176" i="4"/>
  <c r="W2176" i="4"/>
  <c r="O2177" i="4"/>
  <c r="P2177" i="4"/>
  <c r="Q2177" i="4"/>
  <c r="R2177" i="4"/>
  <c r="S2177" i="4"/>
  <c r="T2177" i="4"/>
  <c r="U2177" i="4"/>
  <c r="V2177" i="4"/>
  <c r="W2177" i="4"/>
  <c r="O2178" i="4"/>
  <c r="P2178" i="4"/>
  <c r="Q2178" i="4"/>
  <c r="R2178" i="4"/>
  <c r="S2178" i="4"/>
  <c r="T2178" i="4"/>
  <c r="U2178" i="4"/>
  <c r="V2178" i="4"/>
  <c r="W2178" i="4"/>
  <c r="O2172" i="4"/>
  <c r="P2172" i="4"/>
  <c r="Q2172" i="4"/>
  <c r="R2172" i="4"/>
  <c r="S2172" i="4"/>
  <c r="T2172" i="4"/>
  <c r="U2172" i="4"/>
  <c r="V2172" i="4"/>
  <c r="W2172" i="4"/>
  <c r="O2180" i="4"/>
  <c r="P2180" i="4"/>
  <c r="Q2180" i="4"/>
  <c r="R2180" i="4"/>
  <c r="S2180" i="4"/>
  <c r="T2180" i="4"/>
  <c r="U2180" i="4"/>
  <c r="V2180" i="4"/>
  <c r="W2180" i="4"/>
  <c r="O2181" i="4"/>
  <c r="P2181" i="4"/>
  <c r="Q2181" i="4"/>
  <c r="R2181" i="4"/>
  <c r="S2181" i="4"/>
  <c r="T2181" i="4"/>
  <c r="U2181" i="4"/>
  <c r="V2181" i="4"/>
  <c r="W2181" i="4"/>
  <c r="O2182" i="4"/>
  <c r="P2182" i="4"/>
  <c r="Q2182" i="4"/>
  <c r="R2182" i="4"/>
  <c r="S2182" i="4"/>
  <c r="T2182" i="4"/>
  <c r="U2182" i="4"/>
  <c r="V2182" i="4"/>
  <c r="W2182" i="4"/>
  <c r="O2183" i="4"/>
  <c r="P2183" i="4"/>
  <c r="Q2183" i="4"/>
  <c r="R2183" i="4"/>
  <c r="S2183" i="4"/>
  <c r="T2183" i="4"/>
  <c r="U2183" i="4"/>
  <c r="V2183" i="4"/>
  <c r="W2183" i="4"/>
  <c r="O2184" i="4"/>
  <c r="P2184" i="4"/>
  <c r="Q2184" i="4"/>
  <c r="R2184" i="4"/>
  <c r="S2184" i="4"/>
  <c r="T2184" i="4"/>
  <c r="U2184" i="4"/>
  <c r="V2184" i="4"/>
  <c r="W2184" i="4"/>
  <c r="O2185" i="4"/>
  <c r="P2185" i="4"/>
  <c r="Q2185" i="4"/>
  <c r="R2185" i="4"/>
  <c r="S2185" i="4"/>
  <c r="T2185" i="4"/>
  <c r="U2185" i="4"/>
  <c r="V2185" i="4"/>
  <c r="W2185" i="4"/>
  <c r="O2179" i="4"/>
  <c r="P2179" i="4"/>
  <c r="Q2179" i="4"/>
  <c r="R2179" i="4"/>
  <c r="S2179" i="4"/>
  <c r="T2179" i="4"/>
  <c r="U2179" i="4"/>
  <c r="V2179" i="4"/>
  <c r="W2179" i="4"/>
  <c r="O2187" i="4"/>
  <c r="P2187" i="4"/>
  <c r="Q2187" i="4"/>
  <c r="R2187" i="4"/>
  <c r="S2187" i="4"/>
  <c r="T2187" i="4"/>
  <c r="U2187" i="4"/>
  <c r="V2187" i="4"/>
  <c r="W2187" i="4"/>
  <c r="O2188" i="4"/>
  <c r="P2188" i="4"/>
  <c r="Q2188" i="4"/>
  <c r="R2188" i="4"/>
  <c r="S2188" i="4"/>
  <c r="T2188" i="4"/>
  <c r="U2188" i="4"/>
  <c r="V2188" i="4"/>
  <c r="W2188" i="4"/>
  <c r="O2189" i="4"/>
  <c r="P2189" i="4"/>
  <c r="Q2189" i="4"/>
  <c r="R2189" i="4"/>
  <c r="S2189" i="4"/>
  <c r="T2189" i="4"/>
  <c r="U2189" i="4"/>
  <c r="V2189" i="4"/>
  <c r="W2189" i="4"/>
  <c r="O2190" i="4"/>
  <c r="P2190" i="4"/>
  <c r="Q2190" i="4"/>
  <c r="R2190" i="4"/>
  <c r="S2190" i="4"/>
  <c r="T2190" i="4"/>
  <c r="U2190" i="4"/>
  <c r="V2190" i="4"/>
  <c r="W2190" i="4"/>
  <c r="O2191" i="4"/>
  <c r="P2191" i="4"/>
  <c r="Q2191" i="4"/>
  <c r="R2191" i="4"/>
  <c r="S2191" i="4"/>
  <c r="T2191" i="4"/>
  <c r="U2191" i="4"/>
  <c r="V2191" i="4"/>
  <c r="W2191" i="4"/>
  <c r="O2192" i="4"/>
  <c r="P2192" i="4"/>
  <c r="Q2192" i="4"/>
  <c r="R2192" i="4"/>
  <c r="S2192" i="4"/>
  <c r="T2192" i="4"/>
  <c r="U2192" i="4"/>
  <c r="V2192" i="4"/>
  <c r="W2192" i="4"/>
  <c r="O2186" i="4"/>
  <c r="P2186" i="4"/>
  <c r="Q2186" i="4"/>
  <c r="R2186" i="4"/>
  <c r="S2186" i="4"/>
  <c r="T2186" i="4"/>
  <c r="U2186" i="4"/>
  <c r="V2186" i="4"/>
  <c r="W2186" i="4"/>
  <c r="O2194" i="4"/>
  <c r="P2194" i="4"/>
  <c r="Q2194" i="4"/>
  <c r="R2194" i="4"/>
  <c r="S2194" i="4"/>
  <c r="T2194" i="4"/>
  <c r="U2194" i="4"/>
  <c r="V2194" i="4"/>
  <c r="W2194" i="4"/>
  <c r="O2195" i="4"/>
  <c r="P2195" i="4"/>
  <c r="Q2195" i="4"/>
  <c r="R2195" i="4"/>
  <c r="S2195" i="4"/>
  <c r="T2195" i="4"/>
  <c r="U2195" i="4"/>
  <c r="V2195" i="4"/>
  <c r="W2195" i="4"/>
  <c r="O2196" i="4"/>
  <c r="P2196" i="4"/>
  <c r="Q2196" i="4"/>
  <c r="R2196" i="4"/>
  <c r="S2196" i="4"/>
  <c r="T2196" i="4"/>
  <c r="U2196" i="4"/>
  <c r="V2196" i="4"/>
  <c r="W2196" i="4"/>
  <c r="O2197" i="4"/>
  <c r="P2197" i="4"/>
  <c r="Q2197" i="4"/>
  <c r="R2197" i="4"/>
  <c r="S2197" i="4"/>
  <c r="T2197" i="4"/>
  <c r="U2197" i="4"/>
  <c r="V2197" i="4"/>
  <c r="W2197" i="4"/>
  <c r="O2198" i="4"/>
  <c r="P2198" i="4"/>
  <c r="Q2198" i="4"/>
  <c r="R2198" i="4"/>
  <c r="S2198" i="4"/>
  <c r="T2198" i="4"/>
  <c r="U2198" i="4"/>
  <c r="V2198" i="4"/>
  <c r="W2198" i="4"/>
  <c r="O2199" i="4"/>
  <c r="P2199" i="4"/>
  <c r="Q2199" i="4"/>
  <c r="R2199" i="4"/>
  <c r="S2199" i="4"/>
  <c r="T2199" i="4"/>
  <c r="U2199" i="4"/>
  <c r="V2199" i="4"/>
  <c r="W2199" i="4"/>
  <c r="O2193" i="4"/>
  <c r="P2193" i="4"/>
  <c r="Q2193" i="4"/>
  <c r="R2193" i="4"/>
  <c r="S2193" i="4"/>
  <c r="T2193" i="4"/>
  <c r="U2193" i="4"/>
  <c r="V2193" i="4"/>
  <c r="W2193" i="4"/>
  <c r="O2201" i="4"/>
  <c r="P2201" i="4"/>
  <c r="Q2201" i="4"/>
  <c r="R2201" i="4"/>
  <c r="S2201" i="4"/>
  <c r="T2201" i="4"/>
  <c r="U2201" i="4"/>
  <c r="V2201" i="4"/>
  <c r="W2201" i="4"/>
  <c r="O2202" i="4"/>
  <c r="P2202" i="4"/>
  <c r="Q2202" i="4"/>
  <c r="R2202" i="4"/>
  <c r="S2202" i="4"/>
  <c r="T2202" i="4"/>
  <c r="U2202" i="4"/>
  <c r="V2202" i="4"/>
  <c r="W2202" i="4"/>
  <c r="O2203" i="4"/>
  <c r="P2203" i="4"/>
  <c r="Q2203" i="4"/>
  <c r="R2203" i="4"/>
  <c r="S2203" i="4"/>
  <c r="T2203" i="4"/>
  <c r="U2203" i="4"/>
  <c r="V2203" i="4"/>
  <c r="W2203" i="4"/>
  <c r="O2204" i="4"/>
  <c r="P2204" i="4"/>
  <c r="Q2204" i="4"/>
  <c r="R2204" i="4"/>
  <c r="S2204" i="4"/>
  <c r="T2204" i="4"/>
  <c r="U2204" i="4"/>
  <c r="V2204" i="4"/>
  <c r="W2204" i="4"/>
  <c r="O2205" i="4"/>
  <c r="P2205" i="4"/>
  <c r="Q2205" i="4"/>
  <c r="R2205" i="4"/>
  <c r="S2205" i="4"/>
  <c r="T2205" i="4"/>
  <c r="U2205" i="4"/>
  <c r="V2205" i="4"/>
  <c r="W2205" i="4"/>
  <c r="O2206" i="4"/>
  <c r="P2206" i="4"/>
  <c r="Q2206" i="4"/>
  <c r="R2206" i="4"/>
  <c r="S2206" i="4"/>
  <c r="T2206" i="4"/>
  <c r="U2206" i="4"/>
  <c r="V2206" i="4"/>
  <c r="W2206" i="4"/>
  <c r="O2200" i="4"/>
  <c r="P2200" i="4"/>
  <c r="Q2200" i="4"/>
  <c r="R2200" i="4"/>
  <c r="S2200" i="4"/>
  <c r="T2200" i="4"/>
  <c r="U2200" i="4"/>
  <c r="V2200" i="4"/>
  <c r="W2200" i="4"/>
  <c r="O2208" i="4"/>
  <c r="P2208" i="4"/>
  <c r="Q2208" i="4"/>
  <c r="R2208" i="4"/>
  <c r="S2208" i="4"/>
  <c r="T2208" i="4"/>
  <c r="U2208" i="4"/>
  <c r="V2208" i="4"/>
  <c r="W2208" i="4"/>
  <c r="O2209" i="4"/>
  <c r="P2209" i="4"/>
  <c r="Q2209" i="4"/>
  <c r="R2209" i="4"/>
  <c r="S2209" i="4"/>
  <c r="T2209" i="4"/>
  <c r="U2209" i="4"/>
  <c r="V2209" i="4"/>
  <c r="W2209" i="4"/>
  <c r="O2210" i="4"/>
  <c r="P2210" i="4"/>
  <c r="Q2210" i="4"/>
  <c r="R2210" i="4"/>
  <c r="S2210" i="4"/>
  <c r="T2210" i="4"/>
  <c r="U2210" i="4"/>
  <c r="V2210" i="4"/>
  <c r="W2210" i="4"/>
  <c r="O2211" i="4"/>
  <c r="P2211" i="4"/>
  <c r="Q2211" i="4"/>
  <c r="R2211" i="4"/>
  <c r="S2211" i="4"/>
  <c r="T2211" i="4"/>
  <c r="U2211" i="4"/>
  <c r="V2211" i="4"/>
  <c r="W2211" i="4"/>
  <c r="O2212" i="4"/>
  <c r="P2212" i="4"/>
  <c r="Q2212" i="4"/>
  <c r="R2212" i="4"/>
  <c r="S2212" i="4"/>
  <c r="T2212" i="4"/>
  <c r="U2212" i="4"/>
  <c r="V2212" i="4"/>
  <c r="W2212" i="4"/>
  <c r="O2213" i="4"/>
  <c r="P2213" i="4"/>
  <c r="Q2213" i="4"/>
  <c r="R2213" i="4"/>
  <c r="S2213" i="4"/>
  <c r="T2213" i="4"/>
  <c r="U2213" i="4"/>
  <c r="V2213" i="4"/>
  <c r="W2213" i="4"/>
  <c r="O2207" i="4"/>
  <c r="P2207" i="4"/>
  <c r="Q2207" i="4"/>
  <c r="R2207" i="4"/>
  <c r="S2207" i="4"/>
  <c r="T2207" i="4"/>
  <c r="U2207" i="4"/>
  <c r="V2207" i="4"/>
  <c r="W2207" i="4"/>
  <c r="O2215" i="4"/>
  <c r="P2215" i="4"/>
  <c r="Q2215" i="4"/>
  <c r="R2215" i="4"/>
  <c r="S2215" i="4"/>
  <c r="T2215" i="4"/>
  <c r="U2215" i="4"/>
  <c r="V2215" i="4"/>
  <c r="W2215" i="4"/>
  <c r="O2216" i="4"/>
  <c r="P2216" i="4"/>
  <c r="Q2216" i="4"/>
  <c r="R2216" i="4"/>
  <c r="S2216" i="4"/>
  <c r="T2216" i="4"/>
  <c r="U2216" i="4"/>
  <c r="V2216" i="4"/>
  <c r="W2216" i="4"/>
  <c r="O2217" i="4"/>
  <c r="P2217" i="4"/>
  <c r="Q2217" i="4"/>
  <c r="R2217" i="4"/>
  <c r="S2217" i="4"/>
  <c r="T2217" i="4"/>
  <c r="U2217" i="4"/>
  <c r="V2217" i="4"/>
  <c r="W2217" i="4"/>
  <c r="O2218" i="4"/>
  <c r="P2218" i="4"/>
  <c r="Q2218" i="4"/>
  <c r="R2218" i="4"/>
  <c r="S2218" i="4"/>
  <c r="T2218" i="4"/>
  <c r="U2218" i="4"/>
  <c r="V2218" i="4"/>
  <c r="W2218" i="4"/>
  <c r="O2219" i="4"/>
  <c r="P2219" i="4"/>
  <c r="Q2219" i="4"/>
  <c r="R2219" i="4"/>
  <c r="S2219" i="4"/>
  <c r="T2219" i="4"/>
  <c r="U2219" i="4"/>
  <c r="V2219" i="4"/>
  <c r="W2219" i="4"/>
  <c r="O2220" i="4"/>
  <c r="P2220" i="4"/>
  <c r="Q2220" i="4"/>
  <c r="R2220" i="4"/>
  <c r="S2220" i="4"/>
  <c r="T2220" i="4"/>
  <c r="U2220" i="4"/>
  <c r="V2220" i="4"/>
  <c r="W2220" i="4"/>
  <c r="O2214" i="4"/>
  <c r="P2214" i="4"/>
  <c r="Q2214" i="4"/>
  <c r="R2214" i="4"/>
  <c r="S2214" i="4"/>
  <c r="T2214" i="4"/>
  <c r="U2214" i="4"/>
  <c r="V2214" i="4"/>
  <c r="W2214" i="4"/>
  <c r="O2222" i="4"/>
  <c r="P2222" i="4"/>
  <c r="Q2222" i="4"/>
  <c r="R2222" i="4"/>
  <c r="S2222" i="4"/>
  <c r="T2222" i="4"/>
  <c r="U2222" i="4"/>
  <c r="V2222" i="4"/>
  <c r="W2222" i="4"/>
  <c r="O2223" i="4"/>
  <c r="P2223" i="4"/>
  <c r="Q2223" i="4"/>
  <c r="R2223" i="4"/>
  <c r="S2223" i="4"/>
  <c r="T2223" i="4"/>
  <c r="U2223" i="4"/>
  <c r="V2223" i="4"/>
  <c r="W2223" i="4"/>
  <c r="O2224" i="4"/>
  <c r="P2224" i="4"/>
  <c r="Q2224" i="4"/>
  <c r="R2224" i="4"/>
  <c r="S2224" i="4"/>
  <c r="T2224" i="4"/>
  <c r="U2224" i="4"/>
  <c r="V2224" i="4"/>
  <c r="W2224" i="4"/>
  <c r="O2225" i="4"/>
  <c r="P2225" i="4"/>
  <c r="Q2225" i="4"/>
  <c r="R2225" i="4"/>
  <c r="S2225" i="4"/>
  <c r="T2225" i="4"/>
  <c r="U2225" i="4"/>
  <c r="V2225" i="4"/>
  <c r="W2225" i="4"/>
  <c r="O2226" i="4"/>
  <c r="P2226" i="4"/>
  <c r="Q2226" i="4"/>
  <c r="R2226" i="4"/>
  <c r="S2226" i="4"/>
  <c r="T2226" i="4"/>
  <c r="U2226" i="4"/>
  <c r="V2226" i="4"/>
  <c r="W2226" i="4"/>
  <c r="O2227" i="4"/>
  <c r="P2227" i="4"/>
  <c r="Q2227" i="4"/>
  <c r="R2227" i="4"/>
  <c r="S2227" i="4"/>
  <c r="T2227" i="4"/>
  <c r="U2227" i="4"/>
  <c r="V2227" i="4"/>
  <c r="W2227" i="4"/>
  <c r="O2221" i="4"/>
  <c r="P2221" i="4"/>
  <c r="Q2221" i="4"/>
  <c r="R2221" i="4"/>
  <c r="S2221" i="4"/>
  <c r="T2221" i="4"/>
  <c r="U2221" i="4"/>
  <c r="V2221" i="4"/>
  <c r="W2221" i="4"/>
  <c r="O2229" i="4"/>
  <c r="P2229" i="4"/>
  <c r="Q2229" i="4"/>
  <c r="R2229" i="4"/>
  <c r="S2229" i="4"/>
  <c r="T2229" i="4"/>
  <c r="U2229" i="4"/>
  <c r="V2229" i="4"/>
  <c r="W2229" i="4"/>
  <c r="O2230" i="4"/>
  <c r="P2230" i="4"/>
  <c r="Q2230" i="4"/>
  <c r="R2230" i="4"/>
  <c r="S2230" i="4"/>
  <c r="T2230" i="4"/>
  <c r="U2230" i="4"/>
  <c r="V2230" i="4"/>
  <c r="W2230" i="4"/>
  <c r="O2231" i="4"/>
  <c r="P2231" i="4"/>
  <c r="Q2231" i="4"/>
  <c r="R2231" i="4"/>
  <c r="S2231" i="4"/>
  <c r="T2231" i="4"/>
  <c r="U2231" i="4"/>
  <c r="V2231" i="4"/>
  <c r="W2231" i="4"/>
  <c r="O2232" i="4"/>
  <c r="P2232" i="4"/>
  <c r="Q2232" i="4"/>
  <c r="R2232" i="4"/>
  <c r="S2232" i="4"/>
  <c r="T2232" i="4"/>
  <c r="U2232" i="4"/>
  <c r="V2232" i="4"/>
  <c r="W2232" i="4"/>
  <c r="O2233" i="4"/>
  <c r="P2233" i="4"/>
  <c r="Q2233" i="4"/>
  <c r="R2233" i="4"/>
  <c r="S2233" i="4"/>
  <c r="T2233" i="4"/>
  <c r="U2233" i="4"/>
  <c r="V2233" i="4"/>
  <c r="W2233" i="4"/>
  <c r="O2234" i="4"/>
  <c r="P2234" i="4"/>
  <c r="Q2234" i="4"/>
  <c r="R2234" i="4"/>
  <c r="S2234" i="4"/>
  <c r="T2234" i="4"/>
  <c r="U2234" i="4"/>
  <c r="V2234" i="4"/>
  <c r="W2234" i="4"/>
  <c r="O2228" i="4"/>
  <c r="P2228" i="4"/>
  <c r="Q2228" i="4"/>
  <c r="R2228" i="4"/>
  <c r="S2228" i="4"/>
  <c r="T2228" i="4"/>
  <c r="U2228" i="4"/>
  <c r="V2228" i="4"/>
  <c r="W2228" i="4"/>
  <c r="O2236" i="4"/>
  <c r="P2236" i="4"/>
  <c r="Q2236" i="4"/>
  <c r="O2237" i="4"/>
  <c r="P2237" i="4"/>
  <c r="Q2237" i="4"/>
  <c r="O2238" i="4"/>
  <c r="P2238" i="4"/>
  <c r="Q2238" i="4"/>
  <c r="O2239" i="4"/>
  <c r="P2239" i="4"/>
  <c r="Q2239" i="4"/>
  <c r="O2240" i="4"/>
  <c r="P2240" i="4"/>
  <c r="Q2240" i="4"/>
  <c r="O2241" i="4"/>
  <c r="P2241" i="4"/>
  <c r="Q2241" i="4"/>
  <c r="O2235" i="4"/>
  <c r="P2235" i="4"/>
  <c r="Q2235" i="4"/>
  <c r="O2243" i="4"/>
  <c r="P2243" i="4"/>
  <c r="Q2243" i="4"/>
  <c r="R2243" i="4"/>
  <c r="S2243" i="4"/>
  <c r="T2243" i="4"/>
  <c r="U2243" i="4"/>
  <c r="V2243" i="4"/>
  <c r="W2243" i="4"/>
  <c r="O2244" i="4"/>
  <c r="P2244" i="4"/>
  <c r="Q2244" i="4"/>
  <c r="R2244" i="4"/>
  <c r="S2244" i="4"/>
  <c r="T2244" i="4"/>
  <c r="U2244" i="4"/>
  <c r="V2244" i="4"/>
  <c r="W2244" i="4"/>
  <c r="O2245" i="4"/>
  <c r="P2245" i="4"/>
  <c r="Q2245" i="4"/>
  <c r="R2245" i="4"/>
  <c r="S2245" i="4"/>
  <c r="T2245" i="4"/>
  <c r="U2245" i="4"/>
  <c r="V2245" i="4"/>
  <c r="W2245" i="4"/>
  <c r="O2246" i="4"/>
  <c r="P2246" i="4"/>
  <c r="Q2246" i="4"/>
  <c r="R2246" i="4"/>
  <c r="S2246" i="4"/>
  <c r="T2246" i="4"/>
  <c r="U2246" i="4"/>
  <c r="V2246" i="4"/>
  <c r="W2246" i="4"/>
  <c r="O2247" i="4"/>
  <c r="P2247" i="4"/>
  <c r="Q2247" i="4"/>
  <c r="R2247" i="4"/>
  <c r="S2247" i="4"/>
  <c r="T2247" i="4"/>
  <c r="U2247" i="4"/>
  <c r="V2247" i="4"/>
  <c r="W2247" i="4"/>
  <c r="O2248" i="4"/>
  <c r="P2248" i="4"/>
  <c r="Q2248" i="4"/>
  <c r="R2248" i="4"/>
  <c r="S2248" i="4"/>
  <c r="T2248" i="4"/>
  <c r="U2248" i="4"/>
  <c r="V2248" i="4"/>
  <c r="W2248" i="4"/>
  <c r="O2242" i="4"/>
  <c r="P2242" i="4"/>
  <c r="Q2242" i="4"/>
  <c r="R2242" i="4"/>
  <c r="S2242" i="4"/>
  <c r="T2242" i="4"/>
  <c r="U2242" i="4"/>
  <c r="V2242" i="4"/>
  <c r="W2242" i="4"/>
  <c r="O2250" i="4"/>
  <c r="P2250" i="4"/>
  <c r="Q2250" i="4"/>
  <c r="R2250" i="4"/>
  <c r="S2250" i="4"/>
  <c r="T2250" i="4"/>
  <c r="U2250" i="4"/>
  <c r="V2250" i="4"/>
  <c r="W2250" i="4"/>
  <c r="O2251" i="4"/>
  <c r="P2251" i="4"/>
  <c r="Q2251" i="4"/>
  <c r="R2251" i="4"/>
  <c r="S2251" i="4"/>
  <c r="T2251" i="4"/>
  <c r="U2251" i="4"/>
  <c r="V2251" i="4"/>
  <c r="W2251" i="4"/>
  <c r="O2252" i="4"/>
  <c r="P2252" i="4"/>
  <c r="Q2252" i="4"/>
  <c r="R2252" i="4"/>
  <c r="S2252" i="4"/>
  <c r="T2252" i="4"/>
  <c r="U2252" i="4"/>
  <c r="V2252" i="4"/>
  <c r="W2252" i="4"/>
  <c r="O2253" i="4"/>
  <c r="P2253" i="4"/>
  <c r="Q2253" i="4"/>
  <c r="R2253" i="4"/>
  <c r="S2253" i="4"/>
  <c r="T2253" i="4"/>
  <c r="U2253" i="4"/>
  <c r="V2253" i="4"/>
  <c r="W2253" i="4"/>
  <c r="O2254" i="4"/>
  <c r="P2254" i="4"/>
  <c r="Q2254" i="4"/>
  <c r="R2254" i="4"/>
  <c r="S2254" i="4"/>
  <c r="T2254" i="4"/>
  <c r="U2254" i="4"/>
  <c r="V2254" i="4"/>
  <c r="W2254" i="4"/>
  <c r="O2255" i="4"/>
  <c r="P2255" i="4"/>
  <c r="Q2255" i="4"/>
  <c r="R2255" i="4"/>
  <c r="S2255" i="4"/>
  <c r="T2255" i="4"/>
  <c r="U2255" i="4"/>
  <c r="V2255" i="4"/>
  <c r="W2255" i="4"/>
  <c r="O2249" i="4"/>
  <c r="P2249" i="4"/>
  <c r="Q2249" i="4"/>
  <c r="R2249" i="4"/>
  <c r="S2249" i="4"/>
  <c r="T2249" i="4"/>
  <c r="U2249" i="4"/>
  <c r="V2249" i="4"/>
  <c r="W2249" i="4"/>
  <c r="O2257" i="4"/>
  <c r="P2257" i="4"/>
  <c r="Q2257" i="4"/>
  <c r="R2257" i="4"/>
  <c r="S2257" i="4"/>
  <c r="T2257" i="4"/>
  <c r="U2257" i="4"/>
  <c r="V2257" i="4"/>
  <c r="W2257" i="4"/>
  <c r="O2258" i="4"/>
  <c r="P2258" i="4"/>
  <c r="Q2258" i="4"/>
  <c r="R2258" i="4"/>
  <c r="S2258" i="4"/>
  <c r="T2258" i="4"/>
  <c r="U2258" i="4"/>
  <c r="V2258" i="4"/>
  <c r="W2258" i="4"/>
  <c r="O2259" i="4"/>
  <c r="P2259" i="4"/>
  <c r="Q2259" i="4"/>
  <c r="R2259" i="4"/>
  <c r="S2259" i="4"/>
  <c r="T2259" i="4"/>
  <c r="U2259" i="4"/>
  <c r="V2259" i="4"/>
  <c r="W2259" i="4"/>
  <c r="O2260" i="4"/>
  <c r="P2260" i="4"/>
  <c r="Q2260" i="4"/>
  <c r="R2260" i="4"/>
  <c r="S2260" i="4"/>
  <c r="T2260" i="4"/>
  <c r="U2260" i="4"/>
  <c r="V2260" i="4"/>
  <c r="W2260" i="4"/>
  <c r="O2261" i="4"/>
  <c r="P2261" i="4"/>
  <c r="Q2261" i="4"/>
  <c r="R2261" i="4"/>
  <c r="S2261" i="4"/>
  <c r="T2261" i="4"/>
  <c r="U2261" i="4"/>
  <c r="V2261" i="4"/>
  <c r="W2261" i="4"/>
  <c r="O2262" i="4"/>
  <c r="P2262" i="4"/>
  <c r="Q2262" i="4"/>
  <c r="R2262" i="4"/>
  <c r="S2262" i="4"/>
  <c r="T2262" i="4"/>
  <c r="U2262" i="4"/>
  <c r="V2262" i="4"/>
  <c r="W2262" i="4"/>
  <c r="O2256" i="4"/>
  <c r="P2256" i="4"/>
  <c r="Q2256" i="4"/>
  <c r="R2256" i="4"/>
  <c r="S2256" i="4"/>
  <c r="T2256" i="4"/>
  <c r="U2256" i="4"/>
  <c r="V2256" i="4"/>
  <c r="W2256" i="4"/>
  <c r="O2264" i="4"/>
  <c r="P2264" i="4"/>
  <c r="Q2264" i="4"/>
  <c r="R2264" i="4"/>
  <c r="S2264" i="4"/>
  <c r="T2264" i="4"/>
  <c r="U2264" i="4"/>
  <c r="V2264" i="4"/>
  <c r="W2264" i="4"/>
  <c r="O2265" i="4"/>
  <c r="P2265" i="4"/>
  <c r="Q2265" i="4"/>
  <c r="R2265" i="4"/>
  <c r="S2265" i="4"/>
  <c r="T2265" i="4"/>
  <c r="U2265" i="4"/>
  <c r="V2265" i="4"/>
  <c r="W2265" i="4"/>
  <c r="O2266" i="4"/>
  <c r="P2266" i="4"/>
  <c r="Q2266" i="4"/>
  <c r="R2266" i="4"/>
  <c r="S2266" i="4"/>
  <c r="T2266" i="4"/>
  <c r="U2266" i="4"/>
  <c r="V2266" i="4"/>
  <c r="W2266" i="4"/>
  <c r="O2267" i="4"/>
  <c r="P2267" i="4"/>
  <c r="Q2267" i="4"/>
  <c r="R2267" i="4"/>
  <c r="S2267" i="4"/>
  <c r="T2267" i="4"/>
  <c r="U2267" i="4"/>
  <c r="V2267" i="4"/>
  <c r="W2267" i="4"/>
  <c r="O2268" i="4"/>
  <c r="P2268" i="4"/>
  <c r="Q2268" i="4"/>
  <c r="R2268" i="4"/>
  <c r="S2268" i="4"/>
  <c r="T2268" i="4"/>
  <c r="U2268" i="4"/>
  <c r="V2268" i="4"/>
  <c r="W2268" i="4"/>
  <c r="O2269" i="4"/>
  <c r="P2269" i="4"/>
  <c r="Q2269" i="4"/>
  <c r="R2269" i="4"/>
  <c r="S2269" i="4"/>
  <c r="T2269" i="4"/>
  <c r="U2269" i="4"/>
  <c r="V2269" i="4"/>
  <c r="W2269" i="4"/>
  <c r="O2263" i="4"/>
  <c r="P2263" i="4"/>
  <c r="Q2263" i="4"/>
  <c r="R2263" i="4"/>
  <c r="S2263" i="4"/>
  <c r="T2263" i="4"/>
  <c r="U2263" i="4"/>
  <c r="V2263" i="4"/>
  <c r="W2263" i="4"/>
  <c r="O2271" i="4"/>
  <c r="P2271" i="4"/>
  <c r="Q2271" i="4"/>
  <c r="R2271" i="4"/>
  <c r="S2271" i="4"/>
  <c r="T2271" i="4"/>
  <c r="U2271" i="4"/>
  <c r="V2271" i="4"/>
  <c r="W2271" i="4"/>
  <c r="O2272" i="4"/>
  <c r="P2272" i="4"/>
  <c r="Q2272" i="4"/>
  <c r="R2272" i="4"/>
  <c r="S2272" i="4"/>
  <c r="T2272" i="4"/>
  <c r="U2272" i="4"/>
  <c r="V2272" i="4"/>
  <c r="W2272" i="4"/>
  <c r="O2273" i="4"/>
  <c r="P2273" i="4"/>
  <c r="Q2273" i="4"/>
  <c r="R2273" i="4"/>
  <c r="S2273" i="4"/>
  <c r="T2273" i="4"/>
  <c r="U2273" i="4"/>
  <c r="V2273" i="4"/>
  <c r="W2273" i="4"/>
  <c r="O2274" i="4"/>
  <c r="P2274" i="4"/>
  <c r="Q2274" i="4"/>
  <c r="R2274" i="4"/>
  <c r="S2274" i="4"/>
  <c r="T2274" i="4"/>
  <c r="U2274" i="4"/>
  <c r="V2274" i="4"/>
  <c r="W2274" i="4"/>
  <c r="O2275" i="4"/>
  <c r="P2275" i="4"/>
  <c r="Q2275" i="4"/>
  <c r="R2275" i="4"/>
  <c r="S2275" i="4"/>
  <c r="T2275" i="4"/>
  <c r="U2275" i="4"/>
  <c r="V2275" i="4"/>
  <c r="W2275" i="4"/>
  <c r="O2276" i="4"/>
  <c r="P2276" i="4"/>
  <c r="Q2276" i="4"/>
  <c r="R2276" i="4"/>
  <c r="S2276" i="4"/>
  <c r="T2276" i="4"/>
  <c r="U2276" i="4"/>
  <c r="V2276" i="4"/>
  <c r="W2276" i="4"/>
  <c r="O2270" i="4"/>
  <c r="P2270" i="4"/>
  <c r="Q2270" i="4"/>
  <c r="R2270" i="4"/>
  <c r="S2270" i="4"/>
  <c r="T2270" i="4"/>
  <c r="U2270" i="4"/>
  <c r="V2270" i="4"/>
  <c r="W2270" i="4"/>
  <c r="O2278" i="4"/>
  <c r="P2278" i="4"/>
  <c r="Q2278" i="4"/>
  <c r="R2278" i="4"/>
  <c r="S2278" i="4"/>
  <c r="T2278" i="4"/>
  <c r="U2278" i="4"/>
  <c r="V2278" i="4"/>
  <c r="W2278" i="4"/>
  <c r="O2279" i="4"/>
  <c r="P2279" i="4"/>
  <c r="Q2279" i="4"/>
  <c r="R2279" i="4"/>
  <c r="S2279" i="4"/>
  <c r="T2279" i="4"/>
  <c r="U2279" i="4"/>
  <c r="V2279" i="4"/>
  <c r="W2279" i="4"/>
  <c r="O2280" i="4"/>
  <c r="P2280" i="4"/>
  <c r="Q2280" i="4"/>
  <c r="R2280" i="4"/>
  <c r="S2280" i="4"/>
  <c r="T2280" i="4"/>
  <c r="U2280" i="4"/>
  <c r="V2280" i="4"/>
  <c r="W2280" i="4"/>
  <c r="O2281" i="4"/>
  <c r="P2281" i="4"/>
  <c r="Q2281" i="4"/>
  <c r="R2281" i="4"/>
  <c r="S2281" i="4"/>
  <c r="T2281" i="4"/>
  <c r="U2281" i="4"/>
  <c r="V2281" i="4"/>
  <c r="W2281" i="4"/>
  <c r="O2282" i="4"/>
  <c r="P2282" i="4"/>
  <c r="Q2282" i="4"/>
  <c r="R2282" i="4"/>
  <c r="S2282" i="4"/>
  <c r="T2282" i="4"/>
  <c r="U2282" i="4"/>
  <c r="V2282" i="4"/>
  <c r="W2282" i="4"/>
  <c r="O2283" i="4"/>
  <c r="P2283" i="4"/>
  <c r="Q2283" i="4"/>
  <c r="R2283" i="4"/>
  <c r="S2283" i="4"/>
  <c r="T2283" i="4"/>
  <c r="U2283" i="4"/>
  <c r="V2283" i="4"/>
  <c r="W2283" i="4"/>
  <c r="O2277" i="4"/>
  <c r="P2277" i="4"/>
  <c r="Q2277" i="4"/>
  <c r="R2277" i="4"/>
  <c r="S2277" i="4"/>
  <c r="T2277" i="4"/>
  <c r="U2277" i="4"/>
  <c r="V2277" i="4"/>
  <c r="W2277" i="4"/>
  <c r="O2285" i="4"/>
  <c r="P2285" i="4"/>
  <c r="Q2285" i="4"/>
  <c r="R2285" i="4"/>
  <c r="S2285" i="4"/>
  <c r="T2285" i="4"/>
  <c r="U2285" i="4"/>
  <c r="V2285" i="4"/>
  <c r="W2285" i="4"/>
  <c r="O2286" i="4"/>
  <c r="P2286" i="4"/>
  <c r="Q2286" i="4"/>
  <c r="R2286" i="4"/>
  <c r="S2286" i="4"/>
  <c r="T2286" i="4"/>
  <c r="U2286" i="4"/>
  <c r="V2286" i="4"/>
  <c r="W2286" i="4"/>
  <c r="O2287" i="4"/>
  <c r="P2287" i="4"/>
  <c r="Q2287" i="4"/>
  <c r="R2287" i="4"/>
  <c r="S2287" i="4"/>
  <c r="T2287" i="4"/>
  <c r="U2287" i="4"/>
  <c r="V2287" i="4"/>
  <c r="W2287" i="4"/>
  <c r="O2288" i="4"/>
  <c r="P2288" i="4"/>
  <c r="Q2288" i="4"/>
  <c r="R2288" i="4"/>
  <c r="S2288" i="4"/>
  <c r="T2288" i="4"/>
  <c r="U2288" i="4"/>
  <c r="V2288" i="4"/>
  <c r="W2288" i="4"/>
  <c r="O2289" i="4"/>
  <c r="P2289" i="4"/>
  <c r="Q2289" i="4"/>
  <c r="R2289" i="4"/>
  <c r="S2289" i="4"/>
  <c r="T2289" i="4"/>
  <c r="U2289" i="4"/>
  <c r="V2289" i="4"/>
  <c r="W2289" i="4"/>
  <c r="O2290" i="4"/>
  <c r="P2290" i="4"/>
  <c r="Q2290" i="4"/>
  <c r="R2290" i="4"/>
  <c r="S2290" i="4"/>
  <c r="T2290" i="4"/>
  <c r="U2290" i="4"/>
  <c r="V2290" i="4"/>
  <c r="W2290" i="4"/>
  <c r="O2284" i="4"/>
  <c r="P2284" i="4"/>
  <c r="Q2284" i="4"/>
  <c r="R2284" i="4"/>
  <c r="S2284" i="4"/>
  <c r="T2284" i="4"/>
  <c r="U2284" i="4"/>
  <c r="V2284" i="4"/>
  <c r="W2284" i="4"/>
  <c r="O2292" i="4"/>
  <c r="P2292" i="4"/>
  <c r="Q2292" i="4"/>
  <c r="R2292" i="4"/>
  <c r="S2292" i="4"/>
  <c r="T2292" i="4"/>
  <c r="U2292" i="4"/>
  <c r="V2292" i="4"/>
  <c r="W2292" i="4"/>
  <c r="O2293" i="4"/>
  <c r="P2293" i="4"/>
  <c r="Q2293" i="4"/>
  <c r="R2293" i="4"/>
  <c r="S2293" i="4"/>
  <c r="T2293" i="4"/>
  <c r="U2293" i="4"/>
  <c r="V2293" i="4"/>
  <c r="W2293" i="4"/>
  <c r="O2294" i="4"/>
  <c r="P2294" i="4"/>
  <c r="Q2294" i="4"/>
  <c r="R2294" i="4"/>
  <c r="S2294" i="4"/>
  <c r="T2294" i="4"/>
  <c r="U2294" i="4"/>
  <c r="V2294" i="4"/>
  <c r="W2294" i="4"/>
  <c r="O2295" i="4"/>
  <c r="P2295" i="4"/>
  <c r="Q2295" i="4"/>
  <c r="R2295" i="4"/>
  <c r="S2295" i="4"/>
  <c r="T2295" i="4"/>
  <c r="U2295" i="4"/>
  <c r="V2295" i="4"/>
  <c r="W2295" i="4"/>
  <c r="O2296" i="4"/>
  <c r="P2296" i="4"/>
  <c r="Q2296" i="4"/>
  <c r="R2296" i="4"/>
  <c r="S2296" i="4"/>
  <c r="T2296" i="4"/>
  <c r="U2296" i="4"/>
  <c r="V2296" i="4"/>
  <c r="W2296" i="4"/>
  <c r="O2297" i="4"/>
  <c r="P2297" i="4"/>
  <c r="Q2297" i="4"/>
  <c r="R2297" i="4"/>
  <c r="S2297" i="4"/>
  <c r="T2297" i="4"/>
  <c r="U2297" i="4"/>
  <c r="V2297" i="4"/>
  <c r="W2297" i="4"/>
  <c r="O2291" i="4"/>
  <c r="P2291" i="4"/>
  <c r="Q2291" i="4"/>
  <c r="R2291" i="4"/>
  <c r="S2291" i="4"/>
  <c r="T2291" i="4"/>
  <c r="U2291" i="4"/>
  <c r="V2291" i="4"/>
  <c r="W2291" i="4"/>
  <c r="O2299" i="4"/>
  <c r="P2299" i="4"/>
  <c r="Q2299" i="4"/>
  <c r="R2299" i="4"/>
  <c r="S2299" i="4"/>
  <c r="T2299" i="4"/>
  <c r="U2299" i="4"/>
  <c r="V2299" i="4"/>
  <c r="W2299" i="4"/>
  <c r="O2300" i="4"/>
  <c r="P2300" i="4"/>
  <c r="Q2300" i="4"/>
  <c r="R2300" i="4"/>
  <c r="S2300" i="4"/>
  <c r="T2300" i="4"/>
  <c r="U2300" i="4"/>
  <c r="V2300" i="4"/>
  <c r="W2300" i="4"/>
  <c r="O2301" i="4"/>
  <c r="P2301" i="4"/>
  <c r="Q2301" i="4"/>
  <c r="R2301" i="4"/>
  <c r="S2301" i="4"/>
  <c r="T2301" i="4"/>
  <c r="U2301" i="4"/>
  <c r="V2301" i="4"/>
  <c r="W2301" i="4"/>
  <c r="O2302" i="4"/>
  <c r="P2302" i="4"/>
  <c r="Q2302" i="4"/>
  <c r="R2302" i="4"/>
  <c r="S2302" i="4"/>
  <c r="T2302" i="4"/>
  <c r="U2302" i="4"/>
  <c r="V2302" i="4"/>
  <c r="W2302" i="4"/>
  <c r="O2303" i="4"/>
  <c r="P2303" i="4"/>
  <c r="Q2303" i="4"/>
  <c r="R2303" i="4"/>
  <c r="S2303" i="4"/>
  <c r="T2303" i="4"/>
  <c r="U2303" i="4"/>
  <c r="V2303" i="4"/>
  <c r="W2303" i="4"/>
  <c r="O2304" i="4"/>
  <c r="P2304" i="4"/>
  <c r="Q2304" i="4"/>
  <c r="R2304" i="4"/>
  <c r="S2304" i="4"/>
  <c r="T2304" i="4"/>
  <c r="U2304" i="4"/>
  <c r="V2304" i="4"/>
  <c r="W2304" i="4"/>
  <c r="O2298" i="4"/>
  <c r="P2298" i="4"/>
  <c r="Q2298" i="4"/>
  <c r="R2298" i="4"/>
  <c r="S2298" i="4"/>
  <c r="T2298" i="4"/>
  <c r="U2298" i="4"/>
  <c r="V2298" i="4"/>
  <c r="W2298" i="4"/>
  <c r="O2306" i="4"/>
  <c r="P2306" i="4"/>
  <c r="Q2306" i="4"/>
  <c r="R2306" i="4"/>
  <c r="S2306" i="4"/>
  <c r="T2306" i="4"/>
  <c r="U2306" i="4"/>
  <c r="V2306" i="4"/>
  <c r="W2306" i="4"/>
  <c r="O2307" i="4"/>
  <c r="P2307" i="4"/>
  <c r="Q2307" i="4"/>
  <c r="R2307" i="4"/>
  <c r="S2307" i="4"/>
  <c r="T2307" i="4"/>
  <c r="U2307" i="4"/>
  <c r="V2307" i="4"/>
  <c r="W2307" i="4"/>
  <c r="O2308" i="4"/>
  <c r="P2308" i="4"/>
  <c r="Q2308" i="4"/>
  <c r="R2308" i="4"/>
  <c r="S2308" i="4"/>
  <c r="T2308" i="4"/>
  <c r="U2308" i="4"/>
  <c r="V2308" i="4"/>
  <c r="W2308" i="4"/>
  <c r="O2309" i="4"/>
  <c r="P2309" i="4"/>
  <c r="Q2309" i="4"/>
  <c r="R2309" i="4"/>
  <c r="S2309" i="4"/>
  <c r="T2309" i="4"/>
  <c r="U2309" i="4"/>
  <c r="V2309" i="4"/>
  <c r="W2309" i="4"/>
  <c r="O2310" i="4"/>
  <c r="P2310" i="4"/>
  <c r="Q2310" i="4"/>
  <c r="R2310" i="4"/>
  <c r="S2310" i="4"/>
  <c r="T2310" i="4"/>
  <c r="U2310" i="4"/>
  <c r="V2310" i="4"/>
  <c r="W2310" i="4"/>
  <c r="O2311" i="4"/>
  <c r="P2311" i="4"/>
  <c r="Q2311" i="4"/>
  <c r="R2311" i="4"/>
  <c r="S2311" i="4"/>
  <c r="T2311" i="4"/>
  <c r="U2311" i="4"/>
  <c r="V2311" i="4"/>
  <c r="W2311" i="4"/>
  <c r="O2305" i="4"/>
  <c r="P2305" i="4"/>
  <c r="Q2305" i="4"/>
  <c r="R2305" i="4"/>
  <c r="S2305" i="4"/>
  <c r="T2305" i="4"/>
  <c r="U2305" i="4"/>
  <c r="V2305" i="4"/>
  <c r="W2305" i="4"/>
  <c r="O2313" i="4"/>
  <c r="P2313" i="4"/>
  <c r="Q2313" i="4"/>
  <c r="R2313" i="4"/>
  <c r="S2313" i="4"/>
  <c r="T2313" i="4"/>
  <c r="U2313" i="4"/>
  <c r="V2313" i="4"/>
  <c r="W2313" i="4"/>
  <c r="O2314" i="4"/>
  <c r="P2314" i="4"/>
  <c r="Q2314" i="4"/>
  <c r="R2314" i="4"/>
  <c r="S2314" i="4"/>
  <c r="T2314" i="4"/>
  <c r="U2314" i="4"/>
  <c r="V2314" i="4"/>
  <c r="W2314" i="4"/>
  <c r="O2315" i="4"/>
  <c r="P2315" i="4"/>
  <c r="Q2315" i="4"/>
  <c r="R2315" i="4"/>
  <c r="S2315" i="4"/>
  <c r="T2315" i="4"/>
  <c r="U2315" i="4"/>
  <c r="V2315" i="4"/>
  <c r="W2315" i="4"/>
  <c r="O2316" i="4"/>
  <c r="P2316" i="4"/>
  <c r="Q2316" i="4"/>
  <c r="R2316" i="4"/>
  <c r="S2316" i="4"/>
  <c r="T2316" i="4"/>
  <c r="U2316" i="4"/>
  <c r="V2316" i="4"/>
  <c r="W2316" i="4"/>
  <c r="O2317" i="4"/>
  <c r="P2317" i="4"/>
  <c r="Q2317" i="4"/>
  <c r="R2317" i="4"/>
  <c r="S2317" i="4"/>
  <c r="T2317" i="4"/>
  <c r="U2317" i="4"/>
  <c r="V2317" i="4"/>
  <c r="W2317" i="4"/>
  <c r="O2318" i="4"/>
  <c r="P2318" i="4"/>
  <c r="Q2318" i="4"/>
  <c r="R2318" i="4"/>
  <c r="S2318" i="4"/>
  <c r="T2318" i="4"/>
  <c r="U2318" i="4"/>
  <c r="V2318" i="4"/>
  <c r="W2318" i="4"/>
  <c r="O2312" i="4"/>
  <c r="P2312" i="4"/>
  <c r="Q2312" i="4"/>
  <c r="R2312" i="4"/>
  <c r="S2312" i="4"/>
  <c r="T2312" i="4"/>
  <c r="U2312" i="4"/>
  <c r="V2312" i="4"/>
  <c r="W2312" i="4"/>
  <c r="O2320" i="4"/>
  <c r="P2320" i="4"/>
  <c r="Q2320" i="4"/>
  <c r="R2320" i="4"/>
  <c r="S2320" i="4"/>
  <c r="T2320" i="4"/>
  <c r="U2320" i="4"/>
  <c r="V2320" i="4"/>
  <c r="W2320" i="4"/>
  <c r="O2321" i="4"/>
  <c r="P2321" i="4"/>
  <c r="Q2321" i="4"/>
  <c r="R2321" i="4"/>
  <c r="S2321" i="4"/>
  <c r="T2321" i="4"/>
  <c r="U2321" i="4"/>
  <c r="V2321" i="4"/>
  <c r="W2321" i="4"/>
  <c r="O2322" i="4"/>
  <c r="P2322" i="4"/>
  <c r="Q2322" i="4"/>
  <c r="R2322" i="4"/>
  <c r="S2322" i="4"/>
  <c r="T2322" i="4"/>
  <c r="U2322" i="4"/>
  <c r="V2322" i="4"/>
  <c r="W2322" i="4"/>
  <c r="O2323" i="4"/>
  <c r="P2323" i="4"/>
  <c r="Q2323" i="4"/>
  <c r="R2323" i="4"/>
  <c r="S2323" i="4"/>
  <c r="T2323" i="4"/>
  <c r="U2323" i="4"/>
  <c r="V2323" i="4"/>
  <c r="W2323" i="4"/>
  <c r="O2324" i="4"/>
  <c r="P2324" i="4"/>
  <c r="Q2324" i="4"/>
  <c r="R2324" i="4"/>
  <c r="S2324" i="4"/>
  <c r="T2324" i="4"/>
  <c r="U2324" i="4"/>
  <c r="V2324" i="4"/>
  <c r="W2324" i="4"/>
  <c r="O2325" i="4"/>
  <c r="P2325" i="4"/>
  <c r="Q2325" i="4"/>
  <c r="R2325" i="4"/>
  <c r="S2325" i="4"/>
  <c r="T2325" i="4"/>
  <c r="U2325" i="4"/>
  <c r="V2325" i="4"/>
  <c r="W2325" i="4"/>
  <c r="O2319" i="4"/>
  <c r="P2319" i="4"/>
  <c r="Q2319" i="4"/>
  <c r="R2319" i="4"/>
  <c r="S2319" i="4"/>
  <c r="T2319" i="4"/>
  <c r="U2319" i="4"/>
  <c r="V2319" i="4"/>
  <c r="W2319" i="4"/>
  <c r="O2327" i="4"/>
  <c r="P2327" i="4"/>
  <c r="Q2327" i="4"/>
  <c r="R2327" i="4"/>
  <c r="S2327" i="4"/>
  <c r="T2327" i="4"/>
  <c r="U2327" i="4"/>
  <c r="V2327" i="4"/>
  <c r="W2327" i="4"/>
  <c r="O2328" i="4"/>
  <c r="P2328" i="4"/>
  <c r="Q2328" i="4"/>
  <c r="R2328" i="4"/>
  <c r="S2328" i="4"/>
  <c r="T2328" i="4"/>
  <c r="U2328" i="4"/>
  <c r="V2328" i="4"/>
  <c r="W2328" i="4"/>
  <c r="O2329" i="4"/>
  <c r="P2329" i="4"/>
  <c r="Q2329" i="4"/>
  <c r="R2329" i="4"/>
  <c r="S2329" i="4"/>
  <c r="T2329" i="4"/>
  <c r="U2329" i="4"/>
  <c r="V2329" i="4"/>
  <c r="W2329" i="4"/>
  <c r="O2330" i="4"/>
  <c r="P2330" i="4"/>
  <c r="Q2330" i="4"/>
  <c r="R2330" i="4"/>
  <c r="S2330" i="4"/>
  <c r="T2330" i="4"/>
  <c r="U2330" i="4"/>
  <c r="V2330" i="4"/>
  <c r="W2330" i="4"/>
  <c r="O2331" i="4"/>
  <c r="P2331" i="4"/>
  <c r="Q2331" i="4"/>
  <c r="R2331" i="4"/>
  <c r="S2331" i="4"/>
  <c r="T2331" i="4"/>
  <c r="U2331" i="4"/>
  <c r="V2331" i="4"/>
  <c r="W2331" i="4"/>
  <c r="O2332" i="4"/>
  <c r="P2332" i="4"/>
  <c r="Q2332" i="4"/>
  <c r="R2332" i="4"/>
  <c r="S2332" i="4"/>
  <c r="T2332" i="4"/>
  <c r="U2332" i="4"/>
  <c r="V2332" i="4"/>
  <c r="W2332" i="4"/>
  <c r="O2326" i="4"/>
  <c r="P2326" i="4"/>
  <c r="Q2326" i="4"/>
  <c r="R2326" i="4"/>
  <c r="S2326" i="4"/>
  <c r="T2326" i="4"/>
  <c r="U2326" i="4"/>
  <c r="V2326" i="4"/>
  <c r="W2326" i="4"/>
  <c r="O2334" i="4"/>
  <c r="P2334" i="4"/>
  <c r="Q2334" i="4"/>
  <c r="R2334" i="4"/>
  <c r="S2334" i="4"/>
  <c r="T2334" i="4"/>
  <c r="U2334" i="4"/>
  <c r="V2334" i="4"/>
  <c r="W2334" i="4"/>
  <c r="O2335" i="4"/>
  <c r="P2335" i="4"/>
  <c r="Q2335" i="4"/>
  <c r="R2335" i="4"/>
  <c r="S2335" i="4"/>
  <c r="T2335" i="4"/>
  <c r="U2335" i="4"/>
  <c r="V2335" i="4"/>
  <c r="W2335" i="4"/>
  <c r="O2336" i="4"/>
  <c r="P2336" i="4"/>
  <c r="Q2336" i="4"/>
  <c r="R2336" i="4"/>
  <c r="S2336" i="4"/>
  <c r="T2336" i="4"/>
  <c r="U2336" i="4"/>
  <c r="V2336" i="4"/>
  <c r="W2336" i="4"/>
  <c r="O2337" i="4"/>
  <c r="P2337" i="4"/>
  <c r="Q2337" i="4"/>
  <c r="R2337" i="4"/>
  <c r="S2337" i="4"/>
  <c r="T2337" i="4"/>
  <c r="U2337" i="4"/>
  <c r="V2337" i="4"/>
  <c r="W2337" i="4"/>
  <c r="O2338" i="4"/>
  <c r="P2338" i="4"/>
  <c r="Q2338" i="4"/>
  <c r="R2338" i="4"/>
  <c r="S2338" i="4"/>
  <c r="T2338" i="4"/>
  <c r="U2338" i="4"/>
  <c r="V2338" i="4"/>
  <c r="W2338" i="4"/>
  <c r="O2339" i="4"/>
  <c r="P2339" i="4"/>
  <c r="Q2339" i="4"/>
  <c r="R2339" i="4"/>
  <c r="S2339" i="4"/>
  <c r="T2339" i="4"/>
  <c r="U2339" i="4"/>
  <c r="V2339" i="4"/>
  <c r="W2339" i="4"/>
  <c r="O2333" i="4"/>
  <c r="P2333" i="4"/>
  <c r="Q2333" i="4"/>
  <c r="R2333" i="4"/>
  <c r="S2333" i="4"/>
  <c r="T2333" i="4"/>
  <c r="U2333" i="4"/>
  <c r="V2333" i="4"/>
  <c r="W2333" i="4"/>
  <c r="O2341" i="4"/>
  <c r="P2341" i="4"/>
  <c r="Q2341" i="4"/>
  <c r="R2341" i="4"/>
  <c r="S2341" i="4"/>
  <c r="T2341" i="4"/>
  <c r="U2341" i="4"/>
  <c r="V2341" i="4"/>
  <c r="W2341" i="4"/>
  <c r="O2342" i="4"/>
  <c r="P2342" i="4"/>
  <c r="Q2342" i="4"/>
  <c r="R2342" i="4"/>
  <c r="S2342" i="4"/>
  <c r="T2342" i="4"/>
  <c r="U2342" i="4"/>
  <c r="V2342" i="4"/>
  <c r="W2342" i="4"/>
  <c r="O2343" i="4"/>
  <c r="P2343" i="4"/>
  <c r="Q2343" i="4"/>
  <c r="R2343" i="4"/>
  <c r="S2343" i="4"/>
  <c r="T2343" i="4"/>
  <c r="U2343" i="4"/>
  <c r="V2343" i="4"/>
  <c r="W2343" i="4"/>
  <c r="O2344" i="4"/>
  <c r="P2344" i="4"/>
  <c r="Q2344" i="4"/>
  <c r="R2344" i="4"/>
  <c r="S2344" i="4"/>
  <c r="T2344" i="4"/>
  <c r="U2344" i="4"/>
  <c r="V2344" i="4"/>
  <c r="W2344" i="4"/>
  <c r="O2345" i="4"/>
  <c r="P2345" i="4"/>
  <c r="Q2345" i="4"/>
  <c r="R2345" i="4"/>
  <c r="S2345" i="4"/>
  <c r="T2345" i="4"/>
  <c r="U2345" i="4"/>
  <c r="V2345" i="4"/>
  <c r="W2345" i="4"/>
  <c r="O2346" i="4"/>
  <c r="P2346" i="4"/>
  <c r="Q2346" i="4"/>
  <c r="R2346" i="4"/>
  <c r="S2346" i="4"/>
  <c r="T2346" i="4"/>
  <c r="U2346" i="4"/>
  <c r="V2346" i="4"/>
  <c r="W2346" i="4"/>
  <c r="O2340" i="4"/>
  <c r="P2340" i="4"/>
  <c r="Q2340" i="4"/>
  <c r="R2340" i="4"/>
  <c r="S2340" i="4"/>
  <c r="T2340" i="4"/>
  <c r="U2340" i="4"/>
  <c r="V2340" i="4"/>
  <c r="W2340" i="4"/>
  <c r="O2348" i="4"/>
  <c r="P2348" i="4"/>
  <c r="Q2348" i="4"/>
  <c r="R2348" i="4"/>
  <c r="S2348" i="4"/>
  <c r="T2348" i="4"/>
  <c r="U2348" i="4"/>
  <c r="V2348" i="4"/>
  <c r="W2348" i="4"/>
  <c r="O2349" i="4"/>
  <c r="P2349" i="4"/>
  <c r="Q2349" i="4"/>
  <c r="R2349" i="4"/>
  <c r="S2349" i="4"/>
  <c r="T2349" i="4"/>
  <c r="U2349" i="4"/>
  <c r="V2349" i="4"/>
  <c r="W2349" i="4"/>
  <c r="O2350" i="4"/>
  <c r="P2350" i="4"/>
  <c r="Q2350" i="4"/>
  <c r="R2350" i="4"/>
  <c r="S2350" i="4"/>
  <c r="T2350" i="4"/>
  <c r="U2350" i="4"/>
  <c r="V2350" i="4"/>
  <c r="W2350" i="4"/>
  <c r="O2351" i="4"/>
  <c r="P2351" i="4"/>
  <c r="Q2351" i="4"/>
  <c r="R2351" i="4"/>
  <c r="S2351" i="4"/>
  <c r="T2351" i="4"/>
  <c r="U2351" i="4"/>
  <c r="V2351" i="4"/>
  <c r="W2351" i="4"/>
  <c r="O2352" i="4"/>
  <c r="P2352" i="4"/>
  <c r="Q2352" i="4"/>
  <c r="R2352" i="4"/>
  <c r="S2352" i="4"/>
  <c r="T2352" i="4"/>
  <c r="U2352" i="4"/>
  <c r="V2352" i="4"/>
  <c r="W2352" i="4"/>
  <c r="O2353" i="4"/>
  <c r="P2353" i="4"/>
  <c r="Q2353" i="4"/>
  <c r="R2353" i="4"/>
  <c r="S2353" i="4"/>
  <c r="T2353" i="4"/>
  <c r="U2353" i="4"/>
  <c r="V2353" i="4"/>
  <c r="W2353" i="4"/>
  <c r="O2347" i="4"/>
  <c r="P2347" i="4"/>
  <c r="Q2347" i="4"/>
  <c r="R2347" i="4"/>
  <c r="S2347" i="4"/>
  <c r="T2347" i="4"/>
  <c r="U2347" i="4"/>
  <c r="V2347" i="4"/>
  <c r="W2347" i="4"/>
  <c r="O2355" i="4"/>
  <c r="P2355" i="4"/>
  <c r="Q2355" i="4"/>
  <c r="R2355" i="4"/>
  <c r="S2355" i="4"/>
  <c r="T2355" i="4"/>
  <c r="U2355" i="4"/>
  <c r="V2355" i="4"/>
  <c r="W2355" i="4"/>
  <c r="O2356" i="4"/>
  <c r="P2356" i="4"/>
  <c r="Q2356" i="4"/>
  <c r="R2356" i="4"/>
  <c r="S2356" i="4"/>
  <c r="T2356" i="4"/>
  <c r="U2356" i="4"/>
  <c r="V2356" i="4"/>
  <c r="W2356" i="4"/>
  <c r="O2357" i="4"/>
  <c r="P2357" i="4"/>
  <c r="Q2357" i="4"/>
  <c r="R2357" i="4"/>
  <c r="S2357" i="4"/>
  <c r="T2357" i="4"/>
  <c r="U2357" i="4"/>
  <c r="V2357" i="4"/>
  <c r="W2357" i="4"/>
  <c r="O2358" i="4"/>
  <c r="P2358" i="4"/>
  <c r="Q2358" i="4"/>
  <c r="R2358" i="4"/>
  <c r="S2358" i="4"/>
  <c r="T2358" i="4"/>
  <c r="U2358" i="4"/>
  <c r="V2358" i="4"/>
  <c r="W2358" i="4"/>
  <c r="O2359" i="4"/>
  <c r="P2359" i="4"/>
  <c r="Q2359" i="4"/>
  <c r="R2359" i="4"/>
  <c r="S2359" i="4"/>
  <c r="T2359" i="4"/>
  <c r="U2359" i="4"/>
  <c r="V2359" i="4"/>
  <c r="W2359" i="4"/>
  <c r="O2360" i="4"/>
  <c r="P2360" i="4"/>
  <c r="Q2360" i="4"/>
  <c r="R2360" i="4"/>
  <c r="S2360" i="4"/>
  <c r="T2360" i="4"/>
  <c r="U2360" i="4"/>
  <c r="V2360" i="4"/>
  <c r="W2360" i="4"/>
  <c r="O2354" i="4"/>
  <c r="P2354" i="4"/>
  <c r="Q2354" i="4"/>
  <c r="R2354" i="4"/>
  <c r="S2354" i="4"/>
  <c r="T2354" i="4"/>
  <c r="U2354" i="4"/>
  <c r="V2354" i="4"/>
  <c r="W2354" i="4"/>
  <c r="O2362" i="4"/>
  <c r="P2362" i="4"/>
  <c r="Q2362" i="4"/>
  <c r="R2362" i="4"/>
  <c r="S2362" i="4"/>
  <c r="T2362" i="4"/>
  <c r="U2362" i="4"/>
  <c r="V2362" i="4"/>
  <c r="W2362" i="4"/>
  <c r="O2363" i="4"/>
  <c r="P2363" i="4"/>
  <c r="Q2363" i="4"/>
  <c r="R2363" i="4"/>
  <c r="S2363" i="4"/>
  <c r="T2363" i="4"/>
  <c r="U2363" i="4"/>
  <c r="V2363" i="4"/>
  <c r="W2363" i="4"/>
  <c r="O2364" i="4"/>
  <c r="P2364" i="4"/>
  <c r="Q2364" i="4"/>
  <c r="R2364" i="4"/>
  <c r="S2364" i="4"/>
  <c r="T2364" i="4"/>
  <c r="U2364" i="4"/>
  <c r="V2364" i="4"/>
  <c r="W2364" i="4"/>
  <c r="O2365" i="4"/>
  <c r="P2365" i="4"/>
  <c r="Q2365" i="4"/>
  <c r="R2365" i="4"/>
  <c r="S2365" i="4"/>
  <c r="T2365" i="4"/>
  <c r="U2365" i="4"/>
  <c r="V2365" i="4"/>
  <c r="W2365" i="4"/>
  <c r="O2366" i="4"/>
  <c r="P2366" i="4"/>
  <c r="Q2366" i="4"/>
  <c r="R2366" i="4"/>
  <c r="S2366" i="4"/>
  <c r="T2366" i="4"/>
  <c r="U2366" i="4"/>
  <c r="V2366" i="4"/>
  <c r="W2366" i="4"/>
  <c r="O2367" i="4"/>
  <c r="P2367" i="4"/>
  <c r="Q2367" i="4"/>
  <c r="R2367" i="4"/>
  <c r="S2367" i="4"/>
  <c r="T2367" i="4"/>
  <c r="U2367" i="4"/>
  <c r="V2367" i="4"/>
  <c r="W2367" i="4"/>
  <c r="O2361" i="4"/>
  <c r="P2361" i="4"/>
  <c r="Q2361" i="4"/>
  <c r="R2361" i="4"/>
  <c r="S2361" i="4"/>
  <c r="T2361" i="4"/>
  <c r="U2361" i="4"/>
  <c r="V2361" i="4"/>
  <c r="W2361" i="4"/>
  <c r="O2369" i="4"/>
  <c r="P2369" i="4"/>
  <c r="Q2369" i="4"/>
  <c r="R2369" i="4"/>
  <c r="S2369" i="4"/>
  <c r="T2369" i="4"/>
  <c r="U2369" i="4"/>
  <c r="V2369" i="4"/>
  <c r="W2369" i="4"/>
  <c r="O2370" i="4"/>
  <c r="P2370" i="4"/>
  <c r="Q2370" i="4"/>
  <c r="R2370" i="4"/>
  <c r="S2370" i="4"/>
  <c r="T2370" i="4"/>
  <c r="U2370" i="4"/>
  <c r="V2370" i="4"/>
  <c r="W2370" i="4"/>
  <c r="O2371" i="4"/>
  <c r="P2371" i="4"/>
  <c r="Q2371" i="4"/>
  <c r="R2371" i="4"/>
  <c r="S2371" i="4"/>
  <c r="T2371" i="4"/>
  <c r="U2371" i="4"/>
  <c r="V2371" i="4"/>
  <c r="W2371" i="4"/>
  <c r="O2372" i="4"/>
  <c r="P2372" i="4"/>
  <c r="Q2372" i="4"/>
  <c r="R2372" i="4"/>
  <c r="S2372" i="4"/>
  <c r="T2372" i="4"/>
  <c r="U2372" i="4"/>
  <c r="V2372" i="4"/>
  <c r="W2372" i="4"/>
  <c r="O2373" i="4"/>
  <c r="P2373" i="4"/>
  <c r="Q2373" i="4"/>
  <c r="R2373" i="4"/>
  <c r="S2373" i="4"/>
  <c r="T2373" i="4"/>
  <c r="U2373" i="4"/>
  <c r="V2373" i="4"/>
  <c r="W2373" i="4"/>
  <c r="O2374" i="4"/>
  <c r="P2374" i="4"/>
  <c r="Q2374" i="4"/>
  <c r="R2374" i="4"/>
  <c r="S2374" i="4"/>
  <c r="T2374" i="4"/>
  <c r="U2374" i="4"/>
  <c r="V2374" i="4"/>
  <c r="W2374" i="4"/>
  <c r="O2368" i="4"/>
  <c r="P2368" i="4"/>
  <c r="Q2368" i="4"/>
  <c r="R2368" i="4"/>
  <c r="S2368" i="4"/>
  <c r="T2368" i="4"/>
  <c r="U2368" i="4"/>
  <c r="V2368" i="4"/>
  <c r="W2368" i="4"/>
  <c r="O2376" i="4"/>
  <c r="P2376" i="4"/>
  <c r="Q2376" i="4"/>
  <c r="R2376" i="4"/>
  <c r="S2376" i="4"/>
  <c r="T2376" i="4"/>
  <c r="U2376" i="4"/>
  <c r="V2376" i="4"/>
  <c r="W2376" i="4"/>
  <c r="O2377" i="4"/>
  <c r="P2377" i="4"/>
  <c r="Q2377" i="4"/>
  <c r="R2377" i="4"/>
  <c r="S2377" i="4"/>
  <c r="T2377" i="4"/>
  <c r="U2377" i="4"/>
  <c r="V2377" i="4"/>
  <c r="W2377" i="4"/>
  <c r="O2378" i="4"/>
  <c r="P2378" i="4"/>
  <c r="Q2378" i="4"/>
  <c r="R2378" i="4"/>
  <c r="S2378" i="4"/>
  <c r="T2378" i="4"/>
  <c r="U2378" i="4"/>
  <c r="V2378" i="4"/>
  <c r="W2378" i="4"/>
  <c r="O2379" i="4"/>
  <c r="P2379" i="4"/>
  <c r="Q2379" i="4"/>
  <c r="R2379" i="4"/>
  <c r="S2379" i="4"/>
  <c r="T2379" i="4"/>
  <c r="U2379" i="4"/>
  <c r="V2379" i="4"/>
  <c r="W2379" i="4"/>
  <c r="O2380" i="4"/>
  <c r="P2380" i="4"/>
  <c r="Q2380" i="4"/>
  <c r="R2380" i="4"/>
  <c r="S2380" i="4"/>
  <c r="T2380" i="4"/>
  <c r="U2380" i="4"/>
  <c r="V2380" i="4"/>
  <c r="W2380" i="4"/>
  <c r="O2381" i="4"/>
  <c r="P2381" i="4"/>
  <c r="Q2381" i="4"/>
  <c r="R2381" i="4"/>
  <c r="S2381" i="4"/>
  <c r="T2381" i="4"/>
  <c r="U2381" i="4"/>
  <c r="V2381" i="4"/>
  <c r="W2381" i="4"/>
  <c r="O2375" i="4"/>
  <c r="P2375" i="4"/>
  <c r="Q2375" i="4"/>
  <c r="R2375" i="4"/>
  <c r="S2375" i="4"/>
  <c r="T2375" i="4"/>
  <c r="U2375" i="4"/>
  <c r="V2375" i="4"/>
  <c r="W2375" i="4"/>
  <c r="O2383" i="4"/>
  <c r="P2383" i="4"/>
  <c r="Q2383" i="4"/>
  <c r="R2383" i="4"/>
  <c r="S2383" i="4"/>
  <c r="T2383" i="4"/>
  <c r="U2383" i="4"/>
  <c r="V2383" i="4"/>
  <c r="W2383" i="4"/>
  <c r="O2384" i="4"/>
  <c r="P2384" i="4"/>
  <c r="Q2384" i="4"/>
  <c r="R2384" i="4"/>
  <c r="S2384" i="4"/>
  <c r="T2384" i="4"/>
  <c r="U2384" i="4"/>
  <c r="V2384" i="4"/>
  <c r="W2384" i="4"/>
  <c r="O2385" i="4"/>
  <c r="P2385" i="4"/>
  <c r="Q2385" i="4"/>
  <c r="R2385" i="4"/>
  <c r="S2385" i="4"/>
  <c r="T2385" i="4"/>
  <c r="U2385" i="4"/>
  <c r="V2385" i="4"/>
  <c r="W2385" i="4"/>
  <c r="O2386" i="4"/>
  <c r="P2386" i="4"/>
  <c r="Q2386" i="4"/>
  <c r="R2386" i="4"/>
  <c r="S2386" i="4"/>
  <c r="T2386" i="4"/>
  <c r="U2386" i="4"/>
  <c r="V2386" i="4"/>
  <c r="W2386" i="4"/>
  <c r="O2387" i="4"/>
  <c r="P2387" i="4"/>
  <c r="Q2387" i="4"/>
  <c r="R2387" i="4"/>
  <c r="S2387" i="4"/>
  <c r="T2387" i="4"/>
  <c r="U2387" i="4"/>
  <c r="V2387" i="4"/>
  <c r="W2387" i="4"/>
  <c r="O2388" i="4"/>
  <c r="P2388" i="4"/>
  <c r="Q2388" i="4"/>
  <c r="R2388" i="4"/>
  <c r="S2388" i="4"/>
  <c r="T2388" i="4"/>
  <c r="U2388" i="4"/>
  <c r="V2388" i="4"/>
  <c r="W2388" i="4"/>
  <c r="O2382" i="4"/>
  <c r="P2382" i="4"/>
  <c r="Q2382" i="4"/>
  <c r="R2382" i="4"/>
  <c r="S2382" i="4"/>
  <c r="T2382" i="4"/>
  <c r="U2382" i="4"/>
  <c r="V2382" i="4"/>
  <c r="W2382" i="4"/>
  <c r="O2390" i="4"/>
  <c r="P2390" i="4"/>
  <c r="Q2390" i="4"/>
  <c r="R2390" i="4"/>
  <c r="S2390" i="4"/>
  <c r="T2390" i="4"/>
  <c r="U2390" i="4"/>
  <c r="V2390" i="4"/>
  <c r="W2390" i="4"/>
  <c r="O2391" i="4"/>
  <c r="P2391" i="4"/>
  <c r="Q2391" i="4"/>
  <c r="R2391" i="4"/>
  <c r="S2391" i="4"/>
  <c r="T2391" i="4"/>
  <c r="U2391" i="4"/>
  <c r="V2391" i="4"/>
  <c r="W2391" i="4"/>
  <c r="O2392" i="4"/>
  <c r="P2392" i="4"/>
  <c r="Q2392" i="4"/>
  <c r="R2392" i="4"/>
  <c r="S2392" i="4"/>
  <c r="T2392" i="4"/>
  <c r="U2392" i="4"/>
  <c r="V2392" i="4"/>
  <c r="W2392" i="4"/>
  <c r="O2393" i="4"/>
  <c r="P2393" i="4"/>
  <c r="Q2393" i="4"/>
  <c r="R2393" i="4"/>
  <c r="S2393" i="4"/>
  <c r="T2393" i="4"/>
  <c r="U2393" i="4"/>
  <c r="V2393" i="4"/>
  <c r="W2393" i="4"/>
  <c r="O2394" i="4"/>
  <c r="P2394" i="4"/>
  <c r="Q2394" i="4"/>
  <c r="R2394" i="4"/>
  <c r="S2394" i="4"/>
  <c r="T2394" i="4"/>
  <c r="U2394" i="4"/>
  <c r="V2394" i="4"/>
  <c r="W2394" i="4"/>
  <c r="O2395" i="4"/>
  <c r="P2395" i="4"/>
  <c r="Q2395" i="4"/>
  <c r="R2395" i="4"/>
  <c r="S2395" i="4"/>
  <c r="T2395" i="4"/>
  <c r="U2395" i="4"/>
  <c r="V2395" i="4"/>
  <c r="W2395" i="4"/>
  <c r="O2389" i="4"/>
  <c r="P2389" i="4"/>
  <c r="Q2389" i="4"/>
  <c r="R2389" i="4"/>
  <c r="S2389" i="4"/>
  <c r="T2389" i="4"/>
  <c r="U2389" i="4"/>
  <c r="V2389" i="4"/>
  <c r="W2389" i="4"/>
  <c r="O2397" i="4"/>
  <c r="P2397" i="4"/>
  <c r="Q2397" i="4"/>
  <c r="R2397" i="4"/>
  <c r="S2397" i="4"/>
  <c r="T2397" i="4"/>
  <c r="U2397" i="4"/>
  <c r="V2397" i="4"/>
  <c r="W2397" i="4"/>
  <c r="O2398" i="4"/>
  <c r="P2398" i="4"/>
  <c r="Q2398" i="4"/>
  <c r="R2398" i="4"/>
  <c r="S2398" i="4"/>
  <c r="T2398" i="4"/>
  <c r="U2398" i="4"/>
  <c r="V2398" i="4"/>
  <c r="W2398" i="4"/>
  <c r="O2399" i="4"/>
  <c r="P2399" i="4"/>
  <c r="Q2399" i="4"/>
  <c r="R2399" i="4"/>
  <c r="S2399" i="4"/>
  <c r="T2399" i="4"/>
  <c r="U2399" i="4"/>
  <c r="V2399" i="4"/>
  <c r="W2399" i="4"/>
  <c r="O2400" i="4"/>
  <c r="P2400" i="4"/>
  <c r="Q2400" i="4"/>
  <c r="R2400" i="4"/>
  <c r="S2400" i="4"/>
  <c r="T2400" i="4"/>
  <c r="U2400" i="4"/>
  <c r="V2400" i="4"/>
  <c r="W2400" i="4"/>
  <c r="O2401" i="4"/>
  <c r="P2401" i="4"/>
  <c r="Q2401" i="4"/>
  <c r="R2401" i="4"/>
  <c r="S2401" i="4"/>
  <c r="T2401" i="4"/>
  <c r="U2401" i="4"/>
  <c r="V2401" i="4"/>
  <c r="W2401" i="4"/>
  <c r="O2402" i="4"/>
  <c r="P2402" i="4"/>
  <c r="Q2402" i="4"/>
  <c r="R2402" i="4"/>
  <c r="S2402" i="4"/>
  <c r="T2402" i="4"/>
  <c r="U2402" i="4"/>
  <c r="V2402" i="4"/>
  <c r="W2402" i="4"/>
  <c r="O2396" i="4"/>
  <c r="P2396" i="4"/>
  <c r="Q2396" i="4"/>
  <c r="R2396" i="4"/>
  <c r="S2396" i="4"/>
  <c r="T2396" i="4"/>
  <c r="U2396" i="4"/>
  <c r="V2396" i="4"/>
  <c r="W2396" i="4"/>
  <c r="O2404" i="4"/>
  <c r="P2404" i="4"/>
  <c r="Q2404" i="4"/>
  <c r="R2404" i="4"/>
  <c r="S2404" i="4"/>
  <c r="T2404" i="4"/>
  <c r="U2404" i="4"/>
  <c r="V2404" i="4"/>
  <c r="W2404" i="4"/>
  <c r="O2405" i="4"/>
  <c r="P2405" i="4"/>
  <c r="Q2405" i="4"/>
  <c r="R2405" i="4"/>
  <c r="S2405" i="4"/>
  <c r="T2405" i="4"/>
  <c r="U2405" i="4"/>
  <c r="V2405" i="4"/>
  <c r="W2405" i="4"/>
  <c r="O2406" i="4"/>
  <c r="P2406" i="4"/>
  <c r="Q2406" i="4"/>
  <c r="R2406" i="4"/>
  <c r="S2406" i="4"/>
  <c r="T2406" i="4"/>
  <c r="U2406" i="4"/>
  <c r="V2406" i="4"/>
  <c r="W2406" i="4"/>
  <c r="O2407" i="4"/>
  <c r="P2407" i="4"/>
  <c r="Q2407" i="4"/>
  <c r="R2407" i="4"/>
  <c r="S2407" i="4"/>
  <c r="T2407" i="4"/>
  <c r="U2407" i="4"/>
  <c r="V2407" i="4"/>
  <c r="W2407" i="4"/>
  <c r="O2408" i="4"/>
  <c r="P2408" i="4"/>
  <c r="Q2408" i="4"/>
  <c r="R2408" i="4"/>
  <c r="S2408" i="4"/>
  <c r="T2408" i="4"/>
  <c r="U2408" i="4"/>
  <c r="V2408" i="4"/>
  <c r="W2408" i="4"/>
  <c r="O2409" i="4"/>
  <c r="P2409" i="4"/>
  <c r="Q2409" i="4"/>
  <c r="R2409" i="4"/>
  <c r="S2409" i="4"/>
  <c r="T2409" i="4"/>
  <c r="U2409" i="4"/>
  <c r="V2409" i="4"/>
  <c r="W2409" i="4"/>
  <c r="O2403" i="4"/>
  <c r="P2403" i="4"/>
  <c r="Q2403" i="4"/>
  <c r="R2403" i="4"/>
  <c r="S2403" i="4"/>
  <c r="T2403" i="4"/>
  <c r="U2403" i="4"/>
  <c r="V2403" i="4"/>
  <c r="W2403" i="4"/>
  <c r="O2411" i="4"/>
  <c r="P2411" i="4"/>
  <c r="Q2411" i="4"/>
  <c r="R2411" i="4"/>
  <c r="S2411" i="4"/>
  <c r="T2411" i="4"/>
  <c r="U2411" i="4"/>
  <c r="V2411" i="4"/>
  <c r="W2411" i="4"/>
  <c r="O2412" i="4"/>
  <c r="P2412" i="4"/>
  <c r="Q2412" i="4"/>
  <c r="R2412" i="4"/>
  <c r="S2412" i="4"/>
  <c r="T2412" i="4"/>
  <c r="U2412" i="4"/>
  <c r="V2412" i="4"/>
  <c r="W2412" i="4"/>
  <c r="O2413" i="4"/>
  <c r="P2413" i="4"/>
  <c r="Q2413" i="4"/>
  <c r="R2413" i="4"/>
  <c r="S2413" i="4"/>
  <c r="T2413" i="4"/>
  <c r="U2413" i="4"/>
  <c r="V2413" i="4"/>
  <c r="W2413" i="4"/>
  <c r="O2414" i="4"/>
  <c r="P2414" i="4"/>
  <c r="Q2414" i="4"/>
  <c r="R2414" i="4"/>
  <c r="S2414" i="4"/>
  <c r="T2414" i="4"/>
  <c r="U2414" i="4"/>
  <c r="V2414" i="4"/>
  <c r="W2414" i="4"/>
  <c r="O2415" i="4"/>
  <c r="P2415" i="4"/>
  <c r="Q2415" i="4"/>
  <c r="R2415" i="4"/>
  <c r="S2415" i="4"/>
  <c r="T2415" i="4"/>
  <c r="U2415" i="4"/>
  <c r="V2415" i="4"/>
  <c r="W2415" i="4"/>
  <c r="O2416" i="4"/>
  <c r="P2416" i="4"/>
  <c r="Q2416" i="4"/>
  <c r="R2416" i="4"/>
  <c r="S2416" i="4"/>
  <c r="T2416" i="4"/>
  <c r="U2416" i="4"/>
  <c r="V2416" i="4"/>
  <c r="W2416" i="4"/>
  <c r="O2410" i="4"/>
  <c r="P2410" i="4"/>
  <c r="Q2410" i="4"/>
  <c r="R2410" i="4"/>
  <c r="S2410" i="4"/>
  <c r="T2410" i="4"/>
  <c r="U2410" i="4"/>
  <c r="V2410" i="4"/>
  <c r="W2410" i="4"/>
  <c r="O2418" i="4"/>
  <c r="P2418" i="4"/>
  <c r="Q2418" i="4"/>
  <c r="R2418" i="4"/>
  <c r="S2418" i="4"/>
  <c r="T2418" i="4"/>
  <c r="U2418" i="4"/>
  <c r="V2418" i="4"/>
  <c r="W2418" i="4"/>
  <c r="O2419" i="4"/>
  <c r="P2419" i="4"/>
  <c r="Q2419" i="4"/>
  <c r="R2419" i="4"/>
  <c r="S2419" i="4"/>
  <c r="T2419" i="4"/>
  <c r="U2419" i="4"/>
  <c r="V2419" i="4"/>
  <c r="W2419" i="4"/>
  <c r="O2420" i="4"/>
  <c r="P2420" i="4"/>
  <c r="Q2420" i="4"/>
  <c r="R2420" i="4"/>
  <c r="S2420" i="4"/>
  <c r="T2420" i="4"/>
  <c r="U2420" i="4"/>
  <c r="V2420" i="4"/>
  <c r="W2420" i="4"/>
  <c r="O2421" i="4"/>
  <c r="P2421" i="4"/>
  <c r="Q2421" i="4"/>
  <c r="R2421" i="4"/>
  <c r="S2421" i="4"/>
  <c r="T2421" i="4"/>
  <c r="U2421" i="4"/>
  <c r="V2421" i="4"/>
  <c r="W2421" i="4"/>
  <c r="O2422" i="4"/>
  <c r="P2422" i="4"/>
  <c r="Q2422" i="4"/>
  <c r="R2422" i="4"/>
  <c r="S2422" i="4"/>
  <c r="T2422" i="4"/>
  <c r="U2422" i="4"/>
  <c r="V2422" i="4"/>
  <c r="W2422" i="4"/>
  <c r="O2423" i="4"/>
  <c r="P2423" i="4"/>
  <c r="Q2423" i="4"/>
  <c r="R2423" i="4"/>
  <c r="S2423" i="4"/>
  <c r="T2423" i="4"/>
  <c r="U2423" i="4"/>
  <c r="V2423" i="4"/>
  <c r="W2423" i="4"/>
  <c r="O2417" i="4"/>
  <c r="P2417" i="4"/>
  <c r="Q2417" i="4"/>
  <c r="R2417" i="4"/>
  <c r="S2417" i="4"/>
  <c r="T2417" i="4"/>
  <c r="U2417" i="4"/>
  <c r="V2417" i="4"/>
  <c r="W2417" i="4"/>
  <c r="O2425" i="4"/>
  <c r="P2425" i="4"/>
  <c r="Q2425" i="4"/>
  <c r="R2425" i="4"/>
  <c r="S2425" i="4"/>
  <c r="T2425" i="4"/>
  <c r="U2425" i="4"/>
  <c r="V2425" i="4"/>
  <c r="W2425" i="4"/>
  <c r="O2426" i="4"/>
  <c r="P2426" i="4"/>
  <c r="Q2426" i="4"/>
  <c r="R2426" i="4"/>
  <c r="S2426" i="4"/>
  <c r="T2426" i="4"/>
  <c r="U2426" i="4"/>
  <c r="V2426" i="4"/>
  <c r="W2426" i="4"/>
  <c r="O2427" i="4"/>
  <c r="P2427" i="4"/>
  <c r="Q2427" i="4"/>
  <c r="R2427" i="4"/>
  <c r="S2427" i="4"/>
  <c r="T2427" i="4"/>
  <c r="U2427" i="4"/>
  <c r="V2427" i="4"/>
  <c r="W2427" i="4"/>
  <c r="O2428" i="4"/>
  <c r="P2428" i="4"/>
  <c r="Q2428" i="4"/>
  <c r="R2428" i="4"/>
  <c r="S2428" i="4"/>
  <c r="T2428" i="4"/>
  <c r="U2428" i="4"/>
  <c r="V2428" i="4"/>
  <c r="W2428" i="4"/>
  <c r="O2429" i="4"/>
  <c r="P2429" i="4"/>
  <c r="Q2429" i="4"/>
  <c r="R2429" i="4"/>
  <c r="S2429" i="4"/>
  <c r="T2429" i="4"/>
  <c r="U2429" i="4"/>
  <c r="V2429" i="4"/>
  <c r="W2429" i="4"/>
  <c r="O2430" i="4"/>
  <c r="P2430" i="4"/>
  <c r="Q2430" i="4"/>
  <c r="R2430" i="4"/>
  <c r="S2430" i="4"/>
  <c r="T2430" i="4"/>
  <c r="U2430" i="4"/>
  <c r="V2430" i="4"/>
  <c r="W2430" i="4"/>
  <c r="O2424" i="4"/>
  <c r="P2424" i="4"/>
  <c r="Q2424" i="4"/>
  <c r="R2424" i="4"/>
  <c r="S2424" i="4"/>
  <c r="T2424" i="4"/>
  <c r="U2424" i="4"/>
  <c r="V2424" i="4"/>
  <c r="W2424" i="4"/>
  <c r="O2432" i="4"/>
  <c r="P2432" i="4"/>
  <c r="Q2432" i="4"/>
  <c r="R2432" i="4"/>
  <c r="S2432" i="4"/>
  <c r="T2432" i="4"/>
  <c r="U2432" i="4"/>
  <c r="V2432" i="4"/>
  <c r="W2432" i="4"/>
  <c r="O2433" i="4"/>
  <c r="P2433" i="4"/>
  <c r="Q2433" i="4"/>
  <c r="R2433" i="4"/>
  <c r="S2433" i="4"/>
  <c r="T2433" i="4"/>
  <c r="U2433" i="4"/>
  <c r="V2433" i="4"/>
  <c r="W2433" i="4"/>
  <c r="O2434" i="4"/>
  <c r="P2434" i="4"/>
  <c r="Q2434" i="4"/>
  <c r="R2434" i="4"/>
  <c r="S2434" i="4"/>
  <c r="T2434" i="4"/>
  <c r="U2434" i="4"/>
  <c r="V2434" i="4"/>
  <c r="W2434" i="4"/>
  <c r="O2435" i="4"/>
  <c r="P2435" i="4"/>
  <c r="Q2435" i="4"/>
  <c r="R2435" i="4"/>
  <c r="S2435" i="4"/>
  <c r="T2435" i="4"/>
  <c r="U2435" i="4"/>
  <c r="V2435" i="4"/>
  <c r="W2435" i="4"/>
  <c r="O2436" i="4"/>
  <c r="P2436" i="4"/>
  <c r="Q2436" i="4"/>
  <c r="R2436" i="4"/>
  <c r="S2436" i="4"/>
  <c r="T2436" i="4"/>
  <c r="U2436" i="4"/>
  <c r="V2436" i="4"/>
  <c r="W2436" i="4"/>
  <c r="O2437" i="4"/>
  <c r="P2437" i="4"/>
  <c r="Q2437" i="4"/>
  <c r="R2437" i="4"/>
  <c r="S2437" i="4"/>
  <c r="T2437" i="4"/>
  <c r="U2437" i="4"/>
  <c r="V2437" i="4"/>
  <c r="W2437" i="4"/>
  <c r="O2431" i="4"/>
  <c r="P2431" i="4"/>
  <c r="Q2431" i="4"/>
  <c r="R2431" i="4"/>
  <c r="S2431" i="4"/>
  <c r="T2431" i="4"/>
  <c r="U2431" i="4"/>
  <c r="V2431" i="4"/>
  <c r="W2431" i="4"/>
  <c r="O2439" i="4"/>
  <c r="P2439" i="4"/>
  <c r="Q2439" i="4"/>
  <c r="R2439" i="4"/>
  <c r="S2439" i="4"/>
  <c r="T2439" i="4"/>
  <c r="U2439" i="4"/>
  <c r="V2439" i="4"/>
  <c r="W2439" i="4"/>
  <c r="O2440" i="4"/>
  <c r="P2440" i="4"/>
  <c r="Q2440" i="4"/>
  <c r="R2440" i="4"/>
  <c r="S2440" i="4"/>
  <c r="T2440" i="4"/>
  <c r="U2440" i="4"/>
  <c r="V2440" i="4"/>
  <c r="W2440" i="4"/>
  <c r="O2441" i="4"/>
  <c r="P2441" i="4"/>
  <c r="Q2441" i="4"/>
  <c r="R2441" i="4"/>
  <c r="S2441" i="4"/>
  <c r="T2441" i="4"/>
  <c r="U2441" i="4"/>
  <c r="V2441" i="4"/>
  <c r="W2441" i="4"/>
  <c r="O2442" i="4"/>
  <c r="P2442" i="4"/>
  <c r="Q2442" i="4"/>
  <c r="R2442" i="4"/>
  <c r="S2442" i="4"/>
  <c r="T2442" i="4"/>
  <c r="U2442" i="4"/>
  <c r="V2442" i="4"/>
  <c r="W2442" i="4"/>
  <c r="O2443" i="4"/>
  <c r="P2443" i="4"/>
  <c r="Q2443" i="4"/>
  <c r="R2443" i="4"/>
  <c r="S2443" i="4"/>
  <c r="T2443" i="4"/>
  <c r="U2443" i="4"/>
  <c r="V2443" i="4"/>
  <c r="W2443" i="4"/>
  <c r="O2444" i="4"/>
  <c r="P2444" i="4"/>
  <c r="Q2444" i="4"/>
  <c r="R2444" i="4"/>
  <c r="S2444" i="4"/>
  <c r="T2444" i="4"/>
  <c r="U2444" i="4"/>
  <c r="V2444" i="4"/>
  <c r="W2444" i="4"/>
  <c r="O2438" i="4"/>
  <c r="P2438" i="4"/>
  <c r="Q2438" i="4"/>
  <c r="R2438" i="4"/>
  <c r="S2438" i="4"/>
  <c r="T2438" i="4"/>
  <c r="U2438" i="4"/>
  <c r="V2438" i="4"/>
  <c r="W2438" i="4"/>
  <c r="O2446" i="4"/>
  <c r="P2446" i="4"/>
  <c r="Q2446" i="4"/>
  <c r="R2446" i="4"/>
  <c r="S2446" i="4"/>
  <c r="T2446" i="4"/>
  <c r="U2446" i="4"/>
  <c r="V2446" i="4"/>
  <c r="W2446" i="4"/>
  <c r="O2447" i="4"/>
  <c r="P2447" i="4"/>
  <c r="Q2447" i="4"/>
  <c r="R2447" i="4"/>
  <c r="S2447" i="4"/>
  <c r="T2447" i="4"/>
  <c r="U2447" i="4"/>
  <c r="V2447" i="4"/>
  <c r="W2447" i="4"/>
  <c r="O2448" i="4"/>
  <c r="P2448" i="4"/>
  <c r="Q2448" i="4"/>
  <c r="R2448" i="4"/>
  <c r="S2448" i="4"/>
  <c r="T2448" i="4"/>
  <c r="U2448" i="4"/>
  <c r="V2448" i="4"/>
  <c r="W2448" i="4"/>
  <c r="O2449" i="4"/>
  <c r="P2449" i="4"/>
  <c r="Q2449" i="4"/>
  <c r="R2449" i="4"/>
  <c r="S2449" i="4"/>
  <c r="T2449" i="4"/>
  <c r="U2449" i="4"/>
  <c r="V2449" i="4"/>
  <c r="W2449" i="4"/>
  <c r="O2450" i="4"/>
  <c r="P2450" i="4"/>
  <c r="Q2450" i="4"/>
  <c r="R2450" i="4"/>
  <c r="S2450" i="4"/>
  <c r="T2450" i="4"/>
  <c r="U2450" i="4"/>
  <c r="V2450" i="4"/>
  <c r="W2450" i="4"/>
  <c r="O2451" i="4"/>
  <c r="P2451" i="4"/>
  <c r="Q2451" i="4"/>
  <c r="R2451" i="4"/>
  <c r="S2451" i="4"/>
  <c r="T2451" i="4"/>
  <c r="U2451" i="4"/>
  <c r="V2451" i="4"/>
  <c r="W2451" i="4"/>
  <c r="O2445" i="4"/>
  <c r="P2445" i="4"/>
  <c r="Q2445" i="4"/>
  <c r="R2445" i="4"/>
  <c r="S2445" i="4"/>
  <c r="T2445" i="4"/>
  <c r="U2445" i="4"/>
  <c r="V2445" i="4"/>
  <c r="W2445" i="4"/>
  <c r="O2453" i="4"/>
  <c r="P2453" i="4"/>
  <c r="Q2453" i="4"/>
  <c r="R2453" i="4"/>
  <c r="S2453" i="4"/>
  <c r="T2453" i="4"/>
  <c r="U2453" i="4"/>
  <c r="V2453" i="4"/>
  <c r="W2453" i="4"/>
  <c r="O2454" i="4"/>
  <c r="P2454" i="4"/>
  <c r="Q2454" i="4"/>
  <c r="R2454" i="4"/>
  <c r="S2454" i="4"/>
  <c r="T2454" i="4"/>
  <c r="U2454" i="4"/>
  <c r="V2454" i="4"/>
  <c r="W2454" i="4"/>
  <c r="O2455" i="4"/>
  <c r="P2455" i="4"/>
  <c r="Q2455" i="4"/>
  <c r="R2455" i="4"/>
  <c r="S2455" i="4"/>
  <c r="T2455" i="4"/>
  <c r="U2455" i="4"/>
  <c r="V2455" i="4"/>
  <c r="W2455" i="4"/>
  <c r="O2456" i="4"/>
  <c r="P2456" i="4"/>
  <c r="Q2456" i="4"/>
  <c r="R2456" i="4"/>
  <c r="S2456" i="4"/>
  <c r="T2456" i="4"/>
  <c r="U2456" i="4"/>
  <c r="V2456" i="4"/>
  <c r="W2456" i="4"/>
  <c r="O2457" i="4"/>
  <c r="P2457" i="4"/>
  <c r="Q2457" i="4"/>
  <c r="R2457" i="4"/>
  <c r="S2457" i="4"/>
  <c r="T2457" i="4"/>
  <c r="U2457" i="4"/>
  <c r="V2457" i="4"/>
  <c r="W2457" i="4"/>
  <c r="O2458" i="4"/>
  <c r="P2458" i="4"/>
  <c r="Q2458" i="4"/>
  <c r="R2458" i="4"/>
  <c r="S2458" i="4"/>
  <c r="T2458" i="4"/>
  <c r="U2458" i="4"/>
  <c r="V2458" i="4"/>
  <c r="W2458" i="4"/>
  <c r="O2452" i="4"/>
  <c r="P2452" i="4"/>
  <c r="Q2452" i="4"/>
  <c r="R2452" i="4"/>
  <c r="S2452" i="4"/>
  <c r="T2452" i="4"/>
  <c r="U2452" i="4"/>
  <c r="V2452" i="4"/>
  <c r="W2452" i="4"/>
  <c r="O2460" i="4"/>
  <c r="P2460" i="4"/>
  <c r="Q2460" i="4"/>
  <c r="R2460" i="4"/>
  <c r="S2460" i="4"/>
  <c r="T2460" i="4"/>
  <c r="U2460" i="4"/>
  <c r="V2460" i="4"/>
  <c r="W2460" i="4"/>
  <c r="O2461" i="4"/>
  <c r="P2461" i="4"/>
  <c r="Q2461" i="4"/>
  <c r="R2461" i="4"/>
  <c r="S2461" i="4"/>
  <c r="T2461" i="4"/>
  <c r="U2461" i="4"/>
  <c r="V2461" i="4"/>
  <c r="W2461" i="4"/>
  <c r="O2462" i="4"/>
  <c r="P2462" i="4"/>
  <c r="Q2462" i="4"/>
  <c r="R2462" i="4"/>
  <c r="S2462" i="4"/>
  <c r="T2462" i="4"/>
  <c r="U2462" i="4"/>
  <c r="V2462" i="4"/>
  <c r="W2462" i="4"/>
  <c r="O2463" i="4"/>
  <c r="P2463" i="4"/>
  <c r="Q2463" i="4"/>
  <c r="R2463" i="4"/>
  <c r="S2463" i="4"/>
  <c r="T2463" i="4"/>
  <c r="U2463" i="4"/>
  <c r="V2463" i="4"/>
  <c r="W2463" i="4"/>
  <c r="O2464" i="4"/>
  <c r="P2464" i="4"/>
  <c r="Q2464" i="4"/>
  <c r="R2464" i="4"/>
  <c r="S2464" i="4"/>
  <c r="T2464" i="4"/>
  <c r="U2464" i="4"/>
  <c r="V2464" i="4"/>
  <c r="W2464" i="4"/>
  <c r="O2465" i="4"/>
  <c r="P2465" i="4"/>
  <c r="Q2465" i="4"/>
  <c r="R2465" i="4"/>
  <c r="S2465" i="4"/>
  <c r="T2465" i="4"/>
  <c r="U2465" i="4"/>
  <c r="V2465" i="4"/>
  <c r="W2465" i="4"/>
  <c r="O2459" i="4"/>
  <c r="P2459" i="4"/>
  <c r="Q2459" i="4"/>
  <c r="R2459" i="4"/>
  <c r="S2459" i="4"/>
  <c r="T2459" i="4"/>
  <c r="U2459" i="4"/>
  <c r="V2459" i="4"/>
  <c r="W2459" i="4"/>
  <c r="O2467" i="4"/>
  <c r="P2467" i="4"/>
  <c r="Q2467" i="4"/>
  <c r="R2467" i="4"/>
  <c r="S2467" i="4"/>
  <c r="T2467" i="4"/>
  <c r="U2467" i="4"/>
  <c r="V2467" i="4"/>
  <c r="W2467" i="4"/>
  <c r="O2468" i="4"/>
  <c r="P2468" i="4"/>
  <c r="Q2468" i="4"/>
  <c r="R2468" i="4"/>
  <c r="S2468" i="4"/>
  <c r="T2468" i="4"/>
  <c r="U2468" i="4"/>
  <c r="V2468" i="4"/>
  <c r="W2468" i="4"/>
  <c r="O2469" i="4"/>
  <c r="P2469" i="4"/>
  <c r="Q2469" i="4"/>
  <c r="R2469" i="4"/>
  <c r="S2469" i="4"/>
  <c r="T2469" i="4"/>
  <c r="U2469" i="4"/>
  <c r="V2469" i="4"/>
  <c r="W2469" i="4"/>
  <c r="O2470" i="4"/>
  <c r="P2470" i="4"/>
  <c r="Q2470" i="4"/>
  <c r="R2470" i="4"/>
  <c r="S2470" i="4"/>
  <c r="T2470" i="4"/>
  <c r="U2470" i="4"/>
  <c r="V2470" i="4"/>
  <c r="W2470" i="4"/>
  <c r="O2471" i="4"/>
  <c r="P2471" i="4"/>
  <c r="Q2471" i="4"/>
  <c r="R2471" i="4"/>
  <c r="S2471" i="4"/>
  <c r="T2471" i="4"/>
  <c r="U2471" i="4"/>
  <c r="V2471" i="4"/>
  <c r="W2471" i="4"/>
  <c r="O2472" i="4"/>
  <c r="P2472" i="4"/>
  <c r="Q2472" i="4"/>
  <c r="R2472" i="4"/>
  <c r="S2472" i="4"/>
  <c r="T2472" i="4"/>
  <c r="U2472" i="4"/>
  <c r="V2472" i="4"/>
  <c r="W2472" i="4"/>
  <c r="O2466" i="4"/>
  <c r="P2466" i="4"/>
  <c r="Q2466" i="4"/>
  <c r="R2466" i="4"/>
  <c r="S2466" i="4"/>
  <c r="T2466" i="4"/>
  <c r="U2466" i="4"/>
  <c r="V2466" i="4"/>
  <c r="W2466" i="4"/>
  <c r="O2474" i="4"/>
  <c r="P2474" i="4"/>
  <c r="Q2474" i="4"/>
  <c r="R2474" i="4"/>
  <c r="S2474" i="4"/>
  <c r="T2474" i="4"/>
  <c r="U2474" i="4"/>
  <c r="V2474" i="4"/>
  <c r="W2474" i="4"/>
  <c r="O2475" i="4"/>
  <c r="P2475" i="4"/>
  <c r="Q2475" i="4"/>
  <c r="R2475" i="4"/>
  <c r="S2475" i="4"/>
  <c r="T2475" i="4"/>
  <c r="U2475" i="4"/>
  <c r="V2475" i="4"/>
  <c r="W2475" i="4"/>
  <c r="O2476" i="4"/>
  <c r="P2476" i="4"/>
  <c r="Q2476" i="4"/>
  <c r="R2476" i="4"/>
  <c r="S2476" i="4"/>
  <c r="T2476" i="4"/>
  <c r="U2476" i="4"/>
  <c r="V2476" i="4"/>
  <c r="W2476" i="4"/>
  <c r="O2477" i="4"/>
  <c r="P2477" i="4"/>
  <c r="Q2477" i="4"/>
  <c r="R2477" i="4"/>
  <c r="S2477" i="4"/>
  <c r="T2477" i="4"/>
  <c r="U2477" i="4"/>
  <c r="V2477" i="4"/>
  <c r="W2477" i="4"/>
  <c r="O2478" i="4"/>
  <c r="P2478" i="4"/>
  <c r="Q2478" i="4"/>
  <c r="R2478" i="4"/>
  <c r="S2478" i="4"/>
  <c r="T2478" i="4"/>
  <c r="U2478" i="4"/>
  <c r="V2478" i="4"/>
  <c r="W2478" i="4"/>
  <c r="O2479" i="4"/>
  <c r="P2479" i="4"/>
  <c r="Q2479" i="4"/>
  <c r="R2479" i="4"/>
  <c r="S2479" i="4"/>
  <c r="T2479" i="4"/>
  <c r="U2479" i="4"/>
  <c r="V2479" i="4"/>
  <c r="W2479" i="4"/>
  <c r="O2473" i="4"/>
  <c r="P2473" i="4"/>
  <c r="Q2473" i="4"/>
  <c r="R2473" i="4"/>
  <c r="S2473" i="4"/>
  <c r="T2473" i="4"/>
  <c r="U2473" i="4"/>
  <c r="V2473" i="4"/>
  <c r="W2473" i="4"/>
  <c r="O2481" i="4"/>
  <c r="P2481" i="4"/>
  <c r="Q2481" i="4"/>
  <c r="R2481" i="4"/>
  <c r="S2481" i="4"/>
  <c r="T2481" i="4"/>
  <c r="U2481" i="4"/>
  <c r="V2481" i="4"/>
  <c r="W2481" i="4"/>
  <c r="O2482" i="4"/>
  <c r="P2482" i="4"/>
  <c r="Q2482" i="4"/>
  <c r="R2482" i="4"/>
  <c r="S2482" i="4"/>
  <c r="T2482" i="4"/>
  <c r="U2482" i="4"/>
  <c r="V2482" i="4"/>
  <c r="W2482" i="4"/>
  <c r="O2483" i="4"/>
  <c r="P2483" i="4"/>
  <c r="Q2483" i="4"/>
  <c r="R2483" i="4"/>
  <c r="S2483" i="4"/>
  <c r="T2483" i="4"/>
  <c r="U2483" i="4"/>
  <c r="V2483" i="4"/>
  <c r="W2483" i="4"/>
  <c r="O2484" i="4"/>
  <c r="P2484" i="4"/>
  <c r="Q2484" i="4"/>
  <c r="R2484" i="4"/>
  <c r="S2484" i="4"/>
  <c r="T2484" i="4"/>
  <c r="U2484" i="4"/>
  <c r="V2484" i="4"/>
  <c r="W2484" i="4"/>
  <c r="O2485" i="4"/>
  <c r="P2485" i="4"/>
  <c r="Q2485" i="4"/>
  <c r="R2485" i="4"/>
  <c r="S2485" i="4"/>
  <c r="T2485" i="4"/>
  <c r="U2485" i="4"/>
  <c r="V2485" i="4"/>
  <c r="W2485" i="4"/>
  <c r="O2486" i="4"/>
  <c r="P2486" i="4"/>
  <c r="Q2486" i="4"/>
  <c r="R2486" i="4"/>
  <c r="S2486" i="4"/>
  <c r="T2486" i="4"/>
  <c r="U2486" i="4"/>
  <c r="V2486" i="4"/>
  <c r="W2486" i="4"/>
  <c r="O2480" i="4"/>
  <c r="P2480" i="4"/>
  <c r="Q2480" i="4"/>
  <c r="R2480" i="4"/>
  <c r="S2480" i="4"/>
  <c r="T2480" i="4"/>
  <c r="U2480" i="4"/>
  <c r="V2480" i="4"/>
  <c r="W2480" i="4"/>
  <c r="O2488" i="4"/>
  <c r="P2488" i="4"/>
  <c r="Q2488" i="4"/>
  <c r="R2488" i="4"/>
  <c r="S2488" i="4"/>
  <c r="T2488" i="4"/>
  <c r="U2488" i="4"/>
  <c r="V2488" i="4"/>
  <c r="W2488" i="4"/>
  <c r="O2489" i="4"/>
  <c r="P2489" i="4"/>
  <c r="Q2489" i="4"/>
  <c r="R2489" i="4"/>
  <c r="S2489" i="4"/>
  <c r="T2489" i="4"/>
  <c r="U2489" i="4"/>
  <c r="V2489" i="4"/>
  <c r="W2489" i="4"/>
  <c r="O2490" i="4"/>
  <c r="P2490" i="4"/>
  <c r="Q2490" i="4"/>
  <c r="R2490" i="4"/>
  <c r="S2490" i="4"/>
  <c r="T2490" i="4"/>
  <c r="U2490" i="4"/>
  <c r="V2490" i="4"/>
  <c r="W2490" i="4"/>
  <c r="O2491" i="4"/>
  <c r="P2491" i="4"/>
  <c r="Q2491" i="4"/>
  <c r="R2491" i="4"/>
  <c r="S2491" i="4"/>
  <c r="T2491" i="4"/>
  <c r="U2491" i="4"/>
  <c r="V2491" i="4"/>
  <c r="W2491" i="4"/>
  <c r="O2492" i="4"/>
  <c r="P2492" i="4"/>
  <c r="Q2492" i="4"/>
  <c r="R2492" i="4"/>
  <c r="S2492" i="4"/>
  <c r="T2492" i="4"/>
  <c r="U2492" i="4"/>
  <c r="V2492" i="4"/>
  <c r="W2492" i="4"/>
  <c r="O2493" i="4"/>
  <c r="P2493" i="4"/>
  <c r="Q2493" i="4"/>
  <c r="R2493" i="4"/>
  <c r="S2493" i="4"/>
  <c r="T2493" i="4"/>
  <c r="U2493" i="4"/>
  <c r="V2493" i="4"/>
  <c r="W2493" i="4"/>
  <c r="O2487" i="4"/>
  <c r="P2487" i="4"/>
  <c r="Q2487" i="4"/>
  <c r="R2487" i="4"/>
  <c r="S2487" i="4"/>
  <c r="T2487" i="4"/>
  <c r="U2487" i="4"/>
  <c r="V2487" i="4"/>
  <c r="W2487" i="4"/>
  <c r="O2495" i="4"/>
  <c r="P2495" i="4"/>
  <c r="Q2495" i="4"/>
  <c r="R2495" i="4"/>
  <c r="S2495" i="4"/>
  <c r="T2495" i="4"/>
  <c r="U2495" i="4"/>
  <c r="V2495" i="4"/>
  <c r="W2495" i="4"/>
  <c r="O2496" i="4"/>
  <c r="P2496" i="4"/>
  <c r="Q2496" i="4"/>
  <c r="R2496" i="4"/>
  <c r="S2496" i="4"/>
  <c r="T2496" i="4"/>
  <c r="U2496" i="4"/>
  <c r="V2496" i="4"/>
  <c r="W2496" i="4"/>
  <c r="O2497" i="4"/>
  <c r="P2497" i="4"/>
  <c r="Q2497" i="4"/>
  <c r="R2497" i="4"/>
  <c r="S2497" i="4"/>
  <c r="T2497" i="4"/>
  <c r="U2497" i="4"/>
  <c r="V2497" i="4"/>
  <c r="W2497" i="4"/>
  <c r="O2498" i="4"/>
  <c r="P2498" i="4"/>
  <c r="Q2498" i="4"/>
  <c r="R2498" i="4"/>
  <c r="S2498" i="4"/>
  <c r="T2498" i="4"/>
  <c r="U2498" i="4"/>
  <c r="V2498" i="4"/>
  <c r="W2498" i="4"/>
  <c r="O2499" i="4"/>
  <c r="P2499" i="4"/>
  <c r="Q2499" i="4"/>
  <c r="R2499" i="4"/>
  <c r="S2499" i="4"/>
  <c r="T2499" i="4"/>
  <c r="U2499" i="4"/>
  <c r="V2499" i="4"/>
  <c r="W2499" i="4"/>
  <c r="O2500" i="4"/>
  <c r="P2500" i="4"/>
  <c r="Q2500" i="4"/>
  <c r="R2500" i="4"/>
  <c r="S2500" i="4"/>
  <c r="T2500" i="4"/>
  <c r="U2500" i="4"/>
  <c r="V2500" i="4"/>
  <c r="W2500" i="4"/>
  <c r="O2494" i="4"/>
  <c r="P2494" i="4"/>
  <c r="Q2494" i="4"/>
  <c r="R2494" i="4"/>
  <c r="S2494" i="4"/>
  <c r="T2494" i="4"/>
  <c r="U2494" i="4"/>
  <c r="V2494" i="4"/>
  <c r="W2494" i="4"/>
  <c r="O2502" i="4"/>
  <c r="P2502" i="4"/>
  <c r="Q2502" i="4"/>
  <c r="R2502" i="4"/>
  <c r="S2502" i="4"/>
  <c r="T2502" i="4"/>
  <c r="U2502" i="4"/>
  <c r="V2502" i="4"/>
  <c r="W2502" i="4"/>
  <c r="O2503" i="4"/>
  <c r="P2503" i="4"/>
  <c r="Q2503" i="4"/>
  <c r="R2503" i="4"/>
  <c r="S2503" i="4"/>
  <c r="T2503" i="4"/>
  <c r="U2503" i="4"/>
  <c r="V2503" i="4"/>
  <c r="W2503" i="4"/>
  <c r="O2504" i="4"/>
  <c r="P2504" i="4"/>
  <c r="Q2504" i="4"/>
  <c r="R2504" i="4"/>
  <c r="S2504" i="4"/>
  <c r="T2504" i="4"/>
  <c r="U2504" i="4"/>
  <c r="V2504" i="4"/>
  <c r="W2504" i="4"/>
  <c r="O2505" i="4"/>
  <c r="P2505" i="4"/>
  <c r="Q2505" i="4"/>
  <c r="R2505" i="4"/>
  <c r="S2505" i="4"/>
  <c r="T2505" i="4"/>
  <c r="U2505" i="4"/>
  <c r="V2505" i="4"/>
  <c r="W2505" i="4"/>
  <c r="O2506" i="4"/>
  <c r="P2506" i="4"/>
  <c r="Q2506" i="4"/>
  <c r="R2506" i="4"/>
  <c r="S2506" i="4"/>
  <c r="T2506" i="4"/>
  <c r="U2506" i="4"/>
  <c r="V2506" i="4"/>
  <c r="W2506" i="4"/>
  <c r="O2507" i="4"/>
  <c r="P2507" i="4"/>
  <c r="Q2507" i="4"/>
  <c r="R2507" i="4"/>
  <c r="S2507" i="4"/>
  <c r="T2507" i="4"/>
  <c r="U2507" i="4"/>
  <c r="V2507" i="4"/>
  <c r="W2507" i="4"/>
  <c r="O2501" i="4"/>
  <c r="P2501" i="4"/>
  <c r="Q2501" i="4"/>
  <c r="R2501" i="4"/>
  <c r="S2501" i="4"/>
  <c r="T2501" i="4"/>
  <c r="U2501" i="4"/>
  <c r="V2501" i="4"/>
  <c r="W2501" i="4"/>
  <c r="O2509" i="4"/>
  <c r="P2509" i="4"/>
  <c r="Q2509" i="4"/>
  <c r="R2509" i="4"/>
  <c r="S2509" i="4"/>
  <c r="T2509" i="4"/>
  <c r="U2509" i="4"/>
  <c r="V2509" i="4"/>
  <c r="W2509" i="4"/>
  <c r="O2510" i="4"/>
  <c r="P2510" i="4"/>
  <c r="Q2510" i="4"/>
  <c r="R2510" i="4"/>
  <c r="S2510" i="4"/>
  <c r="T2510" i="4"/>
  <c r="U2510" i="4"/>
  <c r="V2510" i="4"/>
  <c r="W2510" i="4"/>
  <c r="O2511" i="4"/>
  <c r="P2511" i="4"/>
  <c r="Q2511" i="4"/>
  <c r="R2511" i="4"/>
  <c r="S2511" i="4"/>
  <c r="T2511" i="4"/>
  <c r="U2511" i="4"/>
  <c r="V2511" i="4"/>
  <c r="W2511" i="4"/>
  <c r="O2512" i="4"/>
  <c r="P2512" i="4"/>
  <c r="Q2512" i="4"/>
  <c r="R2512" i="4"/>
  <c r="S2512" i="4"/>
  <c r="T2512" i="4"/>
  <c r="U2512" i="4"/>
  <c r="V2512" i="4"/>
  <c r="W2512" i="4"/>
  <c r="O2513" i="4"/>
  <c r="P2513" i="4"/>
  <c r="Q2513" i="4"/>
  <c r="R2513" i="4"/>
  <c r="S2513" i="4"/>
  <c r="T2513" i="4"/>
  <c r="U2513" i="4"/>
  <c r="V2513" i="4"/>
  <c r="W2513" i="4"/>
  <c r="O2514" i="4"/>
  <c r="P2514" i="4"/>
  <c r="Q2514" i="4"/>
  <c r="R2514" i="4"/>
  <c r="S2514" i="4"/>
  <c r="T2514" i="4"/>
  <c r="U2514" i="4"/>
  <c r="V2514" i="4"/>
  <c r="W2514" i="4"/>
  <c r="O2508" i="4"/>
  <c r="P2508" i="4"/>
  <c r="Q2508" i="4"/>
  <c r="R2508" i="4"/>
  <c r="S2508" i="4"/>
  <c r="T2508" i="4"/>
  <c r="U2508" i="4"/>
  <c r="V2508" i="4"/>
  <c r="W2508" i="4"/>
  <c r="O2516" i="4"/>
  <c r="P2516" i="4"/>
  <c r="Q2516" i="4"/>
  <c r="R2516" i="4"/>
  <c r="S2516" i="4"/>
  <c r="T2516" i="4"/>
  <c r="U2516" i="4"/>
  <c r="V2516" i="4"/>
  <c r="W2516" i="4"/>
  <c r="O2517" i="4"/>
  <c r="P2517" i="4"/>
  <c r="Q2517" i="4"/>
  <c r="R2517" i="4"/>
  <c r="S2517" i="4"/>
  <c r="T2517" i="4"/>
  <c r="U2517" i="4"/>
  <c r="V2517" i="4"/>
  <c r="W2517" i="4"/>
  <c r="O2518" i="4"/>
  <c r="P2518" i="4"/>
  <c r="Q2518" i="4"/>
  <c r="R2518" i="4"/>
  <c r="S2518" i="4"/>
  <c r="T2518" i="4"/>
  <c r="U2518" i="4"/>
  <c r="V2518" i="4"/>
  <c r="W2518" i="4"/>
  <c r="O2519" i="4"/>
  <c r="P2519" i="4"/>
  <c r="Q2519" i="4"/>
  <c r="R2519" i="4"/>
  <c r="S2519" i="4"/>
  <c r="T2519" i="4"/>
  <c r="U2519" i="4"/>
  <c r="V2519" i="4"/>
  <c r="W2519" i="4"/>
  <c r="O2520" i="4"/>
  <c r="P2520" i="4"/>
  <c r="Q2520" i="4"/>
  <c r="R2520" i="4"/>
  <c r="S2520" i="4"/>
  <c r="T2520" i="4"/>
  <c r="U2520" i="4"/>
  <c r="V2520" i="4"/>
  <c r="W2520" i="4"/>
  <c r="O2521" i="4"/>
  <c r="P2521" i="4"/>
  <c r="Q2521" i="4"/>
  <c r="R2521" i="4"/>
  <c r="S2521" i="4"/>
  <c r="T2521" i="4"/>
  <c r="U2521" i="4"/>
  <c r="V2521" i="4"/>
  <c r="W2521" i="4"/>
  <c r="O2515" i="4"/>
  <c r="P2515" i="4"/>
  <c r="Q2515" i="4"/>
  <c r="R2515" i="4"/>
  <c r="S2515" i="4"/>
  <c r="T2515" i="4"/>
  <c r="U2515" i="4"/>
  <c r="V2515" i="4"/>
  <c r="W2515" i="4"/>
  <c r="O2523" i="4"/>
  <c r="P2523" i="4"/>
  <c r="Q2523" i="4"/>
  <c r="R2523" i="4"/>
  <c r="S2523" i="4"/>
  <c r="T2523" i="4"/>
  <c r="U2523" i="4"/>
  <c r="V2523" i="4"/>
  <c r="W2523" i="4"/>
  <c r="O2524" i="4"/>
  <c r="P2524" i="4"/>
  <c r="Q2524" i="4"/>
  <c r="R2524" i="4"/>
  <c r="S2524" i="4"/>
  <c r="T2524" i="4"/>
  <c r="U2524" i="4"/>
  <c r="V2524" i="4"/>
  <c r="W2524" i="4"/>
  <c r="O2525" i="4"/>
  <c r="P2525" i="4"/>
  <c r="Q2525" i="4"/>
  <c r="R2525" i="4"/>
  <c r="S2525" i="4"/>
  <c r="T2525" i="4"/>
  <c r="U2525" i="4"/>
  <c r="V2525" i="4"/>
  <c r="W2525" i="4"/>
  <c r="O2526" i="4"/>
  <c r="P2526" i="4"/>
  <c r="Q2526" i="4"/>
  <c r="R2526" i="4"/>
  <c r="S2526" i="4"/>
  <c r="T2526" i="4"/>
  <c r="U2526" i="4"/>
  <c r="V2526" i="4"/>
  <c r="W2526" i="4"/>
  <c r="O2527" i="4"/>
  <c r="P2527" i="4"/>
  <c r="Q2527" i="4"/>
  <c r="R2527" i="4"/>
  <c r="S2527" i="4"/>
  <c r="T2527" i="4"/>
  <c r="U2527" i="4"/>
  <c r="V2527" i="4"/>
  <c r="W2527" i="4"/>
  <c r="O2528" i="4"/>
  <c r="P2528" i="4"/>
  <c r="Q2528" i="4"/>
  <c r="R2528" i="4"/>
  <c r="S2528" i="4"/>
  <c r="T2528" i="4"/>
  <c r="U2528" i="4"/>
  <c r="V2528" i="4"/>
  <c r="W2528" i="4"/>
  <c r="O2522" i="4"/>
  <c r="P2522" i="4"/>
  <c r="Q2522" i="4"/>
  <c r="R2522" i="4"/>
  <c r="S2522" i="4"/>
  <c r="T2522" i="4"/>
  <c r="U2522" i="4"/>
  <c r="V2522" i="4"/>
  <c r="W2522" i="4"/>
  <c r="O2530" i="4"/>
  <c r="P2530" i="4"/>
  <c r="Q2530" i="4"/>
  <c r="R2530" i="4"/>
  <c r="S2530" i="4"/>
  <c r="T2530" i="4"/>
  <c r="U2530" i="4"/>
  <c r="V2530" i="4"/>
  <c r="W2530" i="4"/>
  <c r="O2531" i="4"/>
  <c r="P2531" i="4"/>
  <c r="Q2531" i="4"/>
  <c r="R2531" i="4"/>
  <c r="S2531" i="4"/>
  <c r="T2531" i="4"/>
  <c r="U2531" i="4"/>
  <c r="V2531" i="4"/>
  <c r="W2531" i="4"/>
  <c r="O2532" i="4"/>
  <c r="P2532" i="4"/>
  <c r="Q2532" i="4"/>
  <c r="R2532" i="4"/>
  <c r="S2532" i="4"/>
  <c r="T2532" i="4"/>
  <c r="U2532" i="4"/>
  <c r="V2532" i="4"/>
  <c r="W2532" i="4"/>
  <c r="O2533" i="4"/>
  <c r="P2533" i="4"/>
  <c r="Q2533" i="4"/>
  <c r="R2533" i="4"/>
  <c r="S2533" i="4"/>
  <c r="T2533" i="4"/>
  <c r="U2533" i="4"/>
  <c r="V2533" i="4"/>
  <c r="W2533" i="4"/>
  <c r="O2534" i="4"/>
  <c r="P2534" i="4"/>
  <c r="Q2534" i="4"/>
  <c r="R2534" i="4"/>
  <c r="S2534" i="4"/>
  <c r="T2534" i="4"/>
  <c r="U2534" i="4"/>
  <c r="V2534" i="4"/>
  <c r="W2534" i="4"/>
  <c r="O2535" i="4"/>
  <c r="P2535" i="4"/>
  <c r="Q2535" i="4"/>
  <c r="R2535" i="4"/>
  <c r="S2535" i="4"/>
  <c r="T2535" i="4"/>
  <c r="U2535" i="4"/>
  <c r="V2535" i="4"/>
  <c r="W2535" i="4"/>
  <c r="O2529" i="4"/>
  <c r="P2529" i="4"/>
  <c r="Q2529" i="4"/>
  <c r="R2529" i="4"/>
  <c r="S2529" i="4"/>
  <c r="T2529" i="4"/>
  <c r="U2529" i="4"/>
  <c r="V2529" i="4"/>
  <c r="W2529" i="4"/>
  <c r="O2537" i="4"/>
  <c r="P2537" i="4"/>
  <c r="Q2537" i="4"/>
  <c r="R2537" i="4"/>
  <c r="S2537" i="4"/>
  <c r="T2537" i="4"/>
  <c r="U2537" i="4"/>
  <c r="V2537" i="4"/>
  <c r="W2537" i="4"/>
  <c r="O2538" i="4"/>
  <c r="P2538" i="4"/>
  <c r="Q2538" i="4"/>
  <c r="R2538" i="4"/>
  <c r="S2538" i="4"/>
  <c r="T2538" i="4"/>
  <c r="U2538" i="4"/>
  <c r="V2538" i="4"/>
  <c r="W2538" i="4"/>
  <c r="O2539" i="4"/>
  <c r="P2539" i="4"/>
  <c r="Q2539" i="4"/>
  <c r="R2539" i="4"/>
  <c r="S2539" i="4"/>
  <c r="T2539" i="4"/>
  <c r="U2539" i="4"/>
  <c r="V2539" i="4"/>
  <c r="W2539" i="4"/>
  <c r="O2540" i="4"/>
  <c r="P2540" i="4"/>
  <c r="Q2540" i="4"/>
  <c r="R2540" i="4"/>
  <c r="S2540" i="4"/>
  <c r="T2540" i="4"/>
  <c r="U2540" i="4"/>
  <c r="V2540" i="4"/>
  <c r="W2540" i="4"/>
  <c r="O2541" i="4"/>
  <c r="P2541" i="4"/>
  <c r="Q2541" i="4"/>
  <c r="R2541" i="4"/>
  <c r="S2541" i="4"/>
  <c r="T2541" i="4"/>
  <c r="U2541" i="4"/>
  <c r="V2541" i="4"/>
  <c r="W2541" i="4"/>
  <c r="O2542" i="4"/>
  <c r="P2542" i="4"/>
  <c r="Q2542" i="4"/>
  <c r="R2542" i="4"/>
  <c r="S2542" i="4"/>
  <c r="T2542" i="4"/>
  <c r="U2542" i="4"/>
  <c r="V2542" i="4"/>
  <c r="W2542" i="4"/>
  <c r="O2536" i="4"/>
  <c r="P2536" i="4"/>
  <c r="Q2536" i="4"/>
  <c r="R2536" i="4"/>
  <c r="S2536" i="4"/>
  <c r="T2536" i="4"/>
  <c r="U2536" i="4"/>
  <c r="V2536" i="4"/>
  <c r="W2536" i="4"/>
  <c r="O2544" i="4"/>
  <c r="P2544" i="4"/>
  <c r="Q2544" i="4"/>
  <c r="R2544" i="4"/>
  <c r="S2544" i="4"/>
  <c r="T2544" i="4"/>
  <c r="U2544" i="4"/>
  <c r="V2544" i="4"/>
  <c r="W2544" i="4"/>
  <c r="O2545" i="4"/>
  <c r="P2545" i="4"/>
  <c r="Q2545" i="4"/>
  <c r="R2545" i="4"/>
  <c r="S2545" i="4"/>
  <c r="T2545" i="4"/>
  <c r="U2545" i="4"/>
  <c r="V2545" i="4"/>
  <c r="W2545" i="4"/>
  <c r="O2546" i="4"/>
  <c r="P2546" i="4"/>
  <c r="Q2546" i="4"/>
  <c r="R2546" i="4"/>
  <c r="S2546" i="4"/>
  <c r="T2546" i="4"/>
  <c r="U2546" i="4"/>
  <c r="V2546" i="4"/>
  <c r="W2546" i="4"/>
  <c r="O2547" i="4"/>
  <c r="P2547" i="4"/>
  <c r="Q2547" i="4"/>
  <c r="R2547" i="4"/>
  <c r="S2547" i="4"/>
  <c r="T2547" i="4"/>
  <c r="U2547" i="4"/>
  <c r="V2547" i="4"/>
  <c r="W2547" i="4"/>
  <c r="O2548" i="4"/>
  <c r="P2548" i="4"/>
  <c r="Q2548" i="4"/>
  <c r="R2548" i="4"/>
  <c r="S2548" i="4"/>
  <c r="T2548" i="4"/>
  <c r="U2548" i="4"/>
  <c r="V2548" i="4"/>
  <c r="W2548" i="4"/>
  <c r="O2549" i="4"/>
  <c r="P2549" i="4"/>
  <c r="Q2549" i="4"/>
  <c r="R2549" i="4"/>
  <c r="S2549" i="4"/>
  <c r="T2549" i="4"/>
  <c r="U2549" i="4"/>
  <c r="V2549" i="4"/>
  <c r="W2549" i="4"/>
  <c r="O2543" i="4"/>
  <c r="P2543" i="4"/>
  <c r="Q2543" i="4"/>
  <c r="R2543" i="4"/>
  <c r="S2543" i="4"/>
  <c r="T2543" i="4"/>
  <c r="U2543" i="4"/>
  <c r="V2543" i="4"/>
  <c r="W2543" i="4"/>
  <c r="O2551" i="4"/>
  <c r="P2551" i="4"/>
  <c r="Q2551" i="4"/>
  <c r="R2551" i="4"/>
  <c r="S2551" i="4"/>
  <c r="T2551" i="4"/>
  <c r="U2551" i="4"/>
  <c r="V2551" i="4"/>
  <c r="W2551" i="4"/>
  <c r="O2552" i="4"/>
  <c r="P2552" i="4"/>
  <c r="Q2552" i="4"/>
  <c r="R2552" i="4"/>
  <c r="S2552" i="4"/>
  <c r="T2552" i="4"/>
  <c r="U2552" i="4"/>
  <c r="V2552" i="4"/>
  <c r="W2552" i="4"/>
  <c r="O2553" i="4"/>
  <c r="P2553" i="4"/>
  <c r="Q2553" i="4"/>
  <c r="R2553" i="4"/>
  <c r="S2553" i="4"/>
  <c r="T2553" i="4"/>
  <c r="U2553" i="4"/>
  <c r="V2553" i="4"/>
  <c r="W2553" i="4"/>
  <c r="O2554" i="4"/>
  <c r="P2554" i="4"/>
  <c r="Q2554" i="4"/>
  <c r="R2554" i="4"/>
  <c r="S2554" i="4"/>
  <c r="T2554" i="4"/>
  <c r="U2554" i="4"/>
  <c r="V2554" i="4"/>
  <c r="W2554" i="4"/>
  <c r="O2555" i="4"/>
  <c r="P2555" i="4"/>
  <c r="Q2555" i="4"/>
  <c r="R2555" i="4"/>
  <c r="S2555" i="4"/>
  <c r="T2555" i="4"/>
  <c r="U2555" i="4"/>
  <c r="V2555" i="4"/>
  <c r="W2555" i="4"/>
  <c r="O2556" i="4"/>
  <c r="P2556" i="4"/>
  <c r="Q2556" i="4"/>
  <c r="R2556" i="4"/>
  <c r="S2556" i="4"/>
  <c r="T2556" i="4"/>
  <c r="U2556" i="4"/>
  <c r="V2556" i="4"/>
  <c r="W2556" i="4"/>
  <c r="O2550" i="4"/>
  <c r="P2550" i="4"/>
  <c r="Q2550" i="4"/>
  <c r="R2550" i="4"/>
  <c r="S2550" i="4"/>
  <c r="T2550" i="4"/>
  <c r="U2550" i="4"/>
  <c r="V2550" i="4"/>
  <c r="W2550" i="4"/>
  <c r="O2558" i="4"/>
  <c r="P2558" i="4"/>
  <c r="Q2558" i="4"/>
  <c r="R2558" i="4"/>
  <c r="S2558" i="4"/>
  <c r="T2558" i="4"/>
  <c r="U2558" i="4"/>
  <c r="V2558" i="4"/>
  <c r="W2558" i="4"/>
  <c r="O2559" i="4"/>
  <c r="P2559" i="4"/>
  <c r="Q2559" i="4"/>
  <c r="R2559" i="4"/>
  <c r="S2559" i="4"/>
  <c r="T2559" i="4"/>
  <c r="U2559" i="4"/>
  <c r="V2559" i="4"/>
  <c r="W2559" i="4"/>
  <c r="O2560" i="4"/>
  <c r="P2560" i="4"/>
  <c r="Q2560" i="4"/>
  <c r="R2560" i="4"/>
  <c r="S2560" i="4"/>
  <c r="T2560" i="4"/>
  <c r="U2560" i="4"/>
  <c r="V2560" i="4"/>
  <c r="W2560" i="4"/>
  <c r="O2561" i="4"/>
  <c r="P2561" i="4"/>
  <c r="Q2561" i="4"/>
  <c r="R2561" i="4"/>
  <c r="S2561" i="4"/>
  <c r="T2561" i="4"/>
  <c r="U2561" i="4"/>
  <c r="V2561" i="4"/>
  <c r="W2561" i="4"/>
  <c r="O2562" i="4"/>
  <c r="P2562" i="4"/>
  <c r="Q2562" i="4"/>
  <c r="R2562" i="4"/>
  <c r="S2562" i="4"/>
  <c r="T2562" i="4"/>
  <c r="U2562" i="4"/>
  <c r="V2562" i="4"/>
  <c r="W2562" i="4"/>
  <c r="O2563" i="4"/>
  <c r="P2563" i="4"/>
  <c r="Q2563" i="4"/>
  <c r="R2563" i="4"/>
  <c r="S2563" i="4"/>
  <c r="T2563" i="4"/>
  <c r="U2563" i="4"/>
  <c r="V2563" i="4"/>
  <c r="W2563" i="4"/>
  <c r="O2557" i="4"/>
  <c r="P2557" i="4"/>
  <c r="Q2557" i="4"/>
  <c r="R2557" i="4"/>
  <c r="S2557" i="4"/>
  <c r="T2557" i="4"/>
  <c r="U2557" i="4"/>
  <c r="V2557" i="4"/>
  <c r="W2557" i="4"/>
  <c r="O2565" i="4"/>
  <c r="P2565" i="4"/>
  <c r="Q2565" i="4"/>
  <c r="R2565" i="4"/>
  <c r="S2565" i="4"/>
  <c r="T2565" i="4"/>
  <c r="U2565" i="4"/>
  <c r="V2565" i="4"/>
  <c r="W2565" i="4"/>
  <c r="O2566" i="4"/>
  <c r="P2566" i="4"/>
  <c r="Q2566" i="4"/>
  <c r="R2566" i="4"/>
  <c r="S2566" i="4"/>
  <c r="T2566" i="4"/>
  <c r="U2566" i="4"/>
  <c r="V2566" i="4"/>
  <c r="W2566" i="4"/>
  <c r="O2567" i="4"/>
  <c r="P2567" i="4"/>
  <c r="Q2567" i="4"/>
  <c r="R2567" i="4"/>
  <c r="S2567" i="4"/>
  <c r="T2567" i="4"/>
  <c r="U2567" i="4"/>
  <c r="V2567" i="4"/>
  <c r="W2567" i="4"/>
  <c r="O2568" i="4"/>
  <c r="P2568" i="4"/>
  <c r="Q2568" i="4"/>
  <c r="R2568" i="4"/>
  <c r="S2568" i="4"/>
  <c r="T2568" i="4"/>
  <c r="U2568" i="4"/>
  <c r="V2568" i="4"/>
  <c r="W2568" i="4"/>
  <c r="O2569" i="4"/>
  <c r="P2569" i="4"/>
  <c r="Q2569" i="4"/>
  <c r="R2569" i="4"/>
  <c r="S2569" i="4"/>
  <c r="T2569" i="4"/>
  <c r="U2569" i="4"/>
  <c r="V2569" i="4"/>
  <c r="W2569" i="4"/>
  <c r="O2570" i="4"/>
  <c r="P2570" i="4"/>
  <c r="Q2570" i="4"/>
  <c r="R2570" i="4"/>
  <c r="S2570" i="4"/>
  <c r="T2570" i="4"/>
  <c r="U2570" i="4"/>
  <c r="V2570" i="4"/>
  <c r="W2570" i="4"/>
  <c r="O2564" i="4"/>
  <c r="P2564" i="4"/>
  <c r="Q2564" i="4"/>
  <c r="R2564" i="4"/>
  <c r="S2564" i="4"/>
  <c r="T2564" i="4"/>
  <c r="U2564" i="4"/>
  <c r="V2564" i="4"/>
  <c r="W2564" i="4"/>
  <c r="O2572" i="4"/>
  <c r="P2572" i="4"/>
  <c r="Q2572" i="4"/>
  <c r="R2572" i="4"/>
  <c r="S2572" i="4"/>
  <c r="T2572" i="4"/>
  <c r="U2572" i="4"/>
  <c r="V2572" i="4"/>
  <c r="W2572" i="4"/>
  <c r="O2573" i="4"/>
  <c r="P2573" i="4"/>
  <c r="Q2573" i="4"/>
  <c r="R2573" i="4"/>
  <c r="S2573" i="4"/>
  <c r="T2573" i="4"/>
  <c r="U2573" i="4"/>
  <c r="V2573" i="4"/>
  <c r="W2573" i="4"/>
  <c r="O2574" i="4"/>
  <c r="P2574" i="4"/>
  <c r="Q2574" i="4"/>
  <c r="R2574" i="4"/>
  <c r="S2574" i="4"/>
  <c r="T2574" i="4"/>
  <c r="U2574" i="4"/>
  <c r="V2574" i="4"/>
  <c r="W2574" i="4"/>
  <c r="O2575" i="4"/>
  <c r="P2575" i="4"/>
  <c r="Q2575" i="4"/>
  <c r="R2575" i="4"/>
  <c r="S2575" i="4"/>
  <c r="T2575" i="4"/>
  <c r="U2575" i="4"/>
  <c r="V2575" i="4"/>
  <c r="W2575" i="4"/>
  <c r="O2576" i="4"/>
  <c r="P2576" i="4"/>
  <c r="Q2576" i="4"/>
  <c r="R2576" i="4"/>
  <c r="S2576" i="4"/>
  <c r="T2576" i="4"/>
  <c r="U2576" i="4"/>
  <c r="V2576" i="4"/>
  <c r="W2576" i="4"/>
  <c r="O2577" i="4"/>
  <c r="P2577" i="4"/>
  <c r="Q2577" i="4"/>
  <c r="R2577" i="4"/>
  <c r="S2577" i="4"/>
  <c r="T2577" i="4"/>
  <c r="U2577" i="4"/>
  <c r="V2577" i="4"/>
  <c r="W2577" i="4"/>
  <c r="O2571" i="4"/>
  <c r="P2571" i="4"/>
  <c r="Q2571" i="4"/>
  <c r="R2571" i="4"/>
  <c r="S2571" i="4"/>
  <c r="T2571" i="4"/>
  <c r="U2571" i="4"/>
  <c r="V2571" i="4"/>
  <c r="W2571" i="4"/>
  <c r="O2579" i="4"/>
  <c r="P2579" i="4"/>
  <c r="Q2579" i="4"/>
  <c r="R2579" i="4"/>
  <c r="S2579" i="4"/>
  <c r="T2579" i="4"/>
  <c r="U2579" i="4"/>
  <c r="V2579" i="4"/>
  <c r="W2579" i="4"/>
  <c r="O2580" i="4"/>
  <c r="P2580" i="4"/>
  <c r="Q2580" i="4"/>
  <c r="R2580" i="4"/>
  <c r="S2580" i="4"/>
  <c r="T2580" i="4"/>
  <c r="U2580" i="4"/>
  <c r="V2580" i="4"/>
  <c r="W2580" i="4"/>
  <c r="O2581" i="4"/>
  <c r="P2581" i="4"/>
  <c r="Q2581" i="4"/>
  <c r="R2581" i="4"/>
  <c r="S2581" i="4"/>
  <c r="T2581" i="4"/>
  <c r="U2581" i="4"/>
  <c r="V2581" i="4"/>
  <c r="W2581" i="4"/>
  <c r="O2582" i="4"/>
  <c r="P2582" i="4"/>
  <c r="Q2582" i="4"/>
  <c r="R2582" i="4"/>
  <c r="S2582" i="4"/>
  <c r="T2582" i="4"/>
  <c r="U2582" i="4"/>
  <c r="V2582" i="4"/>
  <c r="W2582" i="4"/>
  <c r="O2583" i="4"/>
  <c r="P2583" i="4"/>
  <c r="Q2583" i="4"/>
  <c r="R2583" i="4"/>
  <c r="S2583" i="4"/>
  <c r="T2583" i="4"/>
  <c r="U2583" i="4"/>
  <c r="V2583" i="4"/>
  <c r="W2583" i="4"/>
  <c r="O2584" i="4"/>
  <c r="P2584" i="4"/>
  <c r="Q2584" i="4"/>
  <c r="R2584" i="4"/>
  <c r="S2584" i="4"/>
  <c r="T2584" i="4"/>
  <c r="U2584" i="4"/>
  <c r="V2584" i="4"/>
  <c r="W2584" i="4"/>
  <c r="O2578" i="4"/>
  <c r="P2578" i="4"/>
  <c r="Q2578" i="4"/>
  <c r="R2578" i="4"/>
  <c r="S2578" i="4"/>
  <c r="T2578" i="4"/>
  <c r="U2578" i="4"/>
  <c r="V2578" i="4"/>
  <c r="W2578" i="4"/>
  <c r="O2586" i="4"/>
  <c r="P2586" i="4"/>
  <c r="Q2586" i="4"/>
  <c r="R2586" i="4"/>
  <c r="S2586" i="4"/>
  <c r="T2586" i="4"/>
  <c r="U2586" i="4"/>
  <c r="V2586" i="4"/>
  <c r="W2586" i="4"/>
  <c r="O2587" i="4"/>
  <c r="P2587" i="4"/>
  <c r="Q2587" i="4"/>
  <c r="R2587" i="4"/>
  <c r="S2587" i="4"/>
  <c r="T2587" i="4"/>
  <c r="U2587" i="4"/>
  <c r="V2587" i="4"/>
  <c r="W2587" i="4"/>
  <c r="O2588" i="4"/>
  <c r="P2588" i="4"/>
  <c r="Q2588" i="4"/>
  <c r="R2588" i="4"/>
  <c r="S2588" i="4"/>
  <c r="T2588" i="4"/>
  <c r="U2588" i="4"/>
  <c r="V2588" i="4"/>
  <c r="W2588" i="4"/>
  <c r="O2589" i="4"/>
  <c r="P2589" i="4"/>
  <c r="Q2589" i="4"/>
  <c r="R2589" i="4"/>
  <c r="S2589" i="4"/>
  <c r="T2589" i="4"/>
  <c r="U2589" i="4"/>
  <c r="V2589" i="4"/>
  <c r="W2589" i="4"/>
  <c r="O2590" i="4"/>
  <c r="P2590" i="4"/>
  <c r="Q2590" i="4"/>
  <c r="R2590" i="4"/>
  <c r="S2590" i="4"/>
  <c r="T2590" i="4"/>
  <c r="U2590" i="4"/>
  <c r="V2590" i="4"/>
  <c r="W2590" i="4"/>
  <c r="O2591" i="4"/>
  <c r="P2591" i="4"/>
  <c r="Q2591" i="4"/>
  <c r="R2591" i="4"/>
  <c r="S2591" i="4"/>
  <c r="T2591" i="4"/>
  <c r="U2591" i="4"/>
  <c r="V2591" i="4"/>
  <c r="W2591" i="4"/>
  <c r="O2585" i="4"/>
  <c r="P2585" i="4"/>
  <c r="Q2585" i="4"/>
  <c r="R2585" i="4"/>
  <c r="S2585" i="4"/>
  <c r="T2585" i="4"/>
  <c r="U2585" i="4"/>
  <c r="V2585" i="4"/>
  <c r="W2585" i="4"/>
  <c r="O2593" i="4"/>
  <c r="P2593" i="4"/>
  <c r="Q2593" i="4"/>
  <c r="R2593" i="4"/>
  <c r="S2593" i="4"/>
  <c r="T2593" i="4"/>
  <c r="U2593" i="4"/>
  <c r="V2593" i="4"/>
  <c r="W2593" i="4"/>
  <c r="O2594" i="4"/>
  <c r="P2594" i="4"/>
  <c r="Q2594" i="4"/>
  <c r="R2594" i="4"/>
  <c r="S2594" i="4"/>
  <c r="T2594" i="4"/>
  <c r="U2594" i="4"/>
  <c r="V2594" i="4"/>
  <c r="W2594" i="4"/>
  <c r="O2595" i="4"/>
  <c r="P2595" i="4"/>
  <c r="Q2595" i="4"/>
  <c r="R2595" i="4"/>
  <c r="S2595" i="4"/>
  <c r="T2595" i="4"/>
  <c r="U2595" i="4"/>
  <c r="V2595" i="4"/>
  <c r="W2595" i="4"/>
  <c r="O2596" i="4"/>
  <c r="P2596" i="4"/>
  <c r="Q2596" i="4"/>
  <c r="R2596" i="4"/>
  <c r="S2596" i="4"/>
  <c r="T2596" i="4"/>
  <c r="U2596" i="4"/>
  <c r="V2596" i="4"/>
  <c r="W2596" i="4"/>
  <c r="O2597" i="4"/>
  <c r="P2597" i="4"/>
  <c r="Q2597" i="4"/>
  <c r="R2597" i="4"/>
  <c r="S2597" i="4"/>
  <c r="T2597" i="4"/>
  <c r="U2597" i="4"/>
  <c r="V2597" i="4"/>
  <c r="W2597" i="4"/>
  <c r="O2598" i="4"/>
  <c r="P2598" i="4"/>
  <c r="Q2598" i="4"/>
  <c r="R2598" i="4"/>
  <c r="S2598" i="4"/>
  <c r="T2598" i="4"/>
  <c r="U2598" i="4"/>
  <c r="V2598" i="4"/>
  <c r="W2598" i="4"/>
  <c r="O2592" i="4"/>
  <c r="P2592" i="4"/>
  <c r="Q2592" i="4"/>
  <c r="R2592" i="4"/>
  <c r="S2592" i="4"/>
  <c r="T2592" i="4"/>
  <c r="U2592" i="4"/>
  <c r="V2592" i="4"/>
  <c r="W2592" i="4"/>
  <c r="O2600" i="4"/>
  <c r="P2600" i="4"/>
  <c r="Q2600" i="4"/>
  <c r="R2600" i="4"/>
  <c r="S2600" i="4"/>
  <c r="T2600" i="4"/>
  <c r="U2600" i="4"/>
  <c r="V2600" i="4"/>
  <c r="W2600" i="4"/>
  <c r="O2601" i="4"/>
  <c r="P2601" i="4"/>
  <c r="Q2601" i="4"/>
  <c r="R2601" i="4"/>
  <c r="S2601" i="4"/>
  <c r="T2601" i="4"/>
  <c r="U2601" i="4"/>
  <c r="V2601" i="4"/>
  <c r="W2601" i="4"/>
  <c r="O2602" i="4"/>
  <c r="P2602" i="4"/>
  <c r="Q2602" i="4"/>
  <c r="R2602" i="4"/>
  <c r="S2602" i="4"/>
  <c r="T2602" i="4"/>
  <c r="U2602" i="4"/>
  <c r="V2602" i="4"/>
  <c r="W2602" i="4"/>
  <c r="O2603" i="4"/>
  <c r="P2603" i="4"/>
  <c r="Q2603" i="4"/>
  <c r="R2603" i="4"/>
  <c r="S2603" i="4"/>
  <c r="T2603" i="4"/>
  <c r="U2603" i="4"/>
  <c r="V2603" i="4"/>
  <c r="W2603" i="4"/>
  <c r="O2604" i="4"/>
  <c r="P2604" i="4"/>
  <c r="Q2604" i="4"/>
  <c r="R2604" i="4"/>
  <c r="S2604" i="4"/>
  <c r="T2604" i="4"/>
  <c r="U2604" i="4"/>
  <c r="V2604" i="4"/>
  <c r="W2604" i="4"/>
  <c r="O2605" i="4"/>
  <c r="P2605" i="4"/>
  <c r="Q2605" i="4"/>
  <c r="R2605" i="4"/>
  <c r="S2605" i="4"/>
  <c r="T2605" i="4"/>
  <c r="U2605" i="4"/>
  <c r="V2605" i="4"/>
  <c r="W2605" i="4"/>
  <c r="O2599" i="4"/>
  <c r="P2599" i="4"/>
  <c r="Q2599" i="4"/>
  <c r="R2599" i="4"/>
  <c r="S2599" i="4"/>
  <c r="T2599" i="4"/>
  <c r="U2599" i="4"/>
  <c r="V2599" i="4"/>
  <c r="W2599" i="4"/>
  <c r="O2607" i="4"/>
  <c r="P2607" i="4"/>
  <c r="Q2607" i="4"/>
  <c r="R2607" i="4"/>
  <c r="S2607" i="4"/>
  <c r="T2607" i="4"/>
  <c r="U2607" i="4"/>
  <c r="V2607" i="4"/>
  <c r="W2607" i="4"/>
  <c r="O2608" i="4"/>
  <c r="P2608" i="4"/>
  <c r="Q2608" i="4"/>
  <c r="R2608" i="4"/>
  <c r="S2608" i="4"/>
  <c r="T2608" i="4"/>
  <c r="U2608" i="4"/>
  <c r="V2608" i="4"/>
  <c r="W2608" i="4"/>
  <c r="O2609" i="4"/>
  <c r="P2609" i="4"/>
  <c r="Q2609" i="4"/>
  <c r="R2609" i="4"/>
  <c r="S2609" i="4"/>
  <c r="T2609" i="4"/>
  <c r="U2609" i="4"/>
  <c r="V2609" i="4"/>
  <c r="W2609" i="4"/>
  <c r="O2610" i="4"/>
  <c r="P2610" i="4"/>
  <c r="Q2610" i="4"/>
  <c r="R2610" i="4"/>
  <c r="S2610" i="4"/>
  <c r="T2610" i="4"/>
  <c r="U2610" i="4"/>
  <c r="V2610" i="4"/>
  <c r="W2610" i="4"/>
  <c r="O2611" i="4"/>
  <c r="P2611" i="4"/>
  <c r="Q2611" i="4"/>
  <c r="R2611" i="4"/>
  <c r="S2611" i="4"/>
  <c r="T2611" i="4"/>
  <c r="U2611" i="4"/>
  <c r="V2611" i="4"/>
  <c r="W2611" i="4"/>
  <c r="O2612" i="4"/>
  <c r="P2612" i="4"/>
  <c r="Q2612" i="4"/>
  <c r="R2612" i="4"/>
  <c r="S2612" i="4"/>
  <c r="T2612" i="4"/>
  <c r="U2612" i="4"/>
  <c r="V2612" i="4"/>
  <c r="W2612" i="4"/>
  <c r="O2606" i="4"/>
  <c r="P2606" i="4"/>
  <c r="Q2606" i="4"/>
  <c r="R2606" i="4"/>
  <c r="S2606" i="4"/>
  <c r="T2606" i="4"/>
  <c r="U2606" i="4"/>
  <c r="V2606" i="4"/>
  <c r="W2606" i="4"/>
  <c r="O2614" i="4"/>
  <c r="P2614" i="4"/>
  <c r="Q2614" i="4"/>
  <c r="R2614" i="4"/>
  <c r="S2614" i="4"/>
  <c r="T2614" i="4"/>
  <c r="U2614" i="4"/>
  <c r="V2614" i="4"/>
  <c r="W2614" i="4"/>
  <c r="O2615" i="4"/>
  <c r="P2615" i="4"/>
  <c r="Q2615" i="4"/>
  <c r="R2615" i="4"/>
  <c r="S2615" i="4"/>
  <c r="T2615" i="4"/>
  <c r="U2615" i="4"/>
  <c r="V2615" i="4"/>
  <c r="W2615" i="4"/>
  <c r="O2616" i="4"/>
  <c r="P2616" i="4"/>
  <c r="Q2616" i="4"/>
  <c r="R2616" i="4"/>
  <c r="S2616" i="4"/>
  <c r="T2616" i="4"/>
  <c r="U2616" i="4"/>
  <c r="V2616" i="4"/>
  <c r="W2616" i="4"/>
  <c r="O2617" i="4"/>
  <c r="P2617" i="4"/>
  <c r="Q2617" i="4"/>
  <c r="R2617" i="4"/>
  <c r="S2617" i="4"/>
  <c r="T2617" i="4"/>
  <c r="U2617" i="4"/>
  <c r="V2617" i="4"/>
  <c r="W2617" i="4"/>
  <c r="O2618" i="4"/>
  <c r="P2618" i="4"/>
  <c r="Q2618" i="4"/>
  <c r="R2618" i="4"/>
  <c r="S2618" i="4"/>
  <c r="T2618" i="4"/>
  <c r="U2618" i="4"/>
  <c r="V2618" i="4"/>
  <c r="W2618" i="4"/>
  <c r="O2619" i="4"/>
  <c r="P2619" i="4"/>
  <c r="Q2619" i="4"/>
  <c r="R2619" i="4"/>
  <c r="S2619" i="4"/>
  <c r="T2619" i="4"/>
  <c r="U2619" i="4"/>
  <c r="V2619" i="4"/>
  <c r="W2619" i="4"/>
  <c r="O2613" i="4"/>
  <c r="P2613" i="4"/>
  <c r="Q2613" i="4"/>
  <c r="R2613" i="4"/>
  <c r="S2613" i="4"/>
  <c r="T2613" i="4"/>
  <c r="U2613" i="4"/>
  <c r="V2613" i="4"/>
  <c r="W2613" i="4"/>
  <c r="O2621" i="4"/>
  <c r="P2621" i="4"/>
  <c r="Q2621" i="4"/>
  <c r="R2621" i="4"/>
  <c r="S2621" i="4"/>
  <c r="T2621" i="4"/>
  <c r="U2621" i="4"/>
  <c r="V2621" i="4"/>
  <c r="W2621" i="4"/>
  <c r="O2622" i="4"/>
  <c r="P2622" i="4"/>
  <c r="Q2622" i="4"/>
  <c r="R2622" i="4"/>
  <c r="S2622" i="4"/>
  <c r="T2622" i="4"/>
  <c r="U2622" i="4"/>
  <c r="V2622" i="4"/>
  <c r="W2622" i="4"/>
  <c r="O2623" i="4"/>
  <c r="P2623" i="4"/>
  <c r="Q2623" i="4"/>
  <c r="R2623" i="4"/>
  <c r="S2623" i="4"/>
  <c r="T2623" i="4"/>
  <c r="U2623" i="4"/>
  <c r="V2623" i="4"/>
  <c r="W2623" i="4"/>
  <c r="O2624" i="4"/>
  <c r="P2624" i="4"/>
  <c r="Q2624" i="4"/>
  <c r="R2624" i="4"/>
  <c r="S2624" i="4"/>
  <c r="T2624" i="4"/>
  <c r="U2624" i="4"/>
  <c r="V2624" i="4"/>
  <c r="W2624" i="4"/>
  <c r="O2625" i="4"/>
  <c r="P2625" i="4"/>
  <c r="Q2625" i="4"/>
  <c r="R2625" i="4"/>
  <c r="S2625" i="4"/>
  <c r="T2625" i="4"/>
  <c r="U2625" i="4"/>
  <c r="V2625" i="4"/>
  <c r="W2625" i="4"/>
  <c r="O2626" i="4"/>
  <c r="P2626" i="4"/>
  <c r="Q2626" i="4"/>
  <c r="R2626" i="4"/>
  <c r="S2626" i="4"/>
  <c r="T2626" i="4"/>
  <c r="U2626" i="4"/>
  <c r="V2626" i="4"/>
  <c r="W2626" i="4"/>
  <c r="O2620" i="4"/>
  <c r="P2620" i="4"/>
  <c r="Q2620" i="4"/>
  <c r="R2620" i="4"/>
  <c r="S2620" i="4"/>
  <c r="T2620" i="4"/>
  <c r="U2620" i="4"/>
  <c r="V2620" i="4"/>
  <c r="W2620" i="4"/>
  <c r="O2628" i="4"/>
  <c r="P2628" i="4"/>
  <c r="Q2628" i="4"/>
  <c r="R2628" i="4"/>
  <c r="S2628" i="4"/>
  <c r="T2628" i="4"/>
  <c r="U2628" i="4"/>
  <c r="V2628" i="4"/>
  <c r="W2628" i="4"/>
  <c r="O2629" i="4"/>
  <c r="P2629" i="4"/>
  <c r="Q2629" i="4"/>
  <c r="R2629" i="4"/>
  <c r="S2629" i="4"/>
  <c r="T2629" i="4"/>
  <c r="U2629" i="4"/>
  <c r="V2629" i="4"/>
  <c r="W2629" i="4"/>
  <c r="O2630" i="4"/>
  <c r="P2630" i="4"/>
  <c r="Q2630" i="4"/>
  <c r="R2630" i="4"/>
  <c r="S2630" i="4"/>
  <c r="T2630" i="4"/>
  <c r="U2630" i="4"/>
  <c r="V2630" i="4"/>
  <c r="W2630" i="4"/>
  <c r="O2631" i="4"/>
  <c r="P2631" i="4"/>
  <c r="Q2631" i="4"/>
  <c r="R2631" i="4"/>
  <c r="S2631" i="4"/>
  <c r="T2631" i="4"/>
  <c r="U2631" i="4"/>
  <c r="V2631" i="4"/>
  <c r="W2631" i="4"/>
  <c r="O2632" i="4"/>
  <c r="P2632" i="4"/>
  <c r="Q2632" i="4"/>
  <c r="R2632" i="4"/>
  <c r="S2632" i="4"/>
  <c r="T2632" i="4"/>
  <c r="U2632" i="4"/>
  <c r="V2632" i="4"/>
  <c r="W2632" i="4"/>
  <c r="O2633" i="4"/>
  <c r="P2633" i="4"/>
  <c r="Q2633" i="4"/>
  <c r="R2633" i="4"/>
  <c r="S2633" i="4"/>
  <c r="T2633" i="4"/>
  <c r="U2633" i="4"/>
  <c r="V2633" i="4"/>
  <c r="W2633" i="4"/>
  <c r="O2627" i="4"/>
  <c r="P2627" i="4"/>
  <c r="Q2627" i="4"/>
  <c r="R2627" i="4"/>
  <c r="S2627" i="4"/>
  <c r="T2627" i="4"/>
  <c r="U2627" i="4"/>
  <c r="V2627" i="4"/>
  <c r="W2627" i="4"/>
  <c r="O2635" i="4"/>
  <c r="P2635" i="4"/>
  <c r="Q2635" i="4"/>
  <c r="R2635" i="4"/>
  <c r="S2635" i="4"/>
  <c r="T2635" i="4"/>
  <c r="U2635" i="4"/>
  <c r="V2635" i="4"/>
  <c r="W2635" i="4"/>
  <c r="O2636" i="4"/>
  <c r="P2636" i="4"/>
  <c r="Q2636" i="4"/>
  <c r="R2636" i="4"/>
  <c r="S2636" i="4"/>
  <c r="T2636" i="4"/>
  <c r="U2636" i="4"/>
  <c r="V2636" i="4"/>
  <c r="W2636" i="4"/>
  <c r="O2637" i="4"/>
  <c r="P2637" i="4"/>
  <c r="Q2637" i="4"/>
  <c r="R2637" i="4"/>
  <c r="S2637" i="4"/>
  <c r="T2637" i="4"/>
  <c r="U2637" i="4"/>
  <c r="V2637" i="4"/>
  <c r="W2637" i="4"/>
  <c r="O2638" i="4"/>
  <c r="P2638" i="4"/>
  <c r="Q2638" i="4"/>
  <c r="R2638" i="4"/>
  <c r="S2638" i="4"/>
  <c r="T2638" i="4"/>
  <c r="U2638" i="4"/>
  <c r="V2638" i="4"/>
  <c r="W2638" i="4"/>
  <c r="O2639" i="4"/>
  <c r="P2639" i="4"/>
  <c r="Q2639" i="4"/>
  <c r="R2639" i="4"/>
  <c r="S2639" i="4"/>
  <c r="T2639" i="4"/>
  <c r="U2639" i="4"/>
  <c r="V2639" i="4"/>
  <c r="W2639" i="4"/>
  <c r="O2640" i="4"/>
  <c r="P2640" i="4"/>
  <c r="Q2640" i="4"/>
  <c r="R2640" i="4"/>
  <c r="S2640" i="4"/>
  <c r="T2640" i="4"/>
  <c r="U2640" i="4"/>
  <c r="V2640" i="4"/>
  <c r="W2640" i="4"/>
  <c r="O2634" i="4"/>
  <c r="P2634" i="4"/>
  <c r="Q2634" i="4"/>
  <c r="R2634" i="4"/>
  <c r="S2634" i="4"/>
  <c r="T2634" i="4"/>
  <c r="U2634" i="4"/>
  <c r="V2634" i="4"/>
  <c r="W2634" i="4"/>
  <c r="O2642" i="4"/>
  <c r="P2642" i="4"/>
  <c r="Q2642" i="4"/>
  <c r="R2642" i="4"/>
  <c r="S2642" i="4"/>
  <c r="T2642" i="4"/>
  <c r="U2642" i="4"/>
  <c r="V2642" i="4"/>
  <c r="W2642" i="4"/>
  <c r="O2643" i="4"/>
  <c r="P2643" i="4"/>
  <c r="Q2643" i="4"/>
  <c r="R2643" i="4"/>
  <c r="S2643" i="4"/>
  <c r="T2643" i="4"/>
  <c r="U2643" i="4"/>
  <c r="V2643" i="4"/>
  <c r="W2643" i="4"/>
  <c r="O2644" i="4"/>
  <c r="P2644" i="4"/>
  <c r="Q2644" i="4"/>
  <c r="R2644" i="4"/>
  <c r="S2644" i="4"/>
  <c r="T2644" i="4"/>
  <c r="U2644" i="4"/>
  <c r="V2644" i="4"/>
  <c r="W2644" i="4"/>
  <c r="O2645" i="4"/>
  <c r="P2645" i="4"/>
  <c r="Q2645" i="4"/>
  <c r="R2645" i="4"/>
  <c r="S2645" i="4"/>
  <c r="T2645" i="4"/>
  <c r="U2645" i="4"/>
  <c r="V2645" i="4"/>
  <c r="W2645" i="4"/>
  <c r="O2646" i="4"/>
  <c r="P2646" i="4"/>
  <c r="Q2646" i="4"/>
  <c r="R2646" i="4"/>
  <c r="S2646" i="4"/>
  <c r="T2646" i="4"/>
  <c r="U2646" i="4"/>
  <c r="V2646" i="4"/>
  <c r="W2646" i="4"/>
  <c r="O2647" i="4"/>
  <c r="P2647" i="4"/>
  <c r="Q2647" i="4"/>
  <c r="R2647" i="4"/>
  <c r="S2647" i="4"/>
  <c r="T2647" i="4"/>
  <c r="U2647" i="4"/>
  <c r="V2647" i="4"/>
  <c r="W2647" i="4"/>
  <c r="O2641" i="4"/>
  <c r="P2641" i="4"/>
  <c r="Q2641" i="4"/>
  <c r="R2641" i="4"/>
  <c r="S2641" i="4"/>
  <c r="T2641" i="4"/>
  <c r="U2641" i="4"/>
  <c r="V2641" i="4"/>
  <c r="W2641" i="4"/>
  <c r="O2649" i="4"/>
  <c r="P2649" i="4"/>
  <c r="Q2649" i="4"/>
  <c r="R2649" i="4"/>
  <c r="S2649" i="4"/>
  <c r="T2649" i="4"/>
  <c r="U2649" i="4"/>
  <c r="V2649" i="4"/>
  <c r="W2649" i="4"/>
  <c r="O2650" i="4"/>
  <c r="P2650" i="4"/>
  <c r="Q2650" i="4"/>
  <c r="R2650" i="4"/>
  <c r="S2650" i="4"/>
  <c r="T2650" i="4"/>
  <c r="U2650" i="4"/>
  <c r="V2650" i="4"/>
  <c r="W2650" i="4"/>
  <c r="O2651" i="4"/>
  <c r="P2651" i="4"/>
  <c r="Q2651" i="4"/>
  <c r="R2651" i="4"/>
  <c r="S2651" i="4"/>
  <c r="T2651" i="4"/>
  <c r="U2651" i="4"/>
  <c r="V2651" i="4"/>
  <c r="W2651" i="4"/>
  <c r="O2652" i="4"/>
  <c r="P2652" i="4"/>
  <c r="Q2652" i="4"/>
  <c r="R2652" i="4"/>
  <c r="S2652" i="4"/>
  <c r="T2652" i="4"/>
  <c r="U2652" i="4"/>
  <c r="V2652" i="4"/>
  <c r="W2652" i="4"/>
  <c r="O2653" i="4"/>
  <c r="P2653" i="4"/>
  <c r="Q2653" i="4"/>
  <c r="R2653" i="4"/>
  <c r="S2653" i="4"/>
  <c r="T2653" i="4"/>
  <c r="U2653" i="4"/>
  <c r="V2653" i="4"/>
  <c r="W2653" i="4"/>
  <c r="O2654" i="4"/>
  <c r="P2654" i="4"/>
  <c r="Q2654" i="4"/>
  <c r="R2654" i="4"/>
  <c r="S2654" i="4"/>
  <c r="T2654" i="4"/>
  <c r="U2654" i="4"/>
  <c r="V2654" i="4"/>
  <c r="W2654" i="4"/>
  <c r="O2648" i="4"/>
  <c r="P2648" i="4"/>
  <c r="Q2648" i="4"/>
  <c r="R2648" i="4"/>
  <c r="S2648" i="4"/>
  <c r="T2648" i="4"/>
  <c r="U2648" i="4"/>
  <c r="V2648" i="4"/>
  <c r="W2648" i="4"/>
  <c r="O2656" i="4"/>
  <c r="P2656" i="4"/>
  <c r="Q2656" i="4"/>
  <c r="R2656" i="4"/>
  <c r="S2656" i="4"/>
  <c r="T2656" i="4"/>
  <c r="U2656" i="4"/>
  <c r="V2656" i="4"/>
  <c r="W2656" i="4"/>
  <c r="O2657" i="4"/>
  <c r="P2657" i="4"/>
  <c r="Q2657" i="4"/>
  <c r="R2657" i="4"/>
  <c r="S2657" i="4"/>
  <c r="T2657" i="4"/>
  <c r="U2657" i="4"/>
  <c r="V2657" i="4"/>
  <c r="W2657" i="4"/>
  <c r="O2658" i="4"/>
  <c r="P2658" i="4"/>
  <c r="Q2658" i="4"/>
  <c r="R2658" i="4"/>
  <c r="S2658" i="4"/>
  <c r="T2658" i="4"/>
  <c r="U2658" i="4"/>
  <c r="V2658" i="4"/>
  <c r="W2658" i="4"/>
  <c r="O2659" i="4"/>
  <c r="P2659" i="4"/>
  <c r="Q2659" i="4"/>
  <c r="R2659" i="4"/>
  <c r="S2659" i="4"/>
  <c r="T2659" i="4"/>
  <c r="U2659" i="4"/>
  <c r="V2659" i="4"/>
  <c r="W2659" i="4"/>
  <c r="O2660" i="4"/>
  <c r="P2660" i="4"/>
  <c r="Q2660" i="4"/>
  <c r="R2660" i="4"/>
  <c r="S2660" i="4"/>
  <c r="T2660" i="4"/>
  <c r="U2660" i="4"/>
  <c r="V2660" i="4"/>
  <c r="W2660" i="4"/>
  <c r="O2661" i="4"/>
  <c r="P2661" i="4"/>
  <c r="Q2661" i="4"/>
  <c r="R2661" i="4"/>
  <c r="S2661" i="4"/>
  <c r="T2661" i="4"/>
  <c r="U2661" i="4"/>
  <c r="V2661" i="4"/>
  <c r="W2661" i="4"/>
  <c r="O2655" i="4"/>
  <c r="P2655" i="4"/>
  <c r="Q2655" i="4"/>
  <c r="R2655" i="4"/>
  <c r="S2655" i="4"/>
  <c r="T2655" i="4"/>
  <c r="U2655" i="4"/>
  <c r="V2655" i="4"/>
  <c r="W2655" i="4"/>
  <c r="O2663" i="4"/>
  <c r="P2663" i="4"/>
  <c r="Q2663" i="4"/>
  <c r="R2663" i="4"/>
  <c r="S2663" i="4"/>
  <c r="T2663" i="4"/>
  <c r="U2663" i="4"/>
  <c r="V2663" i="4"/>
  <c r="W2663" i="4"/>
  <c r="O2664" i="4"/>
  <c r="P2664" i="4"/>
  <c r="Q2664" i="4"/>
  <c r="R2664" i="4"/>
  <c r="S2664" i="4"/>
  <c r="T2664" i="4"/>
  <c r="U2664" i="4"/>
  <c r="V2664" i="4"/>
  <c r="W2664" i="4"/>
  <c r="O2665" i="4"/>
  <c r="P2665" i="4"/>
  <c r="Q2665" i="4"/>
  <c r="R2665" i="4"/>
  <c r="S2665" i="4"/>
  <c r="T2665" i="4"/>
  <c r="U2665" i="4"/>
  <c r="V2665" i="4"/>
  <c r="W2665" i="4"/>
  <c r="O2666" i="4"/>
  <c r="P2666" i="4"/>
  <c r="Q2666" i="4"/>
  <c r="R2666" i="4"/>
  <c r="S2666" i="4"/>
  <c r="T2666" i="4"/>
  <c r="U2666" i="4"/>
  <c r="V2666" i="4"/>
  <c r="W2666" i="4"/>
  <c r="O2667" i="4"/>
  <c r="P2667" i="4"/>
  <c r="Q2667" i="4"/>
  <c r="R2667" i="4"/>
  <c r="S2667" i="4"/>
  <c r="T2667" i="4"/>
  <c r="U2667" i="4"/>
  <c r="V2667" i="4"/>
  <c r="W2667" i="4"/>
  <c r="O2668" i="4"/>
  <c r="P2668" i="4"/>
  <c r="Q2668" i="4"/>
  <c r="R2668" i="4"/>
  <c r="S2668" i="4"/>
  <c r="T2668" i="4"/>
  <c r="U2668" i="4"/>
  <c r="V2668" i="4"/>
  <c r="W2668" i="4"/>
  <c r="O2662" i="4"/>
  <c r="P2662" i="4"/>
  <c r="Q2662" i="4"/>
  <c r="R2662" i="4"/>
  <c r="S2662" i="4"/>
  <c r="T2662" i="4"/>
  <c r="U2662" i="4"/>
  <c r="V2662" i="4"/>
  <c r="W2662" i="4"/>
  <c r="O2670" i="4"/>
  <c r="P2670" i="4"/>
  <c r="Q2670" i="4"/>
  <c r="R2670" i="4"/>
  <c r="S2670" i="4"/>
  <c r="T2670" i="4"/>
  <c r="U2670" i="4"/>
  <c r="V2670" i="4"/>
  <c r="W2670" i="4"/>
  <c r="O2671" i="4"/>
  <c r="P2671" i="4"/>
  <c r="Q2671" i="4"/>
  <c r="R2671" i="4"/>
  <c r="S2671" i="4"/>
  <c r="T2671" i="4"/>
  <c r="U2671" i="4"/>
  <c r="V2671" i="4"/>
  <c r="W2671" i="4"/>
  <c r="O2672" i="4"/>
  <c r="P2672" i="4"/>
  <c r="Q2672" i="4"/>
  <c r="R2672" i="4"/>
  <c r="S2672" i="4"/>
  <c r="T2672" i="4"/>
  <c r="U2672" i="4"/>
  <c r="V2672" i="4"/>
  <c r="W2672" i="4"/>
  <c r="O2673" i="4"/>
  <c r="P2673" i="4"/>
  <c r="Q2673" i="4"/>
  <c r="R2673" i="4"/>
  <c r="S2673" i="4"/>
  <c r="T2673" i="4"/>
  <c r="U2673" i="4"/>
  <c r="V2673" i="4"/>
  <c r="W2673" i="4"/>
  <c r="O2674" i="4"/>
  <c r="P2674" i="4"/>
  <c r="Q2674" i="4"/>
  <c r="R2674" i="4"/>
  <c r="S2674" i="4"/>
  <c r="T2674" i="4"/>
  <c r="U2674" i="4"/>
  <c r="V2674" i="4"/>
  <c r="W2674" i="4"/>
  <c r="O2675" i="4"/>
  <c r="P2675" i="4"/>
  <c r="Q2675" i="4"/>
  <c r="R2675" i="4"/>
  <c r="S2675" i="4"/>
  <c r="T2675" i="4"/>
  <c r="U2675" i="4"/>
  <c r="V2675" i="4"/>
  <c r="W2675" i="4"/>
  <c r="O2669" i="4"/>
  <c r="P2669" i="4"/>
  <c r="Q2669" i="4"/>
  <c r="R2669" i="4"/>
  <c r="S2669" i="4"/>
  <c r="T2669" i="4"/>
  <c r="U2669" i="4"/>
  <c r="V2669" i="4"/>
  <c r="W2669" i="4"/>
  <c r="O2677" i="4"/>
  <c r="P2677" i="4"/>
  <c r="Q2677" i="4"/>
  <c r="R2677" i="4"/>
  <c r="S2677" i="4"/>
  <c r="T2677" i="4"/>
  <c r="U2677" i="4"/>
  <c r="V2677" i="4"/>
  <c r="W2677" i="4"/>
  <c r="O2678" i="4"/>
  <c r="P2678" i="4"/>
  <c r="Q2678" i="4"/>
  <c r="R2678" i="4"/>
  <c r="S2678" i="4"/>
  <c r="T2678" i="4"/>
  <c r="U2678" i="4"/>
  <c r="V2678" i="4"/>
  <c r="W2678" i="4"/>
  <c r="O2679" i="4"/>
  <c r="P2679" i="4"/>
  <c r="Q2679" i="4"/>
  <c r="R2679" i="4"/>
  <c r="S2679" i="4"/>
  <c r="T2679" i="4"/>
  <c r="U2679" i="4"/>
  <c r="V2679" i="4"/>
  <c r="W2679" i="4"/>
  <c r="O2680" i="4"/>
  <c r="P2680" i="4"/>
  <c r="Q2680" i="4"/>
  <c r="R2680" i="4"/>
  <c r="S2680" i="4"/>
  <c r="T2680" i="4"/>
  <c r="U2680" i="4"/>
  <c r="V2680" i="4"/>
  <c r="W2680" i="4"/>
  <c r="O2681" i="4"/>
  <c r="P2681" i="4"/>
  <c r="Q2681" i="4"/>
  <c r="R2681" i="4"/>
  <c r="S2681" i="4"/>
  <c r="T2681" i="4"/>
  <c r="U2681" i="4"/>
  <c r="V2681" i="4"/>
  <c r="W2681" i="4"/>
  <c r="O2682" i="4"/>
  <c r="P2682" i="4"/>
  <c r="Q2682" i="4"/>
  <c r="R2682" i="4"/>
  <c r="S2682" i="4"/>
  <c r="T2682" i="4"/>
  <c r="U2682" i="4"/>
  <c r="V2682" i="4"/>
  <c r="W2682" i="4"/>
  <c r="O2676" i="4"/>
  <c r="P2676" i="4"/>
  <c r="Q2676" i="4"/>
  <c r="R2676" i="4"/>
  <c r="S2676" i="4"/>
  <c r="T2676" i="4"/>
  <c r="U2676" i="4"/>
  <c r="V2676" i="4"/>
  <c r="W2676" i="4"/>
  <c r="O2684" i="4"/>
  <c r="P2684" i="4"/>
  <c r="Q2684" i="4"/>
  <c r="R2684" i="4"/>
  <c r="S2684" i="4"/>
  <c r="T2684" i="4"/>
  <c r="U2684" i="4"/>
  <c r="V2684" i="4"/>
  <c r="W2684" i="4"/>
  <c r="O2685" i="4"/>
  <c r="P2685" i="4"/>
  <c r="Q2685" i="4"/>
  <c r="R2685" i="4"/>
  <c r="S2685" i="4"/>
  <c r="T2685" i="4"/>
  <c r="U2685" i="4"/>
  <c r="V2685" i="4"/>
  <c r="W2685" i="4"/>
  <c r="O2686" i="4"/>
  <c r="P2686" i="4"/>
  <c r="Q2686" i="4"/>
  <c r="R2686" i="4"/>
  <c r="S2686" i="4"/>
  <c r="T2686" i="4"/>
  <c r="U2686" i="4"/>
  <c r="V2686" i="4"/>
  <c r="W2686" i="4"/>
  <c r="O2687" i="4"/>
  <c r="P2687" i="4"/>
  <c r="Q2687" i="4"/>
  <c r="R2687" i="4"/>
  <c r="S2687" i="4"/>
  <c r="T2687" i="4"/>
  <c r="U2687" i="4"/>
  <c r="V2687" i="4"/>
  <c r="W2687" i="4"/>
  <c r="O2688" i="4"/>
  <c r="P2688" i="4"/>
  <c r="Q2688" i="4"/>
  <c r="R2688" i="4"/>
  <c r="S2688" i="4"/>
  <c r="T2688" i="4"/>
  <c r="U2688" i="4"/>
  <c r="V2688" i="4"/>
  <c r="W2688" i="4"/>
  <c r="O2689" i="4"/>
  <c r="P2689" i="4"/>
  <c r="Q2689" i="4"/>
  <c r="R2689" i="4"/>
  <c r="S2689" i="4"/>
  <c r="T2689" i="4"/>
  <c r="U2689" i="4"/>
  <c r="V2689" i="4"/>
  <c r="W2689" i="4"/>
  <c r="O2683" i="4"/>
  <c r="P2683" i="4"/>
  <c r="Q2683" i="4"/>
  <c r="R2683" i="4"/>
  <c r="S2683" i="4"/>
  <c r="T2683" i="4"/>
  <c r="U2683" i="4"/>
  <c r="V2683" i="4"/>
  <c r="W2683" i="4"/>
  <c r="O2691" i="4"/>
  <c r="P2691" i="4"/>
  <c r="Q2691" i="4"/>
  <c r="R2691" i="4"/>
  <c r="S2691" i="4"/>
  <c r="T2691" i="4"/>
  <c r="U2691" i="4"/>
  <c r="V2691" i="4"/>
  <c r="W2691" i="4"/>
  <c r="O2692" i="4"/>
  <c r="P2692" i="4"/>
  <c r="Q2692" i="4"/>
  <c r="R2692" i="4"/>
  <c r="S2692" i="4"/>
  <c r="T2692" i="4"/>
  <c r="U2692" i="4"/>
  <c r="V2692" i="4"/>
  <c r="W2692" i="4"/>
  <c r="O2693" i="4"/>
  <c r="P2693" i="4"/>
  <c r="Q2693" i="4"/>
  <c r="R2693" i="4"/>
  <c r="S2693" i="4"/>
  <c r="T2693" i="4"/>
  <c r="U2693" i="4"/>
  <c r="V2693" i="4"/>
  <c r="W2693" i="4"/>
  <c r="O2694" i="4"/>
  <c r="P2694" i="4"/>
  <c r="Q2694" i="4"/>
  <c r="R2694" i="4"/>
  <c r="S2694" i="4"/>
  <c r="T2694" i="4"/>
  <c r="U2694" i="4"/>
  <c r="V2694" i="4"/>
  <c r="W2694" i="4"/>
  <c r="O2695" i="4"/>
  <c r="P2695" i="4"/>
  <c r="Q2695" i="4"/>
  <c r="R2695" i="4"/>
  <c r="S2695" i="4"/>
  <c r="T2695" i="4"/>
  <c r="U2695" i="4"/>
  <c r="V2695" i="4"/>
  <c r="W2695" i="4"/>
  <c r="O2696" i="4"/>
  <c r="P2696" i="4"/>
  <c r="Q2696" i="4"/>
  <c r="R2696" i="4"/>
  <c r="S2696" i="4"/>
  <c r="T2696" i="4"/>
  <c r="U2696" i="4"/>
  <c r="V2696" i="4"/>
  <c r="W2696" i="4"/>
  <c r="O2690" i="4"/>
  <c r="P2690" i="4"/>
  <c r="Q2690" i="4"/>
  <c r="R2690" i="4"/>
  <c r="S2690" i="4"/>
  <c r="T2690" i="4"/>
  <c r="U2690" i="4"/>
  <c r="V2690" i="4"/>
  <c r="W2690" i="4"/>
  <c r="O2698" i="4"/>
  <c r="P2698" i="4"/>
  <c r="Q2698" i="4"/>
  <c r="R2698" i="4"/>
  <c r="S2698" i="4"/>
  <c r="T2698" i="4"/>
  <c r="U2698" i="4"/>
  <c r="V2698" i="4"/>
  <c r="W2698" i="4"/>
  <c r="O2699" i="4"/>
  <c r="P2699" i="4"/>
  <c r="Q2699" i="4"/>
  <c r="R2699" i="4"/>
  <c r="S2699" i="4"/>
  <c r="T2699" i="4"/>
  <c r="U2699" i="4"/>
  <c r="V2699" i="4"/>
  <c r="W2699" i="4"/>
  <c r="O2700" i="4"/>
  <c r="P2700" i="4"/>
  <c r="Q2700" i="4"/>
  <c r="R2700" i="4"/>
  <c r="S2700" i="4"/>
  <c r="T2700" i="4"/>
  <c r="U2700" i="4"/>
  <c r="V2700" i="4"/>
  <c r="W2700" i="4"/>
  <c r="O2701" i="4"/>
  <c r="P2701" i="4"/>
  <c r="Q2701" i="4"/>
  <c r="R2701" i="4"/>
  <c r="S2701" i="4"/>
  <c r="T2701" i="4"/>
  <c r="U2701" i="4"/>
  <c r="V2701" i="4"/>
  <c r="W2701" i="4"/>
  <c r="O2702" i="4"/>
  <c r="P2702" i="4"/>
  <c r="Q2702" i="4"/>
  <c r="R2702" i="4"/>
  <c r="S2702" i="4"/>
  <c r="T2702" i="4"/>
  <c r="U2702" i="4"/>
  <c r="V2702" i="4"/>
  <c r="W2702" i="4"/>
  <c r="O2703" i="4"/>
  <c r="P2703" i="4"/>
  <c r="Q2703" i="4"/>
  <c r="R2703" i="4"/>
  <c r="S2703" i="4"/>
  <c r="T2703" i="4"/>
  <c r="U2703" i="4"/>
  <c r="V2703" i="4"/>
  <c r="W2703" i="4"/>
  <c r="O2697" i="4"/>
  <c r="P2697" i="4"/>
  <c r="Q2697" i="4"/>
  <c r="R2697" i="4"/>
  <c r="S2697" i="4"/>
  <c r="T2697" i="4"/>
  <c r="U2697" i="4"/>
  <c r="V2697" i="4"/>
  <c r="W2697" i="4"/>
  <c r="O2705" i="4"/>
  <c r="P2705" i="4"/>
  <c r="Q2705" i="4"/>
  <c r="R2705" i="4"/>
  <c r="S2705" i="4"/>
  <c r="T2705" i="4"/>
  <c r="U2705" i="4"/>
  <c r="V2705" i="4"/>
  <c r="W2705" i="4"/>
  <c r="O2706" i="4"/>
  <c r="P2706" i="4"/>
  <c r="Q2706" i="4"/>
  <c r="R2706" i="4"/>
  <c r="S2706" i="4"/>
  <c r="T2706" i="4"/>
  <c r="U2706" i="4"/>
  <c r="V2706" i="4"/>
  <c r="W2706" i="4"/>
  <c r="O2707" i="4"/>
  <c r="P2707" i="4"/>
  <c r="Q2707" i="4"/>
  <c r="R2707" i="4"/>
  <c r="S2707" i="4"/>
  <c r="T2707" i="4"/>
  <c r="U2707" i="4"/>
  <c r="V2707" i="4"/>
  <c r="W2707" i="4"/>
  <c r="O2708" i="4"/>
  <c r="P2708" i="4"/>
  <c r="Q2708" i="4"/>
  <c r="R2708" i="4"/>
  <c r="S2708" i="4"/>
  <c r="T2708" i="4"/>
  <c r="U2708" i="4"/>
  <c r="V2708" i="4"/>
  <c r="W2708" i="4"/>
  <c r="O2709" i="4"/>
  <c r="P2709" i="4"/>
  <c r="Q2709" i="4"/>
  <c r="R2709" i="4"/>
  <c r="S2709" i="4"/>
  <c r="T2709" i="4"/>
  <c r="U2709" i="4"/>
  <c r="V2709" i="4"/>
  <c r="W2709" i="4"/>
  <c r="O2710" i="4"/>
  <c r="P2710" i="4"/>
  <c r="Q2710" i="4"/>
  <c r="R2710" i="4"/>
  <c r="S2710" i="4"/>
  <c r="T2710" i="4"/>
  <c r="U2710" i="4"/>
  <c r="V2710" i="4"/>
  <c r="W2710" i="4"/>
  <c r="O2704" i="4"/>
  <c r="P2704" i="4"/>
  <c r="Q2704" i="4"/>
  <c r="R2704" i="4"/>
  <c r="S2704" i="4"/>
  <c r="T2704" i="4"/>
  <c r="U2704" i="4"/>
  <c r="V2704" i="4"/>
  <c r="W2704" i="4"/>
  <c r="O2712" i="4"/>
  <c r="P2712" i="4"/>
  <c r="Q2712" i="4"/>
  <c r="R2712" i="4"/>
  <c r="S2712" i="4"/>
  <c r="T2712" i="4"/>
  <c r="U2712" i="4"/>
  <c r="V2712" i="4"/>
  <c r="W2712" i="4"/>
  <c r="O2713" i="4"/>
  <c r="P2713" i="4"/>
  <c r="Q2713" i="4"/>
  <c r="R2713" i="4"/>
  <c r="S2713" i="4"/>
  <c r="T2713" i="4"/>
  <c r="U2713" i="4"/>
  <c r="V2713" i="4"/>
  <c r="W2713" i="4"/>
  <c r="O2714" i="4"/>
  <c r="P2714" i="4"/>
  <c r="Q2714" i="4"/>
  <c r="R2714" i="4"/>
  <c r="S2714" i="4"/>
  <c r="T2714" i="4"/>
  <c r="U2714" i="4"/>
  <c r="V2714" i="4"/>
  <c r="W2714" i="4"/>
  <c r="O2715" i="4"/>
  <c r="P2715" i="4"/>
  <c r="Q2715" i="4"/>
  <c r="R2715" i="4"/>
  <c r="S2715" i="4"/>
  <c r="T2715" i="4"/>
  <c r="U2715" i="4"/>
  <c r="V2715" i="4"/>
  <c r="W2715" i="4"/>
  <c r="O2716" i="4"/>
  <c r="P2716" i="4"/>
  <c r="Q2716" i="4"/>
  <c r="R2716" i="4"/>
  <c r="S2716" i="4"/>
  <c r="T2716" i="4"/>
  <c r="U2716" i="4"/>
  <c r="V2716" i="4"/>
  <c r="W2716" i="4"/>
  <c r="O2717" i="4"/>
  <c r="P2717" i="4"/>
  <c r="Q2717" i="4"/>
  <c r="R2717" i="4"/>
  <c r="S2717" i="4"/>
  <c r="T2717" i="4"/>
  <c r="U2717" i="4"/>
  <c r="V2717" i="4"/>
  <c r="W2717" i="4"/>
  <c r="O2711" i="4"/>
  <c r="P2711" i="4"/>
  <c r="Q2711" i="4"/>
  <c r="R2711" i="4"/>
  <c r="S2711" i="4"/>
  <c r="T2711" i="4"/>
  <c r="U2711" i="4"/>
  <c r="V2711" i="4"/>
  <c r="W2711" i="4"/>
  <c r="O2719" i="4"/>
  <c r="P2719" i="4"/>
  <c r="Q2719" i="4"/>
  <c r="R2719" i="4"/>
  <c r="S2719" i="4"/>
  <c r="T2719" i="4"/>
  <c r="U2719" i="4"/>
  <c r="V2719" i="4"/>
  <c r="W2719" i="4"/>
  <c r="O2720" i="4"/>
  <c r="P2720" i="4"/>
  <c r="Q2720" i="4"/>
  <c r="R2720" i="4"/>
  <c r="S2720" i="4"/>
  <c r="T2720" i="4"/>
  <c r="U2720" i="4"/>
  <c r="V2720" i="4"/>
  <c r="W2720" i="4"/>
  <c r="O2721" i="4"/>
  <c r="P2721" i="4"/>
  <c r="Q2721" i="4"/>
  <c r="R2721" i="4"/>
  <c r="S2721" i="4"/>
  <c r="T2721" i="4"/>
  <c r="U2721" i="4"/>
  <c r="V2721" i="4"/>
  <c r="W2721" i="4"/>
  <c r="O2722" i="4"/>
  <c r="P2722" i="4"/>
  <c r="Q2722" i="4"/>
  <c r="R2722" i="4"/>
  <c r="S2722" i="4"/>
  <c r="T2722" i="4"/>
  <c r="U2722" i="4"/>
  <c r="V2722" i="4"/>
  <c r="W2722" i="4"/>
  <c r="O2723" i="4"/>
  <c r="P2723" i="4"/>
  <c r="Q2723" i="4"/>
  <c r="R2723" i="4"/>
  <c r="S2723" i="4"/>
  <c r="T2723" i="4"/>
  <c r="U2723" i="4"/>
  <c r="V2723" i="4"/>
  <c r="W2723" i="4"/>
  <c r="O2724" i="4"/>
  <c r="P2724" i="4"/>
  <c r="Q2724" i="4"/>
  <c r="R2724" i="4"/>
  <c r="S2724" i="4"/>
  <c r="T2724" i="4"/>
  <c r="U2724" i="4"/>
  <c r="V2724" i="4"/>
  <c r="W2724" i="4"/>
  <c r="O2718" i="4"/>
  <c r="P2718" i="4"/>
  <c r="Q2718" i="4"/>
  <c r="R2718" i="4"/>
  <c r="S2718" i="4"/>
  <c r="T2718" i="4"/>
  <c r="U2718" i="4"/>
  <c r="V2718" i="4"/>
  <c r="W2718" i="4"/>
  <c r="O2726" i="4"/>
  <c r="P2726" i="4"/>
  <c r="Q2726" i="4"/>
  <c r="R2726" i="4"/>
  <c r="S2726" i="4"/>
  <c r="T2726" i="4"/>
  <c r="U2726" i="4"/>
  <c r="V2726" i="4"/>
  <c r="W2726" i="4"/>
  <c r="O2727" i="4"/>
  <c r="P2727" i="4"/>
  <c r="Q2727" i="4"/>
  <c r="R2727" i="4"/>
  <c r="S2727" i="4"/>
  <c r="T2727" i="4"/>
  <c r="U2727" i="4"/>
  <c r="V2727" i="4"/>
  <c r="W2727" i="4"/>
  <c r="O2728" i="4"/>
  <c r="P2728" i="4"/>
  <c r="Q2728" i="4"/>
  <c r="R2728" i="4"/>
  <c r="S2728" i="4"/>
  <c r="T2728" i="4"/>
  <c r="U2728" i="4"/>
  <c r="V2728" i="4"/>
  <c r="W2728" i="4"/>
  <c r="O2729" i="4"/>
  <c r="P2729" i="4"/>
  <c r="Q2729" i="4"/>
  <c r="R2729" i="4"/>
  <c r="S2729" i="4"/>
  <c r="T2729" i="4"/>
  <c r="U2729" i="4"/>
  <c r="V2729" i="4"/>
  <c r="W2729" i="4"/>
  <c r="O2730" i="4"/>
  <c r="P2730" i="4"/>
  <c r="Q2730" i="4"/>
  <c r="R2730" i="4"/>
  <c r="S2730" i="4"/>
  <c r="T2730" i="4"/>
  <c r="U2730" i="4"/>
  <c r="V2730" i="4"/>
  <c r="W2730" i="4"/>
  <c r="O2731" i="4"/>
  <c r="P2731" i="4"/>
  <c r="Q2731" i="4"/>
  <c r="R2731" i="4"/>
  <c r="S2731" i="4"/>
  <c r="T2731" i="4"/>
  <c r="U2731" i="4"/>
  <c r="V2731" i="4"/>
  <c r="W2731" i="4"/>
  <c r="O2725" i="4"/>
  <c r="P2725" i="4"/>
  <c r="Q2725" i="4"/>
  <c r="R2725" i="4"/>
  <c r="S2725" i="4"/>
  <c r="T2725" i="4"/>
  <c r="U2725" i="4"/>
  <c r="V2725" i="4"/>
  <c r="W2725" i="4"/>
  <c r="O2733" i="4"/>
  <c r="P2733" i="4"/>
  <c r="Q2733" i="4"/>
  <c r="R2733" i="4"/>
  <c r="S2733" i="4"/>
  <c r="T2733" i="4"/>
  <c r="U2733" i="4"/>
  <c r="V2733" i="4"/>
  <c r="W2733" i="4"/>
  <c r="O2734" i="4"/>
  <c r="P2734" i="4"/>
  <c r="Q2734" i="4"/>
  <c r="R2734" i="4"/>
  <c r="S2734" i="4"/>
  <c r="T2734" i="4"/>
  <c r="U2734" i="4"/>
  <c r="V2734" i="4"/>
  <c r="W2734" i="4"/>
  <c r="O2735" i="4"/>
  <c r="P2735" i="4"/>
  <c r="Q2735" i="4"/>
  <c r="R2735" i="4"/>
  <c r="S2735" i="4"/>
  <c r="T2735" i="4"/>
  <c r="U2735" i="4"/>
  <c r="V2735" i="4"/>
  <c r="W2735" i="4"/>
  <c r="O2736" i="4"/>
  <c r="P2736" i="4"/>
  <c r="Q2736" i="4"/>
  <c r="R2736" i="4"/>
  <c r="S2736" i="4"/>
  <c r="T2736" i="4"/>
  <c r="U2736" i="4"/>
  <c r="V2736" i="4"/>
  <c r="W2736" i="4"/>
  <c r="O2737" i="4"/>
  <c r="P2737" i="4"/>
  <c r="Q2737" i="4"/>
  <c r="R2737" i="4"/>
  <c r="S2737" i="4"/>
  <c r="T2737" i="4"/>
  <c r="U2737" i="4"/>
  <c r="V2737" i="4"/>
  <c r="W2737" i="4"/>
  <c r="O2738" i="4"/>
  <c r="P2738" i="4"/>
  <c r="Q2738" i="4"/>
  <c r="R2738" i="4"/>
  <c r="S2738" i="4"/>
  <c r="T2738" i="4"/>
  <c r="U2738" i="4"/>
  <c r="V2738" i="4"/>
  <c r="W2738" i="4"/>
  <c r="O2732" i="4"/>
  <c r="P2732" i="4"/>
  <c r="Q2732" i="4"/>
  <c r="R2732" i="4"/>
  <c r="S2732" i="4"/>
  <c r="T2732" i="4"/>
  <c r="U2732" i="4"/>
  <c r="V2732" i="4"/>
  <c r="W2732" i="4"/>
  <c r="O2740" i="4"/>
  <c r="P2740" i="4"/>
  <c r="Q2740" i="4"/>
  <c r="R2740" i="4"/>
  <c r="S2740" i="4"/>
  <c r="T2740" i="4"/>
  <c r="U2740" i="4"/>
  <c r="V2740" i="4"/>
  <c r="W2740" i="4"/>
  <c r="O2741" i="4"/>
  <c r="P2741" i="4"/>
  <c r="Q2741" i="4"/>
  <c r="R2741" i="4"/>
  <c r="S2741" i="4"/>
  <c r="T2741" i="4"/>
  <c r="U2741" i="4"/>
  <c r="V2741" i="4"/>
  <c r="W2741" i="4"/>
  <c r="O2742" i="4"/>
  <c r="P2742" i="4"/>
  <c r="Q2742" i="4"/>
  <c r="R2742" i="4"/>
  <c r="S2742" i="4"/>
  <c r="T2742" i="4"/>
  <c r="U2742" i="4"/>
  <c r="V2742" i="4"/>
  <c r="W2742" i="4"/>
  <c r="O2743" i="4"/>
  <c r="P2743" i="4"/>
  <c r="Q2743" i="4"/>
  <c r="R2743" i="4"/>
  <c r="S2743" i="4"/>
  <c r="T2743" i="4"/>
  <c r="U2743" i="4"/>
  <c r="V2743" i="4"/>
  <c r="W2743" i="4"/>
  <c r="O2744" i="4"/>
  <c r="P2744" i="4"/>
  <c r="Q2744" i="4"/>
  <c r="R2744" i="4"/>
  <c r="S2744" i="4"/>
  <c r="T2744" i="4"/>
  <c r="U2744" i="4"/>
  <c r="V2744" i="4"/>
  <c r="W2744" i="4"/>
  <c r="O2745" i="4"/>
  <c r="P2745" i="4"/>
  <c r="Q2745" i="4"/>
  <c r="R2745" i="4"/>
  <c r="S2745" i="4"/>
  <c r="T2745" i="4"/>
  <c r="U2745" i="4"/>
  <c r="V2745" i="4"/>
  <c r="W2745" i="4"/>
  <c r="O2739" i="4"/>
  <c r="P2739" i="4"/>
  <c r="Q2739" i="4"/>
  <c r="R2739" i="4"/>
  <c r="S2739" i="4"/>
  <c r="T2739" i="4"/>
  <c r="U2739" i="4"/>
  <c r="V2739" i="4"/>
  <c r="W2739" i="4"/>
  <c r="O2747" i="4"/>
  <c r="P2747" i="4"/>
  <c r="Q2747" i="4"/>
  <c r="R2747" i="4"/>
  <c r="S2747" i="4"/>
  <c r="T2747" i="4"/>
  <c r="U2747" i="4"/>
  <c r="V2747" i="4"/>
  <c r="W2747" i="4"/>
  <c r="O2748" i="4"/>
  <c r="P2748" i="4"/>
  <c r="Q2748" i="4"/>
  <c r="R2748" i="4"/>
  <c r="S2748" i="4"/>
  <c r="T2748" i="4"/>
  <c r="U2748" i="4"/>
  <c r="V2748" i="4"/>
  <c r="W2748" i="4"/>
  <c r="O2749" i="4"/>
  <c r="P2749" i="4"/>
  <c r="Q2749" i="4"/>
  <c r="R2749" i="4"/>
  <c r="S2749" i="4"/>
  <c r="T2749" i="4"/>
  <c r="U2749" i="4"/>
  <c r="V2749" i="4"/>
  <c r="W2749" i="4"/>
  <c r="O2750" i="4"/>
  <c r="P2750" i="4"/>
  <c r="Q2750" i="4"/>
  <c r="R2750" i="4"/>
  <c r="S2750" i="4"/>
  <c r="T2750" i="4"/>
  <c r="U2750" i="4"/>
  <c r="V2750" i="4"/>
  <c r="W2750" i="4"/>
  <c r="O2751" i="4"/>
  <c r="P2751" i="4"/>
  <c r="Q2751" i="4"/>
  <c r="R2751" i="4"/>
  <c r="S2751" i="4"/>
  <c r="T2751" i="4"/>
  <c r="U2751" i="4"/>
  <c r="V2751" i="4"/>
  <c r="W2751" i="4"/>
  <c r="O2752" i="4"/>
  <c r="P2752" i="4"/>
  <c r="Q2752" i="4"/>
  <c r="R2752" i="4"/>
  <c r="S2752" i="4"/>
  <c r="T2752" i="4"/>
  <c r="U2752" i="4"/>
  <c r="V2752" i="4"/>
  <c r="W2752" i="4"/>
  <c r="O2746" i="4"/>
  <c r="P2746" i="4"/>
  <c r="Q2746" i="4"/>
  <c r="R2746" i="4"/>
  <c r="S2746" i="4"/>
  <c r="T2746" i="4"/>
  <c r="U2746" i="4"/>
  <c r="V2746" i="4"/>
  <c r="W2746" i="4"/>
  <c r="O2754" i="4"/>
  <c r="P2754" i="4"/>
  <c r="Q2754" i="4"/>
  <c r="R2754" i="4"/>
  <c r="S2754" i="4"/>
  <c r="T2754" i="4"/>
  <c r="U2754" i="4"/>
  <c r="V2754" i="4"/>
  <c r="W2754" i="4"/>
  <c r="O2755" i="4"/>
  <c r="P2755" i="4"/>
  <c r="Q2755" i="4"/>
  <c r="R2755" i="4"/>
  <c r="S2755" i="4"/>
  <c r="T2755" i="4"/>
  <c r="U2755" i="4"/>
  <c r="V2755" i="4"/>
  <c r="W2755" i="4"/>
  <c r="O2756" i="4"/>
  <c r="P2756" i="4"/>
  <c r="Q2756" i="4"/>
  <c r="R2756" i="4"/>
  <c r="S2756" i="4"/>
  <c r="T2756" i="4"/>
  <c r="U2756" i="4"/>
  <c r="V2756" i="4"/>
  <c r="W2756" i="4"/>
  <c r="O2757" i="4"/>
  <c r="P2757" i="4"/>
  <c r="Q2757" i="4"/>
  <c r="R2757" i="4"/>
  <c r="S2757" i="4"/>
  <c r="T2757" i="4"/>
  <c r="U2757" i="4"/>
  <c r="V2757" i="4"/>
  <c r="W2757" i="4"/>
  <c r="O2758" i="4"/>
  <c r="P2758" i="4"/>
  <c r="Q2758" i="4"/>
  <c r="R2758" i="4"/>
  <c r="S2758" i="4"/>
  <c r="T2758" i="4"/>
  <c r="U2758" i="4"/>
  <c r="V2758" i="4"/>
  <c r="W2758" i="4"/>
  <c r="O2759" i="4"/>
  <c r="P2759" i="4"/>
  <c r="Q2759" i="4"/>
  <c r="R2759" i="4"/>
  <c r="S2759" i="4"/>
  <c r="T2759" i="4"/>
  <c r="U2759" i="4"/>
  <c r="V2759" i="4"/>
  <c r="W2759" i="4"/>
  <c r="O2753" i="4"/>
  <c r="P2753" i="4"/>
  <c r="Q2753" i="4"/>
  <c r="R2753" i="4"/>
  <c r="S2753" i="4"/>
  <c r="T2753" i="4"/>
  <c r="U2753" i="4"/>
  <c r="V2753" i="4"/>
  <c r="W2753" i="4"/>
  <c r="O2761" i="4"/>
  <c r="P2761" i="4"/>
  <c r="Q2761" i="4"/>
  <c r="R2761" i="4"/>
  <c r="S2761" i="4"/>
  <c r="T2761" i="4"/>
  <c r="U2761" i="4"/>
  <c r="V2761" i="4"/>
  <c r="W2761" i="4"/>
  <c r="O2762" i="4"/>
  <c r="P2762" i="4"/>
  <c r="Q2762" i="4"/>
  <c r="R2762" i="4"/>
  <c r="S2762" i="4"/>
  <c r="T2762" i="4"/>
  <c r="U2762" i="4"/>
  <c r="V2762" i="4"/>
  <c r="W2762" i="4"/>
  <c r="O2763" i="4"/>
  <c r="P2763" i="4"/>
  <c r="Q2763" i="4"/>
  <c r="R2763" i="4"/>
  <c r="S2763" i="4"/>
  <c r="T2763" i="4"/>
  <c r="U2763" i="4"/>
  <c r="V2763" i="4"/>
  <c r="W2763" i="4"/>
  <c r="O2764" i="4"/>
  <c r="P2764" i="4"/>
  <c r="Q2764" i="4"/>
  <c r="R2764" i="4"/>
  <c r="S2764" i="4"/>
  <c r="T2764" i="4"/>
  <c r="U2764" i="4"/>
  <c r="V2764" i="4"/>
  <c r="W2764" i="4"/>
  <c r="O2765" i="4"/>
  <c r="P2765" i="4"/>
  <c r="Q2765" i="4"/>
  <c r="R2765" i="4"/>
  <c r="S2765" i="4"/>
  <c r="T2765" i="4"/>
  <c r="U2765" i="4"/>
  <c r="V2765" i="4"/>
  <c r="W2765" i="4"/>
  <c r="O2766" i="4"/>
  <c r="P2766" i="4"/>
  <c r="Q2766" i="4"/>
  <c r="R2766" i="4"/>
  <c r="S2766" i="4"/>
  <c r="T2766" i="4"/>
  <c r="U2766" i="4"/>
  <c r="V2766" i="4"/>
  <c r="W2766" i="4"/>
  <c r="O2760" i="4"/>
  <c r="P2760" i="4"/>
  <c r="Q2760" i="4"/>
  <c r="R2760" i="4"/>
  <c r="S2760" i="4"/>
  <c r="T2760" i="4"/>
  <c r="U2760" i="4"/>
  <c r="V2760" i="4"/>
  <c r="W2760" i="4"/>
  <c r="O2768" i="4"/>
  <c r="P2768" i="4"/>
  <c r="Q2768" i="4"/>
  <c r="R2768" i="4"/>
  <c r="S2768" i="4"/>
  <c r="T2768" i="4"/>
  <c r="U2768" i="4"/>
  <c r="V2768" i="4"/>
  <c r="W2768" i="4"/>
  <c r="O2769" i="4"/>
  <c r="P2769" i="4"/>
  <c r="Q2769" i="4"/>
  <c r="R2769" i="4"/>
  <c r="S2769" i="4"/>
  <c r="T2769" i="4"/>
  <c r="U2769" i="4"/>
  <c r="V2769" i="4"/>
  <c r="W2769" i="4"/>
  <c r="O2770" i="4"/>
  <c r="P2770" i="4"/>
  <c r="Q2770" i="4"/>
  <c r="R2770" i="4"/>
  <c r="S2770" i="4"/>
  <c r="T2770" i="4"/>
  <c r="U2770" i="4"/>
  <c r="V2770" i="4"/>
  <c r="W2770" i="4"/>
  <c r="O2771" i="4"/>
  <c r="P2771" i="4"/>
  <c r="Q2771" i="4"/>
  <c r="R2771" i="4"/>
  <c r="S2771" i="4"/>
  <c r="T2771" i="4"/>
  <c r="U2771" i="4"/>
  <c r="V2771" i="4"/>
  <c r="W2771" i="4"/>
  <c r="O2772" i="4"/>
  <c r="P2772" i="4"/>
  <c r="Q2772" i="4"/>
  <c r="R2772" i="4"/>
  <c r="S2772" i="4"/>
  <c r="T2772" i="4"/>
  <c r="U2772" i="4"/>
  <c r="V2772" i="4"/>
  <c r="W2772" i="4"/>
  <c r="O2773" i="4"/>
  <c r="P2773" i="4"/>
  <c r="Q2773" i="4"/>
  <c r="R2773" i="4"/>
  <c r="S2773" i="4"/>
  <c r="T2773" i="4"/>
  <c r="U2773" i="4"/>
  <c r="V2773" i="4"/>
  <c r="W2773" i="4"/>
  <c r="O2767" i="4"/>
  <c r="P2767" i="4"/>
  <c r="Q2767" i="4"/>
  <c r="R2767" i="4"/>
  <c r="S2767" i="4"/>
  <c r="T2767" i="4"/>
  <c r="U2767" i="4"/>
  <c r="V2767" i="4"/>
  <c r="W2767" i="4"/>
  <c r="O2775" i="4"/>
  <c r="P2775" i="4"/>
  <c r="Q2775" i="4"/>
  <c r="R2775" i="4"/>
  <c r="S2775" i="4"/>
  <c r="T2775" i="4"/>
  <c r="U2775" i="4"/>
  <c r="V2775" i="4"/>
  <c r="W2775" i="4"/>
  <c r="O2776" i="4"/>
  <c r="P2776" i="4"/>
  <c r="Q2776" i="4"/>
  <c r="R2776" i="4"/>
  <c r="S2776" i="4"/>
  <c r="T2776" i="4"/>
  <c r="U2776" i="4"/>
  <c r="V2776" i="4"/>
  <c r="W2776" i="4"/>
  <c r="O2777" i="4"/>
  <c r="P2777" i="4"/>
  <c r="Q2777" i="4"/>
  <c r="R2777" i="4"/>
  <c r="S2777" i="4"/>
  <c r="T2777" i="4"/>
  <c r="U2777" i="4"/>
  <c r="V2777" i="4"/>
  <c r="W2777" i="4"/>
  <c r="O2778" i="4"/>
  <c r="P2778" i="4"/>
  <c r="Q2778" i="4"/>
  <c r="R2778" i="4"/>
  <c r="S2778" i="4"/>
  <c r="T2778" i="4"/>
  <c r="U2778" i="4"/>
  <c r="V2778" i="4"/>
  <c r="W2778" i="4"/>
  <c r="O2779" i="4"/>
  <c r="P2779" i="4"/>
  <c r="Q2779" i="4"/>
  <c r="R2779" i="4"/>
  <c r="S2779" i="4"/>
  <c r="T2779" i="4"/>
  <c r="U2779" i="4"/>
  <c r="V2779" i="4"/>
  <c r="W2779" i="4"/>
  <c r="O2780" i="4"/>
  <c r="P2780" i="4"/>
  <c r="Q2780" i="4"/>
  <c r="R2780" i="4"/>
  <c r="S2780" i="4"/>
  <c r="T2780" i="4"/>
  <c r="U2780" i="4"/>
  <c r="V2780" i="4"/>
  <c r="W2780" i="4"/>
  <c r="O2774" i="4"/>
  <c r="P2774" i="4"/>
  <c r="Q2774" i="4"/>
  <c r="R2774" i="4"/>
  <c r="S2774" i="4"/>
  <c r="T2774" i="4"/>
  <c r="U2774" i="4"/>
  <c r="V2774" i="4"/>
  <c r="W2774" i="4"/>
  <c r="O2782" i="4"/>
  <c r="P2782" i="4"/>
  <c r="Q2782" i="4"/>
  <c r="R2782" i="4"/>
  <c r="S2782" i="4"/>
  <c r="T2782" i="4"/>
  <c r="U2782" i="4"/>
  <c r="V2782" i="4"/>
  <c r="W2782" i="4"/>
  <c r="O2783" i="4"/>
  <c r="P2783" i="4"/>
  <c r="Q2783" i="4"/>
  <c r="R2783" i="4"/>
  <c r="S2783" i="4"/>
  <c r="T2783" i="4"/>
  <c r="U2783" i="4"/>
  <c r="V2783" i="4"/>
  <c r="W2783" i="4"/>
  <c r="O2784" i="4"/>
  <c r="P2784" i="4"/>
  <c r="Q2784" i="4"/>
  <c r="R2784" i="4"/>
  <c r="S2784" i="4"/>
  <c r="T2784" i="4"/>
  <c r="U2784" i="4"/>
  <c r="V2784" i="4"/>
  <c r="W2784" i="4"/>
  <c r="O2785" i="4"/>
  <c r="P2785" i="4"/>
  <c r="Q2785" i="4"/>
  <c r="R2785" i="4"/>
  <c r="S2785" i="4"/>
  <c r="T2785" i="4"/>
  <c r="U2785" i="4"/>
  <c r="V2785" i="4"/>
  <c r="W2785" i="4"/>
  <c r="O2786" i="4"/>
  <c r="P2786" i="4"/>
  <c r="Q2786" i="4"/>
  <c r="R2786" i="4"/>
  <c r="S2786" i="4"/>
  <c r="T2786" i="4"/>
  <c r="U2786" i="4"/>
  <c r="V2786" i="4"/>
  <c r="W2786" i="4"/>
  <c r="O2787" i="4"/>
  <c r="P2787" i="4"/>
  <c r="Q2787" i="4"/>
  <c r="R2787" i="4"/>
  <c r="S2787" i="4"/>
  <c r="T2787" i="4"/>
  <c r="U2787" i="4"/>
  <c r="V2787" i="4"/>
  <c r="W2787" i="4"/>
  <c r="O2781" i="4"/>
  <c r="P2781" i="4"/>
  <c r="Q2781" i="4"/>
  <c r="R2781" i="4"/>
  <c r="S2781" i="4"/>
  <c r="T2781" i="4"/>
  <c r="U2781" i="4"/>
  <c r="V2781" i="4"/>
  <c r="W2781" i="4"/>
  <c r="O2789" i="4"/>
  <c r="P2789" i="4"/>
  <c r="Q2789" i="4"/>
  <c r="R2789" i="4"/>
  <c r="S2789" i="4"/>
  <c r="T2789" i="4"/>
  <c r="U2789" i="4"/>
  <c r="V2789" i="4"/>
  <c r="W2789" i="4"/>
  <c r="O2790" i="4"/>
  <c r="P2790" i="4"/>
  <c r="Q2790" i="4"/>
  <c r="R2790" i="4"/>
  <c r="S2790" i="4"/>
  <c r="T2790" i="4"/>
  <c r="U2790" i="4"/>
  <c r="V2790" i="4"/>
  <c r="W2790" i="4"/>
  <c r="O2791" i="4"/>
  <c r="P2791" i="4"/>
  <c r="Q2791" i="4"/>
  <c r="R2791" i="4"/>
  <c r="S2791" i="4"/>
  <c r="T2791" i="4"/>
  <c r="U2791" i="4"/>
  <c r="V2791" i="4"/>
  <c r="W2791" i="4"/>
  <c r="O2792" i="4"/>
  <c r="P2792" i="4"/>
  <c r="Q2792" i="4"/>
  <c r="R2792" i="4"/>
  <c r="S2792" i="4"/>
  <c r="T2792" i="4"/>
  <c r="U2792" i="4"/>
  <c r="V2792" i="4"/>
  <c r="W2792" i="4"/>
  <c r="O2793" i="4"/>
  <c r="P2793" i="4"/>
  <c r="Q2793" i="4"/>
  <c r="R2793" i="4"/>
  <c r="S2793" i="4"/>
  <c r="T2793" i="4"/>
  <c r="U2793" i="4"/>
  <c r="V2793" i="4"/>
  <c r="W2793" i="4"/>
  <c r="O2794" i="4"/>
  <c r="P2794" i="4"/>
  <c r="Q2794" i="4"/>
  <c r="R2794" i="4"/>
  <c r="S2794" i="4"/>
  <c r="T2794" i="4"/>
  <c r="U2794" i="4"/>
  <c r="V2794" i="4"/>
  <c r="W2794" i="4"/>
  <c r="O2788" i="4"/>
  <c r="P2788" i="4"/>
  <c r="Q2788" i="4"/>
  <c r="R2788" i="4"/>
  <c r="S2788" i="4"/>
  <c r="T2788" i="4"/>
  <c r="U2788" i="4"/>
  <c r="V2788" i="4"/>
  <c r="W2788" i="4"/>
  <c r="O2796" i="4"/>
  <c r="P2796" i="4"/>
  <c r="Q2796" i="4"/>
  <c r="R2796" i="4"/>
  <c r="S2796" i="4"/>
  <c r="T2796" i="4"/>
  <c r="U2796" i="4"/>
  <c r="V2796" i="4"/>
  <c r="W2796" i="4"/>
  <c r="O2797" i="4"/>
  <c r="P2797" i="4"/>
  <c r="Q2797" i="4"/>
  <c r="R2797" i="4"/>
  <c r="S2797" i="4"/>
  <c r="T2797" i="4"/>
  <c r="U2797" i="4"/>
  <c r="V2797" i="4"/>
  <c r="W2797" i="4"/>
  <c r="O2798" i="4"/>
  <c r="P2798" i="4"/>
  <c r="Q2798" i="4"/>
  <c r="R2798" i="4"/>
  <c r="S2798" i="4"/>
  <c r="T2798" i="4"/>
  <c r="U2798" i="4"/>
  <c r="V2798" i="4"/>
  <c r="W2798" i="4"/>
  <c r="O2799" i="4"/>
  <c r="P2799" i="4"/>
  <c r="Q2799" i="4"/>
  <c r="R2799" i="4"/>
  <c r="S2799" i="4"/>
  <c r="T2799" i="4"/>
  <c r="U2799" i="4"/>
  <c r="V2799" i="4"/>
  <c r="W2799" i="4"/>
  <c r="O2800" i="4"/>
  <c r="P2800" i="4"/>
  <c r="Q2800" i="4"/>
  <c r="R2800" i="4"/>
  <c r="S2800" i="4"/>
  <c r="T2800" i="4"/>
  <c r="U2800" i="4"/>
  <c r="V2800" i="4"/>
  <c r="W2800" i="4"/>
  <c r="O2801" i="4"/>
  <c r="P2801" i="4"/>
  <c r="Q2801" i="4"/>
  <c r="R2801" i="4"/>
  <c r="S2801" i="4"/>
  <c r="T2801" i="4"/>
  <c r="U2801" i="4"/>
  <c r="V2801" i="4"/>
  <c r="W2801" i="4"/>
  <c r="O2795" i="4"/>
  <c r="P2795" i="4"/>
  <c r="Q2795" i="4"/>
  <c r="R2795" i="4"/>
  <c r="S2795" i="4"/>
  <c r="T2795" i="4"/>
  <c r="U2795" i="4"/>
  <c r="V2795" i="4"/>
  <c r="W2795" i="4"/>
  <c r="O2803" i="4"/>
  <c r="P2803" i="4"/>
  <c r="Q2803" i="4"/>
  <c r="R2803" i="4"/>
  <c r="S2803" i="4"/>
  <c r="T2803" i="4"/>
  <c r="U2803" i="4"/>
  <c r="V2803" i="4"/>
  <c r="W2803" i="4"/>
  <c r="O2804" i="4"/>
  <c r="P2804" i="4"/>
  <c r="Q2804" i="4"/>
  <c r="R2804" i="4"/>
  <c r="S2804" i="4"/>
  <c r="T2804" i="4"/>
  <c r="U2804" i="4"/>
  <c r="V2804" i="4"/>
  <c r="W2804" i="4"/>
  <c r="O2805" i="4"/>
  <c r="P2805" i="4"/>
  <c r="Q2805" i="4"/>
  <c r="R2805" i="4"/>
  <c r="S2805" i="4"/>
  <c r="T2805" i="4"/>
  <c r="U2805" i="4"/>
  <c r="V2805" i="4"/>
  <c r="W2805" i="4"/>
  <c r="O2806" i="4"/>
  <c r="P2806" i="4"/>
  <c r="Q2806" i="4"/>
  <c r="R2806" i="4"/>
  <c r="S2806" i="4"/>
  <c r="T2806" i="4"/>
  <c r="U2806" i="4"/>
  <c r="V2806" i="4"/>
  <c r="W2806" i="4"/>
  <c r="O2807" i="4"/>
  <c r="P2807" i="4"/>
  <c r="Q2807" i="4"/>
  <c r="R2807" i="4"/>
  <c r="S2807" i="4"/>
  <c r="T2807" i="4"/>
  <c r="U2807" i="4"/>
  <c r="V2807" i="4"/>
  <c r="W2807" i="4"/>
  <c r="O2808" i="4"/>
  <c r="P2808" i="4"/>
  <c r="Q2808" i="4"/>
  <c r="R2808" i="4"/>
  <c r="S2808" i="4"/>
  <c r="T2808" i="4"/>
  <c r="U2808" i="4"/>
  <c r="V2808" i="4"/>
  <c r="W2808" i="4"/>
  <c r="O2802" i="4"/>
  <c r="P2802" i="4"/>
  <c r="Q2802" i="4"/>
  <c r="R2802" i="4"/>
  <c r="S2802" i="4"/>
  <c r="T2802" i="4"/>
  <c r="U2802" i="4"/>
  <c r="V2802" i="4"/>
  <c r="W2802" i="4"/>
  <c r="O2810" i="4"/>
  <c r="P2810" i="4"/>
  <c r="Q2810" i="4"/>
  <c r="R2810" i="4"/>
  <c r="S2810" i="4"/>
  <c r="T2810" i="4"/>
  <c r="U2810" i="4"/>
  <c r="V2810" i="4"/>
  <c r="W2810" i="4"/>
  <c r="O2811" i="4"/>
  <c r="P2811" i="4"/>
  <c r="Q2811" i="4"/>
  <c r="R2811" i="4"/>
  <c r="S2811" i="4"/>
  <c r="T2811" i="4"/>
  <c r="U2811" i="4"/>
  <c r="V2811" i="4"/>
  <c r="W2811" i="4"/>
  <c r="O2812" i="4"/>
  <c r="P2812" i="4"/>
  <c r="Q2812" i="4"/>
  <c r="R2812" i="4"/>
  <c r="S2812" i="4"/>
  <c r="T2812" i="4"/>
  <c r="U2812" i="4"/>
  <c r="V2812" i="4"/>
  <c r="W2812" i="4"/>
  <c r="O2813" i="4"/>
  <c r="P2813" i="4"/>
  <c r="Q2813" i="4"/>
  <c r="R2813" i="4"/>
  <c r="S2813" i="4"/>
  <c r="T2813" i="4"/>
  <c r="U2813" i="4"/>
  <c r="V2813" i="4"/>
  <c r="W2813" i="4"/>
  <c r="O2814" i="4"/>
  <c r="P2814" i="4"/>
  <c r="Q2814" i="4"/>
  <c r="R2814" i="4"/>
  <c r="S2814" i="4"/>
  <c r="T2814" i="4"/>
  <c r="U2814" i="4"/>
  <c r="V2814" i="4"/>
  <c r="W2814" i="4"/>
  <c r="O2815" i="4"/>
  <c r="P2815" i="4"/>
  <c r="Q2815" i="4"/>
  <c r="R2815" i="4"/>
  <c r="S2815" i="4"/>
  <c r="T2815" i="4"/>
  <c r="U2815" i="4"/>
  <c r="V2815" i="4"/>
  <c r="W2815" i="4"/>
  <c r="O2809" i="4"/>
  <c r="P2809" i="4"/>
  <c r="Q2809" i="4"/>
  <c r="R2809" i="4"/>
  <c r="S2809" i="4"/>
  <c r="T2809" i="4"/>
  <c r="U2809" i="4"/>
  <c r="V2809" i="4"/>
  <c r="W2809" i="4"/>
  <c r="O2817" i="4"/>
  <c r="P2817" i="4"/>
  <c r="Q2817" i="4"/>
  <c r="R2817" i="4"/>
  <c r="S2817" i="4"/>
  <c r="T2817" i="4"/>
  <c r="U2817" i="4"/>
  <c r="V2817" i="4"/>
  <c r="W2817" i="4"/>
  <c r="O2818" i="4"/>
  <c r="P2818" i="4"/>
  <c r="Q2818" i="4"/>
  <c r="R2818" i="4"/>
  <c r="S2818" i="4"/>
  <c r="T2818" i="4"/>
  <c r="U2818" i="4"/>
  <c r="V2818" i="4"/>
  <c r="W2818" i="4"/>
  <c r="O2819" i="4"/>
  <c r="P2819" i="4"/>
  <c r="Q2819" i="4"/>
  <c r="R2819" i="4"/>
  <c r="S2819" i="4"/>
  <c r="T2819" i="4"/>
  <c r="U2819" i="4"/>
  <c r="V2819" i="4"/>
  <c r="W2819" i="4"/>
  <c r="O2820" i="4"/>
  <c r="P2820" i="4"/>
  <c r="Q2820" i="4"/>
  <c r="R2820" i="4"/>
  <c r="S2820" i="4"/>
  <c r="T2820" i="4"/>
  <c r="U2820" i="4"/>
  <c r="V2820" i="4"/>
  <c r="W2820" i="4"/>
  <c r="O2821" i="4"/>
  <c r="P2821" i="4"/>
  <c r="Q2821" i="4"/>
  <c r="R2821" i="4"/>
  <c r="S2821" i="4"/>
  <c r="T2821" i="4"/>
  <c r="U2821" i="4"/>
  <c r="V2821" i="4"/>
  <c r="W2821" i="4"/>
  <c r="O2822" i="4"/>
  <c r="P2822" i="4"/>
  <c r="Q2822" i="4"/>
  <c r="R2822" i="4"/>
  <c r="S2822" i="4"/>
  <c r="T2822" i="4"/>
  <c r="U2822" i="4"/>
  <c r="V2822" i="4"/>
  <c r="W2822" i="4"/>
  <c r="O2816" i="4"/>
  <c r="P2816" i="4"/>
  <c r="Q2816" i="4"/>
  <c r="R2816" i="4"/>
  <c r="S2816" i="4"/>
  <c r="T2816" i="4"/>
  <c r="U2816" i="4"/>
  <c r="V2816" i="4"/>
  <c r="W2816" i="4"/>
  <c r="O2824" i="4"/>
  <c r="P2824" i="4"/>
  <c r="Q2824" i="4"/>
  <c r="R2824" i="4"/>
  <c r="S2824" i="4"/>
  <c r="T2824" i="4"/>
  <c r="U2824" i="4"/>
  <c r="V2824" i="4"/>
  <c r="W2824" i="4"/>
  <c r="O2825" i="4"/>
  <c r="P2825" i="4"/>
  <c r="Q2825" i="4"/>
  <c r="R2825" i="4"/>
  <c r="S2825" i="4"/>
  <c r="T2825" i="4"/>
  <c r="U2825" i="4"/>
  <c r="V2825" i="4"/>
  <c r="W2825" i="4"/>
  <c r="O2826" i="4"/>
  <c r="P2826" i="4"/>
  <c r="Q2826" i="4"/>
  <c r="R2826" i="4"/>
  <c r="S2826" i="4"/>
  <c r="T2826" i="4"/>
  <c r="U2826" i="4"/>
  <c r="V2826" i="4"/>
  <c r="W2826" i="4"/>
  <c r="O2827" i="4"/>
  <c r="P2827" i="4"/>
  <c r="Q2827" i="4"/>
  <c r="R2827" i="4"/>
  <c r="S2827" i="4"/>
  <c r="T2827" i="4"/>
  <c r="U2827" i="4"/>
  <c r="V2827" i="4"/>
  <c r="W2827" i="4"/>
  <c r="O2828" i="4"/>
  <c r="P2828" i="4"/>
  <c r="Q2828" i="4"/>
  <c r="R2828" i="4"/>
  <c r="S2828" i="4"/>
  <c r="T2828" i="4"/>
  <c r="U2828" i="4"/>
  <c r="V2828" i="4"/>
  <c r="W2828" i="4"/>
  <c r="O2829" i="4"/>
  <c r="P2829" i="4"/>
  <c r="Q2829" i="4"/>
  <c r="R2829" i="4"/>
  <c r="S2829" i="4"/>
  <c r="T2829" i="4"/>
  <c r="U2829" i="4"/>
  <c r="V2829" i="4"/>
  <c r="W2829" i="4"/>
  <c r="O2823" i="4"/>
  <c r="P2823" i="4"/>
  <c r="Q2823" i="4"/>
  <c r="R2823" i="4"/>
  <c r="S2823" i="4"/>
  <c r="T2823" i="4"/>
  <c r="U2823" i="4"/>
  <c r="V2823" i="4"/>
  <c r="W2823" i="4"/>
  <c r="O2831" i="4"/>
  <c r="P2831" i="4"/>
  <c r="Q2831" i="4"/>
  <c r="R2831" i="4"/>
  <c r="S2831" i="4"/>
  <c r="T2831" i="4"/>
  <c r="U2831" i="4"/>
  <c r="V2831" i="4"/>
  <c r="W2831" i="4"/>
  <c r="O2832" i="4"/>
  <c r="P2832" i="4"/>
  <c r="Q2832" i="4"/>
  <c r="R2832" i="4"/>
  <c r="S2832" i="4"/>
  <c r="T2832" i="4"/>
  <c r="U2832" i="4"/>
  <c r="V2832" i="4"/>
  <c r="W2832" i="4"/>
  <c r="O2833" i="4"/>
  <c r="P2833" i="4"/>
  <c r="Q2833" i="4"/>
  <c r="R2833" i="4"/>
  <c r="S2833" i="4"/>
  <c r="T2833" i="4"/>
  <c r="U2833" i="4"/>
  <c r="V2833" i="4"/>
  <c r="W2833" i="4"/>
  <c r="O2834" i="4"/>
  <c r="P2834" i="4"/>
  <c r="Q2834" i="4"/>
  <c r="R2834" i="4"/>
  <c r="S2834" i="4"/>
  <c r="T2834" i="4"/>
  <c r="U2834" i="4"/>
  <c r="V2834" i="4"/>
  <c r="W2834" i="4"/>
  <c r="O2835" i="4"/>
  <c r="P2835" i="4"/>
  <c r="Q2835" i="4"/>
  <c r="R2835" i="4"/>
  <c r="S2835" i="4"/>
  <c r="T2835" i="4"/>
  <c r="U2835" i="4"/>
  <c r="V2835" i="4"/>
  <c r="W2835" i="4"/>
  <c r="O2836" i="4"/>
  <c r="P2836" i="4"/>
  <c r="Q2836" i="4"/>
  <c r="R2836" i="4"/>
  <c r="S2836" i="4"/>
  <c r="T2836" i="4"/>
  <c r="U2836" i="4"/>
  <c r="V2836" i="4"/>
  <c r="W2836" i="4"/>
  <c r="O2830" i="4"/>
  <c r="P2830" i="4"/>
  <c r="Q2830" i="4"/>
  <c r="R2830" i="4"/>
  <c r="S2830" i="4"/>
  <c r="T2830" i="4"/>
  <c r="U2830" i="4"/>
  <c r="V2830" i="4"/>
  <c r="W2830" i="4"/>
  <c r="O2838" i="4"/>
  <c r="P2838" i="4"/>
  <c r="Q2838" i="4"/>
  <c r="R2838" i="4"/>
  <c r="S2838" i="4"/>
  <c r="T2838" i="4"/>
  <c r="U2838" i="4"/>
  <c r="V2838" i="4"/>
  <c r="W2838" i="4"/>
  <c r="O2839" i="4"/>
  <c r="P2839" i="4"/>
  <c r="Q2839" i="4"/>
  <c r="R2839" i="4"/>
  <c r="S2839" i="4"/>
  <c r="T2839" i="4"/>
  <c r="U2839" i="4"/>
  <c r="V2839" i="4"/>
  <c r="W2839" i="4"/>
  <c r="O2840" i="4"/>
  <c r="P2840" i="4"/>
  <c r="Q2840" i="4"/>
  <c r="R2840" i="4"/>
  <c r="S2840" i="4"/>
  <c r="T2840" i="4"/>
  <c r="U2840" i="4"/>
  <c r="V2840" i="4"/>
  <c r="W2840" i="4"/>
  <c r="O2841" i="4"/>
  <c r="P2841" i="4"/>
  <c r="Q2841" i="4"/>
  <c r="R2841" i="4"/>
  <c r="S2841" i="4"/>
  <c r="T2841" i="4"/>
  <c r="U2841" i="4"/>
  <c r="V2841" i="4"/>
  <c r="W2841" i="4"/>
  <c r="O2842" i="4"/>
  <c r="P2842" i="4"/>
  <c r="Q2842" i="4"/>
  <c r="R2842" i="4"/>
  <c r="S2842" i="4"/>
  <c r="T2842" i="4"/>
  <c r="U2842" i="4"/>
  <c r="V2842" i="4"/>
  <c r="W2842" i="4"/>
  <c r="O2843" i="4"/>
  <c r="P2843" i="4"/>
  <c r="Q2843" i="4"/>
  <c r="R2843" i="4"/>
  <c r="S2843" i="4"/>
  <c r="T2843" i="4"/>
  <c r="U2843" i="4"/>
  <c r="V2843" i="4"/>
  <c r="W2843" i="4"/>
  <c r="O2837" i="4"/>
  <c r="P2837" i="4"/>
  <c r="Q2837" i="4"/>
  <c r="R2837" i="4"/>
  <c r="S2837" i="4"/>
  <c r="T2837" i="4"/>
  <c r="U2837" i="4"/>
  <c r="V2837" i="4"/>
  <c r="W2837" i="4"/>
  <c r="O2845" i="4"/>
  <c r="P2845" i="4"/>
  <c r="Q2845" i="4"/>
  <c r="R2845" i="4"/>
  <c r="S2845" i="4"/>
  <c r="T2845" i="4"/>
  <c r="U2845" i="4"/>
  <c r="V2845" i="4"/>
  <c r="W2845" i="4"/>
  <c r="O2846" i="4"/>
  <c r="P2846" i="4"/>
  <c r="Q2846" i="4"/>
  <c r="R2846" i="4"/>
  <c r="S2846" i="4"/>
  <c r="T2846" i="4"/>
  <c r="U2846" i="4"/>
  <c r="V2846" i="4"/>
  <c r="W2846" i="4"/>
  <c r="O2847" i="4"/>
  <c r="P2847" i="4"/>
  <c r="Q2847" i="4"/>
  <c r="R2847" i="4"/>
  <c r="S2847" i="4"/>
  <c r="T2847" i="4"/>
  <c r="U2847" i="4"/>
  <c r="V2847" i="4"/>
  <c r="W2847" i="4"/>
  <c r="O2848" i="4"/>
  <c r="P2848" i="4"/>
  <c r="Q2848" i="4"/>
  <c r="R2848" i="4"/>
  <c r="S2848" i="4"/>
  <c r="T2848" i="4"/>
  <c r="U2848" i="4"/>
  <c r="V2848" i="4"/>
  <c r="W2848" i="4"/>
  <c r="O2849" i="4"/>
  <c r="P2849" i="4"/>
  <c r="Q2849" i="4"/>
  <c r="R2849" i="4"/>
  <c r="S2849" i="4"/>
  <c r="T2849" i="4"/>
  <c r="U2849" i="4"/>
  <c r="V2849" i="4"/>
  <c r="W2849" i="4"/>
  <c r="O2850" i="4"/>
  <c r="P2850" i="4"/>
  <c r="Q2850" i="4"/>
  <c r="R2850" i="4"/>
  <c r="S2850" i="4"/>
  <c r="T2850" i="4"/>
  <c r="U2850" i="4"/>
  <c r="V2850" i="4"/>
  <c r="W2850" i="4"/>
  <c r="O2844" i="4"/>
  <c r="P2844" i="4"/>
  <c r="Q2844" i="4"/>
  <c r="R2844" i="4"/>
  <c r="S2844" i="4"/>
  <c r="T2844" i="4"/>
  <c r="U2844" i="4"/>
  <c r="V2844" i="4"/>
  <c r="W2844" i="4"/>
  <c r="O2852" i="4"/>
  <c r="P2852" i="4"/>
  <c r="Q2852" i="4"/>
  <c r="R2852" i="4"/>
  <c r="S2852" i="4"/>
  <c r="T2852" i="4"/>
  <c r="U2852" i="4"/>
  <c r="V2852" i="4"/>
  <c r="W2852" i="4"/>
  <c r="O2853" i="4"/>
  <c r="P2853" i="4"/>
  <c r="Q2853" i="4"/>
  <c r="R2853" i="4"/>
  <c r="S2853" i="4"/>
  <c r="T2853" i="4"/>
  <c r="U2853" i="4"/>
  <c r="V2853" i="4"/>
  <c r="W2853" i="4"/>
  <c r="O2854" i="4"/>
  <c r="P2854" i="4"/>
  <c r="Q2854" i="4"/>
  <c r="R2854" i="4"/>
  <c r="S2854" i="4"/>
  <c r="T2854" i="4"/>
  <c r="U2854" i="4"/>
  <c r="V2854" i="4"/>
  <c r="W2854" i="4"/>
  <c r="O2855" i="4"/>
  <c r="P2855" i="4"/>
  <c r="Q2855" i="4"/>
  <c r="R2855" i="4"/>
  <c r="S2855" i="4"/>
  <c r="T2855" i="4"/>
  <c r="U2855" i="4"/>
  <c r="V2855" i="4"/>
  <c r="W2855" i="4"/>
  <c r="O2856" i="4"/>
  <c r="P2856" i="4"/>
  <c r="Q2856" i="4"/>
  <c r="R2856" i="4"/>
  <c r="S2856" i="4"/>
  <c r="T2856" i="4"/>
  <c r="U2856" i="4"/>
  <c r="V2856" i="4"/>
  <c r="W2856" i="4"/>
  <c r="O2857" i="4"/>
  <c r="P2857" i="4"/>
  <c r="Q2857" i="4"/>
  <c r="R2857" i="4"/>
  <c r="S2857" i="4"/>
  <c r="T2857" i="4"/>
  <c r="U2857" i="4"/>
  <c r="V2857" i="4"/>
  <c r="W2857" i="4"/>
  <c r="O2851" i="4"/>
  <c r="P2851" i="4"/>
  <c r="Q2851" i="4"/>
  <c r="R2851" i="4"/>
  <c r="S2851" i="4"/>
  <c r="T2851" i="4"/>
  <c r="U2851" i="4"/>
  <c r="V2851" i="4"/>
  <c r="W2851" i="4"/>
  <c r="O2859" i="4"/>
  <c r="P2859" i="4"/>
  <c r="Q2859" i="4"/>
  <c r="R2859" i="4"/>
  <c r="S2859" i="4"/>
  <c r="T2859" i="4"/>
  <c r="U2859" i="4"/>
  <c r="V2859" i="4"/>
  <c r="W2859" i="4"/>
  <c r="O2860" i="4"/>
  <c r="P2860" i="4"/>
  <c r="Q2860" i="4"/>
  <c r="R2860" i="4"/>
  <c r="S2860" i="4"/>
  <c r="T2860" i="4"/>
  <c r="U2860" i="4"/>
  <c r="V2860" i="4"/>
  <c r="W2860" i="4"/>
  <c r="O2861" i="4"/>
  <c r="P2861" i="4"/>
  <c r="Q2861" i="4"/>
  <c r="R2861" i="4"/>
  <c r="S2861" i="4"/>
  <c r="T2861" i="4"/>
  <c r="U2861" i="4"/>
  <c r="V2861" i="4"/>
  <c r="W2861" i="4"/>
  <c r="O2862" i="4"/>
  <c r="P2862" i="4"/>
  <c r="Q2862" i="4"/>
  <c r="R2862" i="4"/>
  <c r="S2862" i="4"/>
  <c r="T2862" i="4"/>
  <c r="U2862" i="4"/>
  <c r="V2862" i="4"/>
  <c r="W2862" i="4"/>
  <c r="O2863" i="4"/>
  <c r="P2863" i="4"/>
  <c r="Q2863" i="4"/>
  <c r="R2863" i="4"/>
  <c r="S2863" i="4"/>
  <c r="T2863" i="4"/>
  <c r="U2863" i="4"/>
  <c r="V2863" i="4"/>
  <c r="W2863" i="4"/>
  <c r="O2864" i="4"/>
  <c r="P2864" i="4"/>
  <c r="Q2864" i="4"/>
  <c r="R2864" i="4"/>
  <c r="S2864" i="4"/>
  <c r="T2864" i="4"/>
  <c r="U2864" i="4"/>
  <c r="V2864" i="4"/>
  <c r="W2864" i="4"/>
  <c r="O2858" i="4"/>
  <c r="P2858" i="4"/>
  <c r="Q2858" i="4"/>
  <c r="R2858" i="4"/>
  <c r="S2858" i="4"/>
  <c r="T2858" i="4"/>
  <c r="U2858" i="4"/>
  <c r="V2858" i="4"/>
  <c r="W2858" i="4"/>
  <c r="O2866" i="4"/>
  <c r="P2866" i="4"/>
  <c r="Q2866" i="4"/>
  <c r="R2866" i="4"/>
  <c r="S2866" i="4"/>
  <c r="T2866" i="4"/>
  <c r="U2866" i="4"/>
  <c r="V2866" i="4"/>
  <c r="W2866" i="4"/>
  <c r="O2867" i="4"/>
  <c r="P2867" i="4"/>
  <c r="Q2867" i="4"/>
  <c r="R2867" i="4"/>
  <c r="S2867" i="4"/>
  <c r="T2867" i="4"/>
  <c r="U2867" i="4"/>
  <c r="V2867" i="4"/>
  <c r="W2867" i="4"/>
  <c r="O2868" i="4"/>
  <c r="P2868" i="4"/>
  <c r="Q2868" i="4"/>
  <c r="R2868" i="4"/>
  <c r="S2868" i="4"/>
  <c r="T2868" i="4"/>
  <c r="U2868" i="4"/>
  <c r="V2868" i="4"/>
  <c r="W2868" i="4"/>
  <c r="O2869" i="4"/>
  <c r="P2869" i="4"/>
  <c r="Q2869" i="4"/>
  <c r="R2869" i="4"/>
  <c r="S2869" i="4"/>
  <c r="T2869" i="4"/>
  <c r="U2869" i="4"/>
  <c r="V2869" i="4"/>
  <c r="W2869" i="4"/>
  <c r="O2870" i="4"/>
  <c r="P2870" i="4"/>
  <c r="Q2870" i="4"/>
  <c r="R2870" i="4"/>
  <c r="S2870" i="4"/>
  <c r="T2870" i="4"/>
  <c r="U2870" i="4"/>
  <c r="V2870" i="4"/>
  <c r="W2870" i="4"/>
  <c r="O2871" i="4"/>
  <c r="P2871" i="4"/>
  <c r="Q2871" i="4"/>
  <c r="R2871" i="4"/>
  <c r="S2871" i="4"/>
  <c r="T2871" i="4"/>
  <c r="U2871" i="4"/>
  <c r="V2871" i="4"/>
  <c r="W2871" i="4"/>
  <c r="O2865" i="4"/>
  <c r="P2865" i="4"/>
  <c r="Q2865" i="4"/>
  <c r="R2865" i="4"/>
  <c r="S2865" i="4"/>
  <c r="T2865" i="4"/>
  <c r="U2865" i="4"/>
  <c r="V2865" i="4"/>
  <c r="W2865" i="4"/>
  <c r="O2873" i="4"/>
  <c r="P2873" i="4"/>
  <c r="Q2873" i="4"/>
  <c r="R2873" i="4"/>
  <c r="S2873" i="4"/>
  <c r="T2873" i="4"/>
  <c r="U2873" i="4"/>
  <c r="V2873" i="4"/>
  <c r="W2873" i="4"/>
  <c r="O2874" i="4"/>
  <c r="P2874" i="4"/>
  <c r="Q2874" i="4"/>
  <c r="R2874" i="4"/>
  <c r="S2874" i="4"/>
  <c r="T2874" i="4"/>
  <c r="U2874" i="4"/>
  <c r="V2874" i="4"/>
  <c r="W2874" i="4"/>
  <c r="O2875" i="4"/>
  <c r="P2875" i="4"/>
  <c r="Q2875" i="4"/>
  <c r="R2875" i="4"/>
  <c r="S2875" i="4"/>
  <c r="T2875" i="4"/>
  <c r="U2875" i="4"/>
  <c r="V2875" i="4"/>
  <c r="W2875" i="4"/>
  <c r="O2876" i="4"/>
  <c r="P2876" i="4"/>
  <c r="Q2876" i="4"/>
  <c r="R2876" i="4"/>
  <c r="S2876" i="4"/>
  <c r="T2876" i="4"/>
  <c r="U2876" i="4"/>
  <c r="V2876" i="4"/>
  <c r="W2876" i="4"/>
  <c r="O2877" i="4"/>
  <c r="P2877" i="4"/>
  <c r="Q2877" i="4"/>
  <c r="R2877" i="4"/>
  <c r="S2877" i="4"/>
  <c r="T2877" i="4"/>
  <c r="U2877" i="4"/>
  <c r="V2877" i="4"/>
  <c r="W2877" i="4"/>
  <c r="O2878" i="4"/>
  <c r="P2878" i="4"/>
  <c r="Q2878" i="4"/>
  <c r="R2878" i="4"/>
  <c r="S2878" i="4"/>
  <c r="T2878" i="4"/>
  <c r="U2878" i="4"/>
  <c r="V2878" i="4"/>
  <c r="W2878" i="4"/>
  <c r="O2872" i="4"/>
  <c r="P2872" i="4"/>
  <c r="Q2872" i="4"/>
  <c r="R2872" i="4"/>
  <c r="S2872" i="4"/>
  <c r="T2872" i="4"/>
  <c r="U2872" i="4"/>
  <c r="V2872" i="4"/>
  <c r="W2872" i="4"/>
  <c r="O2880" i="4"/>
  <c r="P2880" i="4"/>
  <c r="Q2880" i="4"/>
  <c r="R2880" i="4"/>
  <c r="S2880" i="4"/>
  <c r="T2880" i="4"/>
  <c r="U2880" i="4"/>
  <c r="V2880" i="4"/>
  <c r="W2880" i="4"/>
  <c r="O2881" i="4"/>
  <c r="P2881" i="4"/>
  <c r="Q2881" i="4"/>
  <c r="R2881" i="4"/>
  <c r="S2881" i="4"/>
  <c r="T2881" i="4"/>
  <c r="U2881" i="4"/>
  <c r="V2881" i="4"/>
  <c r="W2881" i="4"/>
  <c r="O2882" i="4"/>
  <c r="P2882" i="4"/>
  <c r="Q2882" i="4"/>
  <c r="R2882" i="4"/>
  <c r="S2882" i="4"/>
  <c r="T2882" i="4"/>
  <c r="U2882" i="4"/>
  <c r="V2882" i="4"/>
  <c r="W2882" i="4"/>
  <c r="O2883" i="4"/>
  <c r="P2883" i="4"/>
  <c r="Q2883" i="4"/>
  <c r="R2883" i="4"/>
  <c r="S2883" i="4"/>
  <c r="T2883" i="4"/>
  <c r="U2883" i="4"/>
  <c r="V2883" i="4"/>
  <c r="W2883" i="4"/>
  <c r="O2884" i="4"/>
  <c r="P2884" i="4"/>
  <c r="Q2884" i="4"/>
  <c r="R2884" i="4"/>
  <c r="S2884" i="4"/>
  <c r="T2884" i="4"/>
  <c r="U2884" i="4"/>
  <c r="V2884" i="4"/>
  <c r="W2884" i="4"/>
  <c r="O2885" i="4"/>
  <c r="P2885" i="4"/>
  <c r="Q2885" i="4"/>
  <c r="R2885" i="4"/>
  <c r="S2885" i="4"/>
  <c r="T2885" i="4"/>
  <c r="U2885" i="4"/>
  <c r="V2885" i="4"/>
  <c r="W2885" i="4"/>
  <c r="O2879" i="4"/>
  <c r="P2879" i="4"/>
  <c r="Q2879" i="4"/>
  <c r="R2879" i="4"/>
  <c r="S2879" i="4"/>
  <c r="T2879" i="4"/>
  <c r="U2879" i="4"/>
  <c r="V2879" i="4"/>
  <c r="W2879" i="4"/>
  <c r="O2887" i="4"/>
  <c r="P2887" i="4"/>
  <c r="Q2887" i="4"/>
  <c r="R2887" i="4"/>
  <c r="S2887" i="4"/>
  <c r="T2887" i="4"/>
  <c r="U2887" i="4"/>
  <c r="V2887" i="4"/>
  <c r="W2887" i="4"/>
  <c r="O2888" i="4"/>
  <c r="P2888" i="4"/>
  <c r="Q2888" i="4"/>
  <c r="R2888" i="4"/>
  <c r="S2888" i="4"/>
  <c r="T2888" i="4"/>
  <c r="U2888" i="4"/>
  <c r="V2888" i="4"/>
  <c r="W2888" i="4"/>
  <c r="O2889" i="4"/>
  <c r="P2889" i="4"/>
  <c r="Q2889" i="4"/>
  <c r="R2889" i="4"/>
  <c r="S2889" i="4"/>
  <c r="T2889" i="4"/>
  <c r="U2889" i="4"/>
  <c r="V2889" i="4"/>
  <c r="W2889" i="4"/>
  <c r="O2890" i="4"/>
  <c r="P2890" i="4"/>
  <c r="Q2890" i="4"/>
  <c r="R2890" i="4"/>
  <c r="S2890" i="4"/>
  <c r="T2890" i="4"/>
  <c r="U2890" i="4"/>
  <c r="V2890" i="4"/>
  <c r="W2890" i="4"/>
  <c r="O2891" i="4"/>
  <c r="P2891" i="4"/>
  <c r="Q2891" i="4"/>
  <c r="R2891" i="4"/>
  <c r="S2891" i="4"/>
  <c r="T2891" i="4"/>
  <c r="U2891" i="4"/>
  <c r="V2891" i="4"/>
  <c r="W2891" i="4"/>
  <c r="O2892" i="4"/>
  <c r="P2892" i="4"/>
  <c r="Q2892" i="4"/>
  <c r="R2892" i="4"/>
  <c r="S2892" i="4"/>
  <c r="T2892" i="4"/>
  <c r="U2892" i="4"/>
  <c r="V2892" i="4"/>
  <c r="W2892" i="4"/>
  <c r="O2886" i="4"/>
  <c r="P2886" i="4"/>
  <c r="Q2886" i="4"/>
  <c r="R2886" i="4"/>
  <c r="S2886" i="4"/>
  <c r="T2886" i="4"/>
  <c r="U2886" i="4"/>
  <c r="V2886" i="4"/>
  <c r="W2886" i="4"/>
  <c r="O2894" i="4"/>
  <c r="P2894" i="4"/>
  <c r="Q2894" i="4"/>
  <c r="R2894" i="4"/>
  <c r="S2894" i="4"/>
  <c r="T2894" i="4"/>
  <c r="U2894" i="4"/>
  <c r="V2894" i="4"/>
  <c r="W2894" i="4"/>
  <c r="O2895" i="4"/>
  <c r="P2895" i="4"/>
  <c r="Q2895" i="4"/>
  <c r="R2895" i="4"/>
  <c r="S2895" i="4"/>
  <c r="T2895" i="4"/>
  <c r="U2895" i="4"/>
  <c r="V2895" i="4"/>
  <c r="W2895" i="4"/>
  <c r="O2896" i="4"/>
  <c r="P2896" i="4"/>
  <c r="Q2896" i="4"/>
  <c r="R2896" i="4"/>
  <c r="S2896" i="4"/>
  <c r="T2896" i="4"/>
  <c r="U2896" i="4"/>
  <c r="V2896" i="4"/>
  <c r="W2896" i="4"/>
  <c r="O2897" i="4"/>
  <c r="P2897" i="4"/>
  <c r="Q2897" i="4"/>
  <c r="R2897" i="4"/>
  <c r="S2897" i="4"/>
  <c r="T2897" i="4"/>
  <c r="U2897" i="4"/>
  <c r="V2897" i="4"/>
  <c r="W2897" i="4"/>
  <c r="O2898" i="4"/>
  <c r="P2898" i="4"/>
  <c r="Q2898" i="4"/>
  <c r="R2898" i="4"/>
  <c r="S2898" i="4"/>
  <c r="T2898" i="4"/>
  <c r="U2898" i="4"/>
  <c r="V2898" i="4"/>
  <c r="W2898" i="4"/>
  <c r="O2899" i="4"/>
  <c r="P2899" i="4"/>
  <c r="Q2899" i="4"/>
  <c r="R2899" i="4"/>
  <c r="S2899" i="4"/>
  <c r="T2899" i="4"/>
  <c r="U2899" i="4"/>
  <c r="V2899" i="4"/>
  <c r="W2899" i="4"/>
  <c r="O2893" i="4"/>
  <c r="P2893" i="4"/>
  <c r="Q2893" i="4"/>
  <c r="R2893" i="4"/>
  <c r="S2893" i="4"/>
  <c r="T2893" i="4"/>
  <c r="U2893" i="4"/>
  <c r="V2893" i="4"/>
  <c r="W2893" i="4"/>
  <c r="O2901" i="4"/>
  <c r="P2901" i="4"/>
  <c r="Q2901" i="4"/>
  <c r="R2901" i="4"/>
  <c r="S2901" i="4"/>
  <c r="T2901" i="4"/>
  <c r="U2901" i="4"/>
  <c r="V2901" i="4"/>
  <c r="W2901" i="4"/>
  <c r="O2902" i="4"/>
  <c r="P2902" i="4"/>
  <c r="Q2902" i="4"/>
  <c r="R2902" i="4"/>
  <c r="S2902" i="4"/>
  <c r="T2902" i="4"/>
  <c r="U2902" i="4"/>
  <c r="V2902" i="4"/>
  <c r="W2902" i="4"/>
  <c r="O2903" i="4"/>
  <c r="P2903" i="4"/>
  <c r="Q2903" i="4"/>
  <c r="R2903" i="4"/>
  <c r="S2903" i="4"/>
  <c r="T2903" i="4"/>
  <c r="U2903" i="4"/>
  <c r="V2903" i="4"/>
  <c r="W2903" i="4"/>
  <c r="O2904" i="4"/>
  <c r="P2904" i="4"/>
  <c r="Q2904" i="4"/>
  <c r="R2904" i="4"/>
  <c r="S2904" i="4"/>
  <c r="T2904" i="4"/>
  <c r="U2904" i="4"/>
  <c r="V2904" i="4"/>
  <c r="W2904" i="4"/>
  <c r="O2905" i="4"/>
  <c r="P2905" i="4"/>
  <c r="Q2905" i="4"/>
  <c r="R2905" i="4"/>
  <c r="S2905" i="4"/>
  <c r="T2905" i="4"/>
  <c r="U2905" i="4"/>
  <c r="V2905" i="4"/>
  <c r="W2905" i="4"/>
  <c r="O2906" i="4"/>
  <c r="P2906" i="4"/>
  <c r="Q2906" i="4"/>
  <c r="R2906" i="4"/>
  <c r="S2906" i="4"/>
  <c r="T2906" i="4"/>
  <c r="U2906" i="4"/>
  <c r="V2906" i="4"/>
  <c r="W2906" i="4"/>
  <c r="O2900" i="4"/>
  <c r="P2900" i="4"/>
  <c r="Q2900" i="4"/>
  <c r="R2900" i="4"/>
  <c r="S2900" i="4"/>
  <c r="T2900" i="4"/>
  <c r="U2900" i="4"/>
  <c r="V2900" i="4"/>
  <c r="W2900" i="4"/>
  <c r="O2908" i="4"/>
  <c r="P2908" i="4"/>
  <c r="Q2908" i="4"/>
  <c r="R2908" i="4"/>
  <c r="S2908" i="4"/>
  <c r="T2908" i="4"/>
  <c r="U2908" i="4"/>
  <c r="V2908" i="4"/>
  <c r="W2908" i="4"/>
  <c r="O2909" i="4"/>
  <c r="P2909" i="4"/>
  <c r="Q2909" i="4"/>
  <c r="R2909" i="4"/>
  <c r="S2909" i="4"/>
  <c r="T2909" i="4"/>
  <c r="U2909" i="4"/>
  <c r="V2909" i="4"/>
  <c r="W2909" i="4"/>
  <c r="O2910" i="4"/>
  <c r="P2910" i="4"/>
  <c r="Q2910" i="4"/>
  <c r="R2910" i="4"/>
  <c r="S2910" i="4"/>
  <c r="T2910" i="4"/>
  <c r="U2910" i="4"/>
  <c r="V2910" i="4"/>
  <c r="W2910" i="4"/>
  <c r="O2911" i="4"/>
  <c r="P2911" i="4"/>
  <c r="Q2911" i="4"/>
  <c r="R2911" i="4"/>
  <c r="S2911" i="4"/>
  <c r="T2911" i="4"/>
  <c r="U2911" i="4"/>
  <c r="V2911" i="4"/>
  <c r="W2911" i="4"/>
  <c r="O2912" i="4"/>
  <c r="P2912" i="4"/>
  <c r="Q2912" i="4"/>
  <c r="R2912" i="4"/>
  <c r="S2912" i="4"/>
  <c r="T2912" i="4"/>
  <c r="U2912" i="4"/>
  <c r="V2912" i="4"/>
  <c r="W2912" i="4"/>
  <c r="O2913" i="4"/>
  <c r="P2913" i="4"/>
  <c r="Q2913" i="4"/>
  <c r="R2913" i="4"/>
  <c r="S2913" i="4"/>
  <c r="T2913" i="4"/>
  <c r="U2913" i="4"/>
  <c r="V2913" i="4"/>
  <c r="W2913" i="4"/>
  <c r="O2907" i="4"/>
  <c r="P2907" i="4"/>
  <c r="Q2907" i="4"/>
  <c r="R2907" i="4"/>
  <c r="S2907" i="4"/>
  <c r="T2907" i="4"/>
  <c r="U2907" i="4"/>
  <c r="V2907" i="4"/>
  <c r="W2907" i="4"/>
  <c r="O2915" i="4"/>
  <c r="P2915" i="4"/>
  <c r="Q2915" i="4"/>
  <c r="R2915" i="4"/>
  <c r="S2915" i="4"/>
  <c r="T2915" i="4"/>
  <c r="U2915" i="4"/>
  <c r="V2915" i="4"/>
  <c r="W2915" i="4"/>
  <c r="O2916" i="4"/>
  <c r="P2916" i="4"/>
  <c r="Q2916" i="4"/>
  <c r="R2916" i="4"/>
  <c r="S2916" i="4"/>
  <c r="T2916" i="4"/>
  <c r="U2916" i="4"/>
  <c r="V2916" i="4"/>
  <c r="W2916" i="4"/>
  <c r="O2917" i="4"/>
  <c r="P2917" i="4"/>
  <c r="Q2917" i="4"/>
  <c r="R2917" i="4"/>
  <c r="S2917" i="4"/>
  <c r="T2917" i="4"/>
  <c r="U2917" i="4"/>
  <c r="V2917" i="4"/>
  <c r="W2917" i="4"/>
  <c r="O2918" i="4"/>
  <c r="P2918" i="4"/>
  <c r="Q2918" i="4"/>
  <c r="R2918" i="4"/>
  <c r="S2918" i="4"/>
  <c r="T2918" i="4"/>
  <c r="U2918" i="4"/>
  <c r="V2918" i="4"/>
  <c r="W2918" i="4"/>
  <c r="O2919" i="4"/>
  <c r="P2919" i="4"/>
  <c r="Q2919" i="4"/>
  <c r="R2919" i="4"/>
  <c r="S2919" i="4"/>
  <c r="T2919" i="4"/>
  <c r="U2919" i="4"/>
  <c r="V2919" i="4"/>
  <c r="W2919" i="4"/>
  <c r="O2920" i="4"/>
  <c r="P2920" i="4"/>
  <c r="Q2920" i="4"/>
  <c r="R2920" i="4"/>
  <c r="S2920" i="4"/>
  <c r="T2920" i="4"/>
  <c r="U2920" i="4"/>
  <c r="V2920" i="4"/>
  <c r="W2920" i="4"/>
  <c r="O2914" i="4"/>
  <c r="P2914" i="4"/>
  <c r="Q2914" i="4"/>
  <c r="R2914" i="4"/>
  <c r="S2914" i="4"/>
  <c r="T2914" i="4"/>
  <c r="U2914" i="4"/>
  <c r="V2914" i="4"/>
  <c r="W2914" i="4"/>
  <c r="O2922" i="4"/>
  <c r="P2922" i="4"/>
  <c r="Q2922" i="4"/>
  <c r="R2922" i="4"/>
  <c r="S2922" i="4"/>
  <c r="T2922" i="4"/>
  <c r="U2922" i="4"/>
  <c r="V2922" i="4"/>
  <c r="W2922" i="4"/>
  <c r="O2923" i="4"/>
  <c r="P2923" i="4"/>
  <c r="Q2923" i="4"/>
  <c r="R2923" i="4"/>
  <c r="S2923" i="4"/>
  <c r="T2923" i="4"/>
  <c r="U2923" i="4"/>
  <c r="V2923" i="4"/>
  <c r="W2923" i="4"/>
  <c r="O2924" i="4"/>
  <c r="P2924" i="4"/>
  <c r="Q2924" i="4"/>
  <c r="R2924" i="4"/>
  <c r="S2924" i="4"/>
  <c r="T2924" i="4"/>
  <c r="U2924" i="4"/>
  <c r="V2924" i="4"/>
  <c r="W2924" i="4"/>
  <c r="O2925" i="4"/>
  <c r="P2925" i="4"/>
  <c r="Q2925" i="4"/>
  <c r="R2925" i="4"/>
  <c r="S2925" i="4"/>
  <c r="T2925" i="4"/>
  <c r="U2925" i="4"/>
  <c r="V2925" i="4"/>
  <c r="W2925" i="4"/>
  <c r="O2926" i="4"/>
  <c r="P2926" i="4"/>
  <c r="Q2926" i="4"/>
  <c r="R2926" i="4"/>
  <c r="S2926" i="4"/>
  <c r="T2926" i="4"/>
  <c r="U2926" i="4"/>
  <c r="V2926" i="4"/>
  <c r="W2926" i="4"/>
  <c r="O2927" i="4"/>
  <c r="P2927" i="4"/>
  <c r="Q2927" i="4"/>
  <c r="R2927" i="4"/>
  <c r="S2927" i="4"/>
  <c r="T2927" i="4"/>
  <c r="U2927" i="4"/>
  <c r="V2927" i="4"/>
  <c r="W2927" i="4"/>
  <c r="O2921" i="4"/>
  <c r="P2921" i="4"/>
  <c r="Q2921" i="4"/>
  <c r="R2921" i="4"/>
  <c r="S2921" i="4"/>
  <c r="T2921" i="4"/>
  <c r="U2921" i="4"/>
  <c r="V2921" i="4"/>
  <c r="W2921" i="4"/>
  <c r="O2929" i="4"/>
  <c r="P2929" i="4"/>
  <c r="Q2929" i="4"/>
  <c r="R2929" i="4"/>
  <c r="S2929" i="4"/>
  <c r="T2929" i="4"/>
  <c r="U2929" i="4"/>
  <c r="V2929" i="4"/>
  <c r="W2929" i="4"/>
  <c r="O2930" i="4"/>
  <c r="P2930" i="4"/>
  <c r="Q2930" i="4"/>
  <c r="R2930" i="4"/>
  <c r="S2930" i="4"/>
  <c r="T2930" i="4"/>
  <c r="U2930" i="4"/>
  <c r="V2930" i="4"/>
  <c r="W2930" i="4"/>
  <c r="O2931" i="4"/>
  <c r="P2931" i="4"/>
  <c r="Q2931" i="4"/>
  <c r="R2931" i="4"/>
  <c r="S2931" i="4"/>
  <c r="T2931" i="4"/>
  <c r="U2931" i="4"/>
  <c r="V2931" i="4"/>
  <c r="W2931" i="4"/>
  <c r="O2932" i="4"/>
  <c r="P2932" i="4"/>
  <c r="Q2932" i="4"/>
  <c r="R2932" i="4"/>
  <c r="S2932" i="4"/>
  <c r="T2932" i="4"/>
  <c r="U2932" i="4"/>
  <c r="V2932" i="4"/>
  <c r="W2932" i="4"/>
  <c r="O2933" i="4"/>
  <c r="P2933" i="4"/>
  <c r="Q2933" i="4"/>
  <c r="R2933" i="4"/>
  <c r="S2933" i="4"/>
  <c r="T2933" i="4"/>
  <c r="U2933" i="4"/>
  <c r="V2933" i="4"/>
  <c r="W2933" i="4"/>
  <c r="O2934" i="4"/>
  <c r="P2934" i="4"/>
  <c r="Q2934" i="4"/>
  <c r="R2934" i="4"/>
  <c r="S2934" i="4"/>
  <c r="T2934" i="4"/>
  <c r="U2934" i="4"/>
  <c r="V2934" i="4"/>
  <c r="W2934" i="4"/>
  <c r="O2928" i="4"/>
  <c r="P2928" i="4"/>
  <c r="Q2928" i="4"/>
  <c r="R2928" i="4"/>
  <c r="S2928" i="4"/>
  <c r="T2928" i="4"/>
  <c r="U2928" i="4"/>
  <c r="V2928" i="4"/>
  <c r="W2928" i="4"/>
  <c r="O2936" i="4"/>
  <c r="P2936" i="4"/>
  <c r="Q2936" i="4"/>
  <c r="R2936" i="4"/>
  <c r="S2936" i="4"/>
  <c r="T2936" i="4"/>
  <c r="U2936" i="4"/>
  <c r="V2936" i="4"/>
  <c r="W2936" i="4"/>
  <c r="O2937" i="4"/>
  <c r="P2937" i="4"/>
  <c r="Q2937" i="4"/>
  <c r="R2937" i="4"/>
  <c r="S2937" i="4"/>
  <c r="T2937" i="4"/>
  <c r="U2937" i="4"/>
  <c r="V2937" i="4"/>
  <c r="W2937" i="4"/>
  <c r="O2938" i="4"/>
  <c r="P2938" i="4"/>
  <c r="Q2938" i="4"/>
  <c r="R2938" i="4"/>
  <c r="S2938" i="4"/>
  <c r="T2938" i="4"/>
  <c r="U2938" i="4"/>
  <c r="V2938" i="4"/>
  <c r="W2938" i="4"/>
  <c r="O2939" i="4"/>
  <c r="P2939" i="4"/>
  <c r="Q2939" i="4"/>
  <c r="R2939" i="4"/>
  <c r="S2939" i="4"/>
  <c r="T2939" i="4"/>
  <c r="U2939" i="4"/>
  <c r="V2939" i="4"/>
  <c r="W2939" i="4"/>
  <c r="O2940" i="4"/>
  <c r="P2940" i="4"/>
  <c r="Q2940" i="4"/>
  <c r="R2940" i="4"/>
  <c r="S2940" i="4"/>
  <c r="T2940" i="4"/>
  <c r="U2940" i="4"/>
  <c r="V2940" i="4"/>
  <c r="W2940" i="4"/>
  <c r="O2941" i="4"/>
  <c r="P2941" i="4"/>
  <c r="Q2941" i="4"/>
  <c r="R2941" i="4"/>
  <c r="S2941" i="4"/>
  <c r="T2941" i="4"/>
  <c r="U2941" i="4"/>
  <c r="V2941" i="4"/>
  <c r="W2941" i="4"/>
  <c r="O2935" i="4"/>
  <c r="P2935" i="4"/>
  <c r="Q2935" i="4"/>
  <c r="R2935" i="4"/>
  <c r="S2935" i="4"/>
  <c r="T2935" i="4"/>
  <c r="U2935" i="4"/>
  <c r="V2935" i="4"/>
  <c r="W2935" i="4"/>
  <c r="O2943" i="4"/>
  <c r="P2943" i="4"/>
  <c r="Q2943" i="4"/>
  <c r="R2943" i="4"/>
  <c r="S2943" i="4"/>
  <c r="T2943" i="4"/>
  <c r="U2943" i="4"/>
  <c r="V2943" i="4"/>
  <c r="W2943" i="4"/>
  <c r="O2944" i="4"/>
  <c r="P2944" i="4"/>
  <c r="Q2944" i="4"/>
  <c r="R2944" i="4"/>
  <c r="S2944" i="4"/>
  <c r="T2944" i="4"/>
  <c r="U2944" i="4"/>
  <c r="V2944" i="4"/>
  <c r="W2944" i="4"/>
  <c r="O2945" i="4"/>
  <c r="P2945" i="4"/>
  <c r="Q2945" i="4"/>
  <c r="R2945" i="4"/>
  <c r="S2945" i="4"/>
  <c r="T2945" i="4"/>
  <c r="U2945" i="4"/>
  <c r="V2945" i="4"/>
  <c r="W2945" i="4"/>
  <c r="O2946" i="4"/>
  <c r="P2946" i="4"/>
  <c r="Q2946" i="4"/>
  <c r="R2946" i="4"/>
  <c r="S2946" i="4"/>
  <c r="T2946" i="4"/>
  <c r="U2946" i="4"/>
  <c r="V2946" i="4"/>
  <c r="W2946" i="4"/>
  <c r="O2947" i="4"/>
  <c r="P2947" i="4"/>
  <c r="Q2947" i="4"/>
  <c r="R2947" i="4"/>
  <c r="S2947" i="4"/>
  <c r="T2947" i="4"/>
  <c r="U2947" i="4"/>
  <c r="V2947" i="4"/>
  <c r="W2947" i="4"/>
  <c r="O2948" i="4"/>
  <c r="P2948" i="4"/>
  <c r="Q2948" i="4"/>
  <c r="R2948" i="4"/>
  <c r="S2948" i="4"/>
  <c r="T2948" i="4"/>
  <c r="U2948" i="4"/>
  <c r="V2948" i="4"/>
  <c r="W2948" i="4"/>
  <c r="O2942" i="4"/>
  <c r="P2942" i="4"/>
  <c r="Q2942" i="4"/>
  <c r="R2942" i="4"/>
  <c r="S2942" i="4"/>
  <c r="T2942" i="4"/>
  <c r="U2942" i="4"/>
  <c r="V2942" i="4"/>
  <c r="W2942" i="4"/>
  <c r="O2950" i="4"/>
  <c r="P2950" i="4"/>
  <c r="Q2950" i="4"/>
  <c r="R2950" i="4"/>
  <c r="S2950" i="4"/>
  <c r="T2950" i="4"/>
  <c r="U2950" i="4"/>
  <c r="V2950" i="4"/>
  <c r="W2950" i="4"/>
  <c r="O2951" i="4"/>
  <c r="P2951" i="4"/>
  <c r="Q2951" i="4"/>
  <c r="R2951" i="4"/>
  <c r="S2951" i="4"/>
  <c r="T2951" i="4"/>
  <c r="U2951" i="4"/>
  <c r="V2951" i="4"/>
  <c r="W2951" i="4"/>
  <c r="O2952" i="4"/>
  <c r="P2952" i="4"/>
  <c r="Q2952" i="4"/>
  <c r="R2952" i="4"/>
  <c r="S2952" i="4"/>
  <c r="T2952" i="4"/>
  <c r="U2952" i="4"/>
  <c r="V2952" i="4"/>
  <c r="W2952" i="4"/>
  <c r="O2953" i="4"/>
  <c r="P2953" i="4"/>
  <c r="Q2953" i="4"/>
  <c r="R2953" i="4"/>
  <c r="S2953" i="4"/>
  <c r="T2953" i="4"/>
  <c r="U2953" i="4"/>
  <c r="V2953" i="4"/>
  <c r="W2953" i="4"/>
  <c r="O2954" i="4"/>
  <c r="P2954" i="4"/>
  <c r="Q2954" i="4"/>
  <c r="R2954" i="4"/>
  <c r="S2954" i="4"/>
  <c r="T2954" i="4"/>
  <c r="U2954" i="4"/>
  <c r="V2954" i="4"/>
  <c r="W2954" i="4"/>
  <c r="O2955" i="4"/>
  <c r="P2955" i="4"/>
  <c r="Q2955" i="4"/>
  <c r="R2955" i="4"/>
  <c r="S2955" i="4"/>
  <c r="T2955" i="4"/>
  <c r="U2955" i="4"/>
  <c r="V2955" i="4"/>
  <c r="W2955" i="4"/>
  <c r="O2949" i="4"/>
  <c r="P2949" i="4"/>
  <c r="Q2949" i="4"/>
  <c r="R2949" i="4"/>
  <c r="S2949" i="4"/>
  <c r="T2949" i="4"/>
  <c r="U2949" i="4"/>
  <c r="V2949" i="4"/>
  <c r="W2949" i="4"/>
  <c r="O2957" i="4"/>
  <c r="P2957" i="4"/>
  <c r="Q2957" i="4"/>
  <c r="R2957" i="4"/>
  <c r="S2957" i="4"/>
  <c r="T2957" i="4"/>
  <c r="U2957" i="4"/>
  <c r="V2957" i="4"/>
  <c r="W2957" i="4"/>
  <c r="O2958" i="4"/>
  <c r="P2958" i="4"/>
  <c r="Q2958" i="4"/>
  <c r="R2958" i="4"/>
  <c r="S2958" i="4"/>
  <c r="T2958" i="4"/>
  <c r="U2958" i="4"/>
  <c r="V2958" i="4"/>
  <c r="W2958" i="4"/>
  <c r="O2959" i="4"/>
  <c r="P2959" i="4"/>
  <c r="Q2959" i="4"/>
  <c r="R2959" i="4"/>
  <c r="S2959" i="4"/>
  <c r="T2959" i="4"/>
  <c r="U2959" i="4"/>
  <c r="V2959" i="4"/>
  <c r="W2959" i="4"/>
  <c r="O2960" i="4"/>
  <c r="P2960" i="4"/>
  <c r="Q2960" i="4"/>
  <c r="R2960" i="4"/>
  <c r="S2960" i="4"/>
  <c r="T2960" i="4"/>
  <c r="U2960" i="4"/>
  <c r="V2960" i="4"/>
  <c r="W2960" i="4"/>
  <c r="O2961" i="4"/>
  <c r="P2961" i="4"/>
  <c r="Q2961" i="4"/>
  <c r="R2961" i="4"/>
  <c r="S2961" i="4"/>
  <c r="T2961" i="4"/>
  <c r="U2961" i="4"/>
  <c r="V2961" i="4"/>
  <c r="W2961" i="4"/>
  <c r="O2962" i="4"/>
  <c r="P2962" i="4"/>
  <c r="Q2962" i="4"/>
  <c r="R2962" i="4"/>
  <c r="S2962" i="4"/>
  <c r="T2962" i="4"/>
  <c r="U2962" i="4"/>
  <c r="V2962" i="4"/>
  <c r="W2962" i="4"/>
  <c r="O2956" i="4"/>
  <c r="P2956" i="4"/>
  <c r="Q2956" i="4"/>
  <c r="R2956" i="4"/>
  <c r="S2956" i="4"/>
  <c r="T2956" i="4"/>
  <c r="U2956" i="4"/>
  <c r="V2956" i="4"/>
  <c r="W2956" i="4"/>
  <c r="O2964" i="4"/>
  <c r="P2964" i="4"/>
  <c r="Q2964" i="4"/>
  <c r="R2964" i="4"/>
  <c r="S2964" i="4"/>
  <c r="T2964" i="4"/>
  <c r="U2964" i="4"/>
  <c r="V2964" i="4"/>
  <c r="W2964" i="4"/>
  <c r="O2965" i="4"/>
  <c r="P2965" i="4"/>
  <c r="Q2965" i="4"/>
  <c r="R2965" i="4"/>
  <c r="S2965" i="4"/>
  <c r="T2965" i="4"/>
  <c r="U2965" i="4"/>
  <c r="V2965" i="4"/>
  <c r="W2965" i="4"/>
  <c r="O2966" i="4"/>
  <c r="P2966" i="4"/>
  <c r="Q2966" i="4"/>
  <c r="R2966" i="4"/>
  <c r="S2966" i="4"/>
  <c r="T2966" i="4"/>
  <c r="U2966" i="4"/>
  <c r="V2966" i="4"/>
  <c r="W2966" i="4"/>
  <c r="O2967" i="4"/>
  <c r="P2967" i="4"/>
  <c r="Q2967" i="4"/>
  <c r="R2967" i="4"/>
  <c r="S2967" i="4"/>
  <c r="T2967" i="4"/>
  <c r="U2967" i="4"/>
  <c r="V2967" i="4"/>
  <c r="W2967" i="4"/>
  <c r="O2968" i="4"/>
  <c r="P2968" i="4"/>
  <c r="Q2968" i="4"/>
  <c r="R2968" i="4"/>
  <c r="S2968" i="4"/>
  <c r="T2968" i="4"/>
  <c r="U2968" i="4"/>
  <c r="V2968" i="4"/>
  <c r="W2968" i="4"/>
  <c r="O2969" i="4"/>
  <c r="P2969" i="4"/>
  <c r="Q2969" i="4"/>
  <c r="R2969" i="4"/>
  <c r="S2969" i="4"/>
  <c r="T2969" i="4"/>
  <c r="U2969" i="4"/>
  <c r="V2969" i="4"/>
  <c r="W2969" i="4"/>
  <c r="O2963" i="4"/>
  <c r="P2963" i="4"/>
  <c r="Q2963" i="4"/>
  <c r="R2963" i="4"/>
  <c r="S2963" i="4"/>
  <c r="T2963" i="4"/>
  <c r="U2963" i="4"/>
  <c r="V2963" i="4"/>
  <c r="W2963" i="4"/>
  <c r="O2971" i="4"/>
  <c r="P2971" i="4"/>
  <c r="Q2971" i="4"/>
  <c r="R2971" i="4"/>
  <c r="S2971" i="4"/>
  <c r="T2971" i="4"/>
  <c r="U2971" i="4"/>
  <c r="V2971" i="4"/>
  <c r="W2971" i="4"/>
  <c r="O2972" i="4"/>
  <c r="P2972" i="4"/>
  <c r="Q2972" i="4"/>
  <c r="R2972" i="4"/>
  <c r="S2972" i="4"/>
  <c r="T2972" i="4"/>
  <c r="U2972" i="4"/>
  <c r="V2972" i="4"/>
  <c r="W2972" i="4"/>
  <c r="O2973" i="4"/>
  <c r="P2973" i="4"/>
  <c r="Q2973" i="4"/>
  <c r="R2973" i="4"/>
  <c r="S2973" i="4"/>
  <c r="T2973" i="4"/>
  <c r="U2973" i="4"/>
  <c r="V2973" i="4"/>
  <c r="W2973" i="4"/>
  <c r="O2974" i="4"/>
  <c r="P2974" i="4"/>
  <c r="Q2974" i="4"/>
  <c r="R2974" i="4"/>
  <c r="S2974" i="4"/>
  <c r="T2974" i="4"/>
  <c r="U2974" i="4"/>
  <c r="V2974" i="4"/>
  <c r="W2974" i="4"/>
  <c r="O2975" i="4"/>
  <c r="P2975" i="4"/>
  <c r="Q2975" i="4"/>
  <c r="R2975" i="4"/>
  <c r="S2975" i="4"/>
  <c r="T2975" i="4"/>
  <c r="U2975" i="4"/>
  <c r="V2975" i="4"/>
  <c r="W2975" i="4"/>
  <c r="O2976" i="4"/>
  <c r="P2976" i="4"/>
  <c r="Q2976" i="4"/>
  <c r="R2976" i="4"/>
  <c r="S2976" i="4"/>
  <c r="T2976" i="4"/>
  <c r="U2976" i="4"/>
  <c r="V2976" i="4"/>
  <c r="W2976" i="4"/>
  <c r="O2970" i="4"/>
  <c r="P2970" i="4"/>
  <c r="Q2970" i="4"/>
  <c r="R2970" i="4"/>
  <c r="S2970" i="4"/>
  <c r="T2970" i="4"/>
  <c r="U2970" i="4"/>
  <c r="V2970" i="4"/>
  <c r="W2970" i="4"/>
  <c r="O2978" i="4"/>
  <c r="P2978" i="4"/>
  <c r="Q2978" i="4"/>
  <c r="R2978" i="4"/>
  <c r="S2978" i="4"/>
  <c r="T2978" i="4"/>
  <c r="U2978" i="4"/>
  <c r="V2978" i="4"/>
  <c r="W2978" i="4"/>
  <c r="O2979" i="4"/>
  <c r="P2979" i="4"/>
  <c r="Q2979" i="4"/>
  <c r="R2979" i="4"/>
  <c r="S2979" i="4"/>
  <c r="T2979" i="4"/>
  <c r="U2979" i="4"/>
  <c r="V2979" i="4"/>
  <c r="W2979" i="4"/>
  <c r="O2980" i="4"/>
  <c r="P2980" i="4"/>
  <c r="Q2980" i="4"/>
  <c r="R2980" i="4"/>
  <c r="S2980" i="4"/>
  <c r="T2980" i="4"/>
  <c r="U2980" i="4"/>
  <c r="V2980" i="4"/>
  <c r="W2980" i="4"/>
  <c r="O2981" i="4"/>
  <c r="P2981" i="4"/>
  <c r="Q2981" i="4"/>
  <c r="R2981" i="4"/>
  <c r="S2981" i="4"/>
  <c r="T2981" i="4"/>
  <c r="U2981" i="4"/>
  <c r="V2981" i="4"/>
  <c r="W2981" i="4"/>
  <c r="O2982" i="4"/>
  <c r="P2982" i="4"/>
  <c r="Q2982" i="4"/>
  <c r="R2982" i="4"/>
  <c r="S2982" i="4"/>
  <c r="T2982" i="4"/>
  <c r="U2982" i="4"/>
  <c r="V2982" i="4"/>
  <c r="W2982" i="4"/>
  <c r="O2983" i="4"/>
  <c r="P2983" i="4"/>
  <c r="Q2983" i="4"/>
  <c r="R2983" i="4"/>
  <c r="S2983" i="4"/>
  <c r="T2983" i="4"/>
  <c r="U2983" i="4"/>
  <c r="V2983" i="4"/>
  <c r="W2983" i="4"/>
  <c r="O2977" i="4"/>
  <c r="P2977" i="4"/>
  <c r="Q2977" i="4"/>
  <c r="R2977" i="4"/>
  <c r="S2977" i="4"/>
  <c r="T2977" i="4"/>
  <c r="U2977" i="4"/>
  <c r="V2977" i="4"/>
  <c r="W2977" i="4"/>
  <c r="O2985" i="4"/>
  <c r="P2985" i="4"/>
  <c r="Q2985" i="4"/>
  <c r="R2985" i="4"/>
  <c r="S2985" i="4"/>
  <c r="T2985" i="4"/>
  <c r="U2985" i="4"/>
  <c r="V2985" i="4"/>
  <c r="W2985" i="4"/>
  <c r="O2986" i="4"/>
  <c r="P2986" i="4"/>
  <c r="Q2986" i="4"/>
  <c r="R2986" i="4"/>
  <c r="S2986" i="4"/>
  <c r="T2986" i="4"/>
  <c r="U2986" i="4"/>
  <c r="V2986" i="4"/>
  <c r="W2986" i="4"/>
  <c r="O2987" i="4"/>
  <c r="P2987" i="4"/>
  <c r="Q2987" i="4"/>
  <c r="R2987" i="4"/>
  <c r="S2987" i="4"/>
  <c r="T2987" i="4"/>
  <c r="U2987" i="4"/>
  <c r="V2987" i="4"/>
  <c r="W2987" i="4"/>
  <c r="O2988" i="4"/>
  <c r="P2988" i="4"/>
  <c r="Q2988" i="4"/>
  <c r="R2988" i="4"/>
  <c r="S2988" i="4"/>
  <c r="T2988" i="4"/>
  <c r="U2988" i="4"/>
  <c r="V2988" i="4"/>
  <c r="W2988" i="4"/>
  <c r="O2989" i="4"/>
  <c r="P2989" i="4"/>
  <c r="Q2989" i="4"/>
  <c r="R2989" i="4"/>
  <c r="S2989" i="4"/>
  <c r="T2989" i="4"/>
  <c r="U2989" i="4"/>
  <c r="V2989" i="4"/>
  <c r="W2989" i="4"/>
  <c r="O2990" i="4"/>
  <c r="P2990" i="4"/>
  <c r="Q2990" i="4"/>
  <c r="R2990" i="4"/>
  <c r="S2990" i="4"/>
  <c r="T2990" i="4"/>
  <c r="U2990" i="4"/>
  <c r="V2990" i="4"/>
  <c r="W2990" i="4"/>
  <c r="O2984" i="4"/>
  <c r="P2984" i="4"/>
  <c r="Q2984" i="4"/>
  <c r="R2984" i="4"/>
  <c r="S2984" i="4"/>
  <c r="T2984" i="4"/>
  <c r="U2984" i="4"/>
  <c r="V2984" i="4"/>
  <c r="W2984" i="4"/>
  <c r="O2992" i="4"/>
  <c r="P2992" i="4"/>
  <c r="Q2992" i="4"/>
  <c r="R2992" i="4"/>
  <c r="S2992" i="4"/>
  <c r="T2992" i="4"/>
  <c r="U2992" i="4"/>
  <c r="V2992" i="4"/>
  <c r="W2992" i="4"/>
  <c r="O2993" i="4"/>
  <c r="P2993" i="4"/>
  <c r="Q2993" i="4"/>
  <c r="R2993" i="4"/>
  <c r="S2993" i="4"/>
  <c r="T2993" i="4"/>
  <c r="U2993" i="4"/>
  <c r="V2993" i="4"/>
  <c r="W2993" i="4"/>
  <c r="O2994" i="4"/>
  <c r="P2994" i="4"/>
  <c r="Q2994" i="4"/>
  <c r="R2994" i="4"/>
  <c r="S2994" i="4"/>
  <c r="T2994" i="4"/>
  <c r="U2994" i="4"/>
  <c r="V2994" i="4"/>
  <c r="W2994" i="4"/>
  <c r="O2995" i="4"/>
  <c r="P2995" i="4"/>
  <c r="Q2995" i="4"/>
  <c r="R2995" i="4"/>
  <c r="S2995" i="4"/>
  <c r="T2995" i="4"/>
  <c r="U2995" i="4"/>
  <c r="V2995" i="4"/>
  <c r="W2995" i="4"/>
  <c r="O2996" i="4"/>
  <c r="P2996" i="4"/>
  <c r="Q2996" i="4"/>
  <c r="R2996" i="4"/>
  <c r="S2996" i="4"/>
  <c r="T2996" i="4"/>
  <c r="U2996" i="4"/>
  <c r="V2996" i="4"/>
  <c r="W2996" i="4"/>
  <c r="O2997" i="4"/>
  <c r="P2997" i="4"/>
  <c r="Q2997" i="4"/>
  <c r="R2997" i="4"/>
  <c r="S2997" i="4"/>
  <c r="T2997" i="4"/>
  <c r="U2997" i="4"/>
  <c r="V2997" i="4"/>
  <c r="W2997" i="4"/>
  <c r="O2991" i="4"/>
  <c r="P2991" i="4"/>
  <c r="Q2991" i="4"/>
  <c r="R2991" i="4"/>
  <c r="S2991" i="4"/>
  <c r="T2991" i="4"/>
  <c r="U2991" i="4"/>
  <c r="V2991" i="4"/>
  <c r="W2991" i="4"/>
  <c r="O2999" i="4"/>
  <c r="P2999" i="4"/>
  <c r="Q2999" i="4"/>
  <c r="R2999" i="4"/>
  <c r="S2999" i="4"/>
  <c r="T2999" i="4"/>
  <c r="U2999" i="4"/>
  <c r="V2999" i="4"/>
  <c r="W2999" i="4"/>
  <c r="O3000" i="4"/>
  <c r="P3000" i="4"/>
  <c r="Q3000" i="4"/>
  <c r="R3000" i="4"/>
  <c r="S3000" i="4"/>
  <c r="T3000" i="4"/>
  <c r="U3000" i="4"/>
  <c r="V3000" i="4"/>
  <c r="W3000" i="4"/>
  <c r="O3001" i="4"/>
  <c r="P3001" i="4"/>
  <c r="Q3001" i="4"/>
  <c r="R3001" i="4"/>
  <c r="S3001" i="4"/>
  <c r="T3001" i="4"/>
  <c r="U3001" i="4"/>
  <c r="V3001" i="4"/>
  <c r="W3001" i="4"/>
  <c r="O3002" i="4"/>
  <c r="P3002" i="4"/>
  <c r="Q3002" i="4"/>
  <c r="R3002" i="4"/>
  <c r="S3002" i="4"/>
  <c r="T3002" i="4"/>
  <c r="U3002" i="4"/>
  <c r="V3002" i="4"/>
  <c r="W3002" i="4"/>
  <c r="O3003" i="4"/>
  <c r="P3003" i="4"/>
  <c r="Q3003" i="4"/>
  <c r="R3003" i="4"/>
  <c r="S3003" i="4"/>
  <c r="T3003" i="4"/>
  <c r="U3003" i="4"/>
  <c r="V3003" i="4"/>
  <c r="W3003" i="4"/>
  <c r="O3004" i="4"/>
  <c r="P3004" i="4"/>
  <c r="Q3004" i="4"/>
  <c r="R3004" i="4"/>
  <c r="S3004" i="4"/>
  <c r="T3004" i="4"/>
  <c r="U3004" i="4"/>
  <c r="V3004" i="4"/>
  <c r="W3004" i="4"/>
  <c r="O2998" i="4"/>
  <c r="P2998" i="4"/>
  <c r="Q2998" i="4"/>
  <c r="R2998" i="4"/>
  <c r="S2998" i="4"/>
  <c r="T2998" i="4"/>
  <c r="U2998" i="4"/>
  <c r="V2998" i="4"/>
  <c r="W2998" i="4"/>
  <c r="O3006" i="4"/>
  <c r="P3006" i="4"/>
  <c r="Q3006" i="4"/>
  <c r="R3006" i="4"/>
  <c r="S3006" i="4"/>
  <c r="T3006" i="4"/>
  <c r="U3006" i="4"/>
  <c r="V3006" i="4"/>
  <c r="W3006" i="4"/>
  <c r="O3007" i="4"/>
  <c r="P3007" i="4"/>
  <c r="Q3007" i="4"/>
  <c r="R3007" i="4"/>
  <c r="S3007" i="4"/>
  <c r="T3007" i="4"/>
  <c r="U3007" i="4"/>
  <c r="V3007" i="4"/>
  <c r="W3007" i="4"/>
  <c r="O3008" i="4"/>
  <c r="P3008" i="4"/>
  <c r="Q3008" i="4"/>
  <c r="R3008" i="4"/>
  <c r="S3008" i="4"/>
  <c r="T3008" i="4"/>
  <c r="U3008" i="4"/>
  <c r="V3008" i="4"/>
  <c r="W3008" i="4"/>
  <c r="O3009" i="4"/>
  <c r="P3009" i="4"/>
  <c r="Q3009" i="4"/>
  <c r="R3009" i="4"/>
  <c r="S3009" i="4"/>
  <c r="T3009" i="4"/>
  <c r="U3009" i="4"/>
  <c r="V3009" i="4"/>
  <c r="W3009" i="4"/>
  <c r="O3010" i="4"/>
  <c r="P3010" i="4"/>
  <c r="Q3010" i="4"/>
  <c r="R3010" i="4"/>
  <c r="S3010" i="4"/>
  <c r="T3010" i="4"/>
  <c r="U3010" i="4"/>
  <c r="V3010" i="4"/>
  <c r="W3010" i="4"/>
  <c r="O3011" i="4"/>
  <c r="P3011" i="4"/>
  <c r="Q3011" i="4"/>
  <c r="R3011" i="4"/>
  <c r="S3011" i="4"/>
  <c r="T3011" i="4"/>
  <c r="U3011" i="4"/>
  <c r="V3011" i="4"/>
  <c r="W3011" i="4"/>
  <c r="O3005" i="4"/>
  <c r="P3005" i="4"/>
  <c r="Q3005" i="4"/>
  <c r="R3005" i="4"/>
  <c r="S3005" i="4"/>
  <c r="T3005" i="4"/>
  <c r="U3005" i="4"/>
  <c r="V3005" i="4"/>
  <c r="W3005" i="4"/>
  <c r="O3013" i="4"/>
  <c r="P3013" i="4"/>
  <c r="Q3013" i="4"/>
  <c r="R3013" i="4"/>
  <c r="S3013" i="4"/>
  <c r="T3013" i="4"/>
  <c r="U3013" i="4"/>
  <c r="V3013" i="4"/>
  <c r="W3013" i="4"/>
  <c r="O3014" i="4"/>
  <c r="P3014" i="4"/>
  <c r="Q3014" i="4"/>
  <c r="R3014" i="4"/>
  <c r="S3014" i="4"/>
  <c r="T3014" i="4"/>
  <c r="U3014" i="4"/>
  <c r="V3014" i="4"/>
  <c r="W3014" i="4"/>
  <c r="O3015" i="4"/>
  <c r="P3015" i="4"/>
  <c r="Q3015" i="4"/>
  <c r="R3015" i="4"/>
  <c r="S3015" i="4"/>
  <c r="T3015" i="4"/>
  <c r="U3015" i="4"/>
  <c r="V3015" i="4"/>
  <c r="W3015" i="4"/>
  <c r="O3016" i="4"/>
  <c r="P3016" i="4"/>
  <c r="Q3016" i="4"/>
  <c r="R3016" i="4"/>
  <c r="S3016" i="4"/>
  <c r="T3016" i="4"/>
  <c r="U3016" i="4"/>
  <c r="V3016" i="4"/>
  <c r="W3016" i="4"/>
  <c r="O3017" i="4"/>
  <c r="P3017" i="4"/>
  <c r="Q3017" i="4"/>
  <c r="R3017" i="4"/>
  <c r="S3017" i="4"/>
  <c r="T3017" i="4"/>
  <c r="U3017" i="4"/>
  <c r="V3017" i="4"/>
  <c r="W3017" i="4"/>
  <c r="O3018" i="4"/>
  <c r="P3018" i="4"/>
  <c r="Q3018" i="4"/>
  <c r="R3018" i="4"/>
  <c r="S3018" i="4"/>
  <c r="T3018" i="4"/>
  <c r="U3018" i="4"/>
  <c r="V3018" i="4"/>
  <c r="W3018" i="4"/>
  <c r="O3012" i="4"/>
  <c r="P3012" i="4"/>
  <c r="Q3012" i="4"/>
  <c r="R3012" i="4"/>
  <c r="S3012" i="4"/>
  <c r="T3012" i="4"/>
  <c r="U3012" i="4"/>
  <c r="V3012" i="4"/>
  <c r="W3012" i="4"/>
  <c r="O3020" i="4"/>
  <c r="P3020" i="4"/>
  <c r="Q3020" i="4"/>
  <c r="R3020" i="4"/>
  <c r="S3020" i="4"/>
  <c r="T3020" i="4"/>
  <c r="U3020" i="4"/>
  <c r="V3020" i="4"/>
  <c r="W3020" i="4"/>
  <c r="O3021" i="4"/>
  <c r="P3021" i="4"/>
  <c r="Q3021" i="4"/>
  <c r="R3021" i="4"/>
  <c r="S3021" i="4"/>
  <c r="T3021" i="4"/>
  <c r="U3021" i="4"/>
  <c r="V3021" i="4"/>
  <c r="W3021" i="4"/>
  <c r="O3022" i="4"/>
  <c r="P3022" i="4"/>
  <c r="Q3022" i="4"/>
  <c r="R3022" i="4"/>
  <c r="S3022" i="4"/>
  <c r="T3022" i="4"/>
  <c r="U3022" i="4"/>
  <c r="V3022" i="4"/>
  <c r="W3022" i="4"/>
  <c r="O3023" i="4"/>
  <c r="P3023" i="4"/>
  <c r="Q3023" i="4"/>
  <c r="R3023" i="4"/>
  <c r="S3023" i="4"/>
  <c r="T3023" i="4"/>
  <c r="U3023" i="4"/>
  <c r="V3023" i="4"/>
  <c r="W3023" i="4"/>
  <c r="O3024" i="4"/>
  <c r="P3024" i="4"/>
  <c r="Q3024" i="4"/>
  <c r="R3024" i="4"/>
  <c r="S3024" i="4"/>
  <c r="T3024" i="4"/>
  <c r="U3024" i="4"/>
  <c r="V3024" i="4"/>
  <c r="W3024" i="4"/>
  <c r="O3025" i="4"/>
  <c r="P3025" i="4"/>
  <c r="Q3025" i="4"/>
  <c r="R3025" i="4"/>
  <c r="S3025" i="4"/>
  <c r="T3025" i="4"/>
  <c r="U3025" i="4"/>
  <c r="V3025" i="4"/>
  <c r="W3025" i="4"/>
  <c r="O3019" i="4"/>
  <c r="P3019" i="4"/>
  <c r="Q3019" i="4"/>
  <c r="R3019" i="4"/>
  <c r="S3019" i="4"/>
  <c r="T3019" i="4"/>
  <c r="U3019" i="4"/>
  <c r="V3019" i="4"/>
  <c r="W3019" i="4"/>
  <c r="O3027" i="4"/>
  <c r="P3027" i="4"/>
  <c r="Q3027" i="4"/>
  <c r="R3027" i="4"/>
  <c r="S3027" i="4"/>
  <c r="T3027" i="4"/>
  <c r="U3027" i="4"/>
  <c r="V3027" i="4"/>
  <c r="W3027" i="4"/>
  <c r="O3028" i="4"/>
  <c r="P3028" i="4"/>
  <c r="Q3028" i="4"/>
  <c r="R3028" i="4"/>
  <c r="S3028" i="4"/>
  <c r="T3028" i="4"/>
  <c r="U3028" i="4"/>
  <c r="V3028" i="4"/>
  <c r="W3028" i="4"/>
  <c r="O3029" i="4"/>
  <c r="P3029" i="4"/>
  <c r="Q3029" i="4"/>
  <c r="R3029" i="4"/>
  <c r="S3029" i="4"/>
  <c r="T3029" i="4"/>
  <c r="U3029" i="4"/>
  <c r="V3029" i="4"/>
  <c r="W3029" i="4"/>
  <c r="O3030" i="4"/>
  <c r="P3030" i="4"/>
  <c r="Q3030" i="4"/>
  <c r="R3030" i="4"/>
  <c r="S3030" i="4"/>
  <c r="T3030" i="4"/>
  <c r="U3030" i="4"/>
  <c r="V3030" i="4"/>
  <c r="W3030" i="4"/>
  <c r="O3031" i="4"/>
  <c r="P3031" i="4"/>
  <c r="Q3031" i="4"/>
  <c r="R3031" i="4"/>
  <c r="S3031" i="4"/>
  <c r="T3031" i="4"/>
  <c r="U3031" i="4"/>
  <c r="V3031" i="4"/>
  <c r="W3031" i="4"/>
  <c r="O3032" i="4"/>
  <c r="P3032" i="4"/>
  <c r="Q3032" i="4"/>
  <c r="R3032" i="4"/>
  <c r="S3032" i="4"/>
  <c r="T3032" i="4"/>
  <c r="U3032" i="4"/>
  <c r="V3032" i="4"/>
  <c r="W3032" i="4"/>
  <c r="O3026" i="4"/>
  <c r="P3026" i="4"/>
  <c r="Q3026" i="4"/>
  <c r="R3026" i="4"/>
  <c r="S3026" i="4"/>
  <c r="T3026" i="4"/>
  <c r="U3026" i="4"/>
  <c r="V3026" i="4"/>
  <c r="W3026" i="4"/>
  <c r="O3034" i="4"/>
  <c r="P3034" i="4"/>
  <c r="Q3034" i="4"/>
  <c r="R3034" i="4"/>
  <c r="S3034" i="4"/>
  <c r="T3034" i="4"/>
  <c r="U3034" i="4"/>
  <c r="V3034" i="4"/>
  <c r="W3034" i="4"/>
  <c r="O3035" i="4"/>
  <c r="P3035" i="4"/>
  <c r="Q3035" i="4"/>
  <c r="R3035" i="4"/>
  <c r="S3035" i="4"/>
  <c r="T3035" i="4"/>
  <c r="U3035" i="4"/>
  <c r="V3035" i="4"/>
  <c r="W3035" i="4"/>
  <c r="O3036" i="4"/>
  <c r="P3036" i="4"/>
  <c r="Q3036" i="4"/>
  <c r="R3036" i="4"/>
  <c r="S3036" i="4"/>
  <c r="T3036" i="4"/>
  <c r="U3036" i="4"/>
  <c r="V3036" i="4"/>
  <c r="W3036" i="4"/>
  <c r="O3037" i="4"/>
  <c r="P3037" i="4"/>
  <c r="Q3037" i="4"/>
  <c r="R3037" i="4"/>
  <c r="S3037" i="4"/>
  <c r="T3037" i="4"/>
  <c r="U3037" i="4"/>
  <c r="V3037" i="4"/>
  <c r="W3037" i="4"/>
  <c r="O3038" i="4"/>
  <c r="P3038" i="4"/>
  <c r="Q3038" i="4"/>
  <c r="R3038" i="4"/>
  <c r="S3038" i="4"/>
  <c r="T3038" i="4"/>
  <c r="U3038" i="4"/>
  <c r="V3038" i="4"/>
  <c r="W3038" i="4"/>
  <c r="O3039" i="4"/>
  <c r="P3039" i="4"/>
  <c r="Q3039" i="4"/>
  <c r="R3039" i="4"/>
  <c r="S3039" i="4"/>
  <c r="T3039" i="4"/>
  <c r="U3039" i="4"/>
  <c r="V3039" i="4"/>
  <c r="W3039" i="4"/>
  <c r="O3033" i="4"/>
  <c r="P3033" i="4"/>
  <c r="Q3033" i="4"/>
  <c r="R3033" i="4"/>
  <c r="S3033" i="4"/>
  <c r="T3033" i="4"/>
  <c r="U3033" i="4"/>
  <c r="V3033" i="4"/>
  <c r="W3033" i="4"/>
  <c r="O3041" i="4"/>
  <c r="P3041" i="4"/>
  <c r="Q3041" i="4"/>
  <c r="R3041" i="4"/>
  <c r="S3041" i="4"/>
  <c r="T3041" i="4"/>
  <c r="U3041" i="4"/>
  <c r="V3041" i="4"/>
  <c r="W3041" i="4"/>
  <c r="O3042" i="4"/>
  <c r="P3042" i="4"/>
  <c r="Q3042" i="4"/>
  <c r="R3042" i="4"/>
  <c r="S3042" i="4"/>
  <c r="T3042" i="4"/>
  <c r="U3042" i="4"/>
  <c r="V3042" i="4"/>
  <c r="W3042" i="4"/>
  <c r="O3043" i="4"/>
  <c r="P3043" i="4"/>
  <c r="Q3043" i="4"/>
  <c r="R3043" i="4"/>
  <c r="S3043" i="4"/>
  <c r="T3043" i="4"/>
  <c r="U3043" i="4"/>
  <c r="V3043" i="4"/>
  <c r="W3043" i="4"/>
  <c r="O3044" i="4"/>
  <c r="P3044" i="4"/>
  <c r="Q3044" i="4"/>
  <c r="R3044" i="4"/>
  <c r="S3044" i="4"/>
  <c r="T3044" i="4"/>
  <c r="U3044" i="4"/>
  <c r="V3044" i="4"/>
  <c r="W3044" i="4"/>
  <c r="O3045" i="4"/>
  <c r="P3045" i="4"/>
  <c r="Q3045" i="4"/>
  <c r="R3045" i="4"/>
  <c r="S3045" i="4"/>
  <c r="T3045" i="4"/>
  <c r="U3045" i="4"/>
  <c r="V3045" i="4"/>
  <c r="W3045" i="4"/>
  <c r="O3046" i="4"/>
  <c r="P3046" i="4"/>
  <c r="Q3046" i="4"/>
  <c r="R3046" i="4"/>
  <c r="S3046" i="4"/>
  <c r="T3046" i="4"/>
  <c r="U3046" i="4"/>
  <c r="V3046" i="4"/>
  <c r="W3046" i="4"/>
  <c r="O3040" i="4"/>
  <c r="P3040" i="4"/>
  <c r="Q3040" i="4"/>
  <c r="R3040" i="4"/>
  <c r="S3040" i="4"/>
  <c r="T3040" i="4"/>
  <c r="U3040" i="4"/>
  <c r="V3040" i="4"/>
  <c r="W3040" i="4"/>
  <c r="O3048" i="4"/>
  <c r="P3048" i="4"/>
  <c r="Q3048" i="4"/>
  <c r="R3048" i="4"/>
  <c r="S3048" i="4"/>
  <c r="T3048" i="4"/>
  <c r="U3048" i="4"/>
  <c r="V3048" i="4"/>
  <c r="W3048" i="4"/>
  <c r="O3049" i="4"/>
  <c r="P3049" i="4"/>
  <c r="Q3049" i="4"/>
  <c r="R3049" i="4"/>
  <c r="S3049" i="4"/>
  <c r="T3049" i="4"/>
  <c r="U3049" i="4"/>
  <c r="V3049" i="4"/>
  <c r="W3049" i="4"/>
  <c r="O3050" i="4"/>
  <c r="P3050" i="4"/>
  <c r="Q3050" i="4"/>
  <c r="R3050" i="4"/>
  <c r="S3050" i="4"/>
  <c r="T3050" i="4"/>
  <c r="U3050" i="4"/>
  <c r="V3050" i="4"/>
  <c r="W3050" i="4"/>
  <c r="O3051" i="4"/>
  <c r="P3051" i="4"/>
  <c r="Q3051" i="4"/>
  <c r="R3051" i="4"/>
  <c r="S3051" i="4"/>
  <c r="T3051" i="4"/>
  <c r="U3051" i="4"/>
  <c r="V3051" i="4"/>
  <c r="W3051" i="4"/>
  <c r="O3052" i="4"/>
  <c r="P3052" i="4"/>
  <c r="Q3052" i="4"/>
  <c r="R3052" i="4"/>
  <c r="S3052" i="4"/>
  <c r="T3052" i="4"/>
  <c r="U3052" i="4"/>
  <c r="V3052" i="4"/>
  <c r="W3052" i="4"/>
  <c r="O3053" i="4"/>
  <c r="P3053" i="4"/>
  <c r="Q3053" i="4"/>
  <c r="R3053" i="4"/>
  <c r="S3053" i="4"/>
  <c r="T3053" i="4"/>
  <c r="U3053" i="4"/>
  <c r="V3053" i="4"/>
  <c r="W3053" i="4"/>
  <c r="O3047" i="4"/>
  <c r="P3047" i="4"/>
  <c r="Q3047" i="4"/>
  <c r="R3047" i="4"/>
  <c r="S3047" i="4"/>
  <c r="T3047" i="4"/>
  <c r="U3047" i="4"/>
  <c r="V3047" i="4"/>
  <c r="W3047" i="4"/>
  <c r="O3055" i="4"/>
  <c r="P3055" i="4"/>
  <c r="Q3055" i="4"/>
  <c r="R3055" i="4"/>
  <c r="S3055" i="4"/>
  <c r="T3055" i="4"/>
  <c r="U3055" i="4"/>
  <c r="V3055" i="4"/>
  <c r="W3055" i="4"/>
  <c r="O3056" i="4"/>
  <c r="P3056" i="4"/>
  <c r="Q3056" i="4"/>
  <c r="R3056" i="4"/>
  <c r="S3056" i="4"/>
  <c r="T3056" i="4"/>
  <c r="U3056" i="4"/>
  <c r="V3056" i="4"/>
  <c r="W3056" i="4"/>
  <c r="O3057" i="4"/>
  <c r="P3057" i="4"/>
  <c r="Q3057" i="4"/>
  <c r="R3057" i="4"/>
  <c r="S3057" i="4"/>
  <c r="T3057" i="4"/>
  <c r="U3057" i="4"/>
  <c r="V3057" i="4"/>
  <c r="W3057" i="4"/>
  <c r="O3058" i="4"/>
  <c r="P3058" i="4"/>
  <c r="Q3058" i="4"/>
  <c r="R3058" i="4"/>
  <c r="S3058" i="4"/>
  <c r="T3058" i="4"/>
  <c r="U3058" i="4"/>
  <c r="V3058" i="4"/>
  <c r="W3058" i="4"/>
  <c r="O3059" i="4"/>
  <c r="P3059" i="4"/>
  <c r="Q3059" i="4"/>
  <c r="R3059" i="4"/>
  <c r="S3059" i="4"/>
  <c r="T3059" i="4"/>
  <c r="U3059" i="4"/>
  <c r="V3059" i="4"/>
  <c r="W3059" i="4"/>
  <c r="O3060" i="4"/>
  <c r="P3060" i="4"/>
  <c r="Q3060" i="4"/>
  <c r="R3060" i="4"/>
  <c r="S3060" i="4"/>
  <c r="T3060" i="4"/>
  <c r="U3060" i="4"/>
  <c r="V3060" i="4"/>
  <c r="W3060" i="4"/>
  <c r="O3054" i="4"/>
  <c r="P3054" i="4"/>
  <c r="Q3054" i="4"/>
  <c r="R3054" i="4"/>
  <c r="S3054" i="4"/>
  <c r="T3054" i="4"/>
  <c r="U3054" i="4"/>
  <c r="V3054" i="4"/>
  <c r="W3054" i="4"/>
  <c r="O3062" i="4"/>
  <c r="P3062" i="4"/>
  <c r="Q3062" i="4"/>
  <c r="R3062" i="4"/>
  <c r="S3062" i="4"/>
  <c r="T3062" i="4"/>
  <c r="U3062" i="4"/>
  <c r="V3062" i="4"/>
  <c r="W3062" i="4"/>
  <c r="O3063" i="4"/>
  <c r="P3063" i="4"/>
  <c r="Q3063" i="4"/>
  <c r="R3063" i="4"/>
  <c r="S3063" i="4"/>
  <c r="T3063" i="4"/>
  <c r="U3063" i="4"/>
  <c r="V3063" i="4"/>
  <c r="W3063" i="4"/>
  <c r="O3064" i="4"/>
  <c r="P3064" i="4"/>
  <c r="Q3064" i="4"/>
  <c r="R3064" i="4"/>
  <c r="S3064" i="4"/>
  <c r="T3064" i="4"/>
  <c r="U3064" i="4"/>
  <c r="V3064" i="4"/>
  <c r="W3064" i="4"/>
  <c r="O3065" i="4"/>
  <c r="P3065" i="4"/>
  <c r="Q3065" i="4"/>
  <c r="R3065" i="4"/>
  <c r="S3065" i="4"/>
  <c r="T3065" i="4"/>
  <c r="U3065" i="4"/>
  <c r="V3065" i="4"/>
  <c r="W3065" i="4"/>
  <c r="O3066" i="4"/>
  <c r="P3066" i="4"/>
  <c r="Q3066" i="4"/>
  <c r="R3066" i="4"/>
  <c r="S3066" i="4"/>
  <c r="T3066" i="4"/>
  <c r="U3066" i="4"/>
  <c r="V3066" i="4"/>
  <c r="W3066" i="4"/>
  <c r="O3067" i="4"/>
  <c r="P3067" i="4"/>
  <c r="Q3067" i="4"/>
  <c r="R3067" i="4"/>
  <c r="S3067" i="4"/>
  <c r="T3067" i="4"/>
  <c r="U3067" i="4"/>
  <c r="V3067" i="4"/>
  <c r="W3067" i="4"/>
  <c r="O3061" i="4"/>
  <c r="P3061" i="4"/>
  <c r="Q3061" i="4"/>
  <c r="R3061" i="4"/>
  <c r="S3061" i="4"/>
  <c r="T3061" i="4"/>
  <c r="U3061" i="4"/>
  <c r="V3061" i="4"/>
  <c r="W3061" i="4"/>
  <c r="O3069" i="4"/>
  <c r="P3069" i="4"/>
  <c r="Q3069" i="4"/>
  <c r="R3069" i="4"/>
  <c r="S3069" i="4"/>
  <c r="T3069" i="4"/>
  <c r="U3069" i="4"/>
  <c r="V3069" i="4"/>
  <c r="W3069" i="4"/>
  <c r="O3070" i="4"/>
  <c r="P3070" i="4"/>
  <c r="Q3070" i="4"/>
  <c r="R3070" i="4"/>
  <c r="S3070" i="4"/>
  <c r="T3070" i="4"/>
  <c r="U3070" i="4"/>
  <c r="V3070" i="4"/>
  <c r="W3070" i="4"/>
  <c r="O3071" i="4"/>
  <c r="P3071" i="4"/>
  <c r="Q3071" i="4"/>
  <c r="R3071" i="4"/>
  <c r="S3071" i="4"/>
  <c r="T3071" i="4"/>
  <c r="U3071" i="4"/>
  <c r="V3071" i="4"/>
  <c r="W3071" i="4"/>
  <c r="O3072" i="4"/>
  <c r="P3072" i="4"/>
  <c r="Q3072" i="4"/>
  <c r="R3072" i="4"/>
  <c r="S3072" i="4"/>
  <c r="T3072" i="4"/>
  <c r="U3072" i="4"/>
  <c r="V3072" i="4"/>
  <c r="W3072" i="4"/>
  <c r="O3073" i="4"/>
  <c r="P3073" i="4"/>
  <c r="Q3073" i="4"/>
  <c r="R3073" i="4"/>
  <c r="S3073" i="4"/>
  <c r="T3073" i="4"/>
  <c r="U3073" i="4"/>
  <c r="V3073" i="4"/>
  <c r="W3073" i="4"/>
  <c r="O3074" i="4"/>
  <c r="P3074" i="4"/>
  <c r="Q3074" i="4"/>
  <c r="R3074" i="4"/>
  <c r="S3074" i="4"/>
  <c r="T3074" i="4"/>
  <c r="U3074" i="4"/>
  <c r="V3074" i="4"/>
  <c r="W3074" i="4"/>
  <c r="O3068" i="4"/>
  <c r="P3068" i="4"/>
  <c r="Q3068" i="4"/>
  <c r="R3068" i="4"/>
  <c r="S3068" i="4"/>
  <c r="T3068" i="4"/>
  <c r="U3068" i="4"/>
  <c r="V3068" i="4"/>
  <c r="W3068" i="4"/>
  <c r="O3076" i="4"/>
  <c r="P3076" i="4"/>
  <c r="Q3076" i="4"/>
  <c r="R3076" i="4"/>
  <c r="S3076" i="4"/>
  <c r="T3076" i="4"/>
  <c r="U3076" i="4"/>
  <c r="V3076" i="4"/>
  <c r="W3076" i="4"/>
  <c r="O3077" i="4"/>
  <c r="P3077" i="4"/>
  <c r="Q3077" i="4"/>
  <c r="R3077" i="4"/>
  <c r="S3077" i="4"/>
  <c r="T3077" i="4"/>
  <c r="U3077" i="4"/>
  <c r="V3077" i="4"/>
  <c r="W3077" i="4"/>
  <c r="O3078" i="4"/>
  <c r="P3078" i="4"/>
  <c r="Q3078" i="4"/>
  <c r="R3078" i="4"/>
  <c r="S3078" i="4"/>
  <c r="T3078" i="4"/>
  <c r="U3078" i="4"/>
  <c r="V3078" i="4"/>
  <c r="W3078" i="4"/>
  <c r="O3079" i="4"/>
  <c r="P3079" i="4"/>
  <c r="Q3079" i="4"/>
  <c r="R3079" i="4"/>
  <c r="S3079" i="4"/>
  <c r="T3079" i="4"/>
  <c r="U3079" i="4"/>
  <c r="V3079" i="4"/>
  <c r="W3079" i="4"/>
  <c r="O3080" i="4"/>
  <c r="P3080" i="4"/>
  <c r="Q3080" i="4"/>
  <c r="R3080" i="4"/>
  <c r="S3080" i="4"/>
  <c r="T3080" i="4"/>
  <c r="U3080" i="4"/>
  <c r="V3080" i="4"/>
  <c r="W3080" i="4"/>
  <c r="O3081" i="4"/>
  <c r="P3081" i="4"/>
  <c r="Q3081" i="4"/>
  <c r="R3081" i="4"/>
  <c r="S3081" i="4"/>
  <c r="T3081" i="4"/>
  <c r="U3081" i="4"/>
  <c r="V3081" i="4"/>
  <c r="W3081" i="4"/>
  <c r="O3075" i="4"/>
  <c r="P3075" i="4"/>
  <c r="Q3075" i="4"/>
  <c r="R3075" i="4"/>
  <c r="S3075" i="4"/>
  <c r="T3075" i="4"/>
  <c r="U3075" i="4"/>
  <c r="V3075" i="4"/>
  <c r="W3075" i="4"/>
  <c r="O1403" i="4"/>
  <c r="W1403" i="4"/>
  <c r="V1403" i="4"/>
  <c r="U1403" i="4"/>
  <c r="T1403" i="4"/>
  <c r="S1403" i="4"/>
  <c r="R1403" i="4"/>
  <c r="Q1403" i="4"/>
  <c r="P1403" i="4"/>
  <c r="O1124" i="4"/>
  <c r="P1124" i="4"/>
  <c r="Q1124" i="4"/>
  <c r="R1124" i="4"/>
  <c r="S1124" i="4"/>
  <c r="T1124" i="4"/>
  <c r="U1124" i="4"/>
  <c r="V1124" i="4"/>
  <c r="W1124" i="4"/>
  <c r="O1125" i="4"/>
  <c r="P1125" i="4"/>
  <c r="Q1125" i="4"/>
  <c r="R1125" i="4"/>
  <c r="S1125" i="4"/>
  <c r="T1125" i="4"/>
  <c r="U1125" i="4"/>
  <c r="V1125" i="4"/>
  <c r="W1125" i="4"/>
  <c r="O1126" i="4"/>
  <c r="P1126" i="4"/>
  <c r="Q1126" i="4"/>
  <c r="R1126" i="4"/>
  <c r="S1126" i="4"/>
  <c r="T1126" i="4"/>
  <c r="U1126" i="4"/>
  <c r="V1126" i="4"/>
  <c r="W1126" i="4"/>
  <c r="O1127" i="4"/>
  <c r="P1127" i="4"/>
  <c r="Q1127" i="4"/>
  <c r="R1127" i="4"/>
  <c r="S1127" i="4"/>
  <c r="T1127" i="4"/>
  <c r="U1127" i="4"/>
  <c r="V1127" i="4"/>
  <c r="W1127" i="4"/>
  <c r="O1128" i="4"/>
  <c r="P1128" i="4"/>
  <c r="Q1128" i="4"/>
  <c r="R1128" i="4"/>
  <c r="S1128" i="4"/>
  <c r="T1128" i="4"/>
  <c r="U1128" i="4"/>
  <c r="V1128" i="4"/>
  <c r="W1128" i="4"/>
  <c r="O1122" i="4"/>
  <c r="P1122" i="4"/>
  <c r="Q1122" i="4"/>
  <c r="R1122" i="4"/>
  <c r="S1122" i="4"/>
  <c r="T1122" i="4"/>
  <c r="U1122" i="4"/>
  <c r="V1122" i="4"/>
  <c r="W1122" i="4"/>
  <c r="O1130" i="4"/>
  <c r="P1130" i="4"/>
  <c r="Q1130" i="4"/>
  <c r="R1130" i="4"/>
  <c r="S1130" i="4"/>
  <c r="T1130" i="4"/>
  <c r="U1130" i="4"/>
  <c r="V1130" i="4"/>
  <c r="W1130" i="4"/>
  <c r="O1131" i="4"/>
  <c r="P1131" i="4"/>
  <c r="Q1131" i="4"/>
  <c r="R1131" i="4"/>
  <c r="S1131" i="4"/>
  <c r="T1131" i="4"/>
  <c r="U1131" i="4"/>
  <c r="V1131" i="4"/>
  <c r="W1131" i="4"/>
  <c r="O1132" i="4"/>
  <c r="P1132" i="4"/>
  <c r="Q1132" i="4"/>
  <c r="R1132" i="4"/>
  <c r="S1132" i="4"/>
  <c r="T1132" i="4"/>
  <c r="U1132" i="4"/>
  <c r="V1132" i="4"/>
  <c r="W1132" i="4"/>
  <c r="O1133" i="4"/>
  <c r="P1133" i="4"/>
  <c r="Q1133" i="4"/>
  <c r="R1133" i="4"/>
  <c r="S1133" i="4"/>
  <c r="T1133" i="4"/>
  <c r="U1133" i="4"/>
  <c r="V1133" i="4"/>
  <c r="W1133" i="4"/>
  <c r="O1134" i="4"/>
  <c r="P1134" i="4"/>
  <c r="Q1134" i="4"/>
  <c r="R1134" i="4"/>
  <c r="S1134" i="4"/>
  <c r="T1134" i="4"/>
  <c r="U1134" i="4"/>
  <c r="V1134" i="4"/>
  <c r="W1134" i="4"/>
  <c r="O1135" i="4"/>
  <c r="P1135" i="4"/>
  <c r="Q1135" i="4"/>
  <c r="R1135" i="4"/>
  <c r="S1135" i="4"/>
  <c r="T1135" i="4"/>
  <c r="U1135" i="4"/>
  <c r="V1135" i="4"/>
  <c r="W1135" i="4"/>
  <c r="O1129" i="4"/>
  <c r="P1129" i="4"/>
  <c r="Q1129" i="4"/>
  <c r="R1129" i="4"/>
  <c r="S1129" i="4"/>
  <c r="T1129" i="4"/>
  <c r="U1129" i="4"/>
  <c r="V1129" i="4"/>
  <c r="W1129" i="4"/>
  <c r="O1136" i="4"/>
  <c r="P1136" i="4"/>
  <c r="Q1136" i="4"/>
  <c r="R1136" i="4"/>
  <c r="S1136" i="4"/>
  <c r="T1136" i="4"/>
  <c r="U1136" i="4"/>
  <c r="V1136" i="4"/>
  <c r="W1136" i="4"/>
  <c r="O1142" i="4"/>
  <c r="P1142" i="4"/>
  <c r="Q1142" i="4"/>
  <c r="R1142" i="4"/>
  <c r="S1142" i="4"/>
  <c r="T1142" i="4"/>
  <c r="U1142" i="4"/>
  <c r="V1142" i="4"/>
  <c r="W1142" i="4"/>
  <c r="O1141" i="4"/>
  <c r="P1141" i="4"/>
  <c r="Q1141" i="4"/>
  <c r="R1141" i="4"/>
  <c r="S1141" i="4"/>
  <c r="T1141" i="4"/>
  <c r="U1141" i="4"/>
  <c r="V1141" i="4"/>
  <c r="W1141" i="4"/>
  <c r="O1140" i="4"/>
  <c r="P1140" i="4"/>
  <c r="Q1140" i="4"/>
  <c r="R1140" i="4"/>
  <c r="S1140" i="4"/>
  <c r="T1140" i="4"/>
  <c r="U1140" i="4"/>
  <c r="V1140" i="4"/>
  <c r="W1140" i="4"/>
  <c r="O1139" i="4"/>
  <c r="P1139" i="4"/>
  <c r="Q1139" i="4"/>
  <c r="R1139" i="4"/>
  <c r="S1139" i="4"/>
  <c r="T1139" i="4"/>
  <c r="U1139" i="4"/>
  <c r="V1139" i="4"/>
  <c r="W1139" i="4"/>
  <c r="O1138" i="4"/>
  <c r="P1138" i="4"/>
  <c r="Q1138" i="4"/>
  <c r="R1138" i="4"/>
  <c r="S1138" i="4"/>
  <c r="T1138" i="4"/>
  <c r="U1138" i="4"/>
  <c r="V1138" i="4"/>
  <c r="W1138" i="4"/>
  <c r="O1137" i="4"/>
  <c r="P1137" i="4"/>
  <c r="Q1137" i="4"/>
  <c r="R1137" i="4"/>
  <c r="S1137" i="4"/>
  <c r="T1137" i="4"/>
  <c r="U1137" i="4"/>
  <c r="V1137" i="4"/>
  <c r="W1137" i="4"/>
  <c r="O1144" i="4"/>
  <c r="P1144" i="4"/>
  <c r="Q1144" i="4"/>
  <c r="R1144" i="4"/>
  <c r="S1144" i="4"/>
  <c r="T1144" i="4"/>
  <c r="U1144" i="4"/>
  <c r="V1144" i="4"/>
  <c r="W1144" i="4"/>
  <c r="O1145" i="4"/>
  <c r="P1145" i="4"/>
  <c r="Q1145" i="4"/>
  <c r="R1145" i="4"/>
  <c r="S1145" i="4"/>
  <c r="T1145" i="4"/>
  <c r="U1145" i="4"/>
  <c r="V1145" i="4"/>
  <c r="W1145" i="4"/>
  <c r="O1146" i="4"/>
  <c r="P1146" i="4"/>
  <c r="Q1146" i="4"/>
  <c r="R1146" i="4"/>
  <c r="S1146" i="4"/>
  <c r="T1146" i="4"/>
  <c r="U1146" i="4"/>
  <c r="V1146" i="4"/>
  <c r="W1146" i="4"/>
  <c r="O1147" i="4"/>
  <c r="P1147" i="4"/>
  <c r="Q1147" i="4"/>
  <c r="R1147" i="4"/>
  <c r="S1147" i="4"/>
  <c r="T1147" i="4"/>
  <c r="U1147" i="4"/>
  <c r="V1147" i="4"/>
  <c r="W1147" i="4"/>
  <c r="O1148" i="4"/>
  <c r="P1148" i="4"/>
  <c r="Q1148" i="4"/>
  <c r="R1148" i="4"/>
  <c r="S1148" i="4"/>
  <c r="T1148" i="4"/>
  <c r="U1148" i="4"/>
  <c r="V1148" i="4"/>
  <c r="W1148" i="4"/>
  <c r="O1149" i="4"/>
  <c r="P1149" i="4"/>
  <c r="Q1149" i="4"/>
  <c r="R1149" i="4"/>
  <c r="S1149" i="4"/>
  <c r="T1149" i="4"/>
  <c r="U1149" i="4"/>
  <c r="V1149" i="4"/>
  <c r="W1149" i="4"/>
  <c r="O1143" i="4"/>
  <c r="P1143" i="4"/>
  <c r="Q1143" i="4"/>
  <c r="R1143" i="4"/>
  <c r="S1143" i="4"/>
  <c r="T1143" i="4"/>
  <c r="U1143" i="4"/>
  <c r="V1143" i="4"/>
  <c r="W1143" i="4"/>
  <c r="O1151" i="4"/>
  <c r="P1151" i="4"/>
  <c r="Q1151" i="4"/>
  <c r="R1151" i="4"/>
  <c r="S1151" i="4"/>
  <c r="T1151" i="4"/>
  <c r="U1151" i="4"/>
  <c r="V1151" i="4"/>
  <c r="W1151" i="4"/>
  <c r="O1152" i="4"/>
  <c r="P1152" i="4"/>
  <c r="Q1152" i="4"/>
  <c r="R1152" i="4"/>
  <c r="S1152" i="4"/>
  <c r="T1152" i="4"/>
  <c r="U1152" i="4"/>
  <c r="V1152" i="4"/>
  <c r="W1152" i="4"/>
  <c r="O1153" i="4"/>
  <c r="P1153" i="4"/>
  <c r="Q1153" i="4"/>
  <c r="R1153" i="4"/>
  <c r="S1153" i="4"/>
  <c r="T1153" i="4"/>
  <c r="U1153" i="4"/>
  <c r="V1153" i="4"/>
  <c r="W1153" i="4"/>
  <c r="O1154" i="4"/>
  <c r="P1154" i="4"/>
  <c r="Q1154" i="4"/>
  <c r="R1154" i="4"/>
  <c r="S1154" i="4"/>
  <c r="T1154" i="4"/>
  <c r="U1154" i="4"/>
  <c r="V1154" i="4"/>
  <c r="W1154" i="4"/>
  <c r="O1155" i="4"/>
  <c r="P1155" i="4"/>
  <c r="Q1155" i="4"/>
  <c r="R1155" i="4"/>
  <c r="S1155" i="4"/>
  <c r="T1155" i="4"/>
  <c r="U1155" i="4"/>
  <c r="V1155" i="4"/>
  <c r="W1155" i="4"/>
  <c r="O1156" i="4"/>
  <c r="P1156" i="4"/>
  <c r="Q1156" i="4"/>
  <c r="R1156" i="4"/>
  <c r="S1156" i="4"/>
  <c r="T1156" i="4"/>
  <c r="U1156" i="4"/>
  <c r="V1156" i="4"/>
  <c r="W1156" i="4"/>
  <c r="O1150" i="4"/>
  <c r="P1150" i="4"/>
  <c r="Q1150" i="4"/>
  <c r="R1150" i="4"/>
  <c r="S1150" i="4"/>
  <c r="T1150" i="4"/>
  <c r="U1150" i="4"/>
  <c r="V1150" i="4"/>
  <c r="W1150" i="4"/>
  <c r="O1158" i="4"/>
  <c r="P1158" i="4"/>
  <c r="Q1158" i="4"/>
  <c r="R1158" i="4"/>
  <c r="S1158" i="4"/>
  <c r="T1158" i="4"/>
  <c r="U1158" i="4"/>
  <c r="V1158" i="4"/>
  <c r="W1158" i="4"/>
  <c r="O1159" i="4"/>
  <c r="P1159" i="4"/>
  <c r="Q1159" i="4"/>
  <c r="R1159" i="4"/>
  <c r="S1159" i="4"/>
  <c r="T1159" i="4"/>
  <c r="U1159" i="4"/>
  <c r="V1159" i="4"/>
  <c r="W1159" i="4"/>
  <c r="O1160" i="4"/>
  <c r="P1160" i="4"/>
  <c r="Q1160" i="4"/>
  <c r="R1160" i="4"/>
  <c r="S1160" i="4"/>
  <c r="T1160" i="4"/>
  <c r="U1160" i="4"/>
  <c r="V1160" i="4"/>
  <c r="W1160" i="4"/>
  <c r="O1161" i="4"/>
  <c r="P1161" i="4"/>
  <c r="Q1161" i="4"/>
  <c r="R1161" i="4"/>
  <c r="S1161" i="4"/>
  <c r="T1161" i="4"/>
  <c r="U1161" i="4"/>
  <c r="V1161" i="4"/>
  <c r="W1161" i="4"/>
  <c r="O1162" i="4"/>
  <c r="P1162" i="4"/>
  <c r="Q1162" i="4"/>
  <c r="R1162" i="4"/>
  <c r="S1162" i="4"/>
  <c r="T1162" i="4"/>
  <c r="U1162" i="4"/>
  <c r="V1162" i="4"/>
  <c r="W1162" i="4"/>
  <c r="O1163" i="4"/>
  <c r="P1163" i="4"/>
  <c r="Q1163" i="4"/>
  <c r="R1163" i="4"/>
  <c r="S1163" i="4"/>
  <c r="T1163" i="4"/>
  <c r="U1163" i="4"/>
  <c r="V1163" i="4"/>
  <c r="W1163" i="4"/>
  <c r="O1157" i="4"/>
  <c r="P1157" i="4"/>
  <c r="Q1157" i="4"/>
  <c r="R1157" i="4"/>
  <c r="S1157" i="4"/>
  <c r="T1157" i="4"/>
  <c r="U1157" i="4"/>
  <c r="V1157" i="4"/>
  <c r="W1157" i="4"/>
  <c r="O1165" i="4"/>
  <c r="P1165" i="4"/>
  <c r="Q1165" i="4"/>
  <c r="R1165" i="4"/>
  <c r="S1165" i="4"/>
  <c r="T1165" i="4"/>
  <c r="U1165" i="4"/>
  <c r="V1165" i="4"/>
  <c r="W1165" i="4"/>
  <c r="O1166" i="4"/>
  <c r="P1166" i="4"/>
  <c r="Q1166" i="4"/>
  <c r="R1166" i="4"/>
  <c r="S1166" i="4"/>
  <c r="T1166" i="4"/>
  <c r="U1166" i="4"/>
  <c r="V1166" i="4"/>
  <c r="W1166" i="4"/>
  <c r="O1167" i="4"/>
  <c r="P1167" i="4"/>
  <c r="Q1167" i="4"/>
  <c r="R1167" i="4"/>
  <c r="S1167" i="4"/>
  <c r="T1167" i="4"/>
  <c r="U1167" i="4"/>
  <c r="V1167" i="4"/>
  <c r="W1167" i="4"/>
  <c r="O1168" i="4"/>
  <c r="P1168" i="4"/>
  <c r="Q1168" i="4"/>
  <c r="R1168" i="4"/>
  <c r="S1168" i="4"/>
  <c r="T1168" i="4"/>
  <c r="U1168" i="4"/>
  <c r="V1168" i="4"/>
  <c r="W1168" i="4"/>
  <c r="O1169" i="4"/>
  <c r="P1169" i="4"/>
  <c r="Q1169" i="4"/>
  <c r="R1169" i="4"/>
  <c r="S1169" i="4"/>
  <c r="T1169" i="4"/>
  <c r="U1169" i="4"/>
  <c r="V1169" i="4"/>
  <c r="W1169" i="4"/>
  <c r="O1170" i="4"/>
  <c r="P1170" i="4"/>
  <c r="Q1170" i="4"/>
  <c r="R1170" i="4"/>
  <c r="S1170" i="4"/>
  <c r="T1170" i="4"/>
  <c r="U1170" i="4"/>
  <c r="V1170" i="4"/>
  <c r="W1170" i="4"/>
  <c r="O1164" i="4"/>
  <c r="P1164" i="4"/>
  <c r="Q1164" i="4"/>
  <c r="R1164" i="4"/>
  <c r="S1164" i="4"/>
  <c r="T1164" i="4"/>
  <c r="U1164" i="4"/>
  <c r="V1164" i="4"/>
  <c r="W1164" i="4"/>
  <c r="O1172" i="4"/>
  <c r="P1172" i="4"/>
  <c r="Q1172" i="4"/>
  <c r="R1172" i="4"/>
  <c r="S1172" i="4"/>
  <c r="T1172" i="4"/>
  <c r="U1172" i="4"/>
  <c r="V1172" i="4"/>
  <c r="W1172" i="4"/>
  <c r="O1173" i="4"/>
  <c r="P1173" i="4"/>
  <c r="Q1173" i="4"/>
  <c r="R1173" i="4"/>
  <c r="S1173" i="4"/>
  <c r="T1173" i="4"/>
  <c r="U1173" i="4"/>
  <c r="V1173" i="4"/>
  <c r="W1173" i="4"/>
  <c r="O1174" i="4"/>
  <c r="P1174" i="4"/>
  <c r="Q1174" i="4"/>
  <c r="R1174" i="4"/>
  <c r="S1174" i="4"/>
  <c r="T1174" i="4"/>
  <c r="U1174" i="4"/>
  <c r="V1174" i="4"/>
  <c r="W1174" i="4"/>
  <c r="O1175" i="4"/>
  <c r="P1175" i="4"/>
  <c r="Q1175" i="4"/>
  <c r="R1175" i="4"/>
  <c r="S1175" i="4"/>
  <c r="T1175" i="4"/>
  <c r="U1175" i="4"/>
  <c r="V1175" i="4"/>
  <c r="W1175" i="4"/>
  <c r="O1176" i="4"/>
  <c r="P1176" i="4"/>
  <c r="Q1176" i="4"/>
  <c r="R1176" i="4"/>
  <c r="S1176" i="4"/>
  <c r="T1176" i="4"/>
  <c r="U1176" i="4"/>
  <c r="V1176" i="4"/>
  <c r="W1176" i="4"/>
  <c r="O1177" i="4"/>
  <c r="P1177" i="4"/>
  <c r="Q1177" i="4"/>
  <c r="R1177" i="4"/>
  <c r="S1177" i="4"/>
  <c r="T1177" i="4"/>
  <c r="U1177" i="4"/>
  <c r="V1177" i="4"/>
  <c r="W1177" i="4"/>
  <c r="O1171" i="4"/>
  <c r="P1171" i="4"/>
  <c r="Q1171" i="4"/>
  <c r="R1171" i="4"/>
  <c r="S1171" i="4"/>
  <c r="T1171" i="4"/>
  <c r="U1171" i="4"/>
  <c r="V1171" i="4"/>
  <c r="W1171" i="4"/>
  <c r="O1179" i="4"/>
  <c r="P1179" i="4"/>
  <c r="Q1179" i="4"/>
  <c r="R1179" i="4"/>
  <c r="S1179" i="4"/>
  <c r="T1179" i="4"/>
  <c r="U1179" i="4"/>
  <c r="V1179" i="4"/>
  <c r="W1179" i="4"/>
  <c r="O1180" i="4"/>
  <c r="P1180" i="4"/>
  <c r="Q1180" i="4"/>
  <c r="R1180" i="4"/>
  <c r="S1180" i="4"/>
  <c r="T1180" i="4"/>
  <c r="U1180" i="4"/>
  <c r="V1180" i="4"/>
  <c r="W1180" i="4"/>
  <c r="O1181" i="4"/>
  <c r="P1181" i="4"/>
  <c r="Q1181" i="4"/>
  <c r="R1181" i="4"/>
  <c r="S1181" i="4"/>
  <c r="T1181" i="4"/>
  <c r="U1181" i="4"/>
  <c r="V1181" i="4"/>
  <c r="W1181" i="4"/>
  <c r="O1182" i="4"/>
  <c r="P1182" i="4"/>
  <c r="Q1182" i="4"/>
  <c r="R1182" i="4"/>
  <c r="S1182" i="4"/>
  <c r="T1182" i="4"/>
  <c r="U1182" i="4"/>
  <c r="V1182" i="4"/>
  <c r="W1182" i="4"/>
  <c r="O1183" i="4"/>
  <c r="P1183" i="4"/>
  <c r="Q1183" i="4"/>
  <c r="R1183" i="4"/>
  <c r="S1183" i="4"/>
  <c r="T1183" i="4"/>
  <c r="U1183" i="4"/>
  <c r="V1183" i="4"/>
  <c r="W1183" i="4"/>
  <c r="O1184" i="4"/>
  <c r="P1184" i="4"/>
  <c r="Q1184" i="4"/>
  <c r="R1184" i="4"/>
  <c r="S1184" i="4"/>
  <c r="T1184" i="4"/>
  <c r="U1184" i="4"/>
  <c r="V1184" i="4"/>
  <c r="W1184" i="4"/>
  <c r="O1178" i="4"/>
  <c r="P1178" i="4"/>
  <c r="Q1178" i="4"/>
  <c r="R1178" i="4"/>
  <c r="S1178" i="4"/>
  <c r="T1178" i="4"/>
  <c r="U1178" i="4"/>
  <c r="V1178" i="4"/>
  <c r="W1178" i="4"/>
  <c r="O1186" i="4"/>
  <c r="P1186" i="4"/>
  <c r="Q1186" i="4"/>
  <c r="R1186" i="4"/>
  <c r="S1186" i="4"/>
  <c r="T1186" i="4"/>
  <c r="U1186" i="4"/>
  <c r="V1186" i="4"/>
  <c r="W1186" i="4"/>
  <c r="O1187" i="4"/>
  <c r="P1187" i="4"/>
  <c r="Q1187" i="4"/>
  <c r="R1187" i="4"/>
  <c r="S1187" i="4"/>
  <c r="T1187" i="4"/>
  <c r="U1187" i="4"/>
  <c r="V1187" i="4"/>
  <c r="W1187" i="4"/>
  <c r="O1188" i="4"/>
  <c r="P1188" i="4"/>
  <c r="Q1188" i="4"/>
  <c r="R1188" i="4"/>
  <c r="S1188" i="4"/>
  <c r="T1188" i="4"/>
  <c r="U1188" i="4"/>
  <c r="V1188" i="4"/>
  <c r="W1188" i="4"/>
  <c r="O1189" i="4"/>
  <c r="P1189" i="4"/>
  <c r="Q1189" i="4"/>
  <c r="R1189" i="4"/>
  <c r="S1189" i="4"/>
  <c r="T1189" i="4"/>
  <c r="U1189" i="4"/>
  <c r="V1189" i="4"/>
  <c r="W1189" i="4"/>
  <c r="O1190" i="4"/>
  <c r="P1190" i="4"/>
  <c r="Q1190" i="4"/>
  <c r="R1190" i="4"/>
  <c r="S1190" i="4"/>
  <c r="T1190" i="4"/>
  <c r="U1190" i="4"/>
  <c r="V1190" i="4"/>
  <c r="W1190" i="4"/>
  <c r="O1191" i="4"/>
  <c r="P1191" i="4"/>
  <c r="Q1191" i="4"/>
  <c r="R1191" i="4"/>
  <c r="S1191" i="4"/>
  <c r="T1191" i="4"/>
  <c r="U1191" i="4"/>
  <c r="V1191" i="4"/>
  <c r="W1191" i="4"/>
  <c r="O1185" i="4"/>
  <c r="P1185" i="4"/>
  <c r="Q1185" i="4"/>
  <c r="R1185" i="4"/>
  <c r="S1185" i="4"/>
  <c r="T1185" i="4"/>
  <c r="U1185" i="4"/>
  <c r="V1185" i="4"/>
  <c r="W1185" i="4"/>
  <c r="O1193" i="4"/>
  <c r="P1193" i="4"/>
  <c r="Q1193" i="4"/>
  <c r="R1193" i="4"/>
  <c r="S1193" i="4"/>
  <c r="T1193" i="4"/>
  <c r="U1193" i="4"/>
  <c r="V1193" i="4"/>
  <c r="W1193" i="4"/>
  <c r="O1194" i="4"/>
  <c r="P1194" i="4"/>
  <c r="Q1194" i="4"/>
  <c r="R1194" i="4"/>
  <c r="S1194" i="4"/>
  <c r="T1194" i="4"/>
  <c r="U1194" i="4"/>
  <c r="V1194" i="4"/>
  <c r="W1194" i="4"/>
  <c r="O1195" i="4"/>
  <c r="P1195" i="4"/>
  <c r="Q1195" i="4"/>
  <c r="R1195" i="4"/>
  <c r="S1195" i="4"/>
  <c r="T1195" i="4"/>
  <c r="U1195" i="4"/>
  <c r="V1195" i="4"/>
  <c r="W1195" i="4"/>
  <c r="O1196" i="4"/>
  <c r="P1196" i="4"/>
  <c r="Q1196" i="4"/>
  <c r="R1196" i="4"/>
  <c r="S1196" i="4"/>
  <c r="T1196" i="4"/>
  <c r="U1196" i="4"/>
  <c r="V1196" i="4"/>
  <c r="W1196" i="4"/>
  <c r="O1197" i="4"/>
  <c r="P1197" i="4"/>
  <c r="Q1197" i="4"/>
  <c r="R1197" i="4"/>
  <c r="S1197" i="4"/>
  <c r="T1197" i="4"/>
  <c r="U1197" i="4"/>
  <c r="V1197" i="4"/>
  <c r="W1197" i="4"/>
  <c r="O1198" i="4"/>
  <c r="P1198" i="4"/>
  <c r="Q1198" i="4"/>
  <c r="R1198" i="4"/>
  <c r="S1198" i="4"/>
  <c r="T1198" i="4"/>
  <c r="U1198" i="4"/>
  <c r="V1198" i="4"/>
  <c r="W1198" i="4"/>
  <c r="O1192" i="4"/>
  <c r="P1192" i="4"/>
  <c r="Q1192" i="4"/>
  <c r="R1192" i="4"/>
  <c r="S1192" i="4"/>
  <c r="T1192" i="4"/>
  <c r="U1192" i="4"/>
  <c r="V1192" i="4"/>
  <c r="W1192" i="4"/>
  <c r="O1200" i="4"/>
  <c r="P1200" i="4"/>
  <c r="Q1200" i="4"/>
  <c r="R1200" i="4"/>
  <c r="S1200" i="4"/>
  <c r="T1200" i="4"/>
  <c r="U1200" i="4"/>
  <c r="V1200" i="4"/>
  <c r="W1200" i="4"/>
  <c r="O1201" i="4"/>
  <c r="P1201" i="4"/>
  <c r="Q1201" i="4"/>
  <c r="R1201" i="4"/>
  <c r="S1201" i="4"/>
  <c r="T1201" i="4"/>
  <c r="U1201" i="4"/>
  <c r="V1201" i="4"/>
  <c r="W1201" i="4"/>
  <c r="O1202" i="4"/>
  <c r="P1202" i="4"/>
  <c r="Q1202" i="4"/>
  <c r="R1202" i="4"/>
  <c r="S1202" i="4"/>
  <c r="T1202" i="4"/>
  <c r="U1202" i="4"/>
  <c r="V1202" i="4"/>
  <c r="W1202" i="4"/>
  <c r="O1203" i="4"/>
  <c r="P1203" i="4"/>
  <c r="Q1203" i="4"/>
  <c r="R1203" i="4"/>
  <c r="S1203" i="4"/>
  <c r="T1203" i="4"/>
  <c r="U1203" i="4"/>
  <c r="V1203" i="4"/>
  <c r="W1203" i="4"/>
  <c r="O1204" i="4"/>
  <c r="P1204" i="4"/>
  <c r="Q1204" i="4"/>
  <c r="R1204" i="4"/>
  <c r="S1204" i="4"/>
  <c r="T1204" i="4"/>
  <c r="U1204" i="4"/>
  <c r="V1204" i="4"/>
  <c r="W1204" i="4"/>
  <c r="O1205" i="4"/>
  <c r="P1205" i="4"/>
  <c r="Q1205" i="4"/>
  <c r="R1205" i="4"/>
  <c r="S1205" i="4"/>
  <c r="T1205" i="4"/>
  <c r="U1205" i="4"/>
  <c r="V1205" i="4"/>
  <c r="W1205" i="4"/>
  <c r="O1199" i="4"/>
  <c r="P1199" i="4"/>
  <c r="Q1199" i="4"/>
  <c r="R1199" i="4"/>
  <c r="S1199" i="4"/>
  <c r="T1199" i="4"/>
  <c r="U1199" i="4"/>
  <c r="V1199" i="4"/>
  <c r="W1199" i="4"/>
  <c r="O1207" i="4"/>
  <c r="P1207" i="4"/>
  <c r="Q1207" i="4"/>
  <c r="R1207" i="4"/>
  <c r="S1207" i="4"/>
  <c r="T1207" i="4"/>
  <c r="U1207" i="4"/>
  <c r="V1207" i="4"/>
  <c r="W1207" i="4"/>
  <c r="O1208" i="4"/>
  <c r="P1208" i="4"/>
  <c r="Q1208" i="4"/>
  <c r="R1208" i="4"/>
  <c r="S1208" i="4"/>
  <c r="T1208" i="4"/>
  <c r="U1208" i="4"/>
  <c r="V1208" i="4"/>
  <c r="W1208" i="4"/>
  <c r="O1209" i="4"/>
  <c r="P1209" i="4"/>
  <c r="Q1209" i="4"/>
  <c r="R1209" i="4"/>
  <c r="S1209" i="4"/>
  <c r="T1209" i="4"/>
  <c r="U1209" i="4"/>
  <c r="V1209" i="4"/>
  <c r="W1209" i="4"/>
  <c r="O1210" i="4"/>
  <c r="P1210" i="4"/>
  <c r="Q1210" i="4"/>
  <c r="R1210" i="4"/>
  <c r="S1210" i="4"/>
  <c r="T1210" i="4"/>
  <c r="U1210" i="4"/>
  <c r="V1210" i="4"/>
  <c r="W1210" i="4"/>
  <c r="O1211" i="4"/>
  <c r="P1211" i="4"/>
  <c r="Q1211" i="4"/>
  <c r="R1211" i="4"/>
  <c r="S1211" i="4"/>
  <c r="T1211" i="4"/>
  <c r="U1211" i="4"/>
  <c r="V1211" i="4"/>
  <c r="W1211" i="4"/>
  <c r="O1212" i="4"/>
  <c r="P1212" i="4"/>
  <c r="Q1212" i="4"/>
  <c r="R1212" i="4"/>
  <c r="S1212" i="4"/>
  <c r="T1212" i="4"/>
  <c r="U1212" i="4"/>
  <c r="V1212" i="4"/>
  <c r="W1212" i="4"/>
  <c r="O1206" i="4"/>
  <c r="P1206" i="4"/>
  <c r="Q1206" i="4"/>
  <c r="R1206" i="4"/>
  <c r="S1206" i="4"/>
  <c r="T1206" i="4"/>
  <c r="U1206" i="4"/>
  <c r="V1206" i="4"/>
  <c r="W1206" i="4"/>
  <c r="O1214" i="4"/>
  <c r="P1214" i="4"/>
  <c r="Q1214" i="4"/>
  <c r="R1214" i="4"/>
  <c r="S1214" i="4"/>
  <c r="T1214" i="4"/>
  <c r="U1214" i="4"/>
  <c r="V1214" i="4"/>
  <c r="W1214" i="4"/>
  <c r="O1215" i="4"/>
  <c r="P1215" i="4"/>
  <c r="Q1215" i="4"/>
  <c r="R1215" i="4"/>
  <c r="S1215" i="4"/>
  <c r="T1215" i="4"/>
  <c r="U1215" i="4"/>
  <c r="V1215" i="4"/>
  <c r="W1215" i="4"/>
  <c r="O1216" i="4"/>
  <c r="P1216" i="4"/>
  <c r="Q1216" i="4"/>
  <c r="R1216" i="4"/>
  <c r="S1216" i="4"/>
  <c r="T1216" i="4"/>
  <c r="U1216" i="4"/>
  <c r="V1216" i="4"/>
  <c r="W1216" i="4"/>
  <c r="O1217" i="4"/>
  <c r="P1217" i="4"/>
  <c r="Q1217" i="4"/>
  <c r="R1217" i="4"/>
  <c r="S1217" i="4"/>
  <c r="T1217" i="4"/>
  <c r="U1217" i="4"/>
  <c r="V1217" i="4"/>
  <c r="W1217" i="4"/>
  <c r="O1218" i="4"/>
  <c r="P1218" i="4"/>
  <c r="Q1218" i="4"/>
  <c r="R1218" i="4"/>
  <c r="S1218" i="4"/>
  <c r="T1218" i="4"/>
  <c r="U1218" i="4"/>
  <c r="V1218" i="4"/>
  <c r="W1218" i="4"/>
  <c r="O1219" i="4"/>
  <c r="P1219" i="4"/>
  <c r="Q1219" i="4"/>
  <c r="R1219" i="4"/>
  <c r="S1219" i="4"/>
  <c r="T1219" i="4"/>
  <c r="U1219" i="4"/>
  <c r="V1219" i="4"/>
  <c r="W1219" i="4"/>
  <c r="O1213" i="4"/>
  <c r="P1213" i="4"/>
  <c r="Q1213" i="4"/>
  <c r="R1213" i="4"/>
  <c r="S1213" i="4"/>
  <c r="T1213" i="4"/>
  <c r="U1213" i="4"/>
  <c r="V1213" i="4"/>
  <c r="W1213" i="4"/>
  <c r="O1221" i="4"/>
  <c r="P1221" i="4"/>
  <c r="Q1221" i="4"/>
  <c r="R1221" i="4"/>
  <c r="S1221" i="4"/>
  <c r="T1221" i="4"/>
  <c r="U1221" i="4"/>
  <c r="V1221" i="4"/>
  <c r="W1221" i="4"/>
  <c r="O1222" i="4"/>
  <c r="P1222" i="4"/>
  <c r="Q1222" i="4"/>
  <c r="R1222" i="4"/>
  <c r="S1222" i="4"/>
  <c r="T1222" i="4"/>
  <c r="U1222" i="4"/>
  <c r="V1222" i="4"/>
  <c r="W1222" i="4"/>
  <c r="O1223" i="4"/>
  <c r="P1223" i="4"/>
  <c r="Q1223" i="4"/>
  <c r="R1223" i="4"/>
  <c r="S1223" i="4"/>
  <c r="T1223" i="4"/>
  <c r="U1223" i="4"/>
  <c r="V1223" i="4"/>
  <c r="W1223" i="4"/>
  <c r="O1224" i="4"/>
  <c r="P1224" i="4"/>
  <c r="Q1224" i="4"/>
  <c r="R1224" i="4"/>
  <c r="S1224" i="4"/>
  <c r="T1224" i="4"/>
  <c r="U1224" i="4"/>
  <c r="V1224" i="4"/>
  <c r="W1224" i="4"/>
  <c r="O1225" i="4"/>
  <c r="P1225" i="4"/>
  <c r="Q1225" i="4"/>
  <c r="R1225" i="4"/>
  <c r="S1225" i="4"/>
  <c r="T1225" i="4"/>
  <c r="U1225" i="4"/>
  <c r="V1225" i="4"/>
  <c r="W1225" i="4"/>
  <c r="O1226" i="4"/>
  <c r="P1226" i="4"/>
  <c r="Q1226" i="4"/>
  <c r="R1226" i="4"/>
  <c r="S1226" i="4"/>
  <c r="T1226" i="4"/>
  <c r="U1226" i="4"/>
  <c r="V1226" i="4"/>
  <c r="W1226" i="4"/>
  <c r="O1220" i="4"/>
  <c r="P1220" i="4"/>
  <c r="Q1220" i="4"/>
  <c r="R1220" i="4"/>
  <c r="S1220" i="4"/>
  <c r="T1220" i="4"/>
  <c r="U1220" i="4"/>
  <c r="V1220" i="4"/>
  <c r="W1220" i="4"/>
  <c r="O1228" i="4"/>
  <c r="P1228" i="4"/>
  <c r="Q1228" i="4"/>
  <c r="R1228" i="4"/>
  <c r="S1228" i="4"/>
  <c r="T1228" i="4"/>
  <c r="U1228" i="4"/>
  <c r="V1228" i="4"/>
  <c r="W1228" i="4"/>
  <c r="O1229" i="4"/>
  <c r="P1229" i="4"/>
  <c r="Q1229" i="4"/>
  <c r="R1229" i="4"/>
  <c r="S1229" i="4"/>
  <c r="T1229" i="4"/>
  <c r="U1229" i="4"/>
  <c r="V1229" i="4"/>
  <c r="W1229" i="4"/>
  <c r="O1230" i="4"/>
  <c r="P1230" i="4"/>
  <c r="Q1230" i="4"/>
  <c r="R1230" i="4"/>
  <c r="S1230" i="4"/>
  <c r="T1230" i="4"/>
  <c r="U1230" i="4"/>
  <c r="V1230" i="4"/>
  <c r="W1230" i="4"/>
  <c r="O1231" i="4"/>
  <c r="P1231" i="4"/>
  <c r="Q1231" i="4"/>
  <c r="R1231" i="4"/>
  <c r="S1231" i="4"/>
  <c r="T1231" i="4"/>
  <c r="U1231" i="4"/>
  <c r="V1231" i="4"/>
  <c r="W1231" i="4"/>
  <c r="O1232" i="4"/>
  <c r="P1232" i="4"/>
  <c r="Q1232" i="4"/>
  <c r="R1232" i="4"/>
  <c r="S1232" i="4"/>
  <c r="T1232" i="4"/>
  <c r="U1232" i="4"/>
  <c r="V1232" i="4"/>
  <c r="W1232" i="4"/>
  <c r="O1233" i="4"/>
  <c r="P1233" i="4"/>
  <c r="Q1233" i="4"/>
  <c r="R1233" i="4"/>
  <c r="S1233" i="4"/>
  <c r="T1233" i="4"/>
  <c r="U1233" i="4"/>
  <c r="V1233" i="4"/>
  <c r="W1233" i="4"/>
  <c r="O1227" i="4"/>
  <c r="P1227" i="4"/>
  <c r="Q1227" i="4"/>
  <c r="R1227" i="4"/>
  <c r="S1227" i="4"/>
  <c r="T1227" i="4"/>
  <c r="U1227" i="4"/>
  <c r="V1227" i="4"/>
  <c r="W1227" i="4"/>
  <c r="O1235" i="4"/>
  <c r="P1235" i="4"/>
  <c r="Q1235" i="4"/>
  <c r="R1235" i="4"/>
  <c r="S1235" i="4"/>
  <c r="T1235" i="4"/>
  <c r="U1235" i="4"/>
  <c r="V1235" i="4"/>
  <c r="W1235" i="4"/>
  <c r="O1236" i="4"/>
  <c r="P1236" i="4"/>
  <c r="Q1236" i="4"/>
  <c r="R1236" i="4"/>
  <c r="S1236" i="4"/>
  <c r="T1236" i="4"/>
  <c r="U1236" i="4"/>
  <c r="V1236" i="4"/>
  <c r="W1236" i="4"/>
  <c r="O1237" i="4"/>
  <c r="P1237" i="4"/>
  <c r="Q1237" i="4"/>
  <c r="R1237" i="4"/>
  <c r="S1237" i="4"/>
  <c r="T1237" i="4"/>
  <c r="U1237" i="4"/>
  <c r="V1237" i="4"/>
  <c r="W1237" i="4"/>
  <c r="O1238" i="4"/>
  <c r="P1238" i="4"/>
  <c r="Q1238" i="4"/>
  <c r="R1238" i="4"/>
  <c r="S1238" i="4"/>
  <c r="T1238" i="4"/>
  <c r="U1238" i="4"/>
  <c r="V1238" i="4"/>
  <c r="W1238" i="4"/>
  <c r="O1239" i="4"/>
  <c r="P1239" i="4"/>
  <c r="Q1239" i="4"/>
  <c r="R1239" i="4"/>
  <c r="S1239" i="4"/>
  <c r="T1239" i="4"/>
  <c r="U1239" i="4"/>
  <c r="V1239" i="4"/>
  <c r="W1239" i="4"/>
  <c r="O1240" i="4"/>
  <c r="P1240" i="4"/>
  <c r="Q1240" i="4"/>
  <c r="R1240" i="4"/>
  <c r="S1240" i="4"/>
  <c r="T1240" i="4"/>
  <c r="U1240" i="4"/>
  <c r="V1240" i="4"/>
  <c r="W1240" i="4"/>
  <c r="O1234" i="4"/>
  <c r="P1234" i="4"/>
  <c r="Q1234" i="4"/>
  <c r="R1234" i="4"/>
  <c r="S1234" i="4"/>
  <c r="T1234" i="4"/>
  <c r="U1234" i="4"/>
  <c r="V1234" i="4"/>
  <c r="W1234" i="4"/>
  <c r="O1242" i="4"/>
  <c r="P1242" i="4"/>
  <c r="Q1242" i="4"/>
  <c r="R1242" i="4"/>
  <c r="S1242" i="4"/>
  <c r="T1242" i="4"/>
  <c r="U1242" i="4"/>
  <c r="V1242" i="4"/>
  <c r="W1242" i="4"/>
  <c r="O1243" i="4"/>
  <c r="P1243" i="4"/>
  <c r="Q1243" i="4"/>
  <c r="R1243" i="4"/>
  <c r="S1243" i="4"/>
  <c r="T1243" i="4"/>
  <c r="U1243" i="4"/>
  <c r="V1243" i="4"/>
  <c r="W1243" i="4"/>
  <c r="O1244" i="4"/>
  <c r="P1244" i="4"/>
  <c r="Q1244" i="4"/>
  <c r="R1244" i="4"/>
  <c r="S1244" i="4"/>
  <c r="T1244" i="4"/>
  <c r="U1244" i="4"/>
  <c r="V1244" i="4"/>
  <c r="W1244" i="4"/>
  <c r="O1245" i="4"/>
  <c r="P1245" i="4"/>
  <c r="Q1245" i="4"/>
  <c r="R1245" i="4"/>
  <c r="S1245" i="4"/>
  <c r="T1245" i="4"/>
  <c r="U1245" i="4"/>
  <c r="V1245" i="4"/>
  <c r="W1245" i="4"/>
  <c r="O1246" i="4"/>
  <c r="P1246" i="4"/>
  <c r="Q1246" i="4"/>
  <c r="R1246" i="4"/>
  <c r="S1246" i="4"/>
  <c r="T1246" i="4"/>
  <c r="U1246" i="4"/>
  <c r="V1246" i="4"/>
  <c r="W1246" i="4"/>
  <c r="O1247" i="4"/>
  <c r="P1247" i="4"/>
  <c r="Q1247" i="4"/>
  <c r="R1247" i="4"/>
  <c r="S1247" i="4"/>
  <c r="T1247" i="4"/>
  <c r="U1247" i="4"/>
  <c r="V1247" i="4"/>
  <c r="W1247" i="4"/>
  <c r="O1241" i="4"/>
  <c r="P1241" i="4"/>
  <c r="Q1241" i="4"/>
  <c r="R1241" i="4"/>
  <c r="S1241" i="4"/>
  <c r="T1241" i="4"/>
  <c r="U1241" i="4"/>
  <c r="V1241" i="4"/>
  <c r="W1241" i="4"/>
  <c r="O1249" i="4"/>
  <c r="P1249" i="4"/>
  <c r="Q1249" i="4"/>
  <c r="R1249" i="4"/>
  <c r="S1249" i="4"/>
  <c r="T1249" i="4"/>
  <c r="U1249" i="4"/>
  <c r="V1249" i="4"/>
  <c r="W1249" i="4"/>
  <c r="O1250" i="4"/>
  <c r="P1250" i="4"/>
  <c r="Q1250" i="4"/>
  <c r="R1250" i="4"/>
  <c r="S1250" i="4"/>
  <c r="T1250" i="4"/>
  <c r="U1250" i="4"/>
  <c r="V1250" i="4"/>
  <c r="W1250" i="4"/>
  <c r="O1251" i="4"/>
  <c r="P1251" i="4"/>
  <c r="Q1251" i="4"/>
  <c r="R1251" i="4"/>
  <c r="S1251" i="4"/>
  <c r="T1251" i="4"/>
  <c r="U1251" i="4"/>
  <c r="V1251" i="4"/>
  <c r="W1251" i="4"/>
  <c r="O1252" i="4"/>
  <c r="P1252" i="4"/>
  <c r="Q1252" i="4"/>
  <c r="R1252" i="4"/>
  <c r="S1252" i="4"/>
  <c r="T1252" i="4"/>
  <c r="U1252" i="4"/>
  <c r="V1252" i="4"/>
  <c r="W1252" i="4"/>
  <c r="O1253" i="4"/>
  <c r="P1253" i="4"/>
  <c r="Q1253" i="4"/>
  <c r="R1253" i="4"/>
  <c r="S1253" i="4"/>
  <c r="T1253" i="4"/>
  <c r="U1253" i="4"/>
  <c r="V1253" i="4"/>
  <c r="W1253" i="4"/>
  <c r="O1254" i="4"/>
  <c r="P1254" i="4"/>
  <c r="Q1254" i="4"/>
  <c r="R1254" i="4"/>
  <c r="S1254" i="4"/>
  <c r="T1254" i="4"/>
  <c r="U1254" i="4"/>
  <c r="V1254" i="4"/>
  <c r="W1254" i="4"/>
  <c r="O1248" i="4"/>
  <c r="P1248" i="4"/>
  <c r="Q1248" i="4"/>
  <c r="R1248" i="4"/>
  <c r="S1248" i="4"/>
  <c r="T1248" i="4"/>
  <c r="U1248" i="4"/>
  <c r="V1248" i="4"/>
  <c r="W1248" i="4"/>
  <c r="O1256" i="4"/>
  <c r="P1256" i="4"/>
  <c r="Q1256" i="4"/>
  <c r="R1256" i="4"/>
  <c r="S1256" i="4"/>
  <c r="T1256" i="4"/>
  <c r="U1256" i="4"/>
  <c r="V1256" i="4"/>
  <c r="W1256" i="4"/>
  <c r="O1257" i="4"/>
  <c r="P1257" i="4"/>
  <c r="Q1257" i="4"/>
  <c r="R1257" i="4"/>
  <c r="S1257" i="4"/>
  <c r="T1257" i="4"/>
  <c r="U1257" i="4"/>
  <c r="V1257" i="4"/>
  <c r="W1257" i="4"/>
  <c r="O1258" i="4"/>
  <c r="P1258" i="4"/>
  <c r="Q1258" i="4"/>
  <c r="R1258" i="4"/>
  <c r="S1258" i="4"/>
  <c r="T1258" i="4"/>
  <c r="U1258" i="4"/>
  <c r="V1258" i="4"/>
  <c r="W1258" i="4"/>
  <c r="O1259" i="4"/>
  <c r="P1259" i="4"/>
  <c r="Q1259" i="4"/>
  <c r="R1259" i="4"/>
  <c r="S1259" i="4"/>
  <c r="T1259" i="4"/>
  <c r="U1259" i="4"/>
  <c r="V1259" i="4"/>
  <c r="W1259" i="4"/>
  <c r="O1260" i="4"/>
  <c r="P1260" i="4"/>
  <c r="Q1260" i="4"/>
  <c r="R1260" i="4"/>
  <c r="S1260" i="4"/>
  <c r="T1260" i="4"/>
  <c r="U1260" i="4"/>
  <c r="V1260" i="4"/>
  <c r="W1260" i="4"/>
  <c r="O1261" i="4"/>
  <c r="P1261" i="4"/>
  <c r="Q1261" i="4"/>
  <c r="R1261" i="4"/>
  <c r="S1261" i="4"/>
  <c r="T1261" i="4"/>
  <c r="U1261" i="4"/>
  <c r="V1261" i="4"/>
  <c r="W1261" i="4"/>
  <c r="O1255" i="4"/>
  <c r="P1255" i="4"/>
  <c r="Q1255" i="4"/>
  <c r="R1255" i="4"/>
  <c r="S1255" i="4"/>
  <c r="T1255" i="4"/>
  <c r="U1255" i="4"/>
  <c r="V1255" i="4"/>
  <c r="W1255" i="4"/>
  <c r="O1263" i="4"/>
  <c r="P1263" i="4"/>
  <c r="Q1263" i="4"/>
  <c r="R1263" i="4"/>
  <c r="S1263" i="4"/>
  <c r="T1263" i="4"/>
  <c r="U1263" i="4"/>
  <c r="V1263" i="4"/>
  <c r="W1263" i="4"/>
  <c r="O1264" i="4"/>
  <c r="P1264" i="4"/>
  <c r="Q1264" i="4"/>
  <c r="R1264" i="4"/>
  <c r="S1264" i="4"/>
  <c r="T1264" i="4"/>
  <c r="U1264" i="4"/>
  <c r="V1264" i="4"/>
  <c r="W1264" i="4"/>
  <c r="O1265" i="4"/>
  <c r="P1265" i="4"/>
  <c r="Q1265" i="4"/>
  <c r="R1265" i="4"/>
  <c r="S1265" i="4"/>
  <c r="T1265" i="4"/>
  <c r="U1265" i="4"/>
  <c r="V1265" i="4"/>
  <c r="W1265" i="4"/>
  <c r="O1266" i="4"/>
  <c r="P1266" i="4"/>
  <c r="Q1266" i="4"/>
  <c r="R1266" i="4"/>
  <c r="S1266" i="4"/>
  <c r="T1266" i="4"/>
  <c r="U1266" i="4"/>
  <c r="V1266" i="4"/>
  <c r="W1266" i="4"/>
  <c r="O1267" i="4"/>
  <c r="P1267" i="4"/>
  <c r="Q1267" i="4"/>
  <c r="R1267" i="4"/>
  <c r="S1267" i="4"/>
  <c r="T1267" i="4"/>
  <c r="U1267" i="4"/>
  <c r="V1267" i="4"/>
  <c r="W1267" i="4"/>
  <c r="O1268" i="4"/>
  <c r="P1268" i="4"/>
  <c r="Q1268" i="4"/>
  <c r="R1268" i="4"/>
  <c r="S1268" i="4"/>
  <c r="T1268" i="4"/>
  <c r="U1268" i="4"/>
  <c r="V1268" i="4"/>
  <c r="W1268" i="4"/>
  <c r="O1262" i="4"/>
  <c r="P1262" i="4"/>
  <c r="Q1262" i="4"/>
  <c r="R1262" i="4"/>
  <c r="S1262" i="4"/>
  <c r="T1262" i="4"/>
  <c r="U1262" i="4"/>
  <c r="V1262" i="4"/>
  <c r="W1262" i="4"/>
  <c r="O1270" i="4"/>
  <c r="P1270" i="4"/>
  <c r="Q1270" i="4"/>
  <c r="R1270" i="4"/>
  <c r="S1270" i="4"/>
  <c r="T1270" i="4"/>
  <c r="U1270" i="4"/>
  <c r="V1270" i="4"/>
  <c r="W1270" i="4"/>
  <c r="O1271" i="4"/>
  <c r="P1271" i="4"/>
  <c r="Q1271" i="4"/>
  <c r="R1271" i="4"/>
  <c r="S1271" i="4"/>
  <c r="T1271" i="4"/>
  <c r="U1271" i="4"/>
  <c r="V1271" i="4"/>
  <c r="W1271" i="4"/>
  <c r="O1272" i="4"/>
  <c r="P1272" i="4"/>
  <c r="Q1272" i="4"/>
  <c r="R1272" i="4"/>
  <c r="S1272" i="4"/>
  <c r="T1272" i="4"/>
  <c r="U1272" i="4"/>
  <c r="V1272" i="4"/>
  <c r="W1272" i="4"/>
  <c r="O1273" i="4"/>
  <c r="P1273" i="4"/>
  <c r="Q1273" i="4"/>
  <c r="R1273" i="4"/>
  <c r="S1273" i="4"/>
  <c r="T1273" i="4"/>
  <c r="U1273" i="4"/>
  <c r="V1273" i="4"/>
  <c r="W1273" i="4"/>
  <c r="O1274" i="4"/>
  <c r="P1274" i="4"/>
  <c r="Q1274" i="4"/>
  <c r="R1274" i="4"/>
  <c r="S1274" i="4"/>
  <c r="T1274" i="4"/>
  <c r="U1274" i="4"/>
  <c r="V1274" i="4"/>
  <c r="W1274" i="4"/>
  <c r="O1275" i="4"/>
  <c r="P1275" i="4"/>
  <c r="Q1275" i="4"/>
  <c r="R1275" i="4"/>
  <c r="S1275" i="4"/>
  <c r="T1275" i="4"/>
  <c r="U1275" i="4"/>
  <c r="V1275" i="4"/>
  <c r="W1275" i="4"/>
  <c r="O1269" i="4"/>
  <c r="P1269" i="4"/>
  <c r="Q1269" i="4"/>
  <c r="R1269" i="4"/>
  <c r="S1269" i="4"/>
  <c r="T1269" i="4"/>
  <c r="U1269" i="4"/>
  <c r="V1269" i="4"/>
  <c r="W1269" i="4"/>
  <c r="O1277" i="4"/>
  <c r="P1277" i="4"/>
  <c r="Q1277" i="4"/>
  <c r="R1277" i="4"/>
  <c r="S1277" i="4"/>
  <c r="T1277" i="4"/>
  <c r="U1277" i="4"/>
  <c r="V1277" i="4"/>
  <c r="W1277" i="4"/>
  <c r="O1278" i="4"/>
  <c r="P1278" i="4"/>
  <c r="Q1278" i="4"/>
  <c r="R1278" i="4"/>
  <c r="S1278" i="4"/>
  <c r="T1278" i="4"/>
  <c r="U1278" i="4"/>
  <c r="V1278" i="4"/>
  <c r="W1278" i="4"/>
  <c r="O1279" i="4"/>
  <c r="P1279" i="4"/>
  <c r="Q1279" i="4"/>
  <c r="R1279" i="4"/>
  <c r="S1279" i="4"/>
  <c r="T1279" i="4"/>
  <c r="U1279" i="4"/>
  <c r="V1279" i="4"/>
  <c r="W1279" i="4"/>
  <c r="O1280" i="4"/>
  <c r="P1280" i="4"/>
  <c r="Q1280" i="4"/>
  <c r="R1280" i="4"/>
  <c r="S1280" i="4"/>
  <c r="T1280" i="4"/>
  <c r="U1280" i="4"/>
  <c r="V1280" i="4"/>
  <c r="W1280" i="4"/>
  <c r="O1281" i="4"/>
  <c r="P1281" i="4"/>
  <c r="Q1281" i="4"/>
  <c r="R1281" i="4"/>
  <c r="S1281" i="4"/>
  <c r="T1281" i="4"/>
  <c r="U1281" i="4"/>
  <c r="V1281" i="4"/>
  <c r="W1281" i="4"/>
  <c r="O1282" i="4"/>
  <c r="P1282" i="4"/>
  <c r="Q1282" i="4"/>
  <c r="R1282" i="4"/>
  <c r="S1282" i="4"/>
  <c r="T1282" i="4"/>
  <c r="U1282" i="4"/>
  <c r="V1282" i="4"/>
  <c r="W1282" i="4"/>
  <c r="O1276" i="4"/>
  <c r="P1276" i="4"/>
  <c r="Q1276" i="4"/>
  <c r="R1276" i="4"/>
  <c r="S1276" i="4"/>
  <c r="T1276" i="4"/>
  <c r="U1276" i="4"/>
  <c r="V1276" i="4"/>
  <c r="W1276" i="4"/>
  <c r="O1284" i="4"/>
  <c r="P1284" i="4"/>
  <c r="Q1284" i="4"/>
  <c r="R1284" i="4"/>
  <c r="S1284" i="4"/>
  <c r="T1284" i="4"/>
  <c r="U1284" i="4"/>
  <c r="V1284" i="4"/>
  <c r="W1284" i="4"/>
  <c r="O1285" i="4"/>
  <c r="P1285" i="4"/>
  <c r="Q1285" i="4"/>
  <c r="R1285" i="4"/>
  <c r="S1285" i="4"/>
  <c r="T1285" i="4"/>
  <c r="U1285" i="4"/>
  <c r="V1285" i="4"/>
  <c r="W1285" i="4"/>
  <c r="O1286" i="4"/>
  <c r="P1286" i="4"/>
  <c r="Q1286" i="4"/>
  <c r="R1286" i="4"/>
  <c r="S1286" i="4"/>
  <c r="T1286" i="4"/>
  <c r="U1286" i="4"/>
  <c r="V1286" i="4"/>
  <c r="W1286" i="4"/>
  <c r="O1287" i="4"/>
  <c r="P1287" i="4"/>
  <c r="Q1287" i="4"/>
  <c r="R1287" i="4"/>
  <c r="S1287" i="4"/>
  <c r="T1287" i="4"/>
  <c r="U1287" i="4"/>
  <c r="V1287" i="4"/>
  <c r="W1287" i="4"/>
  <c r="O1288" i="4"/>
  <c r="P1288" i="4"/>
  <c r="Q1288" i="4"/>
  <c r="R1288" i="4"/>
  <c r="S1288" i="4"/>
  <c r="T1288" i="4"/>
  <c r="U1288" i="4"/>
  <c r="V1288" i="4"/>
  <c r="W1288" i="4"/>
  <c r="O1289" i="4"/>
  <c r="P1289" i="4"/>
  <c r="Q1289" i="4"/>
  <c r="R1289" i="4"/>
  <c r="S1289" i="4"/>
  <c r="T1289" i="4"/>
  <c r="U1289" i="4"/>
  <c r="V1289" i="4"/>
  <c r="W1289" i="4"/>
  <c r="O1283" i="4"/>
  <c r="P1283" i="4"/>
  <c r="Q1283" i="4"/>
  <c r="R1283" i="4"/>
  <c r="S1283" i="4"/>
  <c r="T1283" i="4"/>
  <c r="U1283" i="4"/>
  <c r="V1283" i="4"/>
  <c r="W1283" i="4"/>
  <c r="O1291" i="4"/>
  <c r="P1291" i="4"/>
  <c r="Q1291" i="4"/>
  <c r="R1291" i="4"/>
  <c r="S1291" i="4"/>
  <c r="T1291" i="4"/>
  <c r="U1291" i="4"/>
  <c r="V1291" i="4"/>
  <c r="W1291" i="4"/>
  <c r="O1292" i="4"/>
  <c r="P1292" i="4"/>
  <c r="Q1292" i="4"/>
  <c r="R1292" i="4"/>
  <c r="S1292" i="4"/>
  <c r="T1292" i="4"/>
  <c r="U1292" i="4"/>
  <c r="V1292" i="4"/>
  <c r="W1292" i="4"/>
  <c r="O1293" i="4"/>
  <c r="P1293" i="4"/>
  <c r="Q1293" i="4"/>
  <c r="R1293" i="4"/>
  <c r="S1293" i="4"/>
  <c r="T1293" i="4"/>
  <c r="U1293" i="4"/>
  <c r="V1293" i="4"/>
  <c r="W1293" i="4"/>
  <c r="O1294" i="4"/>
  <c r="P1294" i="4"/>
  <c r="Q1294" i="4"/>
  <c r="R1294" i="4"/>
  <c r="S1294" i="4"/>
  <c r="T1294" i="4"/>
  <c r="U1294" i="4"/>
  <c r="V1294" i="4"/>
  <c r="W1294" i="4"/>
  <c r="O1295" i="4"/>
  <c r="P1295" i="4"/>
  <c r="Q1295" i="4"/>
  <c r="R1295" i="4"/>
  <c r="S1295" i="4"/>
  <c r="T1295" i="4"/>
  <c r="U1295" i="4"/>
  <c r="V1295" i="4"/>
  <c r="W1295" i="4"/>
  <c r="O1296" i="4"/>
  <c r="P1296" i="4"/>
  <c r="Q1296" i="4"/>
  <c r="R1296" i="4"/>
  <c r="S1296" i="4"/>
  <c r="T1296" i="4"/>
  <c r="U1296" i="4"/>
  <c r="V1296" i="4"/>
  <c r="W1296" i="4"/>
  <c r="O1290" i="4"/>
  <c r="P1290" i="4"/>
  <c r="Q1290" i="4"/>
  <c r="R1290" i="4"/>
  <c r="S1290" i="4"/>
  <c r="T1290" i="4"/>
  <c r="U1290" i="4"/>
  <c r="V1290" i="4"/>
  <c r="W1290" i="4"/>
  <c r="O1298" i="4"/>
  <c r="P1298" i="4"/>
  <c r="Q1298" i="4"/>
  <c r="R1298" i="4"/>
  <c r="S1298" i="4"/>
  <c r="T1298" i="4"/>
  <c r="U1298" i="4"/>
  <c r="V1298" i="4"/>
  <c r="W1298" i="4"/>
  <c r="O1299" i="4"/>
  <c r="P1299" i="4"/>
  <c r="Q1299" i="4"/>
  <c r="R1299" i="4"/>
  <c r="S1299" i="4"/>
  <c r="T1299" i="4"/>
  <c r="U1299" i="4"/>
  <c r="V1299" i="4"/>
  <c r="W1299" i="4"/>
  <c r="O1300" i="4"/>
  <c r="P1300" i="4"/>
  <c r="Q1300" i="4"/>
  <c r="R1300" i="4"/>
  <c r="S1300" i="4"/>
  <c r="T1300" i="4"/>
  <c r="U1300" i="4"/>
  <c r="V1300" i="4"/>
  <c r="W1300" i="4"/>
  <c r="O1301" i="4"/>
  <c r="P1301" i="4"/>
  <c r="Q1301" i="4"/>
  <c r="R1301" i="4"/>
  <c r="S1301" i="4"/>
  <c r="T1301" i="4"/>
  <c r="U1301" i="4"/>
  <c r="V1301" i="4"/>
  <c r="W1301" i="4"/>
  <c r="O1302" i="4"/>
  <c r="P1302" i="4"/>
  <c r="Q1302" i="4"/>
  <c r="R1302" i="4"/>
  <c r="S1302" i="4"/>
  <c r="T1302" i="4"/>
  <c r="U1302" i="4"/>
  <c r="V1302" i="4"/>
  <c r="W1302" i="4"/>
  <c r="O1303" i="4"/>
  <c r="P1303" i="4"/>
  <c r="Q1303" i="4"/>
  <c r="R1303" i="4"/>
  <c r="S1303" i="4"/>
  <c r="T1303" i="4"/>
  <c r="U1303" i="4"/>
  <c r="V1303" i="4"/>
  <c r="W1303" i="4"/>
  <c r="O1297" i="4"/>
  <c r="P1297" i="4"/>
  <c r="Q1297" i="4"/>
  <c r="R1297" i="4"/>
  <c r="S1297" i="4"/>
  <c r="T1297" i="4"/>
  <c r="U1297" i="4"/>
  <c r="V1297" i="4"/>
  <c r="W1297" i="4"/>
  <c r="O1305" i="4"/>
  <c r="P1305" i="4"/>
  <c r="Q1305" i="4"/>
  <c r="R1305" i="4"/>
  <c r="S1305" i="4"/>
  <c r="T1305" i="4"/>
  <c r="U1305" i="4"/>
  <c r="V1305" i="4"/>
  <c r="W1305" i="4"/>
  <c r="O1306" i="4"/>
  <c r="P1306" i="4"/>
  <c r="Q1306" i="4"/>
  <c r="R1306" i="4"/>
  <c r="S1306" i="4"/>
  <c r="T1306" i="4"/>
  <c r="U1306" i="4"/>
  <c r="V1306" i="4"/>
  <c r="W1306" i="4"/>
  <c r="O1307" i="4"/>
  <c r="P1307" i="4"/>
  <c r="Q1307" i="4"/>
  <c r="R1307" i="4"/>
  <c r="S1307" i="4"/>
  <c r="T1307" i="4"/>
  <c r="U1307" i="4"/>
  <c r="V1307" i="4"/>
  <c r="W1307" i="4"/>
  <c r="O1308" i="4"/>
  <c r="P1308" i="4"/>
  <c r="Q1308" i="4"/>
  <c r="R1308" i="4"/>
  <c r="S1308" i="4"/>
  <c r="T1308" i="4"/>
  <c r="U1308" i="4"/>
  <c r="V1308" i="4"/>
  <c r="W1308" i="4"/>
  <c r="O1309" i="4"/>
  <c r="P1309" i="4"/>
  <c r="Q1309" i="4"/>
  <c r="R1309" i="4"/>
  <c r="S1309" i="4"/>
  <c r="T1309" i="4"/>
  <c r="U1309" i="4"/>
  <c r="V1309" i="4"/>
  <c r="W1309" i="4"/>
  <c r="O1310" i="4"/>
  <c r="P1310" i="4"/>
  <c r="Q1310" i="4"/>
  <c r="R1310" i="4"/>
  <c r="S1310" i="4"/>
  <c r="T1310" i="4"/>
  <c r="U1310" i="4"/>
  <c r="V1310" i="4"/>
  <c r="W1310" i="4"/>
  <c r="O1304" i="4"/>
  <c r="P1304" i="4"/>
  <c r="Q1304" i="4"/>
  <c r="R1304" i="4"/>
  <c r="S1304" i="4"/>
  <c r="T1304" i="4"/>
  <c r="U1304" i="4"/>
  <c r="V1304" i="4"/>
  <c r="W1304" i="4"/>
  <c r="O1312" i="4"/>
  <c r="P1312" i="4"/>
  <c r="Q1312" i="4"/>
  <c r="R1312" i="4"/>
  <c r="S1312" i="4"/>
  <c r="T1312" i="4"/>
  <c r="U1312" i="4"/>
  <c r="V1312" i="4"/>
  <c r="W1312" i="4"/>
  <c r="O1313" i="4"/>
  <c r="P1313" i="4"/>
  <c r="Q1313" i="4"/>
  <c r="R1313" i="4"/>
  <c r="S1313" i="4"/>
  <c r="T1313" i="4"/>
  <c r="U1313" i="4"/>
  <c r="V1313" i="4"/>
  <c r="W1313" i="4"/>
  <c r="O1314" i="4"/>
  <c r="P1314" i="4"/>
  <c r="Q1314" i="4"/>
  <c r="R1314" i="4"/>
  <c r="S1314" i="4"/>
  <c r="T1314" i="4"/>
  <c r="U1314" i="4"/>
  <c r="V1314" i="4"/>
  <c r="W1314" i="4"/>
  <c r="O1315" i="4"/>
  <c r="P1315" i="4"/>
  <c r="Q1315" i="4"/>
  <c r="R1315" i="4"/>
  <c r="S1315" i="4"/>
  <c r="T1315" i="4"/>
  <c r="U1315" i="4"/>
  <c r="V1315" i="4"/>
  <c r="W1315" i="4"/>
  <c r="O1316" i="4"/>
  <c r="P1316" i="4"/>
  <c r="Q1316" i="4"/>
  <c r="R1316" i="4"/>
  <c r="S1316" i="4"/>
  <c r="T1316" i="4"/>
  <c r="U1316" i="4"/>
  <c r="V1316" i="4"/>
  <c r="W1316" i="4"/>
  <c r="O1317" i="4"/>
  <c r="P1317" i="4"/>
  <c r="Q1317" i="4"/>
  <c r="R1317" i="4"/>
  <c r="S1317" i="4"/>
  <c r="T1317" i="4"/>
  <c r="U1317" i="4"/>
  <c r="V1317" i="4"/>
  <c r="W1317" i="4"/>
  <c r="O1311" i="4"/>
  <c r="P1311" i="4"/>
  <c r="Q1311" i="4"/>
  <c r="R1311" i="4"/>
  <c r="S1311" i="4"/>
  <c r="T1311" i="4"/>
  <c r="U1311" i="4"/>
  <c r="V1311" i="4"/>
  <c r="W1311" i="4"/>
  <c r="O1319" i="4"/>
  <c r="P1319" i="4"/>
  <c r="Q1319" i="4"/>
  <c r="R1319" i="4"/>
  <c r="S1319" i="4"/>
  <c r="T1319" i="4"/>
  <c r="U1319" i="4"/>
  <c r="V1319" i="4"/>
  <c r="W1319" i="4"/>
  <c r="O1320" i="4"/>
  <c r="P1320" i="4"/>
  <c r="Q1320" i="4"/>
  <c r="R1320" i="4"/>
  <c r="S1320" i="4"/>
  <c r="T1320" i="4"/>
  <c r="U1320" i="4"/>
  <c r="V1320" i="4"/>
  <c r="W1320" i="4"/>
  <c r="O1321" i="4"/>
  <c r="P1321" i="4"/>
  <c r="Q1321" i="4"/>
  <c r="R1321" i="4"/>
  <c r="S1321" i="4"/>
  <c r="T1321" i="4"/>
  <c r="U1321" i="4"/>
  <c r="V1321" i="4"/>
  <c r="W1321" i="4"/>
  <c r="O1322" i="4"/>
  <c r="P1322" i="4"/>
  <c r="Q1322" i="4"/>
  <c r="R1322" i="4"/>
  <c r="S1322" i="4"/>
  <c r="T1322" i="4"/>
  <c r="U1322" i="4"/>
  <c r="V1322" i="4"/>
  <c r="W1322" i="4"/>
  <c r="O1323" i="4"/>
  <c r="P1323" i="4"/>
  <c r="Q1323" i="4"/>
  <c r="R1323" i="4"/>
  <c r="S1323" i="4"/>
  <c r="T1323" i="4"/>
  <c r="U1323" i="4"/>
  <c r="V1323" i="4"/>
  <c r="W1323" i="4"/>
  <c r="O1324" i="4"/>
  <c r="P1324" i="4"/>
  <c r="Q1324" i="4"/>
  <c r="R1324" i="4"/>
  <c r="S1324" i="4"/>
  <c r="T1324" i="4"/>
  <c r="U1324" i="4"/>
  <c r="V1324" i="4"/>
  <c r="W1324" i="4"/>
  <c r="O1318" i="4"/>
  <c r="P1318" i="4"/>
  <c r="Q1318" i="4"/>
  <c r="R1318" i="4"/>
  <c r="S1318" i="4"/>
  <c r="T1318" i="4"/>
  <c r="U1318" i="4"/>
  <c r="V1318" i="4"/>
  <c r="W1318" i="4"/>
  <c r="O1326" i="4"/>
  <c r="P1326" i="4"/>
  <c r="Q1326" i="4"/>
  <c r="R1326" i="4"/>
  <c r="S1326" i="4"/>
  <c r="T1326" i="4"/>
  <c r="U1326" i="4"/>
  <c r="V1326" i="4"/>
  <c r="W1326" i="4"/>
  <c r="O1327" i="4"/>
  <c r="P1327" i="4"/>
  <c r="Q1327" i="4"/>
  <c r="R1327" i="4"/>
  <c r="S1327" i="4"/>
  <c r="T1327" i="4"/>
  <c r="U1327" i="4"/>
  <c r="V1327" i="4"/>
  <c r="W1327" i="4"/>
  <c r="O1328" i="4"/>
  <c r="P1328" i="4"/>
  <c r="Q1328" i="4"/>
  <c r="R1328" i="4"/>
  <c r="S1328" i="4"/>
  <c r="T1328" i="4"/>
  <c r="U1328" i="4"/>
  <c r="V1328" i="4"/>
  <c r="W1328" i="4"/>
  <c r="O1329" i="4"/>
  <c r="P1329" i="4"/>
  <c r="Q1329" i="4"/>
  <c r="R1329" i="4"/>
  <c r="S1329" i="4"/>
  <c r="T1329" i="4"/>
  <c r="U1329" i="4"/>
  <c r="V1329" i="4"/>
  <c r="W1329" i="4"/>
  <c r="O1330" i="4"/>
  <c r="P1330" i="4"/>
  <c r="Q1330" i="4"/>
  <c r="R1330" i="4"/>
  <c r="S1330" i="4"/>
  <c r="T1330" i="4"/>
  <c r="U1330" i="4"/>
  <c r="V1330" i="4"/>
  <c r="W1330" i="4"/>
  <c r="O1331" i="4"/>
  <c r="P1331" i="4"/>
  <c r="Q1331" i="4"/>
  <c r="R1331" i="4"/>
  <c r="S1331" i="4"/>
  <c r="T1331" i="4"/>
  <c r="U1331" i="4"/>
  <c r="V1331" i="4"/>
  <c r="W1331" i="4"/>
  <c r="O1325" i="4"/>
  <c r="P1325" i="4"/>
  <c r="Q1325" i="4"/>
  <c r="R1325" i="4"/>
  <c r="S1325" i="4"/>
  <c r="T1325" i="4"/>
  <c r="U1325" i="4"/>
  <c r="V1325" i="4"/>
  <c r="W1325" i="4"/>
  <c r="O1333" i="4"/>
  <c r="P1333" i="4"/>
  <c r="Q1333" i="4"/>
  <c r="R1333" i="4"/>
  <c r="S1333" i="4"/>
  <c r="T1333" i="4"/>
  <c r="U1333" i="4"/>
  <c r="V1333" i="4"/>
  <c r="W1333" i="4"/>
  <c r="O1334" i="4"/>
  <c r="P1334" i="4"/>
  <c r="Q1334" i="4"/>
  <c r="R1334" i="4"/>
  <c r="S1334" i="4"/>
  <c r="T1334" i="4"/>
  <c r="U1334" i="4"/>
  <c r="V1334" i="4"/>
  <c r="W1334" i="4"/>
  <c r="O1335" i="4"/>
  <c r="P1335" i="4"/>
  <c r="Q1335" i="4"/>
  <c r="R1335" i="4"/>
  <c r="S1335" i="4"/>
  <c r="T1335" i="4"/>
  <c r="U1335" i="4"/>
  <c r="V1335" i="4"/>
  <c r="W1335" i="4"/>
  <c r="O1336" i="4"/>
  <c r="P1336" i="4"/>
  <c r="Q1336" i="4"/>
  <c r="R1336" i="4"/>
  <c r="S1336" i="4"/>
  <c r="T1336" i="4"/>
  <c r="U1336" i="4"/>
  <c r="V1336" i="4"/>
  <c r="W1336" i="4"/>
  <c r="O1337" i="4"/>
  <c r="P1337" i="4"/>
  <c r="Q1337" i="4"/>
  <c r="R1337" i="4"/>
  <c r="S1337" i="4"/>
  <c r="T1337" i="4"/>
  <c r="U1337" i="4"/>
  <c r="V1337" i="4"/>
  <c r="W1337" i="4"/>
  <c r="O1338" i="4"/>
  <c r="P1338" i="4"/>
  <c r="Q1338" i="4"/>
  <c r="R1338" i="4"/>
  <c r="S1338" i="4"/>
  <c r="T1338" i="4"/>
  <c r="U1338" i="4"/>
  <c r="V1338" i="4"/>
  <c r="W1338" i="4"/>
  <c r="O1332" i="4"/>
  <c r="P1332" i="4"/>
  <c r="Q1332" i="4"/>
  <c r="R1332" i="4"/>
  <c r="S1332" i="4"/>
  <c r="T1332" i="4"/>
  <c r="U1332" i="4"/>
  <c r="V1332" i="4"/>
  <c r="W1332" i="4"/>
  <c r="O1340" i="4"/>
  <c r="P1340" i="4"/>
  <c r="Q1340" i="4"/>
  <c r="R1340" i="4"/>
  <c r="S1340" i="4"/>
  <c r="T1340" i="4"/>
  <c r="U1340" i="4"/>
  <c r="V1340" i="4"/>
  <c r="W1340" i="4"/>
  <c r="O1341" i="4"/>
  <c r="P1341" i="4"/>
  <c r="Q1341" i="4"/>
  <c r="R1341" i="4"/>
  <c r="S1341" i="4"/>
  <c r="T1341" i="4"/>
  <c r="U1341" i="4"/>
  <c r="V1341" i="4"/>
  <c r="W1341" i="4"/>
  <c r="O1342" i="4"/>
  <c r="P1342" i="4"/>
  <c r="Q1342" i="4"/>
  <c r="R1342" i="4"/>
  <c r="S1342" i="4"/>
  <c r="T1342" i="4"/>
  <c r="U1342" i="4"/>
  <c r="V1342" i="4"/>
  <c r="W1342" i="4"/>
  <c r="O1343" i="4"/>
  <c r="P1343" i="4"/>
  <c r="Q1343" i="4"/>
  <c r="R1343" i="4"/>
  <c r="S1343" i="4"/>
  <c r="T1343" i="4"/>
  <c r="U1343" i="4"/>
  <c r="V1343" i="4"/>
  <c r="W1343" i="4"/>
  <c r="O1344" i="4"/>
  <c r="P1344" i="4"/>
  <c r="Q1344" i="4"/>
  <c r="R1344" i="4"/>
  <c r="S1344" i="4"/>
  <c r="T1344" i="4"/>
  <c r="U1344" i="4"/>
  <c r="V1344" i="4"/>
  <c r="W1344" i="4"/>
  <c r="O1345" i="4"/>
  <c r="P1345" i="4"/>
  <c r="Q1345" i="4"/>
  <c r="R1345" i="4"/>
  <c r="S1345" i="4"/>
  <c r="T1345" i="4"/>
  <c r="U1345" i="4"/>
  <c r="V1345" i="4"/>
  <c r="W1345" i="4"/>
  <c r="O1339" i="4"/>
  <c r="P1339" i="4"/>
  <c r="Q1339" i="4"/>
  <c r="R1339" i="4"/>
  <c r="S1339" i="4"/>
  <c r="T1339" i="4"/>
  <c r="U1339" i="4"/>
  <c r="V1339" i="4"/>
  <c r="W1339" i="4"/>
  <c r="O1347" i="4"/>
  <c r="P1347" i="4"/>
  <c r="Q1347" i="4"/>
  <c r="R1347" i="4"/>
  <c r="S1347" i="4"/>
  <c r="T1347" i="4"/>
  <c r="U1347" i="4"/>
  <c r="V1347" i="4"/>
  <c r="W1347" i="4"/>
  <c r="O1348" i="4"/>
  <c r="P1348" i="4"/>
  <c r="Q1348" i="4"/>
  <c r="R1348" i="4"/>
  <c r="S1348" i="4"/>
  <c r="T1348" i="4"/>
  <c r="U1348" i="4"/>
  <c r="V1348" i="4"/>
  <c r="W1348" i="4"/>
  <c r="O1349" i="4"/>
  <c r="P1349" i="4"/>
  <c r="Q1349" i="4"/>
  <c r="R1349" i="4"/>
  <c r="S1349" i="4"/>
  <c r="T1349" i="4"/>
  <c r="U1349" i="4"/>
  <c r="V1349" i="4"/>
  <c r="W1349" i="4"/>
  <c r="O1350" i="4"/>
  <c r="P1350" i="4"/>
  <c r="Q1350" i="4"/>
  <c r="R1350" i="4"/>
  <c r="S1350" i="4"/>
  <c r="T1350" i="4"/>
  <c r="U1350" i="4"/>
  <c r="V1350" i="4"/>
  <c r="W1350" i="4"/>
  <c r="O1351" i="4"/>
  <c r="P1351" i="4"/>
  <c r="Q1351" i="4"/>
  <c r="R1351" i="4"/>
  <c r="S1351" i="4"/>
  <c r="T1351" i="4"/>
  <c r="U1351" i="4"/>
  <c r="V1351" i="4"/>
  <c r="W1351" i="4"/>
  <c r="O1352" i="4"/>
  <c r="P1352" i="4"/>
  <c r="Q1352" i="4"/>
  <c r="R1352" i="4"/>
  <c r="S1352" i="4"/>
  <c r="T1352" i="4"/>
  <c r="U1352" i="4"/>
  <c r="V1352" i="4"/>
  <c r="W1352" i="4"/>
  <c r="O1346" i="4"/>
  <c r="P1346" i="4"/>
  <c r="Q1346" i="4"/>
  <c r="R1346" i="4"/>
  <c r="S1346" i="4"/>
  <c r="T1346" i="4"/>
  <c r="U1346" i="4"/>
  <c r="V1346" i="4"/>
  <c r="W1346" i="4"/>
  <c r="O1354" i="4"/>
  <c r="P1354" i="4"/>
  <c r="Q1354" i="4"/>
  <c r="R1354" i="4"/>
  <c r="S1354" i="4"/>
  <c r="T1354" i="4"/>
  <c r="U1354" i="4"/>
  <c r="V1354" i="4"/>
  <c r="W1354" i="4"/>
  <c r="O1355" i="4"/>
  <c r="P1355" i="4"/>
  <c r="Q1355" i="4"/>
  <c r="R1355" i="4"/>
  <c r="S1355" i="4"/>
  <c r="T1355" i="4"/>
  <c r="U1355" i="4"/>
  <c r="V1355" i="4"/>
  <c r="W1355" i="4"/>
  <c r="O1356" i="4"/>
  <c r="P1356" i="4"/>
  <c r="Q1356" i="4"/>
  <c r="R1356" i="4"/>
  <c r="S1356" i="4"/>
  <c r="T1356" i="4"/>
  <c r="U1356" i="4"/>
  <c r="V1356" i="4"/>
  <c r="W1356" i="4"/>
  <c r="O1357" i="4"/>
  <c r="P1357" i="4"/>
  <c r="Q1357" i="4"/>
  <c r="R1357" i="4"/>
  <c r="S1357" i="4"/>
  <c r="T1357" i="4"/>
  <c r="U1357" i="4"/>
  <c r="V1357" i="4"/>
  <c r="W1357" i="4"/>
  <c r="O1358" i="4"/>
  <c r="P1358" i="4"/>
  <c r="Q1358" i="4"/>
  <c r="R1358" i="4"/>
  <c r="S1358" i="4"/>
  <c r="T1358" i="4"/>
  <c r="U1358" i="4"/>
  <c r="V1358" i="4"/>
  <c r="W1358" i="4"/>
  <c r="O1359" i="4"/>
  <c r="P1359" i="4"/>
  <c r="Q1359" i="4"/>
  <c r="R1359" i="4"/>
  <c r="S1359" i="4"/>
  <c r="T1359" i="4"/>
  <c r="U1359" i="4"/>
  <c r="V1359" i="4"/>
  <c r="W1359" i="4"/>
  <c r="O1353" i="4"/>
  <c r="P1353" i="4"/>
  <c r="Q1353" i="4"/>
  <c r="R1353" i="4"/>
  <c r="S1353" i="4"/>
  <c r="T1353" i="4"/>
  <c r="U1353" i="4"/>
  <c r="V1353" i="4"/>
  <c r="W1353" i="4"/>
  <c r="O1361" i="4"/>
  <c r="P1361" i="4"/>
  <c r="Q1361" i="4"/>
  <c r="R1361" i="4"/>
  <c r="S1361" i="4"/>
  <c r="T1361" i="4"/>
  <c r="U1361" i="4"/>
  <c r="V1361" i="4"/>
  <c r="W1361" i="4"/>
  <c r="O1362" i="4"/>
  <c r="P1362" i="4"/>
  <c r="Q1362" i="4"/>
  <c r="R1362" i="4"/>
  <c r="S1362" i="4"/>
  <c r="T1362" i="4"/>
  <c r="U1362" i="4"/>
  <c r="V1362" i="4"/>
  <c r="W1362" i="4"/>
  <c r="O1363" i="4"/>
  <c r="P1363" i="4"/>
  <c r="Q1363" i="4"/>
  <c r="R1363" i="4"/>
  <c r="S1363" i="4"/>
  <c r="T1363" i="4"/>
  <c r="U1363" i="4"/>
  <c r="V1363" i="4"/>
  <c r="W1363" i="4"/>
  <c r="O1364" i="4"/>
  <c r="P1364" i="4"/>
  <c r="Q1364" i="4"/>
  <c r="R1364" i="4"/>
  <c r="S1364" i="4"/>
  <c r="T1364" i="4"/>
  <c r="U1364" i="4"/>
  <c r="V1364" i="4"/>
  <c r="W1364" i="4"/>
  <c r="O1365" i="4"/>
  <c r="P1365" i="4"/>
  <c r="Q1365" i="4"/>
  <c r="R1365" i="4"/>
  <c r="S1365" i="4"/>
  <c r="T1365" i="4"/>
  <c r="U1365" i="4"/>
  <c r="V1365" i="4"/>
  <c r="W1365" i="4"/>
  <c r="O1366" i="4"/>
  <c r="P1366" i="4"/>
  <c r="Q1366" i="4"/>
  <c r="R1366" i="4"/>
  <c r="S1366" i="4"/>
  <c r="T1366" i="4"/>
  <c r="U1366" i="4"/>
  <c r="V1366" i="4"/>
  <c r="W1366" i="4"/>
  <c r="O1360" i="4"/>
  <c r="P1360" i="4"/>
  <c r="Q1360" i="4"/>
  <c r="R1360" i="4"/>
  <c r="S1360" i="4"/>
  <c r="T1360" i="4"/>
  <c r="U1360" i="4"/>
  <c r="V1360" i="4"/>
  <c r="W1360" i="4"/>
  <c r="O1368" i="4"/>
  <c r="P1368" i="4"/>
  <c r="Q1368" i="4"/>
  <c r="R1368" i="4"/>
  <c r="S1368" i="4"/>
  <c r="T1368" i="4"/>
  <c r="U1368" i="4"/>
  <c r="V1368" i="4"/>
  <c r="W1368" i="4"/>
  <c r="O1369" i="4"/>
  <c r="P1369" i="4"/>
  <c r="Q1369" i="4"/>
  <c r="R1369" i="4"/>
  <c r="S1369" i="4"/>
  <c r="T1369" i="4"/>
  <c r="U1369" i="4"/>
  <c r="V1369" i="4"/>
  <c r="W1369" i="4"/>
  <c r="O1370" i="4"/>
  <c r="P1370" i="4"/>
  <c r="Q1370" i="4"/>
  <c r="R1370" i="4"/>
  <c r="S1370" i="4"/>
  <c r="T1370" i="4"/>
  <c r="U1370" i="4"/>
  <c r="V1370" i="4"/>
  <c r="W1370" i="4"/>
  <c r="O1371" i="4"/>
  <c r="P1371" i="4"/>
  <c r="Q1371" i="4"/>
  <c r="R1371" i="4"/>
  <c r="S1371" i="4"/>
  <c r="T1371" i="4"/>
  <c r="U1371" i="4"/>
  <c r="V1371" i="4"/>
  <c r="W1371" i="4"/>
  <c r="O1372" i="4"/>
  <c r="P1372" i="4"/>
  <c r="Q1372" i="4"/>
  <c r="R1372" i="4"/>
  <c r="S1372" i="4"/>
  <c r="T1372" i="4"/>
  <c r="U1372" i="4"/>
  <c r="V1372" i="4"/>
  <c r="W1372" i="4"/>
  <c r="O1373" i="4"/>
  <c r="P1373" i="4"/>
  <c r="Q1373" i="4"/>
  <c r="R1373" i="4"/>
  <c r="S1373" i="4"/>
  <c r="T1373" i="4"/>
  <c r="U1373" i="4"/>
  <c r="V1373" i="4"/>
  <c r="W1373" i="4"/>
  <c r="O1367" i="4"/>
  <c r="P1367" i="4"/>
  <c r="Q1367" i="4"/>
  <c r="R1367" i="4"/>
  <c r="S1367" i="4"/>
  <c r="T1367" i="4"/>
  <c r="U1367" i="4"/>
  <c r="V1367" i="4"/>
  <c r="W1367" i="4"/>
  <c r="O1375" i="4"/>
  <c r="P1375" i="4"/>
  <c r="Q1375" i="4"/>
  <c r="R1375" i="4"/>
  <c r="S1375" i="4"/>
  <c r="T1375" i="4"/>
  <c r="U1375" i="4"/>
  <c r="V1375" i="4"/>
  <c r="W1375" i="4"/>
  <c r="O1376" i="4"/>
  <c r="P1376" i="4"/>
  <c r="Q1376" i="4"/>
  <c r="R1376" i="4"/>
  <c r="S1376" i="4"/>
  <c r="T1376" i="4"/>
  <c r="U1376" i="4"/>
  <c r="V1376" i="4"/>
  <c r="W1376" i="4"/>
  <c r="O1377" i="4"/>
  <c r="P1377" i="4"/>
  <c r="Q1377" i="4"/>
  <c r="R1377" i="4"/>
  <c r="S1377" i="4"/>
  <c r="T1377" i="4"/>
  <c r="U1377" i="4"/>
  <c r="V1377" i="4"/>
  <c r="W1377" i="4"/>
  <c r="O1378" i="4"/>
  <c r="P1378" i="4"/>
  <c r="Q1378" i="4"/>
  <c r="R1378" i="4"/>
  <c r="S1378" i="4"/>
  <c r="T1378" i="4"/>
  <c r="U1378" i="4"/>
  <c r="V1378" i="4"/>
  <c r="W1378" i="4"/>
  <c r="O1379" i="4"/>
  <c r="P1379" i="4"/>
  <c r="Q1379" i="4"/>
  <c r="R1379" i="4"/>
  <c r="S1379" i="4"/>
  <c r="T1379" i="4"/>
  <c r="U1379" i="4"/>
  <c r="V1379" i="4"/>
  <c r="W1379" i="4"/>
  <c r="O1380" i="4"/>
  <c r="P1380" i="4"/>
  <c r="Q1380" i="4"/>
  <c r="R1380" i="4"/>
  <c r="S1380" i="4"/>
  <c r="T1380" i="4"/>
  <c r="U1380" i="4"/>
  <c r="V1380" i="4"/>
  <c r="W1380" i="4"/>
  <c r="O1374" i="4"/>
  <c r="P1374" i="4"/>
  <c r="Q1374" i="4"/>
  <c r="R1374" i="4"/>
  <c r="S1374" i="4"/>
  <c r="T1374" i="4"/>
  <c r="U1374" i="4"/>
  <c r="V1374" i="4"/>
  <c r="W1374" i="4"/>
  <c r="O1382" i="4"/>
  <c r="P1382" i="4"/>
  <c r="Q1382" i="4"/>
  <c r="R1382" i="4"/>
  <c r="S1382" i="4"/>
  <c r="T1382" i="4"/>
  <c r="U1382" i="4"/>
  <c r="V1382" i="4"/>
  <c r="W1382" i="4"/>
  <c r="O1383" i="4"/>
  <c r="P1383" i="4"/>
  <c r="Q1383" i="4"/>
  <c r="R1383" i="4"/>
  <c r="S1383" i="4"/>
  <c r="T1383" i="4"/>
  <c r="U1383" i="4"/>
  <c r="V1383" i="4"/>
  <c r="W1383" i="4"/>
  <c r="O1384" i="4"/>
  <c r="P1384" i="4"/>
  <c r="Q1384" i="4"/>
  <c r="R1384" i="4"/>
  <c r="S1384" i="4"/>
  <c r="T1384" i="4"/>
  <c r="U1384" i="4"/>
  <c r="V1384" i="4"/>
  <c r="W1384" i="4"/>
  <c r="O1385" i="4"/>
  <c r="P1385" i="4"/>
  <c r="Q1385" i="4"/>
  <c r="R1385" i="4"/>
  <c r="S1385" i="4"/>
  <c r="T1385" i="4"/>
  <c r="U1385" i="4"/>
  <c r="V1385" i="4"/>
  <c r="W1385" i="4"/>
  <c r="O1386" i="4"/>
  <c r="P1386" i="4"/>
  <c r="Q1386" i="4"/>
  <c r="R1386" i="4"/>
  <c r="S1386" i="4"/>
  <c r="T1386" i="4"/>
  <c r="U1386" i="4"/>
  <c r="V1386" i="4"/>
  <c r="W1386" i="4"/>
  <c r="O1387" i="4"/>
  <c r="P1387" i="4"/>
  <c r="Q1387" i="4"/>
  <c r="R1387" i="4"/>
  <c r="S1387" i="4"/>
  <c r="T1387" i="4"/>
  <c r="U1387" i="4"/>
  <c r="V1387" i="4"/>
  <c r="W1387" i="4"/>
  <c r="O1381" i="4"/>
  <c r="P1381" i="4"/>
  <c r="Q1381" i="4"/>
  <c r="R1381" i="4"/>
  <c r="S1381" i="4"/>
  <c r="T1381" i="4"/>
  <c r="U1381" i="4"/>
  <c r="V1381" i="4"/>
  <c r="W1381" i="4"/>
  <c r="O1389" i="4"/>
  <c r="P1389" i="4"/>
  <c r="Q1389" i="4"/>
  <c r="R1389" i="4"/>
  <c r="S1389" i="4"/>
  <c r="T1389" i="4"/>
  <c r="U1389" i="4"/>
  <c r="V1389" i="4"/>
  <c r="W1389" i="4"/>
  <c r="O1390" i="4"/>
  <c r="P1390" i="4"/>
  <c r="Q1390" i="4"/>
  <c r="R1390" i="4"/>
  <c r="S1390" i="4"/>
  <c r="T1390" i="4"/>
  <c r="U1390" i="4"/>
  <c r="V1390" i="4"/>
  <c r="W1390" i="4"/>
  <c r="O1391" i="4"/>
  <c r="P1391" i="4"/>
  <c r="Q1391" i="4"/>
  <c r="R1391" i="4"/>
  <c r="S1391" i="4"/>
  <c r="T1391" i="4"/>
  <c r="U1391" i="4"/>
  <c r="V1391" i="4"/>
  <c r="W1391" i="4"/>
  <c r="O1392" i="4"/>
  <c r="P1392" i="4"/>
  <c r="Q1392" i="4"/>
  <c r="R1392" i="4"/>
  <c r="S1392" i="4"/>
  <c r="T1392" i="4"/>
  <c r="U1392" i="4"/>
  <c r="V1392" i="4"/>
  <c r="W1392" i="4"/>
  <c r="O1393" i="4"/>
  <c r="P1393" i="4"/>
  <c r="Q1393" i="4"/>
  <c r="R1393" i="4"/>
  <c r="S1393" i="4"/>
  <c r="T1393" i="4"/>
  <c r="U1393" i="4"/>
  <c r="V1393" i="4"/>
  <c r="W1393" i="4"/>
  <c r="O1394" i="4"/>
  <c r="P1394" i="4"/>
  <c r="Q1394" i="4"/>
  <c r="R1394" i="4"/>
  <c r="S1394" i="4"/>
  <c r="T1394" i="4"/>
  <c r="U1394" i="4"/>
  <c r="V1394" i="4"/>
  <c r="W1394" i="4"/>
  <c r="O1388" i="4"/>
  <c r="P1388" i="4"/>
  <c r="Q1388" i="4"/>
  <c r="R1388" i="4"/>
  <c r="S1388" i="4"/>
  <c r="T1388" i="4"/>
  <c r="U1388" i="4"/>
  <c r="V1388" i="4"/>
  <c r="W1388" i="4"/>
  <c r="O1396" i="4"/>
  <c r="P1396" i="4"/>
  <c r="Q1396" i="4"/>
  <c r="R1396" i="4"/>
  <c r="S1396" i="4"/>
  <c r="T1396" i="4"/>
  <c r="U1396" i="4"/>
  <c r="V1396" i="4"/>
  <c r="W1396" i="4"/>
  <c r="O1397" i="4"/>
  <c r="P1397" i="4"/>
  <c r="Q1397" i="4"/>
  <c r="R1397" i="4"/>
  <c r="S1397" i="4"/>
  <c r="T1397" i="4"/>
  <c r="U1397" i="4"/>
  <c r="V1397" i="4"/>
  <c r="W1397" i="4"/>
  <c r="O1398" i="4"/>
  <c r="P1398" i="4"/>
  <c r="Q1398" i="4"/>
  <c r="R1398" i="4"/>
  <c r="S1398" i="4"/>
  <c r="T1398" i="4"/>
  <c r="U1398" i="4"/>
  <c r="V1398" i="4"/>
  <c r="W1398" i="4"/>
  <c r="O1399" i="4"/>
  <c r="P1399" i="4"/>
  <c r="Q1399" i="4"/>
  <c r="R1399" i="4"/>
  <c r="S1399" i="4"/>
  <c r="T1399" i="4"/>
  <c r="U1399" i="4"/>
  <c r="V1399" i="4"/>
  <c r="W1399" i="4"/>
  <c r="O1400" i="4"/>
  <c r="P1400" i="4"/>
  <c r="Q1400" i="4"/>
  <c r="R1400" i="4"/>
  <c r="S1400" i="4"/>
  <c r="T1400" i="4"/>
  <c r="U1400" i="4"/>
  <c r="V1400" i="4"/>
  <c r="W1400" i="4"/>
  <c r="O1401" i="4"/>
  <c r="P1401" i="4"/>
  <c r="Q1401" i="4"/>
  <c r="R1401" i="4"/>
  <c r="S1401" i="4"/>
  <c r="T1401" i="4"/>
  <c r="U1401" i="4"/>
  <c r="V1401" i="4"/>
  <c r="W1401" i="4"/>
  <c r="O1395" i="4"/>
  <c r="P1395" i="4"/>
  <c r="Q1395" i="4"/>
  <c r="R1395" i="4"/>
  <c r="S1395" i="4"/>
  <c r="T1395" i="4"/>
  <c r="U1395" i="4"/>
  <c r="V1395" i="4"/>
  <c r="W1395" i="4"/>
  <c r="V1123" i="4"/>
  <c r="U1123" i="4"/>
  <c r="T1123" i="4"/>
  <c r="S1123" i="4"/>
  <c r="R1123" i="4"/>
  <c r="Q1123" i="4"/>
  <c r="P1123" i="4"/>
  <c r="O1123" i="4"/>
  <c r="Q1957" i="4" l="1"/>
  <c r="Q1956" i="4" l="1"/>
  <c r="O1956" i="4"/>
  <c r="O1958" i="4"/>
  <c r="O1959" i="4" l="1"/>
  <c r="Q1958" i="4"/>
  <c r="O1957" i="4"/>
  <c r="Q1959" i="4"/>
  <c r="Q1960" i="4" l="1"/>
  <c r="O1960" i="4" l="1"/>
  <c r="O1961" i="4"/>
  <c r="Q1961" i="4" l="1"/>
  <c r="Q1955" i="4"/>
  <c r="O1955" i="4"/>
  <c r="U1956" i="4" l="1"/>
  <c r="R1956" i="4"/>
  <c r="W1956" i="4" l="1"/>
  <c r="T1956" i="4"/>
  <c r="S1956" i="4"/>
  <c r="V1956" i="4" l="1"/>
  <c r="P1956" i="4"/>
  <c r="R1959" i="4" l="1"/>
  <c r="U1959" i="4"/>
  <c r="U1958" i="4"/>
  <c r="R1958" i="4"/>
  <c r="R1957" i="4"/>
  <c r="U1957" i="4"/>
  <c r="P1957" i="4"/>
  <c r="R1960" i="4" l="1"/>
  <c r="U1960" i="4"/>
  <c r="R1961" i="4"/>
  <c r="U1961" i="4"/>
  <c r="P1958" i="4"/>
  <c r="P1959" i="4"/>
  <c r="U1955" i="4" l="1"/>
  <c r="R1955" i="4"/>
  <c r="P1955" i="4"/>
  <c r="P1961" i="4"/>
  <c r="P1960" i="4"/>
  <c r="R2236" i="4" l="1"/>
  <c r="U2236" i="4"/>
  <c r="U2237" i="4" l="1"/>
  <c r="R2237" i="4"/>
  <c r="S1959" i="4"/>
  <c r="V1959" i="4"/>
  <c r="S1958" i="4"/>
  <c r="V1958" i="4"/>
  <c r="S1957" i="4"/>
  <c r="V1957" i="4"/>
  <c r="U2238" i="4" l="1"/>
  <c r="R2238" i="4"/>
  <c r="R2239" i="4"/>
  <c r="U2239" i="4"/>
  <c r="S1960" i="4"/>
  <c r="V1960" i="4"/>
  <c r="S1961" i="4"/>
  <c r="V1961" i="4"/>
  <c r="U2240" i="4" l="1"/>
  <c r="R2240" i="4"/>
  <c r="V1955" i="4"/>
  <c r="S1955" i="4"/>
  <c r="S2236" i="4" l="1"/>
  <c r="V2236" i="4"/>
  <c r="R2241" i="4"/>
  <c r="U2241" i="4"/>
  <c r="V2237" i="4" l="1"/>
  <c r="S2237" i="4"/>
  <c r="R2235" i="4"/>
  <c r="U2235" i="4"/>
  <c r="T1959" i="4"/>
  <c r="W1959" i="4"/>
  <c r="W1958" i="4"/>
  <c r="T1958" i="4"/>
  <c r="W1957" i="4"/>
  <c r="T1957" i="4"/>
  <c r="V2239" i="4" l="1"/>
  <c r="S2239" i="4"/>
  <c r="V2238" i="4"/>
  <c r="S2238" i="4"/>
  <c r="W1960" i="4"/>
  <c r="T1960" i="4"/>
  <c r="V2240" i="4" l="1"/>
  <c r="S2240" i="4"/>
  <c r="T1961" i="4"/>
  <c r="W1961" i="4"/>
  <c r="T2236" i="4" l="1"/>
  <c r="W2236" i="4"/>
  <c r="V2241" i="4"/>
  <c r="S2241" i="4"/>
  <c r="T1955" i="4"/>
  <c r="W1955" i="4"/>
  <c r="S2235" i="4" l="1"/>
  <c r="V2235" i="4"/>
  <c r="W2237" i="4"/>
  <c r="T2237" i="4"/>
  <c r="T2238" i="4" l="1"/>
  <c r="W2238" i="4"/>
  <c r="T2240" i="4" l="1"/>
  <c r="W2240" i="4"/>
  <c r="W2239" i="4"/>
  <c r="T2239" i="4"/>
  <c r="T2241" i="4" l="1"/>
  <c r="W2241" i="4"/>
  <c r="T2235" i="4" l="1"/>
  <c r="W22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Holmes, Stuart</author>
  </authors>
  <commentList>
    <comment ref="G278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Holmes, Stuart:</t>
        </r>
        <r>
          <rPr>
            <sz val="9"/>
            <color indexed="81"/>
            <rFont val="Tahoma"/>
            <family val="2"/>
          </rPr>
          <t xml:space="preserve">
Yakima County Voter demographics from VRDB extract from 10/31/2009</t>
        </r>
      </text>
    </comment>
  </commentList>
</comments>
</file>

<file path=xl/sharedStrings.xml><?xml version="1.0" encoding="utf-8"?>
<sst xmlns="http://schemas.openxmlformats.org/spreadsheetml/2006/main" count="6463" uniqueCount="71">
  <si>
    <t>Age</t>
  </si>
  <si>
    <t>County</t>
  </si>
  <si>
    <t>Female Population</t>
  </si>
  <si>
    <t>Male Population</t>
  </si>
  <si>
    <t>Total Population</t>
  </si>
  <si>
    <t>Female Voters</t>
  </si>
  <si>
    <t>Male Voters</t>
  </si>
  <si>
    <t>Unknown Voters</t>
  </si>
  <si>
    <t>Total Voters</t>
  </si>
  <si>
    <t>Female Ballots</t>
  </si>
  <si>
    <t>Male Ballots</t>
  </si>
  <si>
    <t>Unknown Ballots</t>
  </si>
  <si>
    <t>Total Ballots</t>
  </si>
  <si>
    <t>Female Registered Population</t>
  </si>
  <si>
    <t>Male Registered Population</t>
  </si>
  <si>
    <t>Total Registered Population</t>
  </si>
  <si>
    <t>Female Pop Turnout</t>
  </si>
  <si>
    <t>Male Pop Turnout</t>
  </si>
  <si>
    <t>Total Pop Turnout</t>
  </si>
  <si>
    <t>Female Voter Turnout</t>
  </si>
  <si>
    <t>Male Voter Turnout</t>
  </si>
  <si>
    <t>Total Voter Turnout</t>
  </si>
  <si>
    <t>Garfield</t>
  </si>
  <si>
    <t>San Juan</t>
  </si>
  <si>
    <t>Jefferson</t>
  </si>
  <si>
    <t>Columbia</t>
  </si>
  <si>
    <t>Wahkiakum</t>
  </si>
  <si>
    <t>Lincoln</t>
  </si>
  <si>
    <t>Stevens</t>
  </si>
  <si>
    <t>Klickitat</t>
  </si>
  <si>
    <t>Island</t>
  </si>
  <si>
    <t>Pend Oreille</t>
  </si>
  <si>
    <t>Ferry</t>
  </si>
  <si>
    <t>Clallam</t>
  </si>
  <si>
    <t>Pacific</t>
  </si>
  <si>
    <t>Whatcom</t>
  </si>
  <si>
    <t>Skamania</t>
  </si>
  <si>
    <t>Asotin</t>
  </si>
  <si>
    <t>Skagit</t>
  </si>
  <si>
    <t>Kitsap</t>
  </si>
  <si>
    <t>Spokane</t>
  </si>
  <si>
    <t>Mason</t>
  </si>
  <si>
    <t>Lewis</t>
  </si>
  <si>
    <t>Thurston</t>
  </si>
  <si>
    <t>Chelan</t>
  </si>
  <si>
    <t>Walla Walla</t>
  </si>
  <si>
    <t>Cowlitz</t>
  </si>
  <si>
    <t>King</t>
  </si>
  <si>
    <t>Benton</t>
  </si>
  <si>
    <t>Okanogan</t>
  </si>
  <si>
    <t>Kittitas</t>
  </si>
  <si>
    <t>Clark</t>
  </si>
  <si>
    <t>Snohomish</t>
  </si>
  <si>
    <t>Douglas</t>
  </si>
  <si>
    <t>Grays Harbor</t>
  </si>
  <si>
    <t>Pierce</t>
  </si>
  <si>
    <t>Grant</t>
  </si>
  <si>
    <t>Whitman</t>
  </si>
  <si>
    <t>Yakima</t>
  </si>
  <si>
    <t>Adams</t>
  </si>
  <si>
    <t>Franklin</t>
  </si>
  <si>
    <t>Year</t>
  </si>
  <si>
    <t>18-24</t>
  </si>
  <si>
    <t>25-34</t>
  </si>
  <si>
    <t>35-44</t>
  </si>
  <si>
    <t>45-54</t>
  </si>
  <si>
    <t>55-64</t>
  </si>
  <si>
    <t>65-</t>
  </si>
  <si>
    <t>zWashington State</t>
  </si>
  <si>
    <t>0TOTAL</t>
  </si>
  <si>
    <t>2018-P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</si>
</sst>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9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21" borderId="0" applyNumberFormat="0" applyBorder="0" applyAlignment="0" applyProtection="0"/>
    <xf numFmtId="0" fontId="8" fillId="18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6" applyNumberFormat="0" applyAlignment="0" applyProtection="0"/>
    <xf numFmtId="0" fontId="11" fillId="22" borderId="7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4" fillId="6" borderId="6" applyNumberFormat="0" applyAlignment="0" applyProtection="0"/>
    <xf numFmtId="0" fontId="5" fillId="0" borderId="4" applyNumberFormat="0" applyFill="0" applyAlignment="0" applyProtection="0"/>
    <xf numFmtId="0" fontId="15" fillId="23" borderId="0" applyNumberFormat="0" applyBorder="0" applyAlignment="0" applyProtection="0"/>
    <xf numFmtId="0" fontId="16" fillId="0" borderId="0"/>
    <xf numFmtId="0" fontId="17" fillId="0" borderId="0"/>
    <xf numFmtId="0" fontId="1" fillId="24" borderId="8" applyNumberFormat="0" applyFont="0" applyAlignment="0" applyProtection="0"/>
    <xf numFmtId="0" fontId="18" fillId="6" borderId="9" applyNumberFormat="0" applyAlignment="0" applyProtection="0"/>
    <xf numFmtId="0" fontId="6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19" fillId="0" borderId="10" xfId="0" applyFont="1" applyFill="1" applyBorder="1"/>
    <xf numFmtId="0" fontId="0" fillId="0" borderId="11" xfId="0" applyFont="1" applyFill="1" applyBorder="1"/>
    <xf numFmtId="164" fontId="19" fillId="0" borderId="12" xfId="44" applyNumberFormat="1" applyFont="1" applyFill="1" applyBorder="1"/>
    <xf numFmtId="164" fontId="19" fillId="0" borderId="13" xfId="44" applyNumberFormat="1" applyFont="1" applyFill="1" applyBorder="1"/>
    <xf numFmtId="165" fontId="19" fillId="0" borderId="12" xfId="45" applyNumberFormat="1" applyFont="1" applyFill="1" applyBorder="1"/>
    <xf numFmtId="165" fontId="0" fillId="0" borderId="12" xfId="45" applyNumberFormat="1" applyFont="1" applyFill="1" applyBorder="1"/>
    <xf numFmtId="0" fontId="19" fillId="0" borderId="15" xfId="0" applyFont="1" applyBorder="1"/>
    <xf numFmtId="0" fontId="19" fillId="0" borderId="16" xfId="0" applyFont="1" applyFill="1" applyBorder="1"/>
    <xf numFmtId="0" fontId="0" fillId="0" borderId="17" xfId="0" applyFont="1" applyFill="1" applyBorder="1"/>
    <xf numFmtId="164" fontId="0" fillId="0" borderId="15" xfId="44" applyNumberFormat="1" applyFont="1" applyFill="1" applyBorder="1"/>
    <xf numFmtId="164" fontId="0" fillId="0" borderId="18" xfId="44" applyNumberFormat="1" applyFont="1" applyFill="1" applyBorder="1"/>
    <xf numFmtId="0" fontId="0" fillId="0" borderId="15" xfId="0" applyBorder="1"/>
    <xf numFmtId="165" fontId="19" fillId="0" borderId="11" xfId="45" applyNumberFormat="1" applyFont="1" applyFill="1" applyBorder="1"/>
    <xf numFmtId="0" fontId="19" fillId="0" borderId="19" xfId="0" applyFont="1" applyFill="1" applyBorder="1"/>
    <xf numFmtId="164" fontId="0" fillId="0" borderId="21" xfId="44" applyNumberFormat="1" applyFont="1" applyFill="1" applyBorder="1"/>
    <xf numFmtId="0" fontId="19" fillId="0" borderId="23" xfId="0" applyFont="1" applyFill="1" applyBorder="1"/>
    <xf numFmtId="0" fontId="19" fillId="0" borderId="24" xfId="0" applyFont="1" applyFill="1" applyBorder="1"/>
    <xf numFmtId="0" fontId="19" fillId="0" borderId="25" xfId="0" applyFont="1" applyFill="1" applyBorder="1"/>
    <xf numFmtId="0" fontId="21" fillId="0" borderId="16" xfId="0" applyFont="1" applyFill="1" applyBorder="1"/>
    <xf numFmtId="0" fontId="21" fillId="0" borderId="24" xfId="0" applyFont="1" applyFill="1" applyBorder="1"/>
    <xf numFmtId="0" fontId="22" fillId="0" borderId="17" xfId="0" applyFont="1" applyFill="1" applyBorder="1"/>
    <xf numFmtId="164" fontId="22" fillId="0" borderId="15" xfId="44" applyNumberFormat="1" applyFont="1" applyFill="1" applyBorder="1"/>
    <xf numFmtId="164" fontId="22" fillId="0" borderId="18" xfId="44" applyNumberFormat="1" applyFont="1" applyFill="1" applyBorder="1"/>
    <xf numFmtId="165" fontId="22" fillId="0" borderId="15" xfId="45" applyNumberFormat="1" applyFont="1" applyFill="1" applyBorder="1"/>
    <xf numFmtId="0" fontId="21" fillId="0" borderId="19" xfId="0" applyFont="1" applyFill="1" applyBorder="1"/>
    <xf numFmtId="0" fontId="22" fillId="0" borderId="20" xfId="0" applyFont="1" applyFill="1" applyBorder="1"/>
    <xf numFmtId="0" fontId="0" fillId="0" borderId="20" xfId="0" applyFont="1" applyFill="1" applyBorder="1"/>
    <xf numFmtId="164" fontId="0" fillId="0" borderId="22" xfId="44" applyNumberFormat="1" applyFont="1" applyFill="1" applyBorder="1"/>
    <xf numFmtId="0" fontId="0" fillId="0" borderId="0" xfId="0" applyFill="1"/>
    <xf numFmtId="164" fontId="7" fillId="0" borderId="12" xfId="44" applyNumberFormat="1" applyFont="1" applyFill="1" applyBorder="1"/>
    <xf numFmtId="164" fontId="7" fillId="0" borderId="15" xfId="44" applyNumberFormat="1" applyFont="1" applyFill="1" applyBorder="1"/>
    <xf numFmtId="164" fontId="7" fillId="0" borderId="21" xfId="44" applyNumberFormat="1" applyFont="1" applyFill="1" applyBorder="1"/>
    <xf numFmtId="0" fontId="0" fillId="0" borderId="0" xfId="0" applyFont="1"/>
    <xf numFmtId="164" fontId="7" fillId="0" borderId="14" xfId="44" applyNumberFormat="1" applyFont="1" applyFill="1" applyBorder="1"/>
    <xf numFmtId="164" fontId="22" fillId="0" borderId="21" xfId="44" applyNumberFormat="1" applyFont="1" applyFill="1" applyBorder="1"/>
    <xf numFmtId="164" fontId="7" fillId="0" borderId="18" xfId="44" applyNumberFormat="1" applyFont="1" applyFill="1" applyBorder="1"/>
    <xf numFmtId="164" fontId="22" fillId="0" borderId="22" xfId="44" applyNumberFormat="1" applyFont="1" applyFill="1" applyBorder="1"/>
    <xf numFmtId="0" fontId="25" fillId="0" borderId="16" xfId="0" applyFont="1" applyFill="1" applyBorder="1"/>
    <xf numFmtId="164" fontId="26" fillId="0" borderId="15" xfId="44" applyNumberFormat="1" applyFont="1" applyFill="1" applyBorder="1"/>
    <xf numFmtId="0" fontId="25" fillId="0" borderId="19" xfId="0" applyFont="1" applyFill="1" applyBorder="1"/>
    <xf numFmtId="0" fontId="25" fillId="0" borderId="23" xfId="0" applyFont="1" applyFill="1" applyBorder="1"/>
    <xf numFmtId="0" fontId="26" fillId="0" borderId="17" xfId="0" applyFont="1" applyFill="1" applyBorder="1"/>
    <xf numFmtId="164" fontId="26" fillId="0" borderId="12" xfId="44" applyNumberFormat="1" applyFont="1" applyFill="1" applyBorder="1"/>
    <xf numFmtId="164" fontId="26" fillId="0" borderId="14" xfId="44" applyNumberFormat="1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6000000}"/>
    <cellStyle name="Normal 5" xfId="38" xr:uid="{00000000-0005-0000-0000-000027000000}"/>
    <cellStyle name="Note" xfId="39" builtinId="10" customBuiltin="1"/>
    <cellStyle name="Output" xfId="40" builtinId="21" customBuiltin="1"/>
    <cellStyle name="Percent" xfId="45" builtinId="5"/>
    <cellStyle name="Title" xfId="41" builtinId="15" customBuiltin="1"/>
    <cellStyle name="Total" xfId="42" builtinId="25" customBuiltin="1"/>
    <cellStyle name="Warning Text" xfId="43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ck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ck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right style="thin">
          <color theme="0" tint="-0.34998626667073579"/>
        </right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081" totalsRowShown="0" headerRowDxfId="27" dataDxfId="25" headerRowBorderDxfId="26" tableBorderDxfId="24" totalsRowBorderDxfId="23" headerRowCellStyle="Percent" dataCellStyle="Percent">
  <autoFilter ref="A1:W3081" xr:uid="{00000000-0009-0000-0100-000001000000}"/>
  <sortState ref="A2:W3081">
    <sortCondition descending="1" ref="B1:B3081"/>
  </sortState>
  <tableColumns count="23">
    <tableColumn id="1" xr3:uid="{00000000-0010-0000-0000-000001000000}" name="County" dataDxfId="22"/>
    <tableColumn id="23" xr3:uid="{00000000-0010-0000-0000-000017000000}" name="Year" dataDxfId="21"/>
    <tableColumn id="2" xr3:uid="{00000000-0010-0000-0000-000002000000}" name="Age" dataDxfId="20"/>
    <tableColumn id="3" xr3:uid="{00000000-0010-0000-0000-000003000000}" name="Female Population" dataDxfId="19" dataCellStyle="Comma"/>
    <tableColumn id="4" xr3:uid="{00000000-0010-0000-0000-000004000000}" name="Male Population" dataDxfId="18" dataCellStyle="Comma"/>
    <tableColumn id="5" xr3:uid="{00000000-0010-0000-0000-000005000000}" name="Total Population" dataDxfId="17" dataCellStyle="Comma"/>
    <tableColumn id="6" xr3:uid="{00000000-0010-0000-0000-000006000000}" name="Female Voters" dataDxfId="16" dataCellStyle="Comma"/>
    <tableColumn id="7" xr3:uid="{00000000-0010-0000-0000-000007000000}" name="Male Voters" dataDxfId="15" dataCellStyle="Comma"/>
    <tableColumn id="8" xr3:uid="{00000000-0010-0000-0000-000008000000}" name="Unknown Voters" dataDxfId="14" dataCellStyle="Comma"/>
    <tableColumn id="9" xr3:uid="{00000000-0010-0000-0000-000009000000}" name="Total Voters" dataDxfId="13" dataCellStyle="Comma"/>
    <tableColumn id="10" xr3:uid="{00000000-0010-0000-0000-00000A000000}" name="Female Ballots" dataDxfId="12" dataCellStyle="Comma"/>
    <tableColumn id="11" xr3:uid="{00000000-0010-0000-0000-00000B000000}" name="Male Ballots" dataDxfId="11" dataCellStyle="Comma"/>
    <tableColumn id="12" xr3:uid="{00000000-0010-0000-0000-00000C000000}" name="Unknown Ballots" dataDxfId="10" dataCellStyle="Comma"/>
    <tableColumn id="13" xr3:uid="{00000000-0010-0000-0000-00000D000000}" name="Total Ballots" dataDxfId="9" dataCellStyle="Comma"/>
    <tableColumn id="14" xr3:uid="{00000000-0010-0000-0000-00000E000000}" name="Female Registered Population" dataDxfId="8" dataCellStyle="Percent"/>
    <tableColumn id="15" xr3:uid="{00000000-0010-0000-0000-00000F000000}" name="Male Registered Population" dataDxfId="7" dataCellStyle="Percent"/>
    <tableColumn id="16" xr3:uid="{00000000-0010-0000-0000-000010000000}" name="Total Registered Population" dataDxfId="6" dataCellStyle="Percent"/>
    <tableColumn id="17" xr3:uid="{00000000-0010-0000-0000-000011000000}" name="Female Pop Turnout" dataDxfId="5" dataCellStyle="Percent"/>
    <tableColumn id="18" xr3:uid="{00000000-0010-0000-0000-000012000000}" name="Male Pop Turnout" dataDxfId="4" dataCellStyle="Percent"/>
    <tableColumn id="19" xr3:uid="{00000000-0010-0000-0000-000013000000}" name="Total Pop Turnout" dataDxfId="3" dataCellStyle="Percent"/>
    <tableColumn id="20" xr3:uid="{00000000-0010-0000-0000-000014000000}" name="Female Voter Turnout" dataDxfId="2" dataCellStyle="Percent"/>
    <tableColumn id="21" xr3:uid="{00000000-0010-0000-0000-000015000000}" name="Male Voter Turnout" dataDxfId="1" dataCellStyle="Comma"/>
    <tableColumn id="22" xr3:uid="{00000000-0010-0000-0000-000016000000}" name="Total Voter Turnout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53"/>
  <sheetViews>
    <sheetView tabSelected="1" workbookViewId="0">
      <selection activeCell="G3094" sqref="G3094"/>
    </sheetView>
  </sheetViews>
  <sheetFormatPr baseColWidth="10" defaultColWidth="8.83203125" defaultRowHeight="15" x14ac:dyDescent="0.2"/>
  <cols>
    <col min="1" max="1" width="16.83203125" bestFit="1" customWidth="1"/>
    <col min="2" max="2" width="12.5" customWidth="1"/>
    <col min="3" max="3" width="18.33203125" bestFit="1" customWidth="1"/>
    <col min="4" max="4" width="12.5" style="29" customWidth="1"/>
    <col min="5" max="5" width="6.33203125" style="29" customWidth="1"/>
    <col min="6" max="6" width="20.6640625" customWidth="1"/>
    <col min="7" max="7" width="18.6640625" customWidth="1"/>
    <col min="8" max="8" width="18.5" customWidth="1"/>
    <col min="9" max="9" width="16.83203125" style="33" customWidth="1"/>
    <col min="10" max="10" width="14.83203125" style="33" customWidth="1"/>
    <col min="11" max="11" width="18.83203125" style="33" customWidth="1"/>
    <col min="12" max="12" width="14.6640625" style="33" customWidth="1"/>
    <col min="13" max="13" width="17" style="33" customWidth="1"/>
    <col min="14" max="14" width="15" style="33" customWidth="1"/>
    <col min="15" max="15" width="19" style="33" customWidth="1"/>
    <col min="16" max="16" width="14.83203125" style="33" customWidth="1"/>
    <col min="17" max="17" width="29.83203125" customWidth="1"/>
    <col min="18" max="18" width="27.83203125" customWidth="1"/>
    <col min="19" max="19" width="27.6640625" customWidth="1"/>
    <col min="20" max="20" width="21" customWidth="1"/>
    <col min="21" max="21" width="19" customWidth="1"/>
    <col min="22" max="22" width="18.83203125" customWidth="1"/>
    <col min="23" max="23" width="22.5" customWidth="1"/>
    <col min="24" max="24" width="21.5" customWidth="1"/>
    <col min="25" max="25" width="20.5" customWidth="1"/>
  </cols>
  <sheetData>
    <row r="1" spans="1:23" s="7" customFormat="1" x14ac:dyDescent="0.2">
      <c r="A1" s="1" t="s">
        <v>1</v>
      </c>
      <c r="B1" s="16" t="s">
        <v>61</v>
      </c>
      <c r="C1" s="2" t="s">
        <v>0</v>
      </c>
      <c r="D1" s="3" t="s">
        <v>2</v>
      </c>
      <c r="E1" s="4" t="s">
        <v>3</v>
      </c>
      <c r="F1" s="3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4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5" t="s">
        <v>19</v>
      </c>
      <c r="V1" s="3" t="s">
        <v>20</v>
      </c>
      <c r="W1" s="13" t="s">
        <v>21</v>
      </c>
    </row>
    <row r="2" spans="1:23" s="7" customFormat="1" x14ac:dyDescent="0.2">
      <c r="A2" s="38" t="s">
        <v>59</v>
      </c>
      <c r="B2" s="41" t="s">
        <v>70</v>
      </c>
      <c r="C2" s="42" t="s">
        <v>69</v>
      </c>
      <c r="D2" s="10">
        <v>6046.5</v>
      </c>
      <c r="E2" s="10">
        <v>6224.9300000000012</v>
      </c>
      <c r="F2" s="10">
        <v>12271.429999999998</v>
      </c>
      <c r="G2" s="39">
        <v>3444</v>
      </c>
      <c r="H2" s="39">
        <v>3165</v>
      </c>
      <c r="I2" s="39"/>
      <c r="J2" s="39">
        <v>6609</v>
      </c>
      <c r="K2" s="39">
        <v>1275</v>
      </c>
      <c r="L2" s="39">
        <v>1155</v>
      </c>
      <c r="M2" s="39"/>
      <c r="N2" s="39">
        <v>2430</v>
      </c>
      <c r="O2" s="24">
        <f>Table1[[#This Row],[Female Voters]]/Table1[[#This Row],[Female Population]]</f>
        <v>0.56958571074175146</v>
      </c>
      <c r="P2" s="24">
        <f>Table1[[#This Row],[Male Voters]]/Table1[[#This Row],[Male Population]]</f>
        <v>0.50843945233119081</v>
      </c>
      <c r="Q2" s="24">
        <f>Table1[[#This Row],[Total Voters]]/Table1[[#This Row],[Total Population]]</f>
        <v>0.53856803974760892</v>
      </c>
      <c r="R2" s="24">
        <f>Table1[[#This Row],[Female Ballots]]/Table1[[#This Row],[Female Population]]</f>
        <v>0.21086579012651949</v>
      </c>
      <c r="S2" s="24">
        <f>Table1[[#This Row],[Male Ballots]]/Table1[[#This Row],[Male Population]]</f>
        <v>0.18554425511612174</v>
      </c>
      <c r="T2" s="24">
        <f>Table1[[#This Row],[Total Ballots]]/Table1[[#This Row],[Total Population]]</f>
        <v>0.19802093154587527</v>
      </c>
      <c r="U2" s="24">
        <f>Table1[[#This Row],[Female Ballots]]/Table1[[#This Row],[Female Voters]]</f>
        <v>0.37020905923344949</v>
      </c>
      <c r="V2" s="24">
        <f>Table1[[#This Row],[Male Ballots]]/Table1[[#This Row],[Male Voters]]</f>
        <v>0.36492890995260663</v>
      </c>
      <c r="W2" s="24">
        <f>Table1[[#This Row],[Total Ballots]]/Table1[[#This Row],[Total Voters]]</f>
        <v>0.36768043576940534</v>
      </c>
    </row>
    <row r="3" spans="1:23" s="7" customFormat="1" x14ac:dyDescent="0.2">
      <c r="A3" s="38" t="s">
        <v>59</v>
      </c>
      <c r="B3" s="41" t="s">
        <v>70</v>
      </c>
      <c r="C3" s="42" t="s">
        <v>62</v>
      </c>
      <c r="D3" s="10">
        <v>994.6400000000001</v>
      </c>
      <c r="E3" s="10">
        <v>1064.3499999999999</v>
      </c>
      <c r="F3" s="10">
        <v>2058.9899999999998</v>
      </c>
      <c r="G3" s="43">
        <v>356</v>
      </c>
      <c r="H3" s="43">
        <v>345</v>
      </c>
      <c r="I3" s="43"/>
      <c r="J3" s="43">
        <v>701</v>
      </c>
      <c r="K3" s="43">
        <v>54</v>
      </c>
      <c r="L3" s="43">
        <v>58</v>
      </c>
      <c r="M3" s="43"/>
      <c r="N3" s="44">
        <v>112</v>
      </c>
      <c r="O3" s="24">
        <f>Table1[[#This Row],[Female Voters]]/Table1[[#This Row],[Female Population]]</f>
        <v>0.35791844285369578</v>
      </c>
      <c r="P3" s="24">
        <f>Table1[[#This Row],[Male Voters]]/Table1[[#This Row],[Male Population]]</f>
        <v>0.32414149480903842</v>
      </c>
      <c r="Q3" s="24">
        <f>Table1[[#This Row],[Total Voters]]/Table1[[#This Row],[Total Population]]</f>
        <v>0.34045818580954745</v>
      </c>
      <c r="R3" s="24">
        <f>Table1[[#This Row],[Female Ballots]]/Table1[[#This Row],[Female Population]]</f>
        <v>5.429099975870666E-2</v>
      </c>
      <c r="S3" s="24">
        <f>Table1[[#This Row],[Male Ballots]]/Table1[[#This Row],[Male Population]]</f>
        <v>5.4493352750505007E-2</v>
      </c>
      <c r="T3" s="24">
        <f>Table1[[#This Row],[Total Ballots]]/Table1[[#This Row],[Total Population]]</f>
        <v>5.4395601727060358E-2</v>
      </c>
      <c r="U3" s="24">
        <f>Table1[[#This Row],[Female Ballots]]/Table1[[#This Row],[Female Voters]]</f>
        <v>0.15168539325842698</v>
      </c>
      <c r="V3" s="24">
        <f>Table1[[#This Row],[Male Ballots]]/Table1[[#This Row],[Male Voters]]</f>
        <v>0.1681159420289855</v>
      </c>
      <c r="W3" s="24">
        <f>Table1[[#This Row],[Total Ballots]]/Table1[[#This Row],[Total Voters]]</f>
        <v>0.15977175463623394</v>
      </c>
    </row>
    <row r="4" spans="1:23" s="7" customFormat="1" x14ac:dyDescent="0.2">
      <c r="A4" s="38" t="s">
        <v>59</v>
      </c>
      <c r="B4" s="41" t="s">
        <v>70</v>
      </c>
      <c r="C4" s="42" t="s">
        <v>63</v>
      </c>
      <c r="D4" s="10">
        <v>1089.21</v>
      </c>
      <c r="E4" s="10">
        <v>1168.07</v>
      </c>
      <c r="F4" s="10">
        <v>2257.2799999999997</v>
      </c>
      <c r="G4" s="43">
        <v>601</v>
      </c>
      <c r="H4" s="43">
        <v>523</v>
      </c>
      <c r="I4" s="43"/>
      <c r="J4" s="43">
        <v>1124</v>
      </c>
      <c r="K4" s="43">
        <v>91</v>
      </c>
      <c r="L4" s="43">
        <v>79</v>
      </c>
      <c r="M4" s="43"/>
      <c r="N4" s="44">
        <v>170</v>
      </c>
      <c r="O4" s="24">
        <f>Table1[[#This Row],[Female Voters]]/Table1[[#This Row],[Female Population]]</f>
        <v>0.55177605787680983</v>
      </c>
      <c r="P4" s="24">
        <f>Table1[[#This Row],[Male Voters]]/Table1[[#This Row],[Male Population]]</f>
        <v>0.44774713844204544</v>
      </c>
      <c r="Q4" s="24">
        <f>Table1[[#This Row],[Total Voters]]/Table1[[#This Row],[Total Population]]</f>
        <v>0.49794442869294026</v>
      </c>
      <c r="R4" s="24">
        <f>Table1[[#This Row],[Female Ballots]]/Table1[[#This Row],[Female Population]]</f>
        <v>8.3546790793327275E-2</v>
      </c>
      <c r="S4" s="24">
        <f>Table1[[#This Row],[Male Ballots]]/Table1[[#This Row],[Male Population]]</f>
        <v>6.7632932957785066E-2</v>
      </c>
      <c r="T4" s="24">
        <f>Table1[[#This Row],[Total Ballots]]/Table1[[#This Row],[Total Population]]</f>
        <v>7.5311879784519434E-2</v>
      </c>
      <c r="U4" s="24">
        <f>Table1[[#This Row],[Female Ballots]]/Table1[[#This Row],[Female Voters]]</f>
        <v>0.15141430948419302</v>
      </c>
      <c r="V4" s="24">
        <f>Table1[[#This Row],[Male Ballots]]/Table1[[#This Row],[Male Voters]]</f>
        <v>0.15105162523900573</v>
      </c>
      <c r="W4" s="24">
        <f>Table1[[#This Row],[Total Ballots]]/Table1[[#This Row],[Total Voters]]</f>
        <v>0.1512455516014235</v>
      </c>
    </row>
    <row r="5" spans="1:23" s="7" customFormat="1" x14ac:dyDescent="0.2">
      <c r="A5" s="38" t="s">
        <v>59</v>
      </c>
      <c r="B5" s="41" t="s">
        <v>70</v>
      </c>
      <c r="C5" s="42" t="s">
        <v>64</v>
      </c>
      <c r="D5" s="10">
        <v>1261.9299999999998</v>
      </c>
      <c r="E5" s="10">
        <v>1290.3</v>
      </c>
      <c r="F5" s="10">
        <v>2552.2399999999998</v>
      </c>
      <c r="G5" s="43">
        <v>518</v>
      </c>
      <c r="H5" s="43">
        <v>461</v>
      </c>
      <c r="I5" s="43"/>
      <c r="J5" s="43">
        <v>979</v>
      </c>
      <c r="K5" s="43">
        <v>98</v>
      </c>
      <c r="L5" s="43">
        <v>90</v>
      </c>
      <c r="M5" s="43"/>
      <c r="N5" s="44">
        <v>188</v>
      </c>
      <c r="O5" s="24">
        <f>Table1[[#This Row],[Female Voters]]/Table1[[#This Row],[Female Population]]</f>
        <v>0.41048235639060809</v>
      </c>
      <c r="P5" s="24">
        <f>Table1[[#This Row],[Male Voters]]/Table1[[#This Row],[Male Population]]</f>
        <v>0.35728125242191738</v>
      </c>
      <c r="Q5" s="24">
        <f>Table1[[#This Row],[Total Voters]]/Table1[[#This Row],[Total Population]]</f>
        <v>0.38358461586684639</v>
      </c>
      <c r="R5" s="24">
        <f>Table1[[#This Row],[Female Ballots]]/Table1[[#This Row],[Female Population]]</f>
        <v>7.7658824182006939E-2</v>
      </c>
      <c r="S5" s="24">
        <f>Table1[[#This Row],[Male Ballots]]/Table1[[#This Row],[Male Population]]</f>
        <v>6.9751220646361314E-2</v>
      </c>
      <c r="T5" s="24">
        <f>Table1[[#This Row],[Total Ballots]]/Table1[[#This Row],[Total Population]]</f>
        <v>7.3660784252264688E-2</v>
      </c>
      <c r="U5" s="24">
        <f>Table1[[#This Row],[Female Ballots]]/Table1[[#This Row],[Female Voters]]</f>
        <v>0.1891891891891892</v>
      </c>
      <c r="V5" s="24">
        <f>Table1[[#This Row],[Male Ballots]]/Table1[[#This Row],[Male Voters]]</f>
        <v>0.19522776572668113</v>
      </c>
      <c r="W5" s="24">
        <f>Table1[[#This Row],[Total Ballots]]/Table1[[#This Row],[Total Voters]]</f>
        <v>0.19203268641470889</v>
      </c>
    </row>
    <row r="6" spans="1:23" s="7" customFormat="1" x14ac:dyDescent="0.2">
      <c r="A6" s="38" t="s">
        <v>59</v>
      </c>
      <c r="B6" s="41" t="s">
        <v>70</v>
      </c>
      <c r="C6" s="42" t="s">
        <v>65</v>
      </c>
      <c r="D6" s="10">
        <v>908.35</v>
      </c>
      <c r="E6" s="10">
        <v>972.65000000000009</v>
      </c>
      <c r="F6" s="10">
        <v>1881</v>
      </c>
      <c r="G6" s="43">
        <v>495</v>
      </c>
      <c r="H6" s="43">
        <v>452</v>
      </c>
      <c r="I6" s="43"/>
      <c r="J6" s="43">
        <v>947</v>
      </c>
      <c r="K6" s="43">
        <v>174</v>
      </c>
      <c r="L6" s="43">
        <v>138</v>
      </c>
      <c r="M6" s="43"/>
      <c r="N6" s="44">
        <v>312</v>
      </c>
      <c r="O6" s="24">
        <f>Table1[[#This Row],[Female Voters]]/Table1[[#This Row],[Female Population]]</f>
        <v>0.5449441294655144</v>
      </c>
      <c r="P6" s="24">
        <f>Table1[[#This Row],[Male Voters]]/Table1[[#This Row],[Male Population]]</f>
        <v>0.46470981339639128</v>
      </c>
      <c r="Q6" s="24">
        <f>Table1[[#This Row],[Total Voters]]/Table1[[#This Row],[Total Population]]</f>
        <v>0.5034556087187666</v>
      </c>
      <c r="R6" s="24">
        <f>Table1[[#This Row],[Female Ballots]]/Table1[[#This Row],[Female Population]]</f>
        <v>0.19155611823636262</v>
      </c>
      <c r="S6" s="24">
        <f>Table1[[#This Row],[Male Ballots]]/Table1[[#This Row],[Male Population]]</f>
        <v>0.14188042975376547</v>
      </c>
      <c r="T6" s="24">
        <f>Table1[[#This Row],[Total Ballots]]/Table1[[#This Row],[Total Population]]</f>
        <v>0.16586921850079744</v>
      </c>
      <c r="U6" s="24">
        <f>Table1[[#This Row],[Female Ballots]]/Table1[[#This Row],[Female Voters]]</f>
        <v>0.3515151515151515</v>
      </c>
      <c r="V6" s="24">
        <f>Table1[[#This Row],[Male Ballots]]/Table1[[#This Row],[Male Voters]]</f>
        <v>0.30530973451327431</v>
      </c>
      <c r="W6" s="24">
        <f>Table1[[#This Row],[Total Ballots]]/Table1[[#This Row],[Total Voters]]</f>
        <v>0.32946145723336856</v>
      </c>
    </row>
    <row r="7" spans="1:23" s="7" customFormat="1" x14ac:dyDescent="0.2">
      <c r="A7" s="38" t="s">
        <v>59</v>
      </c>
      <c r="B7" s="41" t="s">
        <v>70</v>
      </c>
      <c r="C7" s="42" t="s">
        <v>66</v>
      </c>
      <c r="D7" s="10">
        <v>837.3</v>
      </c>
      <c r="E7" s="10">
        <v>823.6</v>
      </c>
      <c r="F7" s="10">
        <v>1660.9</v>
      </c>
      <c r="G7" s="43">
        <v>629</v>
      </c>
      <c r="H7" s="43">
        <v>576</v>
      </c>
      <c r="I7" s="43"/>
      <c r="J7" s="43">
        <v>1205</v>
      </c>
      <c r="K7" s="43">
        <v>297</v>
      </c>
      <c r="L7" s="43">
        <v>271</v>
      </c>
      <c r="M7" s="43"/>
      <c r="N7" s="44">
        <v>568</v>
      </c>
      <c r="O7" s="24">
        <f>Table1[[#This Row],[Female Voters]]/Table1[[#This Row],[Female Population]]</f>
        <v>0.75122417293682076</v>
      </c>
      <c r="P7" s="24">
        <f>Table1[[#This Row],[Male Voters]]/Table1[[#This Row],[Male Population]]</f>
        <v>0.69936862554638168</v>
      </c>
      <c r="Q7" s="24">
        <f>Table1[[#This Row],[Total Voters]]/Table1[[#This Row],[Total Population]]</f>
        <v>0.72551026551869469</v>
      </c>
      <c r="R7" s="24">
        <f>Table1[[#This Row],[Female Ballots]]/Table1[[#This Row],[Female Population]]</f>
        <v>0.35471157291293443</v>
      </c>
      <c r="S7" s="24">
        <f>Table1[[#This Row],[Male Ballots]]/Table1[[#This Row],[Male Population]]</f>
        <v>0.32904322486644</v>
      </c>
      <c r="T7" s="24">
        <f>Table1[[#This Row],[Total Ballots]]/Table1[[#This Row],[Total Population]]</f>
        <v>0.34198326208682039</v>
      </c>
      <c r="U7" s="24">
        <f>Table1[[#This Row],[Female Ballots]]/Table1[[#This Row],[Female Voters]]</f>
        <v>0.47217806041335453</v>
      </c>
      <c r="V7" s="24">
        <f>Table1[[#This Row],[Male Ballots]]/Table1[[#This Row],[Male Voters]]</f>
        <v>0.4704861111111111</v>
      </c>
      <c r="W7" s="24">
        <f>Table1[[#This Row],[Total Ballots]]/Table1[[#This Row],[Total Voters]]</f>
        <v>0.47136929460580912</v>
      </c>
    </row>
    <row r="8" spans="1:23" s="7" customFormat="1" x14ac:dyDescent="0.2">
      <c r="A8" s="38" t="s">
        <v>59</v>
      </c>
      <c r="B8" s="41" t="s">
        <v>70</v>
      </c>
      <c r="C8" s="42" t="s">
        <v>67</v>
      </c>
      <c r="D8" s="10">
        <v>955.07</v>
      </c>
      <c r="E8" s="10">
        <v>905.95999999999992</v>
      </c>
      <c r="F8" s="10">
        <v>1861.02</v>
      </c>
      <c r="G8" s="43">
        <v>845</v>
      </c>
      <c r="H8" s="43">
        <v>808</v>
      </c>
      <c r="I8" s="43"/>
      <c r="J8" s="43">
        <v>1653</v>
      </c>
      <c r="K8" s="43">
        <v>561</v>
      </c>
      <c r="L8" s="43">
        <v>519</v>
      </c>
      <c r="M8" s="43"/>
      <c r="N8" s="44">
        <v>1080</v>
      </c>
      <c r="O8" s="24">
        <f>Table1[[#This Row],[Female Voters]]/Table1[[#This Row],[Female Population]]</f>
        <v>0.88475190300187412</v>
      </c>
      <c r="P8" s="24">
        <f>Table1[[#This Row],[Male Voters]]/Table1[[#This Row],[Male Population]]</f>
        <v>0.89187160581041114</v>
      </c>
      <c r="Q8" s="24">
        <f>Table1[[#This Row],[Total Voters]]/Table1[[#This Row],[Total Population]]</f>
        <v>0.88822258761324435</v>
      </c>
      <c r="R8" s="24">
        <f>Table1[[#This Row],[Female Ballots]]/Table1[[#This Row],[Female Population]]</f>
        <v>0.58739150009946917</v>
      </c>
      <c r="S8" s="24">
        <f>Table1[[#This Row],[Male Ballots]]/Table1[[#This Row],[Male Population]]</f>
        <v>0.57287297452426156</v>
      </c>
      <c r="T8" s="24">
        <f>Table1[[#This Row],[Total Ballots]]/Table1[[#This Row],[Total Population]]</f>
        <v>0.58032691749685661</v>
      </c>
      <c r="U8" s="24">
        <f>Table1[[#This Row],[Female Ballots]]/Table1[[#This Row],[Female Voters]]</f>
        <v>0.663905325443787</v>
      </c>
      <c r="V8" s="24">
        <f>Table1[[#This Row],[Male Ballots]]/Table1[[#This Row],[Male Voters]]</f>
        <v>0.64232673267326734</v>
      </c>
      <c r="W8" s="24">
        <f>Table1[[#This Row],[Total Ballots]]/Table1[[#This Row],[Total Voters]]</f>
        <v>0.65335753176043554</v>
      </c>
    </row>
    <row r="9" spans="1:23" s="7" customFormat="1" x14ac:dyDescent="0.2">
      <c r="A9" s="38" t="s">
        <v>37</v>
      </c>
      <c r="B9" s="41" t="s">
        <v>70</v>
      </c>
      <c r="C9" s="42" t="s">
        <v>69</v>
      </c>
      <c r="D9" s="10">
        <v>9042.24</v>
      </c>
      <c r="E9" s="10">
        <v>8713.5199999999986</v>
      </c>
      <c r="F9" s="10">
        <v>17755.75</v>
      </c>
      <c r="G9" s="39">
        <v>7635</v>
      </c>
      <c r="H9" s="39">
        <v>6781</v>
      </c>
      <c r="I9" s="39">
        <v>13</v>
      </c>
      <c r="J9" s="39">
        <v>14429</v>
      </c>
      <c r="K9" s="39">
        <v>3126</v>
      </c>
      <c r="L9" s="39">
        <v>2764</v>
      </c>
      <c r="M9" s="39">
        <v>3</v>
      </c>
      <c r="N9" s="39">
        <v>5893</v>
      </c>
      <c r="O9" s="24">
        <f>Table1[[#This Row],[Female Voters]]/Table1[[#This Row],[Female Population]]</f>
        <v>0.84437042148848074</v>
      </c>
      <c r="P9" s="24">
        <f>Table1[[#This Row],[Male Voters]]/Table1[[#This Row],[Male Population]]</f>
        <v>0.77821592192363143</v>
      </c>
      <c r="Q9" s="24">
        <f>Table1[[#This Row],[Total Voters]]/Table1[[#This Row],[Total Population]]</f>
        <v>0.8126381594694676</v>
      </c>
      <c r="R9" s="24">
        <f>Table1[[#This Row],[Female Ballots]]/Table1[[#This Row],[Female Population]]</f>
        <v>0.34571079732455673</v>
      </c>
      <c r="S9" s="24">
        <f>Table1[[#This Row],[Male Ballots]]/Table1[[#This Row],[Male Population]]</f>
        <v>0.31720820058942889</v>
      </c>
      <c r="T9" s="24">
        <f>Table1[[#This Row],[Total Ballots]]/Table1[[#This Row],[Total Population]]</f>
        <v>0.33189248553285555</v>
      </c>
      <c r="U9" s="24">
        <f>Table1[[#This Row],[Female Ballots]]/Table1[[#This Row],[Female Voters]]</f>
        <v>0.40943025540275046</v>
      </c>
      <c r="V9" s="24">
        <f>Table1[[#This Row],[Male Ballots]]/Table1[[#This Row],[Male Voters]]</f>
        <v>0.40760949712431793</v>
      </c>
      <c r="W9" s="24">
        <f>Table1[[#This Row],[Total Ballots]]/Table1[[#This Row],[Total Voters]]</f>
        <v>0.40841361147688682</v>
      </c>
    </row>
    <row r="10" spans="1:23" s="7" customFormat="1" x14ac:dyDescent="0.2">
      <c r="A10" s="38" t="s">
        <v>37</v>
      </c>
      <c r="B10" s="41" t="s">
        <v>70</v>
      </c>
      <c r="C10" s="42" t="s">
        <v>62</v>
      </c>
      <c r="D10" s="10">
        <v>769.07999999999993</v>
      </c>
      <c r="E10" s="10">
        <v>727.17</v>
      </c>
      <c r="F10" s="10">
        <v>1496.23</v>
      </c>
      <c r="G10" s="43">
        <v>513</v>
      </c>
      <c r="H10" s="43">
        <v>484</v>
      </c>
      <c r="I10" s="43"/>
      <c r="J10" s="43">
        <v>997</v>
      </c>
      <c r="K10" s="43">
        <v>69</v>
      </c>
      <c r="L10" s="43">
        <v>83</v>
      </c>
      <c r="M10" s="43"/>
      <c r="N10" s="44">
        <v>152</v>
      </c>
      <c r="O10" s="24">
        <f>Table1[[#This Row],[Female Voters]]/Table1[[#This Row],[Female Population]]</f>
        <v>0.66703073802465285</v>
      </c>
      <c r="P10" s="24">
        <f>Table1[[#This Row],[Male Voters]]/Table1[[#This Row],[Male Population]]</f>
        <v>0.66559401515464067</v>
      </c>
      <c r="Q10" s="24">
        <f>Table1[[#This Row],[Total Voters]]/Table1[[#This Row],[Total Population]]</f>
        <v>0.66634140473055614</v>
      </c>
      <c r="R10" s="24">
        <f>Table1[[#This Row],[Female Ballots]]/Table1[[#This Row],[Female Population]]</f>
        <v>8.9717584646590742E-2</v>
      </c>
      <c r="S10" s="24">
        <f>Table1[[#This Row],[Male Ballots]]/Table1[[#This Row],[Male Population]]</f>
        <v>0.11414112243354374</v>
      </c>
      <c r="T10" s="24">
        <f>Table1[[#This Row],[Total Ballots]]/Table1[[#This Row],[Total Population]]</f>
        <v>0.10158865949753715</v>
      </c>
      <c r="U10" s="24">
        <f>Table1[[#This Row],[Female Ballots]]/Table1[[#This Row],[Female Voters]]</f>
        <v>0.13450292397660818</v>
      </c>
      <c r="V10" s="24">
        <f>Table1[[#This Row],[Male Ballots]]/Table1[[#This Row],[Male Voters]]</f>
        <v>0.17148760330578514</v>
      </c>
      <c r="W10" s="24">
        <f>Table1[[#This Row],[Total Ballots]]/Table1[[#This Row],[Total Voters]]</f>
        <v>0.15245737211634905</v>
      </c>
    </row>
    <row r="11" spans="1:23" s="7" customFormat="1" x14ac:dyDescent="0.2">
      <c r="A11" s="38" t="s">
        <v>37</v>
      </c>
      <c r="B11" s="41" t="s">
        <v>70</v>
      </c>
      <c r="C11" s="42" t="s">
        <v>63</v>
      </c>
      <c r="D11" s="10">
        <v>1152.1399999999999</v>
      </c>
      <c r="E11" s="10">
        <v>1049.1600000000001</v>
      </c>
      <c r="F11" s="10">
        <v>2201.3000000000002</v>
      </c>
      <c r="G11" s="43">
        <v>996</v>
      </c>
      <c r="H11" s="43">
        <v>882</v>
      </c>
      <c r="I11" s="43">
        <v>2</v>
      </c>
      <c r="J11" s="43">
        <v>1880</v>
      </c>
      <c r="K11" s="43">
        <v>121</v>
      </c>
      <c r="L11" s="43">
        <v>106</v>
      </c>
      <c r="M11" s="43"/>
      <c r="N11" s="44">
        <v>227</v>
      </c>
      <c r="O11" s="24">
        <f>Table1[[#This Row],[Female Voters]]/Table1[[#This Row],[Female Population]]</f>
        <v>0.86447827520961007</v>
      </c>
      <c r="P11" s="24">
        <f>Table1[[#This Row],[Male Voters]]/Table1[[#This Row],[Male Population]]</f>
        <v>0.8406725380304243</v>
      </c>
      <c r="Q11" s="24">
        <f>Table1[[#This Row],[Total Voters]]/Table1[[#This Row],[Total Population]]</f>
        <v>0.85404079407622757</v>
      </c>
      <c r="R11" s="24">
        <f>Table1[[#This Row],[Female Ballots]]/Table1[[#This Row],[Female Population]]</f>
        <v>0.10502195913691045</v>
      </c>
      <c r="S11" s="24">
        <f>Table1[[#This Row],[Male Ballots]]/Table1[[#This Row],[Male Population]]</f>
        <v>0.10103320751839566</v>
      </c>
      <c r="T11" s="24">
        <f>Table1[[#This Row],[Total Ballots]]/Table1[[#This Row],[Total Population]]</f>
        <v>0.10312088311452323</v>
      </c>
      <c r="U11" s="24">
        <f>Table1[[#This Row],[Female Ballots]]/Table1[[#This Row],[Female Voters]]</f>
        <v>0.1214859437751004</v>
      </c>
      <c r="V11" s="24">
        <f>Table1[[#This Row],[Male Ballots]]/Table1[[#This Row],[Male Voters]]</f>
        <v>0.12018140589569161</v>
      </c>
      <c r="W11" s="24">
        <f>Table1[[#This Row],[Total Ballots]]/Table1[[#This Row],[Total Voters]]</f>
        <v>0.12074468085106382</v>
      </c>
    </row>
    <row r="12" spans="1:23" s="7" customFormat="1" x14ac:dyDescent="0.2">
      <c r="A12" s="38" t="s">
        <v>37</v>
      </c>
      <c r="B12" s="41" t="s">
        <v>70</v>
      </c>
      <c r="C12" s="42" t="s">
        <v>64</v>
      </c>
      <c r="D12" s="10">
        <v>1119.8899999999999</v>
      </c>
      <c r="E12" s="10">
        <v>1095.17</v>
      </c>
      <c r="F12" s="10">
        <v>2215.06</v>
      </c>
      <c r="G12" s="43">
        <v>1035</v>
      </c>
      <c r="H12" s="43">
        <v>897</v>
      </c>
      <c r="I12" s="43">
        <v>1</v>
      </c>
      <c r="J12" s="43">
        <v>1933</v>
      </c>
      <c r="K12" s="43">
        <v>195</v>
      </c>
      <c r="L12" s="43">
        <v>176</v>
      </c>
      <c r="M12" s="43"/>
      <c r="N12" s="44">
        <v>371</v>
      </c>
      <c r="O12" s="24">
        <f>Table1[[#This Row],[Female Voters]]/Table1[[#This Row],[Female Population]]</f>
        <v>0.92419791229495762</v>
      </c>
      <c r="P12" s="24">
        <f>Table1[[#This Row],[Male Voters]]/Table1[[#This Row],[Male Population]]</f>
        <v>0.81905092360090204</v>
      </c>
      <c r="Q12" s="24">
        <f>Table1[[#This Row],[Total Voters]]/Table1[[#This Row],[Total Population]]</f>
        <v>0.87266259153250925</v>
      </c>
      <c r="R12" s="24">
        <f>Table1[[#This Row],[Female Ballots]]/Table1[[#This Row],[Female Population]]</f>
        <v>0.17412424434542681</v>
      </c>
      <c r="S12" s="24">
        <f>Table1[[#This Row],[Male Ballots]]/Table1[[#This Row],[Male Population]]</f>
        <v>0.16070564387264077</v>
      </c>
      <c r="T12" s="24">
        <f>Table1[[#This Row],[Total Ballots]]/Table1[[#This Row],[Total Population]]</f>
        <v>0.16748981968885718</v>
      </c>
      <c r="U12" s="24">
        <f>Table1[[#This Row],[Female Ballots]]/Table1[[#This Row],[Female Voters]]</f>
        <v>0.18840579710144928</v>
      </c>
      <c r="V12" s="24">
        <f>Table1[[#This Row],[Male Ballots]]/Table1[[#This Row],[Male Voters]]</f>
        <v>0.19620958751393533</v>
      </c>
      <c r="W12" s="24">
        <f>Table1[[#This Row],[Total Ballots]]/Table1[[#This Row],[Total Voters]]</f>
        <v>0.19192964304190377</v>
      </c>
    </row>
    <row r="13" spans="1:23" s="7" customFormat="1" x14ac:dyDescent="0.2">
      <c r="A13" s="38" t="s">
        <v>37</v>
      </c>
      <c r="B13" s="41" t="s">
        <v>70</v>
      </c>
      <c r="C13" s="42" t="s">
        <v>65</v>
      </c>
      <c r="D13" s="10">
        <v>1396.9699999999998</v>
      </c>
      <c r="E13" s="10">
        <v>1347.06</v>
      </c>
      <c r="F13" s="10">
        <v>2744.0299999999997</v>
      </c>
      <c r="G13" s="43">
        <v>1067</v>
      </c>
      <c r="H13" s="43">
        <v>999</v>
      </c>
      <c r="I13" s="43">
        <v>2</v>
      </c>
      <c r="J13" s="43">
        <v>2068</v>
      </c>
      <c r="K13" s="43">
        <v>322</v>
      </c>
      <c r="L13" s="43">
        <v>292</v>
      </c>
      <c r="M13" s="43"/>
      <c r="N13" s="44">
        <v>614</v>
      </c>
      <c r="O13" s="24">
        <f>Table1[[#This Row],[Female Voters]]/Table1[[#This Row],[Female Population]]</f>
        <v>0.76379592976227129</v>
      </c>
      <c r="P13" s="24">
        <f>Table1[[#This Row],[Male Voters]]/Table1[[#This Row],[Male Population]]</f>
        <v>0.74161507282526395</v>
      </c>
      <c r="Q13" s="24">
        <f>Table1[[#This Row],[Total Voters]]/Table1[[#This Row],[Total Population]]</f>
        <v>0.7536360754073389</v>
      </c>
      <c r="R13" s="24">
        <f>Table1[[#This Row],[Female Ballots]]/Table1[[#This Row],[Female Population]]</f>
        <v>0.23049886540154768</v>
      </c>
      <c r="S13" s="24">
        <f>Table1[[#This Row],[Male Ballots]]/Table1[[#This Row],[Male Population]]</f>
        <v>0.21676836963461169</v>
      </c>
      <c r="T13" s="24">
        <f>Table1[[#This Row],[Total Ballots]]/Table1[[#This Row],[Total Population]]</f>
        <v>0.22375848660546716</v>
      </c>
      <c r="U13" s="24">
        <f>Table1[[#This Row],[Female Ballots]]/Table1[[#This Row],[Female Voters]]</f>
        <v>0.30178069353327086</v>
      </c>
      <c r="V13" s="24">
        <f>Table1[[#This Row],[Male Ballots]]/Table1[[#This Row],[Male Voters]]</f>
        <v>0.29229229229229231</v>
      </c>
      <c r="W13" s="24">
        <f>Table1[[#This Row],[Total Ballots]]/Table1[[#This Row],[Total Voters]]</f>
        <v>0.29690522243713735</v>
      </c>
    </row>
    <row r="14" spans="1:23" s="7" customFormat="1" x14ac:dyDescent="0.2">
      <c r="A14" s="38" t="s">
        <v>37</v>
      </c>
      <c r="B14" s="41" t="s">
        <v>70</v>
      </c>
      <c r="C14" s="42" t="s">
        <v>66</v>
      </c>
      <c r="D14" s="10">
        <v>1854.3899999999999</v>
      </c>
      <c r="E14" s="10">
        <v>1750.6399999999999</v>
      </c>
      <c r="F14" s="10">
        <v>3605.04</v>
      </c>
      <c r="G14" s="43">
        <v>1562</v>
      </c>
      <c r="H14" s="43">
        <v>1343</v>
      </c>
      <c r="I14" s="43">
        <v>3</v>
      </c>
      <c r="J14" s="43">
        <v>2908</v>
      </c>
      <c r="K14" s="43">
        <v>794</v>
      </c>
      <c r="L14" s="43">
        <v>654</v>
      </c>
      <c r="M14" s="43"/>
      <c r="N14" s="44">
        <v>1448</v>
      </c>
      <c r="O14" s="24">
        <f>Table1[[#This Row],[Female Voters]]/Table1[[#This Row],[Female Population]]</f>
        <v>0.84232550865783362</v>
      </c>
      <c r="P14" s="24">
        <f>Table1[[#This Row],[Male Voters]]/Table1[[#This Row],[Male Population]]</f>
        <v>0.76714801444043323</v>
      </c>
      <c r="Q14" s="24">
        <f>Table1[[#This Row],[Total Voters]]/Table1[[#This Row],[Total Population]]</f>
        <v>0.80664846991988992</v>
      </c>
      <c r="R14" s="24">
        <f>Table1[[#This Row],[Female Ballots]]/Table1[[#This Row],[Female Population]]</f>
        <v>0.42817314588624833</v>
      </c>
      <c r="S14" s="24">
        <f>Table1[[#This Row],[Male Ballots]]/Table1[[#This Row],[Male Population]]</f>
        <v>0.37357766302609335</v>
      </c>
      <c r="T14" s="24">
        <f>Table1[[#This Row],[Total Ballots]]/Table1[[#This Row],[Total Population]]</f>
        <v>0.40165989836451194</v>
      </c>
      <c r="U14" s="24">
        <f>Table1[[#This Row],[Female Ballots]]/Table1[[#This Row],[Female Voters]]</f>
        <v>0.50832266325224074</v>
      </c>
      <c r="V14" s="24">
        <f>Table1[[#This Row],[Male Ballots]]/Table1[[#This Row],[Male Voters]]</f>
        <v>0.48696947133283691</v>
      </c>
      <c r="W14" s="24">
        <f>Table1[[#This Row],[Total Ballots]]/Table1[[#This Row],[Total Voters]]</f>
        <v>0.49793672627235214</v>
      </c>
    </row>
    <row r="15" spans="1:23" s="7" customFormat="1" x14ac:dyDescent="0.2">
      <c r="A15" s="38" t="s">
        <v>37</v>
      </c>
      <c r="B15" s="41" t="s">
        <v>70</v>
      </c>
      <c r="C15" s="42" t="s">
        <v>67</v>
      </c>
      <c r="D15" s="10">
        <v>2749.77</v>
      </c>
      <c r="E15" s="10">
        <v>2744.3199999999997</v>
      </c>
      <c r="F15" s="10">
        <v>5494.09</v>
      </c>
      <c r="G15" s="43">
        <v>2462</v>
      </c>
      <c r="H15" s="43">
        <v>2176</v>
      </c>
      <c r="I15" s="43">
        <v>5</v>
      </c>
      <c r="J15" s="43">
        <v>4643</v>
      </c>
      <c r="K15" s="43">
        <v>1625</v>
      </c>
      <c r="L15" s="43">
        <v>1453</v>
      </c>
      <c r="M15" s="43">
        <v>3</v>
      </c>
      <c r="N15" s="44">
        <v>3081</v>
      </c>
      <c r="O15" s="24">
        <f>Table1[[#This Row],[Female Voters]]/Table1[[#This Row],[Female Population]]</f>
        <v>0.89534761089109272</v>
      </c>
      <c r="P15" s="24">
        <f>Table1[[#This Row],[Male Voters]]/Table1[[#This Row],[Male Population]]</f>
        <v>0.79291044776119413</v>
      </c>
      <c r="Q15" s="24">
        <f>Table1[[#This Row],[Total Voters]]/Table1[[#This Row],[Total Population]]</f>
        <v>0.84508990569866893</v>
      </c>
      <c r="R15" s="24">
        <f>Table1[[#This Row],[Female Ballots]]/Table1[[#This Row],[Female Population]]</f>
        <v>0.59095851653047349</v>
      </c>
      <c r="S15" s="24">
        <f>Table1[[#This Row],[Male Ballots]]/Table1[[#This Row],[Male Population]]</f>
        <v>0.52945720615671643</v>
      </c>
      <c r="T15" s="24">
        <f>Table1[[#This Row],[Total Ballots]]/Table1[[#This Row],[Total Population]]</f>
        <v>0.56078440651682082</v>
      </c>
      <c r="U15" s="24">
        <f>Table1[[#This Row],[Female Ballots]]/Table1[[#This Row],[Female Voters]]</f>
        <v>0.66003249390739238</v>
      </c>
      <c r="V15" s="24">
        <f>Table1[[#This Row],[Male Ballots]]/Table1[[#This Row],[Male Voters]]</f>
        <v>0.66773897058823528</v>
      </c>
      <c r="W15" s="24">
        <f>Table1[[#This Row],[Total Ballots]]/Table1[[#This Row],[Total Voters]]</f>
        <v>0.66357958216670254</v>
      </c>
    </row>
    <row r="16" spans="1:23" s="7" customFormat="1" x14ac:dyDescent="0.2">
      <c r="A16" s="38" t="s">
        <v>48</v>
      </c>
      <c r="B16" s="41" t="s">
        <v>70</v>
      </c>
      <c r="C16" s="42" t="s">
        <v>69</v>
      </c>
      <c r="D16" s="10">
        <v>71887.569999999992</v>
      </c>
      <c r="E16" s="10">
        <v>71374.930000000008</v>
      </c>
      <c r="F16" s="10">
        <v>143262.53</v>
      </c>
      <c r="G16" s="39">
        <v>54528</v>
      </c>
      <c r="H16" s="39">
        <v>50464</v>
      </c>
      <c r="I16" s="39">
        <v>2320</v>
      </c>
      <c r="J16" s="39">
        <v>107312</v>
      </c>
      <c r="K16" s="39">
        <v>20659</v>
      </c>
      <c r="L16" s="39">
        <v>19060</v>
      </c>
      <c r="M16" s="39">
        <v>644</v>
      </c>
      <c r="N16" s="39">
        <v>40363</v>
      </c>
      <c r="O16" s="24">
        <f>Table1[[#This Row],[Female Voters]]/Table1[[#This Row],[Female Population]]</f>
        <v>0.75851777991661151</v>
      </c>
      <c r="P16" s="24">
        <f>Table1[[#This Row],[Male Voters]]/Table1[[#This Row],[Male Population]]</f>
        <v>0.70702696310875535</v>
      </c>
      <c r="Q16" s="24">
        <f>Table1[[#This Row],[Total Voters]]/Table1[[#This Row],[Total Population]]</f>
        <v>0.74905838951748238</v>
      </c>
      <c r="R16" s="24">
        <f>Table1[[#This Row],[Female Ballots]]/Table1[[#This Row],[Female Population]]</f>
        <v>0.2873793063251408</v>
      </c>
      <c r="S16" s="24">
        <f>Table1[[#This Row],[Male Ballots]]/Table1[[#This Row],[Male Population]]</f>
        <v>0.26704054210631095</v>
      </c>
      <c r="T16" s="24">
        <f>Table1[[#This Row],[Total Ballots]]/Table1[[#This Row],[Total Population]]</f>
        <v>0.28174149932993647</v>
      </c>
      <c r="U16" s="24">
        <f>Table1[[#This Row],[Female Ballots]]/Table1[[#This Row],[Female Voters]]</f>
        <v>0.37886957159624413</v>
      </c>
      <c r="V16" s="24">
        <f>Table1[[#This Row],[Male Ballots]]/Table1[[#This Row],[Male Voters]]</f>
        <v>0.37769499048826888</v>
      </c>
      <c r="W16" s="24">
        <f>Table1[[#This Row],[Total Ballots]]/Table1[[#This Row],[Total Voters]]</f>
        <v>0.37612755330251973</v>
      </c>
    </row>
    <row r="17" spans="1:23" s="7" customFormat="1" x14ac:dyDescent="0.2">
      <c r="A17" s="38" t="s">
        <v>48</v>
      </c>
      <c r="B17" s="41" t="s">
        <v>70</v>
      </c>
      <c r="C17" s="42" t="s">
        <v>62</v>
      </c>
      <c r="D17" s="10">
        <v>8401.08</v>
      </c>
      <c r="E17" s="10">
        <v>8666.1500000000015</v>
      </c>
      <c r="F17" s="10">
        <v>17067.23</v>
      </c>
      <c r="G17" s="43">
        <v>4514</v>
      </c>
      <c r="H17" s="43">
        <v>4476</v>
      </c>
      <c r="I17" s="43">
        <v>525</v>
      </c>
      <c r="J17" s="43">
        <v>9515</v>
      </c>
      <c r="K17" s="43">
        <v>741</v>
      </c>
      <c r="L17" s="43">
        <v>671</v>
      </c>
      <c r="M17" s="43">
        <v>94</v>
      </c>
      <c r="N17" s="44">
        <v>1506</v>
      </c>
      <c r="O17" s="24">
        <f>Table1[[#This Row],[Female Voters]]/Table1[[#This Row],[Female Population]]</f>
        <v>0.53731186942631182</v>
      </c>
      <c r="P17" s="24">
        <f>Table1[[#This Row],[Male Voters]]/Table1[[#This Row],[Male Population]]</f>
        <v>0.51649232935040346</v>
      </c>
      <c r="Q17" s="24">
        <f>Table1[[#This Row],[Total Voters]]/Table1[[#This Row],[Total Population]]</f>
        <v>0.5575011293572536</v>
      </c>
      <c r="R17" s="24">
        <f>Table1[[#This Row],[Female Ballots]]/Table1[[#This Row],[Female Population]]</f>
        <v>8.8202945335599706E-2</v>
      </c>
      <c r="S17" s="24">
        <f>Table1[[#This Row],[Male Ballots]]/Table1[[#This Row],[Male Population]]</f>
        <v>7.7427692804763346E-2</v>
      </c>
      <c r="T17" s="24">
        <f>Table1[[#This Row],[Total Ballots]]/Table1[[#This Row],[Total Population]]</f>
        <v>8.8239274914558491E-2</v>
      </c>
      <c r="U17" s="24">
        <f>Table1[[#This Row],[Female Ballots]]/Table1[[#This Row],[Female Voters]]</f>
        <v>0.16415595923792645</v>
      </c>
      <c r="V17" s="24">
        <f>Table1[[#This Row],[Male Ballots]]/Table1[[#This Row],[Male Voters]]</f>
        <v>0.1499106344950849</v>
      </c>
      <c r="W17" s="24">
        <f>Table1[[#This Row],[Total Ballots]]/Table1[[#This Row],[Total Voters]]</f>
        <v>0.15827640567524962</v>
      </c>
    </row>
    <row r="18" spans="1:23" s="7" customFormat="1" x14ac:dyDescent="0.2">
      <c r="A18" s="38" t="s">
        <v>48</v>
      </c>
      <c r="B18" s="41" t="s">
        <v>70</v>
      </c>
      <c r="C18" s="42" t="s">
        <v>63</v>
      </c>
      <c r="D18" s="10">
        <v>11671.189999999999</v>
      </c>
      <c r="E18" s="10">
        <v>12017.55</v>
      </c>
      <c r="F18" s="10">
        <v>23688.73</v>
      </c>
      <c r="G18" s="43">
        <v>8904</v>
      </c>
      <c r="H18" s="43">
        <v>8077</v>
      </c>
      <c r="I18" s="43">
        <v>413</v>
      </c>
      <c r="J18" s="43">
        <v>17394</v>
      </c>
      <c r="K18" s="43">
        <v>1448</v>
      </c>
      <c r="L18" s="43">
        <v>1308</v>
      </c>
      <c r="M18" s="43">
        <v>71</v>
      </c>
      <c r="N18" s="44">
        <v>2827</v>
      </c>
      <c r="O18" s="24">
        <f>Table1[[#This Row],[Female Voters]]/Table1[[#This Row],[Female Population]]</f>
        <v>0.76290421113870999</v>
      </c>
      <c r="P18" s="24">
        <f>Table1[[#This Row],[Male Voters]]/Table1[[#This Row],[Male Population]]</f>
        <v>0.67210038651805071</v>
      </c>
      <c r="Q18" s="24">
        <f>Table1[[#This Row],[Total Voters]]/Table1[[#This Row],[Total Population]]</f>
        <v>0.73427321768621623</v>
      </c>
      <c r="R18" s="24">
        <f>Table1[[#This Row],[Female Ballots]]/Table1[[#This Row],[Female Population]]</f>
        <v>0.12406618348257549</v>
      </c>
      <c r="S18" s="24">
        <f>Table1[[#This Row],[Male Ballots]]/Table1[[#This Row],[Male Population]]</f>
        <v>0.10884082030031081</v>
      </c>
      <c r="T18" s="24">
        <f>Table1[[#This Row],[Total Ballots]]/Table1[[#This Row],[Total Population]]</f>
        <v>0.11933944960325016</v>
      </c>
      <c r="U18" s="24">
        <f>Table1[[#This Row],[Female Ballots]]/Table1[[#This Row],[Female Voters]]</f>
        <v>0.16262353998203055</v>
      </c>
      <c r="V18" s="24">
        <f>Table1[[#This Row],[Male Ballots]]/Table1[[#This Row],[Male Voters]]</f>
        <v>0.16194131484462052</v>
      </c>
      <c r="W18" s="24">
        <f>Table1[[#This Row],[Total Ballots]]/Table1[[#This Row],[Total Voters]]</f>
        <v>0.16252730826721859</v>
      </c>
    </row>
    <row r="19" spans="1:23" s="7" customFormat="1" x14ac:dyDescent="0.2">
      <c r="A19" s="38" t="s">
        <v>48</v>
      </c>
      <c r="B19" s="41" t="s">
        <v>70</v>
      </c>
      <c r="C19" s="42" t="s">
        <v>64</v>
      </c>
      <c r="D19" s="10">
        <v>11561.869999999999</v>
      </c>
      <c r="E19" s="10">
        <v>11979.349999999999</v>
      </c>
      <c r="F19" s="10">
        <v>23541.230000000003</v>
      </c>
      <c r="G19" s="43">
        <v>8747</v>
      </c>
      <c r="H19" s="43">
        <v>8117</v>
      </c>
      <c r="I19" s="43">
        <v>389</v>
      </c>
      <c r="J19" s="43">
        <v>17253</v>
      </c>
      <c r="K19" s="43">
        <v>1967</v>
      </c>
      <c r="L19" s="43">
        <v>1822</v>
      </c>
      <c r="M19" s="43">
        <v>95</v>
      </c>
      <c r="N19" s="44">
        <v>3884</v>
      </c>
      <c r="O19" s="24">
        <f>Table1[[#This Row],[Female Voters]]/Table1[[#This Row],[Female Population]]</f>
        <v>0.75653851842305797</v>
      </c>
      <c r="P19" s="24">
        <f>Table1[[#This Row],[Male Voters]]/Table1[[#This Row],[Male Population]]</f>
        <v>0.67758267351734447</v>
      </c>
      <c r="Q19" s="24">
        <f>Table1[[#This Row],[Total Voters]]/Table1[[#This Row],[Total Population]]</f>
        <v>0.7328843904927651</v>
      </c>
      <c r="R19" s="24">
        <f>Table1[[#This Row],[Female Ballots]]/Table1[[#This Row],[Female Population]]</f>
        <v>0.17012818860616841</v>
      </c>
      <c r="S19" s="24">
        <f>Table1[[#This Row],[Male Ballots]]/Table1[[#This Row],[Male Population]]</f>
        <v>0.15209506358859207</v>
      </c>
      <c r="T19" s="24">
        <f>Table1[[#This Row],[Total Ballots]]/Table1[[#This Row],[Total Population]]</f>
        <v>0.16498713108873239</v>
      </c>
      <c r="U19" s="24">
        <f>Table1[[#This Row],[Female Ballots]]/Table1[[#This Row],[Female Voters]]</f>
        <v>0.22487710072024694</v>
      </c>
      <c r="V19" s="24">
        <f>Table1[[#This Row],[Male Ballots]]/Table1[[#This Row],[Male Voters]]</f>
        <v>0.22446716767278552</v>
      </c>
      <c r="W19" s="24">
        <f>Table1[[#This Row],[Total Ballots]]/Table1[[#This Row],[Total Voters]]</f>
        <v>0.2251202689387353</v>
      </c>
    </row>
    <row r="20" spans="1:23" s="7" customFormat="1" x14ac:dyDescent="0.2">
      <c r="A20" s="38" t="s">
        <v>48</v>
      </c>
      <c r="B20" s="41" t="s">
        <v>70</v>
      </c>
      <c r="C20" s="42" t="s">
        <v>65</v>
      </c>
      <c r="D20" s="10">
        <v>12217.939999999999</v>
      </c>
      <c r="E20" s="10">
        <v>12327.67</v>
      </c>
      <c r="F20" s="10">
        <v>24545.63</v>
      </c>
      <c r="G20" s="43">
        <v>8644</v>
      </c>
      <c r="H20" s="43">
        <v>8027</v>
      </c>
      <c r="I20" s="43">
        <v>284</v>
      </c>
      <c r="J20" s="43">
        <v>16955</v>
      </c>
      <c r="K20" s="43">
        <v>2814</v>
      </c>
      <c r="L20" s="43">
        <v>2569</v>
      </c>
      <c r="M20" s="43">
        <v>76</v>
      </c>
      <c r="N20" s="44">
        <v>5459</v>
      </c>
      <c r="O20" s="24">
        <f>Table1[[#This Row],[Female Voters]]/Table1[[#This Row],[Female Population]]</f>
        <v>0.7074842403874958</v>
      </c>
      <c r="P20" s="24">
        <f>Table1[[#This Row],[Male Voters]]/Table1[[#This Row],[Male Population]]</f>
        <v>0.65113683283215729</v>
      </c>
      <c r="Q20" s="24">
        <f>Table1[[#This Row],[Total Voters]]/Table1[[#This Row],[Total Population]]</f>
        <v>0.69075432164503414</v>
      </c>
      <c r="R20" s="24">
        <f>Table1[[#This Row],[Female Ballots]]/Table1[[#This Row],[Female Population]]</f>
        <v>0.23031705835844671</v>
      </c>
      <c r="S20" s="24">
        <f>Table1[[#This Row],[Male Ballots]]/Table1[[#This Row],[Male Population]]</f>
        <v>0.20839298910499712</v>
      </c>
      <c r="T20" s="24">
        <f>Table1[[#This Row],[Total Ballots]]/Table1[[#This Row],[Total Population]]</f>
        <v>0.22240211394044479</v>
      </c>
      <c r="U20" s="24">
        <f>Table1[[#This Row],[Female Ballots]]/Table1[[#This Row],[Female Voters]]</f>
        <v>0.32554372975474316</v>
      </c>
      <c r="V20" s="24">
        <f>Table1[[#This Row],[Male Ballots]]/Table1[[#This Row],[Male Voters]]</f>
        <v>0.32004484863585397</v>
      </c>
      <c r="W20" s="24">
        <f>Table1[[#This Row],[Total Ballots]]/Table1[[#This Row],[Total Voters]]</f>
        <v>0.3219699203774698</v>
      </c>
    </row>
    <row r="21" spans="1:23" s="7" customFormat="1" x14ac:dyDescent="0.2">
      <c r="A21" s="38" t="s">
        <v>48</v>
      </c>
      <c r="B21" s="41" t="s">
        <v>70</v>
      </c>
      <c r="C21" s="42" t="s">
        <v>66</v>
      </c>
      <c r="D21" s="10">
        <v>12842.21</v>
      </c>
      <c r="E21" s="10">
        <v>12645.27</v>
      </c>
      <c r="F21" s="10">
        <v>25487.48</v>
      </c>
      <c r="G21" s="43">
        <v>10337</v>
      </c>
      <c r="H21" s="43">
        <v>9621</v>
      </c>
      <c r="I21" s="43">
        <v>316</v>
      </c>
      <c r="J21" s="43">
        <v>20274</v>
      </c>
      <c r="K21" s="43">
        <v>5055</v>
      </c>
      <c r="L21" s="43">
        <v>4531</v>
      </c>
      <c r="M21" s="43">
        <v>102</v>
      </c>
      <c r="N21" s="44">
        <v>9688</v>
      </c>
      <c r="O21" s="24">
        <f>Table1[[#This Row],[Female Voters]]/Table1[[#This Row],[Female Population]]</f>
        <v>0.80492376312176805</v>
      </c>
      <c r="P21" s="24">
        <f>Table1[[#This Row],[Male Voters]]/Table1[[#This Row],[Male Population]]</f>
        <v>0.76083784687871425</v>
      </c>
      <c r="Q21" s="24">
        <f>Table1[[#This Row],[Total Voters]]/Table1[[#This Row],[Total Population]]</f>
        <v>0.79544937357479051</v>
      </c>
      <c r="R21" s="24">
        <f>Table1[[#This Row],[Female Ballots]]/Table1[[#This Row],[Female Population]]</f>
        <v>0.39362383888754354</v>
      </c>
      <c r="S21" s="24">
        <f>Table1[[#This Row],[Male Ballots]]/Table1[[#This Row],[Male Population]]</f>
        <v>0.35831579713205014</v>
      </c>
      <c r="T21" s="24">
        <f>Table1[[#This Row],[Total Ballots]]/Table1[[#This Row],[Total Population]]</f>
        <v>0.38010819429774934</v>
      </c>
      <c r="U21" s="24">
        <f>Table1[[#This Row],[Female Ballots]]/Table1[[#This Row],[Female Voters]]</f>
        <v>0.48902002515236531</v>
      </c>
      <c r="V21" s="24">
        <f>Table1[[#This Row],[Male Ballots]]/Table1[[#This Row],[Male Voters]]</f>
        <v>0.4709489658039705</v>
      </c>
      <c r="W21" s="24">
        <f>Table1[[#This Row],[Total Ballots]]/Table1[[#This Row],[Total Voters]]</f>
        <v>0.47785340830620499</v>
      </c>
    </row>
    <row r="22" spans="1:23" s="7" customFormat="1" x14ac:dyDescent="0.2">
      <c r="A22" s="38" t="s">
        <v>48</v>
      </c>
      <c r="B22" s="41" t="s">
        <v>70</v>
      </c>
      <c r="C22" s="42" t="s">
        <v>67</v>
      </c>
      <c r="D22" s="10">
        <v>15193.28</v>
      </c>
      <c r="E22" s="10">
        <v>13738.94</v>
      </c>
      <c r="F22" s="10">
        <v>28932.230000000003</v>
      </c>
      <c r="G22" s="43">
        <v>13382</v>
      </c>
      <c r="H22" s="43">
        <v>12146</v>
      </c>
      <c r="I22" s="43">
        <v>393</v>
      </c>
      <c r="J22" s="43">
        <v>25921</v>
      </c>
      <c r="K22" s="43">
        <v>8634</v>
      </c>
      <c r="L22" s="43">
        <v>8159</v>
      </c>
      <c r="M22" s="43">
        <v>206</v>
      </c>
      <c r="N22" s="44">
        <v>16999</v>
      </c>
      <c r="O22" s="24">
        <f>Table1[[#This Row],[Female Voters]]/Table1[[#This Row],[Female Population]]</f>
        <v>0.88078413614440065</v>
      </c>
      <c r="P22" s="24">
        <f>Table1[[#This Row],[Male Voters]]/Table1[[#This Row],[Male Population]]</f>
        <v>0.88405655749279055</v>
      </c>
      <c r="Q22" s="24">
        <f>Table1[[#This Row],[Total Voters]]/Table1[[#This Row],[Total Population]]</f>
        <v>0.89592126151354379</v>
      </c>
      <c r="R22" s="24">
        <f>Table1[[#This Row],[Female Ballots]]/Table1[[#This Row],[Female Population]]</f>
        <v>0.56827755428715854</v>
      </c>
      <c r="S22" s="24">
        <f>Table1[[#This Row],[Male Ballots]]/Table1[[#This Row],[Male Population]]</f>
        <v>0.59385949716644804</v>
      </c>
      <c r="T22" s="24">
        <f>Table1[[#This Row],[Total Ballots]]/Table1[[#This Row],[Total Population]]</f>
        <v>0.58754544672152809</v>
      </c>
      <c r="U22" s="24">
        <f>Table1[[#This Row],[Female Ballots]]/Table1[[#This Row],[Female Voters]]</f>
        <v>0.64519503811089518</v>
      </c>
      <c r="V22" s="24">
        <f>Table1[[#This Row],[Male Ballots]]/Table1[[#This Row],[Male Voters]]</f>
        <v>0.67174378396179812</v>
      </c>
      <c r="W22" s="24">
        <f>Table1[[#This Row],[Total Ballots]]/Table1[[#This Row],[Total Voters]]</f>
        <v>0.65580031634582003</v>
      </c>
    </row>
    <row r="23" spans="1:23" s="7" customFormat="1" x14ac:dyDescent="0.2">
      <c r="A23" s="38" t="s">
        <v>44</v>
      </c>
      <c r="B23" s="41" t="s">
        <v>70</v>
      </c>
      <c r="C23" s="42" t="s">
        <v>69</v>
      </c>
      <c r="D23" s="10">
        <v>29817.119999999995</v>
      </c>
      <c r="E23" s="10">
        <v>28988.62</v>
      </c>
      <c r="F23" s="10">
        <v>58805.740000000005</v>
      </c>
      <c r="G23" s="39">
        <v>22920</v>
      </c>
      <c r="H23" s="39">
        <v>21129</v>
      </c>
      <c r="I23" s="39">
        <v>42</v>
      </c>
      <c r="J23" s="39">
        <v>44091</v>
      </c>
      <c r="K23" s="39">
        <v>10609</v>
      </c>
      <c r="L23" s="39">
        <v>9411</v>
      </c>
      <c r="M23" s="39">
        <v>16</v>
      </c>
      <c r="N23" s="39">
        <v>20036</v>
      </c>
      <c r="O23" s="24">
        <f>Table1[[#This Row],[Female Voters]]/Table1[[#This Row],[Female Population]]</f>
        <v>0.76868590930311187</v>
      </c>
      <c r="P23" s="24">
        <f>Table1[[#This Row],[Male Voters]]/Table1[[#This Row],[Male Population]]</f>
        <v>0.72887222641160565</v>
      </c>
      <c r="Q23" s="24">
        <f>Table1[[#This Row],[Total Voters]]/Table1[[#This Row],[Total Population]]</f>
        <v>0.74977374657643958</v>
      </c>
      <c r="R23" s="24">
        <f>Table1[[#This Row],[Female Ballots]]/Table1[[#This Row],[Female Population]]</f>
        <v>0.35580230417961228</v>
      </c>
      <c r="S23" s="24">
        <f>Table1[[#This Row],[Male Ballots]]/Table1[[#This Row],[Male Population]]</f>
        <v>0.32464463641249569</v>
      </c>
      <c r="T23" s="24">
        <f>Table1[[#This Row],[Total Ballots]]/Table1[[#This Row],[Total Population]]</f>
        <v>0.34071503904210709</v>
      </c>
      <c r="U23" s="24">
        <f>Table1[[#This Row],[Female Ballots]]/Table1[[#This Row],[Female Voters]]</f>
        <v>0.46287085514834209</v>
      </c>
      <c r="V23" s="24">
        <f>Table1[[#This Row],[Male Ballots]]/Table1[[#This Row],[Male Voters]]</f>
        <v>0.44540678688059065</v>
      </c>
      <c r="W23" s="24">
        <f>Table1[[#This Row],[Total Ballots]]/Table1[[#This Row],[Total Voters]]</f>
        <v>0.45442380531174165</v>
      </c>
    </row>
    <row r="24" spans="1:23" s="7" customFormat="1" x14ac:dyDescent="0.2">
      <c r="A24" s="38" t="s">
        <v>44</v>
      </c>
      <c r="B24" s="41" t="s">
        <v>70</v>
      </c>
      <c r="C24" s="42" t="s">
        <v>62</v>
      </c>
      <c r="D24" s="10">
        <v>2848.1</v>
      </c>
      <c r="E24" s="10">
        <v>2989.07</v>
      </c>
      <c r="F24" s="10">
        <v>5837.1800000000012</v>
      </c>
      <c r="G24" s="43">
        <v>1800</v>
      </c>
      <c r="H24" s="43">
        <v>1701</v>
      </c>
      <c r="I24" s="43">
        <v>15</v>
      </c>
      <c r="J24" s="43">
        <v>3516</v>
      </c>
      <c r="K24" s="43">
        <v>311</v>
      </c>
      <c r="L24" s="43">
        <v>248</v>
      </c>
      <c r="M24" s="43">
        <v>5</v>
      </c>
      <c r="N24" s="44">
        <v>564</v>
      </c>
      <c r="O24" s="24">
        <f>Table1[[#This Row],[Female Voters]]/Table1[[#This Row],[Female Population]]</f>
        <v>0.63200028088901372</v>
      </c>
      <c r="P24" s="24">
        <f>Table1[[#This Row],[Male Voters]]/Table1[[#This Row],[Male Population]]</f>
        <v>0.56907332380974684</v>
      </c>
      <c r="Q24" s="24">
        <f>Table1[[#This Row],[Total Voters]]/Table1[[#This Row],[Total Population]]</f>
        <v>0.60234565320925504</v>
      </c>
      <c r="R24" s="24">
        <f>Table1[[#This Row],[Female Ballots]]/Table1[[#This Row],[Female Population]]</f>
        <v>0.10919560408693516</v>
      </c>
      <c r="S24" s="24">
        <f>Table1[[#This Row],[Male Ballots]]/Table1[[#This Row],[Male Population]]</f>
        <v>8.2968950208593309E-2</v>
      </c>
      <c r="T24" s="24">
        <f>Table1[[#This Row],[Total Ballots]]/Table1[[#This Row],[Total Population]]</f>
        <v>9.6621998978958998E-2</v>
      </c>
      <c r="U24" s="24">
        <f>Table1[[#This Row],[Female Ballots]]/Table1[[#This Row],[Female Voters]]</f>
        <v>0.17277777777777778</v>
      </c>
      <c r="V24" s="24">
        <f>Table1[[#This Row],[Male Ballots]]/Table1[[#This Row],[Male Voters]]</f>
        <v>0.1457965902410347</v>
      </c>
      <c r="W24" s="24">
        <f>Table1[[#This Row],[Total Ballots]]/Table1[[#This Row],[Total Voters]]</f>
        <v>0.16040955631399317</v>
      </c>
    </row>
    <row r="25" spans="1:23" s="7" customFormat="1" x14ac:dyDescent="0.2">
      <c r="A25" s="38" t="s">
        <v>44</v>
      </c>
      <c r="B25" s="41" t="s">
        <v>70</v>
      </c>
      <c r="C25" s="42" t="s">
        <v>63</v>
      </c>
      <c r="D25" s="10">
        <v>4024.38</v>
      </c>
      <c r="E25" s="10">
        <v>4151.3099999999995</v>
      </c>
      <c r="F25" s="10">
        <v>8175.6900000000005</v>
      </c>
      <c r="G25" s="43">
        <v>3248</v>
      </c>
      <c r="H25" s="43">
        <v>2947</v>
      </c>
      <c r="I25" s="43">
        <v>8</v>
      </c>
      <c r="J25" s="43">
        <v>6203</v>
      </c>
      <c r="K25" s="43">
        <v>698</v>
      </c>
      <c r="L25" s="43">
        <v>563</v>
      </c>
      <c r="M25" s="43">
        <v>1</v>
      </c>
      <c r="N25" s="44">
        <v>1262</v>
      </c>
      <c r="O25" s="24">
        <f>Table1[[#This Row],[Female Voters]]/Table1[[#This Row],[Female Population]]</f>
        <v>0.80708084226638632</v>
      </c>
      <c r="P25" s="24">
        <f>Table1[[#This Row],[Male Voters]]/Table1[[#This Row],[Male Population]]</f>
        <v>0.70989639415028039</v>
      </c>
      <c r="Q25" s="24">
        <f>Table1[[#This Row],[Total Voters]]/Table1[[#This Row],[Total Population]]</f>
        <v>0.75871272027192804</v>
      </c>
      <c r="R25" s="24">
        <f>Table1[[#This Row],[Female Ballots]]/Table1[[#This Row],[Female Population]]</f>
        <v>0.17344286573335518</v>
      </c>
      <c r="S25" s="24">
        <f>Table1[[#This Row],[Male Ballots]]/Table1[[#This Row],[Male Population]]</f>
        <v>0.13561984048408818</v>
      </c>
      <c r="T25" s="24">
        <f>Table1[[#This Row],[Total Ballots]]/Table1[[#This Row],[Total Population]]</f>
        <v>0.15436006012948142</v>
      </c>
      <c r="U25" s="24">
        <f>Table1[[#This Row],[Female Ballots]]/Table1[[#This Row],[Female Voters]]</f>
        <v>0.21490147783251232</v>
      </c>
      <c r="V25" s="24">
        <f>Table1[[#This Row],[Male Ballots]]/Table1[[#This Row],[Male Voters]]</f>
        <v>0.19104173736002714</v>
      </c>
      <c r="W25" s="24">
        <f>Table1[[#This Row],[Total Ballots]]/Table1[[#This Row],[Total Voters]]</f>
        <v>0.20344994357568918</v>
      </c>
    </row>
    <row r="26" spans="1:23" s="7" customFormat="1" x14ac:dyDescent="0.2">
      <c r="A26" s="38" t="s">
        <v>44</v>
      </c>
      <c r="B26" s="41" t="s">
        <v>70</v>
      </c>
      <c r="C26" s="42" t="s">
        <v>64</v>
      </c>
      <c r="D26" s="10">
        <v>4300.8999999999996</v>
      </c>
      <c r="E26" s="10">
        <v>4240.9799999999996</v>
      </c>
      <c r="F26" s="10">
        <v>8541.8700000000008</v>
      </c>
      <c r="G26" s="43">
        <v>3143</v>
      </c>
      <c r="H26" s="43">
        <v>2878</v>
      </c>
      <c r="I26" s="43">
        <v>2</v>
      </c>
      <c r="J26" s="43">
        <v>6023</v>
      </c>
      <c r="K26" s="43">
        <v>985</v>
      </c>
      <c r="L26" s="43">
        <v>824</v>
      </c>
      <c r="M26" s="43"/>
      <c r="N26" s="44">
        <v>1809</v>
      </c>
      <c r="O26" s="24">
        <f>Table1[[#This Row],[Female Voters]]/Table1[[#This Row],[Female Population]]</f>
        <v>0.73077727917412638</v>
      </c>
      <c r="P26" s="24">
        <f>Table1[[#This Row],[Male Voters]]/Table1[[#This Row],[Male Population]]</f>
        <v>0.6786167348112937</v>
      </c>
      <c r="Q26" s="24">
        <f>Table1[[#This Row],[Total Voters]]/Table1[[#This Row],[Total Population]]</f>
        <v>0.70511492214234117</v>
      </c>
      <c r="R26" s="24">
        <f>Table1[[#This Row],[Female Ballots]]/Table1[[#This Row],[Female Population]]</f>
        <v>0.2290218326396801</v>
      </c>
      <c r="S26" s="24">
        <f>Table1[[#This Row],[Male Ballots]]/Table1[[#This Row],[Male Population]]</f>
        <v>0.19429471490080125</v>
      </c>
      <c r="T26" s="24">
        <f>Table1[[#This Row],[Total Ballots]]/Table1[[#This Row],[Total Population]]</f>
        <v>0.21178032444886188</v>
      </c>
      <c r="U26" s="24">
        <f>Table1[[#This Row],[Female Ballots]]/Table1[[#This Row],[Female Voters]]</f>
        <v>0.3133948456888323</v>
      </c>
      <c r="V26" s="24">
        <f>Table1[[#This Row],[Male Ballots]]/Table1[[#This Row],[Male Voters]]</f>
        <v>0.28630993745656708</v>
      </c>
      <c r="W26" s="24">
        <f>Table1[[#This Row],[Total Ballots]]/Table1[[#This Row],[Total Voters]]</f>
        <v>0.30034866345674915</v>
      </c>
    </row>
    <row r="27" spans="1:23" s="7" customFormat="1" x14ac:dyDescent="0.2">
      <c r="A27" s="38" t="s">
        <v>44</v>
      </c>
      <c r="B27" s="41" t="s">
        <v>70</v>
      </c>
      <c r="C27" s="42" t="s">
        <v>65</v>
      </c>
      <c r="D27" s="10">
        <v>4863.93</v>
      </c>
      <c r="E27" s="10">
        <v>4770.71</v>
      </c>
      <c r="F27" s="10">
        <v>9634.630000000001</v>
      </c>
      <c r="G27" s="43">
        <v>3109</v>
      </c>
      <c r="H27" s="43">
        <v>3070</v>
      </c>
      <c r="I27" s="43">
        <v>3</v>
      </c>
      <c r="J27" s="43">
        <v>6182</v>
      </c>
      <c r="K27" s="43">
        <v>1211</v>
      </c>
      <c r="L27" s="43">
        <v>1129</v>
      </c>
      <c r="M27" s="43">
        <v>1</v>
      </c>
      <c r="N27" s="44">
        <v>2341</v>
      </c>
      <c r="O27" s="24">
        <f>Table1[[#This Row],[Female Voters]]/Table1[[#This Row],[Female Population]]</f>
        <v>0.63919505420513856</v>
      </c>
      <c r="P27" s="24">
        <f>Table1[[#This Row],[Male Voters]]/Table1[[#This Row],[Male Population]]</f>
        <v>0.64351008550090028</v>
      </c>
      <c r="Q27" s="24">
        <f>Table1[[#This Row],[Total Voters]]/Table1[[#This Row],[Total Population]]</f>
        <v>0.64164373722706525</v>
      </c>
      <c r="R27" s="24">
        <f>Table1[[#This Row],[Female Ballots]]/Table1[[#This Row],[Female Population]]</f>
        <v>0.24897562259325276</v>
      </c>
      <c r="S27" s="24">
        <f>Table1[[#This Row],[Male Ballots]]/Table1[[#This Row],[Male Population]]</f>
        <v>0.23665240603599882</v>
      </c>
      <c r="T27" s="24">
        <f>Table1[[#This Row],[Total Ballots]]/Table1[[#This Row],[Total Population]]</f>
        <v>0.2429776753232869</v>
      </c>
      <c r="U27" s="24">
        <f>Table1[[#This Row],[Female Ballots]]/Table1[[#This Row],[Female Voters]]</f>
        <v>0.38951431328401415</v>
      </c>
      <c r="V27" s="24">
        <f>Table1[[#This Row],[Male Ballots]]/Table1[[#This Row],[Male Voters]]</f>
        <v>0.36775244299674265</v>
      </c>
      <c r="W27" s="24">
        <f>Table1[[#This Row],[Total Ballots]]/Table1[[#This Row],[Total Voters]]</f>
        <v>0.3786800388223876</v>
      </c>
    </row>
    <row r="28" spans="1:23" s="7" customFormat="1" x14ac:dyDescent="0.2">
      <c r="A28" s="38" t="s">
        <v>44</v>
      </c>
      <c r="B28" s="41" t="s">
        <v>70</v>
      </c>
      <c r="C28" s="42" t="s">
        <v>66</v>
      </c>
      <c r="D28" s="10">
        <v>5760.82</v>
      </c>
      <c r="E28" s="10">
        <v>5516.35</v>
      </c>
      <c r="F28" s="10">
        <v>11277.17</v>
      </c>
      <c r="G28" s="43">
        <v>4754</v>
      </c>
      <c r="H28" s="43">
        <v>4310</v>
      </c>
      <c r="I28" s="43">
        <v>5</v>
      </c>
      <c r="J28" s="43">
        <v>9069</v>
      </c>
      <c r="K28" s="43">
        <v>2641</v>
      </c>
      <c r="L28" s="43">
        <v>2287</v>
      </c>
      <c r="M28" s="43">
        <v>2</v>
      </c>
      <c r="N28" s="44">
        <v>4930</v>
      </c>
      <c r="O28" s="24">
        <f>Table1[[#This Row],[Female Voters]]/Table1[[#This Row],[Female Population]]</f>
        <v>0.8252297415992863</v>
      </c>
      <c r="P28" s="24">
        <f>Table1[[#This Row],[Male Voters]]/Table1[[#This Row],[Male Population]]</f>
        <v>0.78131373099966461</v>
      </c>
      <c r="Q28" s="24">
        <f>Table1[[#This Row],[Total Voters]]/Table1[[#This Row],[Total Population]]</f>
        <v>0.8041911224181244</v>
      </c>
      <c r="R28" s="24">
        <f>Table1[[#This Row],[Female Ballots]]/Table1[[#This Row],[Female Population]]</f>
        <v>0.45844168017747478</v>
      </c>
      <c r="S28" s="24">
        <f>Table1[[#This Row],[Male Ballots]]/Table1[[#This Row],[Male Population]]</f>
        <v>0.41458573150724659</v>
      </c>
      <c r="T28" s="24">
        <f>Table1[[#This Row],[Total Ballots]]/Table1[[#This Row],[Total Population]]</f>
        <v>0.43716641675172052</v>
      </c>
      <c r="U28" s="24">
        <f>Table1[[#This Row],[Female Ballots]]/Table1[[#This Row],[Female Voters]]</f>
        <v>0.55553218342448463</v>
      </c>
      <c r="V28" s="24">
        <f>Table1[[#This Row],[Male Ballots]]/Table1[[#This Row],[Male Voters]]</f>
        <v>0.53062645011600929</v>
      </c>
      <c r="W28" s="24">
        <f>Table1[[#This Row],[Total Ballots]]/Table1[[#This Row],[Total Voters]]</f>
        <v>0.54361010034182378</v>
      </c>
    </row>
    <row r="29" spans="1:23" s="7" customFormat="1" x14ac:dyDescent="0.2">
      <c r="A29" s="38" t="s">
        <v>44</v>
      </c>
      <c r="B29" s="41" t="s">
        <v>70</v>
      </c>
      <c r="C29" s="42" t="s">
        <v>67</v>
      </c>
      <c r="D29" s="10">
        <v>8018.99</v>
      </c>
      <c r="E29" s="10">
        <v>7320.2000000000007</v>
      </c>
      <c r="F29" s="10">
        <v>15339.199999999999</v>
      </c>
      <c r="G29" s="43">
        <v>6866</v>
      </c>
      <c r="H29" s="43">
        <v>6223</v>
      </c>
      <c r="I29" s="43">
        <v>9</v>
      </c>
      <c r="J29" s="43">
        <v>13098</v>
      </c>
      <c r="K29" s="43">
        <v>4763</v>
      </c>
      <c r="L29" s="43">
        <v>4360</v>
      </c>
      <c r="M29" s="43">
        <v>7</v>
      </c>
      <c r="N29" s="44">
        <v>9130</v>
      </c>
      <c r="O29" s="24">
        <f>Table1[[#This Row],[Female Voters]]/Table1[[#This Row],[Female Population]]</f>
        <v>0.85621755358218432</v>
      </c>
      <c r="P29" s="24">
        <f>Table1[[#This Row],[Male Voters]]/Table1[[#This Row],[Male Population]]</f>
        <v>0.8501133848801945</v>
      </c>
      <c r="Q29" s="24">
        <f>Table1[[#This Row],[Total Voters]]/Table1[[#This Row],[Total Population]]</f>
        <v>0.8538906853030146</v>
      </c>
      <c r="R29" s="24">
        <f>Table1[[#This Row],[Female Ballots]]/Table1[[#This Row],[Female Population]]</f>
        <v>0.59396507540226384</v>
      </c>
      <c r="S29" s="24">
        <f>Table1[[#This Row],[Male Ballots]]/Table1[[#This Row],[Male Population]]</f>
        <v>0.59561214174476096</v>
      </c>
      <c r="T29" s="24">
        <f>Table1[[#This Row],[Total Ballots]]/Table1[[#This Row],[Total Population]]</f>
        <v>0.59520705121518724</v>
      </c>
      <c r="U29" s="24">
        <f>Table1[[#This Row],[Female Ballots]]/Table1[[#This Row],[Female Voters]]</f>
        <v>0.69370812700262163</v>
      </c>
      <c r="V29" s="24">
        <f>Table1[[#This Row],[Male Ballots]]/Table1[[#This Row],[Male Voters]]</f>
        <v>0.70062670737586374</v>
      </c>
      <c r="W29" s="24">
        <f>Table1[[#This Row],[Total Ballots]]/Table1[[#This Row],[Total Voters]]</f>
        <v>0.69705298518857839</v>
      </c>
    </row>
    <row r="30" spans="1:23" s="7" customFormat="1" x14ac:dyDescent="0.2">
      <c r="A30" s="38" t="s">
        <v>33</v>
      </c>
      <c r="B30" s="41" t="s">
        <v>70</v>
      </c>
      <c r="C30" s="42" t="s">
        <v>69</v>
      </c>
      <c r="D30" s="10">
        <v>31082.7</v>
      </c>
      <c r="E30" s="10">
        <v>30295.949999999997</v>
      </c>
      <c r="F30" s="10">
        <v>61378.67</v>
      </c>
      <c r="G30" s="39">
        <v>27796</v>
      </c>
      <c r="H30" s="39">
        <v>24658</v>
      </c>
      <c r="I30" s="39"/>
      <c r="J30" s="39">
        <v>52454</v>
      </c>
      <c r="K30" s="39">
        <v>13679</v>
      </c>
      <c r="L30" s="39">
        <v>11701</v>
      </c>
      <c r="M30" s="39"/>
      <c r="N30" s="39">
        <v>25380</v>
      </c>
      <c r="O30" s="24">
        <f>Table1[[#This Row],[Female Voters]]/Table1[[#This Row],[Female Population]]</f>
        <v>0.89425950770042495</v>
      </c>
      <c r="P30" s="24">
        <f>Table1[[#This Row],[Male Voters]]/Table1[[#This Row],[Male Population]]</f>
        <v>0.81390416870901894</v>
      </c>
      <c r="Q30" s="24">
        <f>Table1[[#This Row],[Total Voters]]/Table1[[#This Row],[Total Population]]</f>
        <v>0.85459655610002627</v>
      </c>
      <c r="R30" s="24">
        <f>Table1[[#This Row],[Female Ballots]]/Table1[[#This Row],[Female Population]]</f>
        <v>0.4400840338838003</v>
      </c>
      <c r="S30" s="24">
        <f>Table1[[#This Row],[Male Ballots]]/Table1[[#This Row],[Male Population]]</f>
        <v>0.38622324106027378</v>
      </c>
      <c r="T30" s="24">
        <f>Table1[[#This Row],[Total Ballots]]/Table1[[#This Row],[Total Population]]</f>
        <v>0.41349869588246213</v>
      </c>
      <c r="U30" s="24">
        <f>Table1[[#This Row],[Female Ballots]]/Table1[[#This Row],[Female Voters]]</f>
        <v>0.49212116851345516</v>
      </c>
      <c r="V30" s="24">
        <f>Table1[[#This Row],[Male Ballots]]/Table1[[#This Row],[Male Voters]]</f>
        <v>0.47453159218103658</v>
      </c>
      <c r="W30" s="24">
        <f>Table1[[#This Row],[Total Ballots]]/Table1[[#This Row],[Total Voters]]</f>
        <v>0.48385251839707172</v>
      </c>
    </row>
    <row r="31" spans="1:23" s="7" customFormat="1" x14ac:dyDescent="0.2">
      <c r="A31" s="38" t="s">
        <v>33</v>
      </c>
      <c r="B31" s="41" t="s">
        <v>70</v>
      </c>
      <c r="C31" s="42" t="s">
        <v>62</v>
      </c>
      <c r="D31" s="10">
        <v>2280.37</v>
      </c>
      <c r="E31" s="10">
        <v>2875.0600000000004</v>
      </c>
      <c r="F31" s="10">
        <v>5155.43</v>
      </c>
      <c r="G31" s="43">
        <v>1448</v>
      </c>
      <c r="H31" s="43">
        <v>1524</v>
      </c>
      <c r="I31" s="43"/>
      <c r="J31" s="43">
        <v>2972</v>
      </c>
      <c r="K31" s="43">
        <v>196</v>
      </c>
      <c r="L31" s="43">
        <v>218</v>
      </c>
      <c r="M31" s="43"/>
      <c r="N31" s="44">
        <v>414</v>
      </c>
      <c r="O31" s="24">
        <f>Table1[[#This Row],[Female Voters]]/Table1[[#This Row],[Female Population]]</f>
        <v>0.63498467353982035</v>
      </c>
      <c r="P31" s="24">
        <f>Table1[[#This Row],[Male Voters]]/Table1[[#This Row],[Male Population]]</f>
        <v>0.53007589406829758</v>
      </c>
      <c r="Q31" s="24">
        <f>Table1[[#This Row],[Total Voters]]/Table1[[#This Row],[Total Population]]</f>
        <v>0.57647955650644078</v>
      </c>
      <c r="R31" s="24">
        <f>Table1[[#This Row],[Female Ballots]]/Table1[[#This Row],[Female Population]]</f>
        <v>8.5950964097931487E-2</v>
      </c>
      <c r="S31" s="24">
        <f>Table1[[#This Row],[Male Ballots]]/Table1[[#This Row],[Male Population]]</f>
        <v>7.5824504532079326E-2</v>
      </c>
      <c r="T31" s="24">
        <f>Table1[[#This Row],[Total Ballots]]/Table1[[#This Row],[Total Population]]</f>
        <v>8.0303679809443626E-2</v>
      </c>
      <c r="U31" s="24">
        <f>Table1[[#This Row],[Female Ballots]]/Table1[[#This Row],[Female Voters]]</f>
        <v>0.13535911602209943</v>
      </c>
      <c r="V31" s="24">
        <f>Table1[[#This Row],[Male Ballots]]/Table1[[#This Row],[Male Voters]]</f>
        <v>0.14304461942257218</v>
      </c>
      <c r="W31" s="24">
        <f>Table1[[#This Row],[Total Ballots]]/Table1[[#This Row],[Total Voters]]</f>
        <v>0.13930013458950202</v>
      </c>
    </row>
    <row r="32" spans="1:23" s="7" customFormat="1" x14ac:dyDescent="0.2">
      <c r="A32" s="38" t="s">
        <v>33</v>
      </c>
      <c r="B32" s="41" t="s">
        <v>70</v>
      </c>
      <c r="C32" s="42" t="s">
        <v>63</v>
      </c>
      <c r="D32" s="10">
        <v>3280.59</v>
      </c>
      <c r="E32" s="10">
        <v>3933.25</v>
      </c>
      <c r="F32" s="10">
        <v>7213.85</v>
      </c>
      <c r="G32" s="43">
        <v>2935</v>
      </c>
      <c r="H32" s="43">
        <v>2797</v>
      </c>
      <c r="I32" s="43"/>
      <c r="J32" s="43">
        <v>5732</v>
      </c>
      <c r="K32" s="43">
        <v>501</v>
      </c>
      <c r="L32" s="43">
        <v>427</v>
      </c>
      <c r="M32" s="43"/>
      <c r="N32" s="44">
        <v>928</v>
      </c>
      <c r="O32" s="24">
        <f>Table1[[#This Row],[Female Voters]]/Table1[[#This Row],[Female Population]]</f>
        <v>0.89465614416918904</v>
      </c>
      <c r="P32" s="24">
        <f>Table1[[#This Row],[Male Voters]]/Table1[[#This Row],[Male Population]]</f>
        <v>0.71111676094832521</v>
      </c>
      <c r="Q32" s="24">
        <f>Table1[[#This Row],[Total Voters]]/Table1[[#This Row],[Total Population]]</f>
        <v>0.79458264311012838</v>
      </c>
      <c r="R32" s="24">
        <f>Table1[[#This Row],[Female Ballots]]/Table1[[#This Row],[Female Population]]</f>
        <v>0.15271643210520058</v>
      </c>
      <c r="S32" s="24">
        <f>Table1[[#This Row],[Male Ballots]]/Table1[[#This Row],[Male Population]]</f>
        <v>0.10856162206826415</v>
      </c>
      <c r="T32" s="24">
        <f>Table1[[#This Row],[Total Ballots]]/Table1[[#This Row],[Total Population]]</f>
        <v>0.12864143279940668</v>
      </c>
      <c r="U32" s="24">
        <f>Table1[[#This Row],[Female Ballots]]/Table1[[#This Row],[Female Voters]]</f>
        <v>0.17069846678023851</v>
      </c>
      <c r="V32" s="24">
        <f>Table1[[#This Row],[Male Ballots]]/Table1[[#This Row],[Male Voters]]</f>
        <v>0.15266356810868789</v>
      </c>
      <c r="W32" s="24">
        <f>Table1[[#This Row],[Total Ballots]]/Table1[[#This Row],[Total Voters]]</f>
        <v>0.16189811584089323</v>
      </c>
    </row>
    <row r="33" spans="1:23" s="7" customFormat="1" x14ac:dyDescent="0.2">
      <c r="A33" s="38" t="s">
        <v>33</v>
      </c>
      <c r="B33" s="41" t="s">
        <v>70</v>
      </c>
      <c r="C33" s="42" t="s">
        <v>64</v>
      </c>
      <c r="D33" s="10">
        <v>3451.59</v>
      </c>
      <c r="E33" s="10">
        <v>3677.75</v>
      </c>
      <c r="F33" s="10">
        <v>7129.35</v>
      </c>
      <c r="G33" s="43">
        <v>3002</v>
      </c>
      <c r="H33" s="43">
        <v>2790</v>
      </c>
      <c r="I33" s="43"/>
      <c r="J33" s="43">
        <v>5792</v>
      </c>
      <c r="K33" s="43">
        <v>734</v>
      </c>
      <c r="L33" s="43">
        <v>644</v>
      </c>
      <c r="M33" s="43"/>
      <c r="N33" s="44">
        <v>1378</v>
      </c>
      <c r="O33" s="24">
        <f>Table1[[#This Row],[Female Voters]]/Table1[[#This Row],[Female Population]]</f>
        <v>0.86974408895610422</v>
      </c>
      <c r="P33" s="24">
        <f>Table1[[#This Row],[Male Voters]]/Table1[[#This Row],[Male Population]]</f>
        <v>0.75861600163143228</v>
      </c>
      <c r="Q33" s="24">
        <f>Table1[[#This Row],[Total Voters]]/Table1[[#This Row],[Total Population]]</f>
        <v>0.81241627918393677</v>
      </c>
      <c r="R33" s="24">
        <f>Table1[[#This Row],[Female Ballots]]/Table1[[#This Row],[Female Population]]</f>
        <v>0.2126556166868023</v>
      </c>
      <c r="S33" s="24">
        <f>Table1[[#This Row],[Male Ballots]]/Table1[[#This Row],[Male Population]]</f>
        <v>0.17510706274216573</v>
      </c>
      <c r="T33" s="24">
        <f>Table1[[#This Row],[Total Ballots]]/Table1[[#This Row],[Total Population]]</f>
        <v>0.19328550288595733</v>
      </c>
      <c r="U33" s="24">
        <f>Table1[[#This Row],[Female Ballots]]/Table1[[#This Row],[Female Voters]]</f>
        <v>0.24450366422385075</v>
      </c>
      <c r="V33" s="24">
        <f>Table1[[#This Row],[Male Ballots]]/Table1[[#This Row],[Male Voters]]</f>
        <v>0.23082437275985662</v>
      </c>
      <c r="W33" s="24">
        <f>Table1[[#This Row],[Total Ballots]]/Table1[[#This Row],[Total Voters]]</f>
        <v>0.23791436464088397</v>
      </c>
    </row>
    <row r="34" spans="1:23" s="7" customFormat="1" x14ac:dyDescent="0.2">
      <c r="A34" s="38" t="s">
        <v>33</v>
      </c>
      <c r="B34" s="41" t="s">
        <v>70</v>
      </c>
      <c r="C34" s="42" t="s">
        <v>65</v>
      </c>
      <c r="D34" s="10">
        <v>4233.67</v>
      </c>
      <c r="E34" s="10">
        <v>4146.53</v>
      </c>
      <c r="F34" s="10">
        <v>8380.1899999999987</v>
      </c>
      <c r="G34" s="43">
        <v>3238</v>
      </c>
      <c r="H34" s="43">
        <v>2826</v>
      </c>
      <c r="I34" s="43"/>
      <c r="J34" s="43">
        <v>6064</v>
      </c>
      <c r="K34" s="43">
        <v>1193</v>
      </c>
      <c r="L34" s="43">
        <v>938</v>
      </c>
      <c r="M34" s="43"/>
      <c r="N34" s="44">
        <v>2131</v>
      </c>
      <c r="O34" s="24">
        <f>Table1[[#This Row],[Female Voters]]/Table1[[#This Row],[Female Population]]</f>
        <v>0.76482106541133343</v>
      </c>
      <c r="P34" s="24">
        <f>Table1[[#This Row],[Male Voters]]/Table1[[#This Row],[Male Population]]</f>
        <v>0.68153371614337777</v>
      </c>
      <c r="Q34" s="24">
        <f>Table1[[#This Row],[Total Voters]]/Table1[[#This Row],[Total Population]]</f>
        <v>0.72361127850323215</v>
      </c>
      <c r="R34" s="24">
        <f>Table1[[#This Row],[Female Ballots]]/Table1[[#This Row],[Female Population]]</f>
        <v>0.28178861366143321</v>
      </c>
      <c r="S34" s="24">
        <f>Table1[[#This Row],[Male Ballots]]/Table1[[#This Row],[Male Population]]</f>
        <v>0.22621324336252241</v>
      </c>
      <c r="T34" s="24">
        <f>Table1[[#This Row],[Total Ballots]]/Table1[[#This Row],[Total Population]]</f>
        <v>0.25429017719168662</v>
      </c>
      <c r="U34" s="24">
        <f>Table1[[#This Row],[Female Ballots]]/Table1[[#This Row],[Female Voters]]</f>
        <v>0.36843730697961707</v>
      </c>
      <c r="V34" s="24">
        <f>Table1[[#This Row],[Male Ballots]]/Table1[[#This Row],[Male Voters]]</f>
        <v>0.33191790516631281</v>
      </c>
      <c r="W34" s="24">
        <f>Table1[[#This Row],[Total Ballots]]/Table1[[#This Row],[Total Voters]]</f>
        <v>0.35141820580474936</v>
      </c>
    </row>
    <row r="35" spans="1:23" s="7" customFormat="1" x14ac:dyDescent="0.2">
      <c r="A35" s="38" t="s">
        <v>33</v>
      </c>
      <c r="B35" s="41" t="s">
        <v>70</v>
      </c>
      <c r="C35" s="42" t="s">
        <v>66</v>
      </c>
      <c r="D35" s="10">
        <v>6467.3899999999994</v>
      </c>
      <c r="E35" s="10">
        <v>5577.65</v>
      </c>
      <c r="F35" s="10">
        <v>12045.05</v>
      </c>
      <c r="G35" s="43">
        <v>5941</v>
      </c>
      <c r="H35" s="43">
        <v>4834</v>
      </c>
      <c r="I35" s="43"/>
      <c r="J35" s="43">
        <v>10775</v>
      </c>
      <c r="K35" s="43">
        <v>3166</v>
      </c>
      <c r="L35" s="43">
        <v>2461</v>
      </c>
      <c r="M35" s="43"/>
      <c r="N35" s="44">
        <v>5627</v>
      </c>
      <c r="O35" s="24">
        <f>Table1[[#This Row],[Female Voters]]/Table1[[#This Row],[Female Population]]</f>
        <v>0.91860858862694228</v>
      </c>
      <c r="P35" s="24">
        <f>Table1[[#This Row],[Male Voters]]/Table1[[#This Row],[Male Population]]</f>
        <v>0.86667324052244232</v>
      </c>
      <c r="Q35" s="24">
        <f>Table1[[#This Row],[Total Voters]]/Table1[[#This Row],[Total Population]]</f>
        <v>0.89455834554443536</v>
      </c>
      <c r="R35" s="24">
        <f>Table1[[#This Row],[Female Ballots]]/Table1[[#This Row],[Female Population]]</f>
        <v>0.48953287183856242</v>
      </c>
      <c r="S35" s="24">
        <f>Table1[[#This Row],[Male Ballots]]/Table1[[#This Row],[Male Population]]</f>
        <v>0.44122524719191775</v>
      </c>
      <c r="T35" s="24">
        <f>Table1[[#This Row],[Total Ballots]]/Table1[[#This Row],[Total Population]]</f>
        <v>0.46716285943188285</v>
      </c>
      <c r="U35" s="24">
        <f>Table1[[#This Row],[Female Ballots]]/Table1[[#This Row],[Female Voters]]</f>
        <v>0.53290691802726808</v>
      </c>
      <c r="V35" s="24">
        <f>Table1[[#This Row],[Male Ballots]]/Table1[[#This Row],[Male Voters]]</f>
        <v>0.509102192800993</v>
      </c>
      <c r="W35" s="24">
        <f>Table1[[#This Row],[Total Ballots]]/Table1[[#This Row],[Total Voters]]</f>
        <v>0.52222737819025522</v>
      </c>
    </row>
    <row r="36" spans="1:23" s="7" customFormat="1" x14ac:dyDescent="0.2">
      <c r="A36" s="38" t="s">
        <v>33</v>
      </c>
      <c r="B36" s="41" t="s">
        <v>70</v>
      </c>
      <c r="C36" s="42" t="s">
        <v>67</v>
      </c>
      <c r="D36" s="10">
        <v>11369.09</v>
      </c>
      <c r="E36" s="10">
        <v>10085.710000000001</v>
      </c>
      <c r="F36" s="10">
        <v>21454.799999999999</v>
      </c>
      <c r="G36" s="43">
        <v>11232</v>
      </c>
      <c r="H36" s="43">
        <v>9887</v>
      </c>
      <c r="I36" s="43"/>
      <c r="J36" s="43">
        <v>21119</v>
      </c>
      <c r="K36" s="43">
        <v>7889</v>
      </c>
      <c r="L36" s="43">
        <v>7013</v>
      </c>
      <c r="M36" s="43"/>
      <c r="N36" s="44">
        <v>14902</v>
      </c>
      <c r="O36" s="24">
        <f>Table1[[#This Row],[Female Voters]]/Table1[[#This Row],[Female Population]]</f>
        <v>0.98794186693921848</v>
      </c>
      <c r="P36" s="24">
        <f>Table1[[#This Row],[Male Voters]]/Table1[[#This Row],[Male Population]]</f>
        <v>0.98029786698209631</v>
      </c>
      <c r="Q36" s="24">
        <f>Table1[[#This Row],[Total Voters]]/Table1[[#This Row],[Total Population]]</f>
        <v>0.98434849078061792</v>
      </c>
      <c r="R36" s="24">
        <f>Table1[[#This Row],[Female Ballots]]/Table1[[#This Row],[Female Population]]</f>
        <v>0.69389898399959893</v>
      </c>
      <c r="S36" s="24">
        <f>Table1[[#This Row],[Male Ballots]]/Table1[[#This Row],[Male Population]]</f>
        <v>0.69534023881313256</v>
      </c>
      <c r="T36" s="24">
        <f>Table1[[#This Row],[Total Ballots]]/Table1[[#This Row],[Total Population]]</f>
        <v>0.69457650502451673</v>
      </c>
      <c r="U36" s="24">
        <f>Table1[[#This Row],[Female Ballots]]/Table1[[#This Row],[Female Voters]]</f>
        <v>0.70236823361823364</v>
      </c>
      <c r="V36" s="24">
        <f>Table1[[#This Row],[Male Ballots]]/Table1[[#This Row],[Male Voters]]</f>
        <v>0.70931526246586429</v>
      </c>
      <c r="W36" s="24">
        <f>Table1[[#This Row],[Total Ballots]]/Table1[[#This Row],[Total Voters]]</f>
        <v>0.70562053127515512</v>
      </c>
    </row>
    <row r="37" spans="1:23" s="7" customFormat="1" x14ac:dyDescent="0.2">
      <c r="A37" s="38" t="s">
        <v>51</v>
      </c>
      <c r="B37" s="41" t="s">
        <v>70</v>
      </c>
      <c r="C37" s="42" t="s">
        <v>69</v>
      </c>
      <c r="D37" s="10">
        <v>183547.82</v>
      </c>
      <c r="E37" s="10">
        <v>174774.28000000003</v>
      </c>
      <c r="F37" s="10">
        <v>358322.08</v>
      </c>
      <c r="G37" s="39">
        <v>146313</v>
      </c>
      <c r="H37" s="39">
        <v>132766</v>
      </c>
      <c r="I37" s="39">
        <v>4</v>
      </c>
      <c r="J37" s="39">
        <v>279083</v>
      </c>
      <c r="K37" s="39">
        <v>53250</v>
      </c>
      <c r="L37" s="39">
        <v>47581</v>
      </c>
      <c r="M37" s="39"/>
      <c r="N37" s="39">
        <v>100831</v>
      </c>
      <c r="O37" s="24">
        <f>Table1[[#This Row],[Female Voters]]/Table1[[#This Row],[Female Population]]</f>
        <v>0.79713831523577883</v>
      </c>
      <c r="P37" s="24">
        <f>Table1[[#This Row],[Male Voters]]/Table1[[#This Row],[Male Population]]</f>
        <v>0.7596426659574852</v>
      </c>
      <c r="Q37" s="24">
        <f>Table1[[#This Row],[Total Voters]]/Table1[[#This Row],[Total Population]]</f>
        <v>0.77886073891957752</v>
      </c>
      <c r="R37" s="24">
        <f>Table1[[#This Row],[Female Ballots]]/Table1[[#This Row],[Female Population]]</f>
        <v>0.29011513184956378</v>
      </c>
      <c r="S37" s="24">
        <f>Table1[[#This Row],[Male Ballots]]/Table1[[#This Row],[Male Population]]</f>
        <v>0.27224257482279424</v>
      </c>
      <c r="T37" s="24">
        <f>Table1[[#This Row],[Total Ballots]]/Table1[[#This Row],[Total Population]]</f>
        <v>0.28139767440510505</v>
      </c>
      <c r="U37" s="24">
        <f>Table1[[#This Row],[Female Ballots]]/Table1[[#This Row],[Female Voters]]</f>
        <v>0.36394578745566014</v>
      </c>
      <c r="V37" s="24">
        <f>Table1[[#This Row],[Male Ballots]]/Table1[[#This Row],[Male Voters]]</f>
        <v>0.3583824171851227</v>
      </c>
      <c r="W37" s="24">
        <f>Table1[[#This Row],[Total Ballots]]/Table1[[#This Row],[Total Voters]]</f>
        <v>0.36129395197844366</v>
      </c>
    </row>
    <row r="38" spans="1:23" s="7" customFormat="1" x14ac:dyDescent="0.2">
      <c r="A38" s="38" t="s">
        <v>51</v>
      </c>
      <c r="B38" s="41" t="s">
        <v>70</v>
      </c>
      <c r="C38" s="42" t="s">
        <v>62</v>
      </c>
      <c r="D38" s="10">
        <v>19674.72</v>
      </c>
      <c r="E38" s="10">
        <v>19988.25</v>
      </c>
      <c r="F38" s="10">
        <v>39662.950000000004</v>
      </c>
      <c r="G38" s="43">
        <v>12333</v>
      </c>
      <c r="H38" s="43">
        <v>12120</v>
      </c>
      <c r="I38" s="43">
        <v>2</v>
      </c>
      <c r="J38" s="43">
        <v>24455</v>
      </c>
      <c r="K38" s="43">
        <v>1959</v>
      </c>
      <c r="L38" s="43">
        <v>1854</v>
      </c>
      <c r="M38" s="43"/>
      <c r="N38" s="44">
        <v>3813</v>
      </c>
      <c r="O38" s="24">
        <f>Table1[[#This Row],[Female Voters]]/Table1[[#This Row],[Female Population]]</f>
        <v>0.62684500719705283</v>
      </c>
      <c r="P38" s="24">
        <f>Table1[[#This Row],[Male Voters]]/Table1[[#This Row],[Male Population]]</f>
        <v>0.60635623428764396</v>
      </c>
      <c r="Q38" s="24">
        <f>Table1[[#This Row],[Total Voters]]/Table1[[#This Row],[Total Population]]</f>
        <v>0.61657037613188115</v>
      </c>
      <c r="R38" s="24">
        <f>Table1[[#This Row],[Female Ballots]]/Table1[[#This Row],[Female Population]]</f>
        <v>9.9569396667398558E-2</v>
      </c>
      <c r="S38" s="24">
        <f>Table1[[#This Row],[Male Ballots]]/Table1[[#This Row],[Male Population]]</f>
        <v>9.275449326479307E-2</v>
      </c>
      <c r="T38" s="24">
        <f>Table1[[#This Row],[Total Ballots]]/Table1[[#This Row],[Total Population]]</f>
        <v>9.6135058032748438E-2</v>
      </c>
      <c r="U38" s="24">
        <f>Table1[[#This Row],[Female Ballots]]/Table1[[#This Row],[Female Voters]]</f>
        <v>0.15884213086840185</v>
      </c>
      <c r="V38" s="24">
        <f>Table1[[#This Row],[Male Ballots]]/Table1[[#This Row],[Male Voters]]</f>
        <v>0.15297029702970297</v>
      </c>
      <c r="W38" s="24">
        <f>Table1[[#This Row],[Total Ballots]]/Table1[[#This Row],[Total Voters]]</f>
        <v>0.15591903496217543</v>
      </c>
    </row>
    <row r="39" spans="1:23" s="7" customFormat="1" x14ac:dyDescent="0.2">
      <c r="A39" s="38" t="s">
        <v>51</v>
      </c>
      <c r="B39" s="41" t="s">
        <v>70</v>
      </c>
      <c r="C39" s="42" t="s">
        <v>63</v>
      </c>
      <c r="D39" s="10">
        <v>28441.86</v>
      </c>
      <c r="E39" s="10">
        <v>27711.190000000002</v>
      </c>
      <c r="F39" s="10">
        <v>56153.06</v>
      </c>
      <c r="G39" s="43">
        <v>22485</v>
      </c>
      <c r="H39" s="43">
        <v>20786</v>
      </c>
      <c r="I39" s="43"/>
      <c r="J39" s="43">
        <v>43271</v>
      </c>
      <c r="K39" s="43">
        <v>3736</v>
      </c>
      <c r="L39" s="43">
        <v>3458</v>
      </c>
      <c r="M39" s="43"/>
      <c r="N39" s="44">
        <v>7194</v>
      </c>
      <c r="O39" s="24">
        <f>Table1[[#This Row],[Female Voters]]/Table1[[#This Row],[Female Population]]</f>
        <v>0.79056011104758972</v>
      </c>
      <c r="P39" s="24">
        <f>Table1[[#This Row],[Male Voters]]/Table1[[#This Row],[Male Population]]</f>
        <v>0.75009409556211759</v>
      </c>
      <c r="Q39" s="24">
        <f>Table1[[#This Row],[Total Voters]]/Table1[[#This Row],[Total Population]]</f>
        <v>0.77059024031815904</v>
      </c>
      <c r="R39" s="24">
        <f>Table1[[#This Row],[Female Ballots]]/Table1[[#This Row],[Female Population]]</f>
        <v>0.13135568489543228</v>
      </c>
      <c r="S39" s="24">
        <f>Table1[[#This Row],[Male Ballots]]/Table1[[#This Row],[Male Population]]</f>
        <v>0.12478713472788429</v>
      </c>
      <c r="T39" s="24">
        <f>Table1[[#This Row],[Total Ballots]]/Table1[[#This Row],[Total Population]]</f>
        <v>0.12811412236483641</v>
      </c>
      <c r="U39" s="24">
        <f>Table1[[#This Row],[Female Ballots]]/Table1[[#This Row],[Female Voters]]</f>
        <v>0.16615521458750279</v>
      </c>
      <c r="V39" s="24">
        <f>Table1[[#This Row],[Male Ballots]]/Table1[[#This Row],[Male Voters]]</f>
        <v>0.1663619744058501</v>
      </c>
      <c r="W39" s="24">
        <f>Table1[[#This Row],[Total Ballots]]/Table1[[#This Row],[Total Voters]]</f>
        <v>0.16625453537010931</v>
      </c>
    </row>
    <row r="40" spans="1:23" s="7" customFormat="1" x14ac:dyDescent="0.2">
      <c r="A40" s="38" t="s">
        <v>51</v>
      </c>
      <c r="B40" s="41" t="s">
        <v>70</v>
      </c>
      <c r="C40" s="42" t="s">
        <v>64</v>
      </c>
      <c r="D40" s="10">
        <v>30990.959999999999</v>
      </c>
      <c r="E40" s="10">
        <v>30695.510000000002</v>
      </c>
      <c r="F40" s="10">
        <v>61686.479999999996</v>
      </c>
      <c r="G40" s="43">
        <v>24661</v>
      </c>
      <c r="H40" s="43">
        <v>22149</v>
      </c>
      <c r="I40" s="43">
        <v>1</v>
      </c>
      <c r="J40" s="43">
        <v>46811</v>
      </c>
      <c r="K40" s="43">
        <v>5898</v>
      </c>
      <c r="L40" s="43">
        <v>5148</v>
      </c>
      <c r="M40" s="43"/>
      <c r="N40" s="44">
        <v>11046</v>
      </c>
      <c r="O40" s="24">
        <f>Table1[[#This Row],[Female Voters]]/Table1[[#This Row],[Female Population]]</f>
        <v>0.7957481794691097</v>
      </c>
      <c r="P40" s="24">
        <f>Table1[[#This Row],[Male Voters]]/Table1[[#This Row],[Male Population]]</f>
        <v>0.72157133079072477</v>
      </c>
      <c r="Q40" s="24">
        <f>Table1[[#This Row],[Total Voters]]/Table1[[#This Row],[Total Population]]</f>
        <v>0.75885347972521699</v>
      </c>
      <c r="R40" s="24">
        <f>Table1[[#This Row],[Female Ballots]]/Table1[[#This Row],[Female Population]]</f>
        <v>0.19031356240658567</v>
      </c>
      <c r="S40" s="24">
        <f>Table1[[#This Row],[Male Ballots]]/Table1[[#This Row],[Male Population]]</f>
        <v>0.16771182495420339</v>
      </c>
      <c r="T40" s="24">
        <f>Table1[[#This Row],[Total Ballots]]/Table1[[#This Row],[Total Population]]</f>
        <v>0.17906679064845329</v>
      </c>
      <c r="U40" s="24">
        <f>Table1[[#This Row],[Female Ballots]]/Table1[[#This Row],[Female Voters]]</f>
        <v>0.23916305097116905</v>
      </c>
      <c r="V40" s="24">
        <f>Table1[[#This Row],[Male Ballots]]/Table1[[#This Row],[Male Voters]]</f>
        <v>0.23242584315318976</v>
      </c>
      <c r="W40" s="24">
        <f>Table1[[#This Row],[Total Ballots]]/Table1[[#This Row],[Total Voters]]</f>
        <v>0.23597017794962721</v>
      </c>
    </row>
    <row r="41" spans="1:23" s="7" customFormat="1" x14ac:dyDescent="0.2">
      <c r="A41" s="40" t="s">
        <v>51</v>
      </c>
      <c r="B41" s="41" t="s">
        <v>70</v>
      </c>
      <c r="C41" s="42" t="s">
        <v>65</v>
      </c>
      <c r="D41" s="10">
        <v>32033.54</v>
      </c>
      <c r="E41" s="10">
        <v>31969.22</v>
      </c>
      <c r="F41" s="10">
        <v>64002.76</v>
      </c>
      <c r="G41" s="43">
        <v>25071</v>
      </c>
      <c r="H41" s="43">
        <v>23537</v>
      </c>
      <c r="I41" s="43"/>
      <c r="J41" s="43">
        <v>48608</v>
      </c>
      <c r="K41" s="43">
        <v>7707</v>
      </c>
      <c r="L41" s="43">
        <v>6946</v>
      </c>
      <c r="M41" s="43"/>
      <c r="N41" s="44">
        <v>14653</v>
      </c>
      <c r="O41" s="24">
        <f>Table1[[#This Row],[Female Voters]]/Table1[[#This Row],[Female Population]]</f>
        <v>0.78264843660738082</v>
      </c>
      <c r="P41" s="24">
        <f>Table1[[#This Row],[Male Voters]]/Table1[[#This Row],[Male Population]]</f>
        <v>0.73623942029239375</v>
      </c>
      <c r="Q41" s="24">
        <f>Table1[[#This Row],[Total Voters]]/Table1[[#This Row],[Total Population]]</f>
        <v>0.75946724797493104</v>
      </c>
      <c r="R41" s="24">
        <f>Table1[[#This Row],[Female Ballots]]/Table1[[#This Row],[Female Population]]</f>
        <v>0.24059157995026462</v>
      </c>
      <c r="S41" s="24">
        <f>Table1[[#This Row],[Male Ballots]]/Table1[[#This Row],[Male Population]]</f>
        <v>0.21727148801253204</v>
      </c>
      <c r="T41" s="24">
        <f>Table1[[#This Row],[Total Ballots]]/Table1[[#This Row],[Total Population]]</f>
        <v>0.22894325182226516</v>
      </c>
      <c r="U41" s="24">
        <f>Table1[[#This Row],[Female Ballots]]/Table1[[#This Row],[Female Voters]]</f>
        <v>0.30740696422161062</v>
      </c>
      <c r="V41" s="24">
        <f>Table1[[#This Row],[Male Ballots]]/Table1[[#This Row],[Male Voters]]</f>
        <v>0.29510982708076644</v>
      </c>
      <c r="W41" s="24">
        <f>Table1[[#This Row],[Total Ballots]]/Table1[[#This Row],[Total Voters]]</f>
        <v>0.30145243581303488</v>
      </c>
    </row>
    <row r="42" spans="1:23" s="7" customFormat="1" x14ac:dyDescent="0.2">
      <c r="A42" s="38" t="s">
        <v>51</v>
      </c>
      <c r="B42" s="41" t="s">
        <v>70</v>
      </c>
      <c r="C42" s="42" t="s">
        <v>66</v>
      </c>
      <c r="D42" s="10">
        <v>32704.68</v>
      </c>
      <c r="E42" s="10">
        <v>30597.1</v>
      </c>
      <c r="F42" s="10">
        <v>63301.770000000004</v>
      </c>
      <c r="G42" s="43">
        <v>26371</v>
      </c>
      <c r="H42" s="43">
        <v>24060</v>
      </c>
      <c r="I42" s="43"/>
      <c r="J42" s="43">
        <v>50431</v>
      </c>
      <c r="K42" s="43">
        <v>11956</v>
      </c>
      <c r="L42" s="43">
        <v>10668</v>
      </c>
      <c r="M42" s="43"/>
      <c r="N42" s="44">
        <v>22624</v>
      </c>
      <c r="O42" s="24">
        <f>Table1[[#This Row],[Female Voters]]/Table1[[#This Row],[Female Population]]</f>
        <v>0.80633719700055162</v>
      </c>
      <c r="P42" s="24">
        <f>Table1[[#This Row],[Male Voters]]/Table1[[#This Row],[Male Population]]</f>
        <v>0.78634903307829829</v>
      </c>
      <c r="Q42" s="24">
        <f>Table1[[#This Row],[Total Voters]]/Table1[[#This Row],[Total Population]]</f>
        <v>0.79667598552141583</v>
      </c>
      <c r="R42" s="24">
        <f>Table1[[#This Row],[Female Ballots]]/Table1[[#This Row],[Female Population]]</f>
        <v>0.36557459054789709</v>
      </c>
      <c r="S42" s="24">
        <f>Table1[[#This Row],[Male Ballots]]/Table1[[#This Row],[Male Population]]</f>
        <v>0.34866049396838267</v>
      </c>
      <c r="T42" s="24">
        <f>Table1[[#This Row],[Total Ballots]]/Table1[[#This Row],[Total Population]]</f>
        <v>0.35739916909116443</v>
      </c>
      <c r="U42" s="24">
        <f>Table1[[#This Row],[Female Ballots]]/Table1[[#This Row],[Female Voters]]</f>
        <v>0.45337681544120434</v>
      </c>
      <c r="V42" s="24">
        <f>Table1[[#This Row],[Male Ballots]]/Table1[[#This Row],[Male Voters]]</f>
        <v>0.44339152119700748</v>
      </c>
      <c r="W42" s="24">
        <f>Table1[[#This Row],[Total Ballots]]/Table1[[#This Row],[Total Voters]]</f>
        <v>0.44861295631655135</v>
      </c>
    </row>
    <row r="43" spans="1:23" s="7" customFormat="1" x14ac:dyDescent="0.2">
      <c r="A43" s="38" t="s">
        <v>51</v>
      </c>
      <c r="B43" s="41" t="s">
        <v>70</v>
      </c>
      <c r="C43" s="42" t="s">
        <v>67</v>
      </c>
      <c r="D43" s="10">
        <v>39702.06</v>
      </c>
      <c r="E43" s="10">
        <v>33813.01</v>
      </c>
      <c r="F43" s="10">
        <v>73515.06</v>
      </c>
      <c r="G43" s="43">
        <v>35392</v>
      </c>
      <c r="H43" s="43">
        <v>30114</v>
      </c>
      <c r="I43" s="43">
        <v>1</v>
      </c>
      <c r="J43" s="43">
        <v>65507</v>
      </c>
      <c r="K43" s="43">
        <v>21994</v>
      </c>
      <c r="L43" s="43">
        <v>19507</v>
      </c>
      <c r="M43" s="43"/>
      <c r="N43" s="44">
        <v>41501</v>
      </c>
      <c r="O43" s="24">
        <f>Table1[[#This Row],[Female Voters]]/Table1[[#This Row],[Female Population]]</f>
        <v>0.89143989002082014</v>
      </c>
      <c r="P43" s="24">
        <f>Table1[[#This Row],[Male Voters]]/Table1[[#This Row],[Male Population]]</f>
        <v>0.8906039420921118</v>
      </c>
      <c r="Q43" s="24">
        <f>Table1[[#This Row],[Total Voters]]/Table1[[#This Row],[Total Population]]</f>
        <v>0.89106912243559355</v>
      </c>
      <c r="R43" s="24">
        <f>Table1[[#This Row],[Female Ballots]]/Table1[[#This Row],[Female Population]]</f>
        <v>0.553976292414046</v>
      </c>
      <c r="S43" s="24">
        <f>Table1[[#This Row],[Male Ballots]]/Table1[[#This Row],[Male Population]]</f>
        <v>0.57690811909380435</v>
      </c>
      <c r="T43" s="24">
        <f>Table1[[#This Row],[Total Ballots]]/Table1[[#This Row],[Total Population]]</f>
        <v>0.56452378601064868</v>
      </c>
      <c r="U43" s="24">
        <f>Table1[[#This Row],[Female Ballots]]/Table1[[#This Row],[Female Voters]]</f>
        <v>0.62143987341772156</v>
      </c>
      <c r="V43" s="24">
        <f>Table1[[#This Row],[Male Ballots]]/Table1[[#This Row],[Male Voters]]</f>
        <v>0.64777180049146577</v>
      </c>
      <c r="W43" s="24">
        <f>Table1[[#This Row],[Total Ballots]]/Table1[[#This Row],[Total Voters]]</f>
        <v>0.63353534736745687</v>
      </c>
    </row>
    <row r="44" spans="1:23" s="7" customFormat="1" x14ac:dyDescent="0.2">
      <c r="A44" s="38" t="s">
        <v>25</v>
      </c>
      <c r="B44" s="41" t="s">
        <v>70</v>
      </c>
      <c r="C44" s="42" t="s">
        <v>69</v>
      </c>
      <c r="D44" s="10">
        <v>1662.7299999999998</v>
      </c>
      <c r="E44" s="10">
        <v>1676.05</v>
      </c>
      <c r="F44" s="10">
        <v>3338.7799999999997</v>
      </c>
      <c r="G44" s="39">
        <v>1410</v>
      </c>
      <c r="H44" s="39">
        <v>1260</v>
      </c>
      <c r="I44" s="39"/>
      <c r="J44" s="39">
        <v>2670</v>
      </c>
      <c r="K44" s="39">
        <v>945</v>
      </c>
      <c r="L44" s="39">
        <v>836</v>
      </c>
      <c r="M44" s="39"/>
      <c r="N44" s="39">
        <v>1781</v>
      </c>
      <c r="O44" s="24">
        <f>Table1[[#This Row],[Female Voters]]/Table1[[#This Row],[Female Population]]</f>
        <v>0.84800298304595467</v>
      </c>
      <c r="P44" s="24">
        <f>Table1[[#This Row],[Male Voters]]/Table1[[#This Row],[Male Population]]</f>
        <v>0.75176754870081441</v>
      </c>
      <c r="Q44" s="24">
        <f>Table1[[#This Row],[Total Voters]]/Table1[[#This Row],[Total Population]]</f>
        <v>0.79969330114592763</v>
      </c>
      <c r="R44" s="24">
        <f>Table1[[#This Row],[Female Ballots]]/Table1[[#This Row],[Female Population]]</f>
        <v>0.56834242480739516</v>
      </c>
      <c r="S44" s="24">
        <f>Table1[[#This Row],[Male Ballots]]/Table1[[#This Row],[Male Population]]</f>
        <v>0.4987918021538737</v>
      </c>
      <c r="T44" s="24">
        <f>Table1[[#This Row],[Total Ballots]]/Table1[[#This Row],[Total Population]]</f>
        <v>0.53342837803029852</v>
      </c>
      <c r="U44" s="24">
        <f>Table1[[#This Row],[Female Ballots]]/Table1[[#This Row],[Female Voters]]</f>
        <v>0.67021276595744683</v>
      </c>
      <c r="V44" s="24">
        <f>Table1[[#This Row],[Male Ballots]]/Table1[[#This Row],[Male Voters]]</f>
        <v>0.66349206349206347</v>
      </c>
      <c r="W44" s="24">
        <f>Table1[[#This Row],[Total Ballots]]/Table1[[#This Row],[Total Voters]]</f>
        <v>0.66704119850187271</v>
      </c>
    </row>
    <row r="45" spans="1:23" s="7" customFormat="1" x14ac:dyDescent="0.2">
      <c r="A45" s="38" t="s">
        <v>25</v>
      </c>
      <c r="B45" s="41" t="s">
        <v>70</v>
      </c>
      <c r="C45" s="42" t="s">
        <v>62</v>
      </c>
      <c r="D45" s="10">
        <v>112.14000000000001</v>
      </c>
      <c r="E45" s="10">
        <v>116.99</v>
      </c>
      <c r="F45" s="10">
        <v>229.13000000000002</v>
      </c>
      <c r="G45" s="43">
        <v>92</v>
      </c>
      <c r="H45" s="43">
        <v>73</v>
      </c>
      <c r="I45" s="43"/>
      <c r="J45" s="43">
        <v>165</v>
      </c>
      <c r="K45" s="43">
        <v>32</v>
      </c>
      <c r="L45" s="43">
        <v>23</v>
      </c>
      <c r="M45" s="43"/>
      <c r="N45" s="44">
        <v>55</v>
      </c>
      <c r="O45" s="24">
        <f>Table1[[#This Row],[Female Voters]]/Table1[[#This Row],[Female Population]]</f>
        <v>0.82040306759407877</v>
      </c>
      <c r="P45" s="24">
        <f>Table1[[#This Row],[Male Voters]]/Table1[[#This Row],[Male Population]]</f>
        <v>0.6239849559791435</v>
      </c>
      <c r="Q45" s="24">
        <f>Table1[[#This Row],[Total Voters]]/Table1[[#This Row],[Total Population]]</f>
        <v>0.72011521843494952</v>
      </c>
      <c r="R45" s="24">
        <f>Table1[[#This Row],[Female Ballots]]/Table1[[#This Row],[Female Population]]</f>
        <v>0.28535758872837519</v>
      </c>
      <c r="S45" s="24">
        <f>Table1[[#This Row],[Male Ballots]]/Table1[[#This Row],[Male Population]]</f>
        <v>0.19659799982904522</v>
      </c>
      <c r="T45" s="24">
        <f>Table1[[#This Row],[Total Ballots]]/Table1[[#This Row],[Total Population]]</f>
        <v>0.24003840614498317</v>
      </c>
      <c r="U45" s="24">
        <f>Table1[[#This Row],[Female Ballots]]/Table1[[#This Row],[Female Voters]]</f>
        <v>0.34782608695652173</v>
      </c>
      <c r="V45" s="24">
        <f>Table1[[#This Row],[Male Ballots]]/Table1[[#This Row],[Male Voters]]</f>
        <v>0.31506849315068491</v>
      </c>
      <c r="W45" s="24">
        <f>Table1[[#This Row],[Total Ballots]]/Table1[[#This Row],[Total Voters]]</f>
        <v>0.33333333333333331</v>
      </c>
    </row>
    <row r="46" spans="1:23" s="7" customFormat="1" x14ac:dyDescent="0.2">
      <c r="A46" s="38" t="s">
        <v>25</v>
      </c>
      <c r="B46" s="41" t="s">
        <v>70</v>
      </c>
      <c r="C46" s="42" t="s">
        <v>63</v>
      </c>
      <c r="D46" s="10">
        <v>134.31</v>
      </c>
      <c r="E46" s="10">
        <v>140.11000000000001</v>
      </c>
      <c r="F46" s="10">
        <v>274.43</v>
      </c>
      <c r="G46" s="43">
        <v>130</v>
      </c>
      <c r="H46" s="43">
        <v>112</v>
      </c>
      <c r="I46" s="43"/>
      <c r="J46" s="43">
        <v>242</v>
      </c>
      <c r="K46" s="43">
        <v>53</v>
      </c>
      <c r="L46" s="43">
        <v>36</v>
      </c>
      <c r="M46" s="43"/>
      <c r="N46" s="44">
        <v>89</v>
      </c>
      <c r="O46" s="24">
        <f>Table1[[#This Row],[Female Voters]]/Table1[[#This Row],[Female Population]]</f>
        <v>0.96791005881914971</v>
      </c>
      <c r="P46" s="24">
        <f>Table1[[#This Row],[Male Voters]]/Table1[[#This Row],[Male Population]]</f>
        <v>0.79937192206123753</v>
      </c>
      <c r="Q46" s="24">
        <f>Table1[[#This Row],[Total Voters]]/Table1[[#This Row],[Total Population]]</f>
        <v>0.88182778850708743</v>
      </c>
      <c r="R46" s="24">
        <f>Table1[[#This Row],[Female Ballots]]/Table1[[#This Row],[Female Population]]</f>
        <v>0.39460948551857644</v>
      </c>
      <c r="S46" s="24">
        <f>Table1[[#This Row],[Male Ballots]]/Table1[[#This Row],[Male Population]]</f>
        <v>0.25694097494825491</v>
      </c>
      <c r="T46" s="24">
        <f>Table1[[#This Row],[Total Ballots]]/Table1[[#This Row],[Total Population]]</f>
        <v>0.32430856684764786</v>
      </c>
      <c r="U46" s="24">
        <f>Table1[[#This Row],[Female Ballots]]/Table1[[#This Row],[Female Voters]]</f>
        <v>0.40769230769230769</v>
      </c>
      <c r="V46" s="24">
        <f>Table1[[#This Row],[Male Ballots]]/Table1[[#This Row],[Male Voters]]</f>
        <v>0.32142857142857145</v>
      </c>
      <c r="W46" s="24">
        <f>Table1[[#This Row],[Total Ballots]]/Table1[[#This Row],[Total Voters]]</f>
        <v>0.36776859504132231</v>
      </c>
    </row>
    <row r="47" spans="1:23" s="7" customFormat="1" x14ac:dyDescent="0.2">
      <c r="A47" s="38" t="s">
        <v>25</v>
      </c>
      <c r="B47" s="41" t="s">
        <v>70</v>
      </c>
      <c r="C47" s="42" t="s">
        <v>64</v>
      </c>
      <c r="D47" s="10">
        <v>181.2</v>
      </c>
      <c r="E47" s="10">
        <v>194.62</v>
      </c>
      <c r="F47" s="10">
        <v>375.81</v>
      </c>
      <c r="G47" s="43">
        <v>166</v>
      </c>
      <c r="H47" s="43">
        <v>147</v>
      </c>
      <c r="I47" s="43"/>
      <c r="J47" s="43">
        <v>313</v>
      </c>
      <c r="K47" s="43">
        <v>90</v>
      </c>
      <c r="L47" s="43">
        <v>68</v>
      </c>
      <c r="M47" s="43"/>
      <c r="N47" s="44">
        <v>158</v>
      </c>
      <c r="O47" s="24">
        <f>Table1[[#This Row],[Female Voters]]/Table1[[#This Row],[Female Population]]</f>
        <v>0.91611479028697573</v>
      </c>
      <c r="P47" s="24">
        <f>Table1[[#This Row],[Male Voters]]/Table1[[#This Row],[Male Population]]</f>
        <v>0.75531805569828381</v>
      </c>
      <c r="Q47" s="24">
        <f>Table1[[#This Row],[Total Voters]]/Table1[[#This Row],[Total Population]]</f>
        <v>0.83286767249407945</v>
      </c>
      <c r="R47" s="24">
        <f>Table1[[#This Row],[Female Ballots]]/Table1[[#This Row],[Female Population]]</f>
        <v>0.49668874172185434</v>
      </c>
      <c r="S47" s="24">
        <f>Table1[[#This Row],[Male Ballots]]/Table1[[#This Row],[Male Population]]</f>
        <v>0.34939882848628095</v>
      </c>
      <c r="T47" s="24">
        <f>Table1[[#This Row],[Total Ballots]]/Table1[[#This Row],[Total Population]]</f>
        <v>0.4204252148692158</v>
      </c>
      <c r="U47" s="24">
        <f>Table1[[#This Row],[Female Ballots]]/Table1[[#This Row],[Female Voters]]</f>
        <v>0.54216867469879515</v>
      </c>
      <c r="V47" s="24">
        <f>Table1[[#This Row],[Male Ballots]]/Table1[[#This Row],[Male Voters]]</f>
        <v>0.46258503401360546</v>
      </c>
      <c r="W47" s="24">
        <f>Table1[[#This Row],[Total Ballots]]/Table1[[#This Row],[Total Voters]]</f>
        <v>0.50479233226837061</v>
      </c>
    </row>
    <row r="48" spans="1:23" s="7" customFormat="1" x14ac:dyDescent="0.2">
      <c r="A48" s="38" t="s">
        <v>25</v>
      </c>
      <c r="B48" s="41" t="s">
        <v>70</v>
      </c>
      <c r="C48" s="42" t="s">
        <v>65</v>
      </c>
      <c r="D48" s="10">
        <v>270.60000000000002</v>
      </c>
      <c r="E48" s="10">
        <v>283.64</v>
      </c>
      <c r="F48" s="10">
        <v>554.23</v>
      </c>
      <c r="G48" s="43">
        <v>188</v>
      </c>
      <c r="H48" s="43">
        <v>172</v>
      </c>
      <c r="I48" s="43"/>
      <c r="J48" s="43">
        <v>360</v>
      </c>
      <c r="K48" s="43">
        <v>116</v>
      </c>
      <c r="L48" s="43">
        <v>112</v>
      </c>
      <c r="M48" s="43"/>
      <c r="N48" s="44">
        <v>228</v>
      </c>
      <c r="O48" s="24">
        <f>Table1[[#This Row],[Female Voters]]/Table1[[#This Row],[Female Population]]</f>
        <v>0.69475240206947519</v>
      </c>
      <c r="P48" s="24">
        <f>Table1[[#This Row],[Male Voters]]/Table1[[#This Row],[Male Population]]</f>
        <v>0.60640248201946134</v>
      </c>
      <c r="Q48" s="24">
        <f>Table1[[#This Row],[Total Voters]]/Table1[[#This Row],[Total Population]]</f>
        <v>0.64954982588456056</v>
      </c>
      <c r="R48" s="24">
        <f>Table1[[#This Row],[Female Ballots]]/Table1[[#This Row],[Female Population]]</f>
        <v>0.42867701404286768</v>
      </c>
      <c r="S48" s="24">
        <f>Table1[[#This Row],[Male Ballots]]/Table1[[#This Row],[Male Population]]</f>
        <v>0.39486673247778875</v>
      </c>
      <c r="T48" s="24">
        <f>Table1[[#This Row],[Total Ballots]]/Table1[[#This Row],[Total Population]]</f>
        <v>0.411381556393555</v>
      </c>
      <c r="U48" s="24">
        <f>Table1[[#This Row],[Female Ballots]]/Table1[[#This Row],[Female Voters]]</f>
        <v>0.61702127659574468</v>
      </c>
      <c r="V48" s="24">
        <f>Table1[[#This Row],[Male Ballots]]/Table1[[#This Row],[Male Voters]]</f>
        <v>0.65116279069767447</v>
      </c>
      <c r="W48" s="24">
        <f>Table1[[#This Row],[Total Ballots]]/Table1[[#This Row],[Total Voters]]</f>
        <v>0.6333333333333333</v>
      </c>
    </row>
    <row r="49" spans="1:23" s="7" customFormat="1" x14ac:dyDescent="0.2">
      <c r="A49" s="38" t="s">
        <v>25</v>
      </c>
      <c r="B49" s="41" t="s">
        <v>70</v>
      </c>
      <c r="C49" s="42" t="s">
        <v>66</v>
      </c>
      <c r="D49" s="10">
        <v>357.40999999999997</v>
      </c>
      <c r="E49" s="10">
        <v>359.68</v>
      </c>
      <c r="F49" s="10">
        <v>717.08999999999992</v>
      </c>
      <c r="G49" s="43">
        <v>294</v>
      </c>
      <c r="H49" s="43">
        <v>280</v>
      </c>
      <c r="I49" s="43"/>
      <c r="J49" s="43">
        <v>574</v>
      </c>
      <c r="K49" s="43">
        <v>222</v>
      </c>
      <c r="L49" s="43">
        <v>202</v>
      </c>
      <c r="M49" s="43"/>
      <c r="N49" s="44">
        <v>424</v>
      </c>
      <c r="O49" s="24">
        <f>Table1[[#This Row],[Female Voters]]/Table1[[#This Row],[Female Population]]</f>
        <v>0.82258470663943373</v>
      </c>
      <c r="P49" s="24">
        <f>Table1[[#This Row],[Male Voters]]/Table1[[#This Row],[Male Population]]</f>
        <v>0.77846975088967973</v>
      </c>
      <c r="Q49" s="24">
        <f>Table1[[#This Row],[Total Voters]]/Table1[[#This Row],[Total Population]]</f>
        <v>0.80045740423098921</v>
      </c>
      <c r="R49" s="24">
        <f>Table1[[#This Row],[Female Ballots]]/Table1[[#This Row],[Female Population]]</f>
        <v>0.62113539072773571</v>
      </c>
      <c r="S49" s="24">
        <f>Table1[[#This Row],[Male Ballots]]/Table1[[#This Row],[Male Population]]</f>
        <v>0.56161032028469748</v>
      </c>
      <c r="T49" s="24">
        <f>Table1[[#This Row],[Total Ballots]]/Table1[[#This Row],[Total Population]]</f>
        <v>0.59127864005912789</v>
      </c>
      <c r="U49" s="24">
        <f>Table1[[#This Row],[Female Ballots]]/Table1[[#This Row],[Female Voters]]</f>
        <v>0.75510204081632648</v>
      </c>
      <c r="V49" s="24">
        <f>Table1[[#This Row],[Male Ballots]]/Table1[[#This Row],[Male Voters]]</f>
        <v>0.72142857142857142</v>
      </c>
      <c r="W49" s="24">
        <f>Table1[[#This Row],[Total Ballots]]/Table1[[#This Row],[Total Voters]]</f>
        <v>0.73867595818815335</v>
      </c>
    </row>
    <row r="50" spans="1:23" s="7" customFormat="1" x14ac:dyDescent="0.2">
      <c r="A50" s="38" t="s">
        <v>25</v>
      </c>
      <c r="B50" s="41" t="s">
        <v>70</v>
      </c>
      <c r="C50" s="42" t="s">
        <v>67</v>
      </c>
      <c r="D50" s="10">
        <v>607.06999999999994</v>
      </c>
      <c r="E50" s="10">
        <v>581.01</v>
      </c>
      <c r="F50" s="10">
        <v>1188.0899999999999</v>
      </c>
      <c r="G50" s="43">
        <v>540</v>
      </c>
      <c r="H50" s="43">
        <v>476</v>
      </c>
      <c r="I50" s="43"/>
      <c r="J50" s="43">
        <v>1016</v>
      </c>
      <c r="K50" s="43">
        <v>432</v>
      </c>
      <c r="L50" s="43">
        <v>395</v>
      </c>
      <c r="M50" s="43"/>
      <c r="N50" s="44">
        <v>827</v>
      </c>
      <c r="O50" s="24">
        <f>Table1[[#This Row],[Female Voters]]/Table1[[#This Row],[Female Population]]</f>
        <v>0.88951850692671364</v>
      </c>
      <c r="P50" s="24">
        <f>Table1[[#This Row],[Male Voters]]/Table1[[#This Row],[Male Population]]</f>
        <v>0.81926300752138514</v>
      </c>
      <c r="Q50" s="24">
        <f>Table1[[#This Row],[Total Voters]]/Table1[[#This Row],[Total Population]]</f>
        <v>0.85515407081955075</v>
      </c>
      <c r="R50" s="24">
        <f>Table1[[#This Row],[Female Ballots]]/Table1[[#This Row],[Female Population]]</f>
        <v>0.71161480554137091</v>
      </c>
      <c r="S50" s="24">
        <f>Table1[[#This Row],[Male Ballots]]/Table1[[#This Row],[Male Population]]</f>
        <v>0.67985060498098138</v>
      </c>
      <c r="T50" s="24">
        <f>Table1[[#This Row],[Total Ballots]]/Table1[[#This Row],[Total Population]]</f>
        <v>0.6960752131572524</v>
      </c>
      <c r="U50" s="24">
        <f>Table1[[#This Row],[Female Ballots]]/Table1[[#This Row],[Female Voters]]</f>
        <v>0.8</v>
      </c>
      <c r="V50" s="24">
        <f>Table1[[#This Row],[Male Ballots]]/Table1[[#This Row],[Male Voters]]</f>
        <v>0.82983193277310929</v>
      </c>
      <c r="W50" s="24">
        <f>Table1[[#This Row],[Total Ballots]]/Table1[[#This Row],[Total Voters]]</f>
        <v>0.8139763779527559</v>
      </c>
    </row>
    <row r="51" spans="1:23" s="7" customFormat="1" x14ac:dyDescent="0.2">
      <c r="A51" s="38" t="s">
        <v>46</v>
      </c>
      <c r="B51" s="41" t="s">
        <v>70</v>
      </c>
      <c r="C51" s="42" t="s">
        <v>69</v>
      </c>
      <c r="D51" s="10">
        <v>41686.880000000005</v>
      </c>
      <c r="E51" s="10">
        <v>40276.33</v>
      </c>
      <c r="F51" s="10">
        <v>81963.170000000013</v>
      </c>
      <c r="G51" s="39">
        <v>32774</v>
      </c>
      <c r="H51" s="39">
        <v>30125</v>
      </c>
      <c r="I51" s="39">
        <v>53</v>
      </c>
      <c r="J51" s="39">
        <v>62952</v>
      </c>
      <c r="K51" s="39">
        <v>13511</v>
      </c>
      <c r="L51" s="39">
        <v>12225</v>
      </c>
      <c r="M51" s="39">
        <v>12</v>
      </c>
      <c r="N51" s="39">
        <v>25748</v>
      </c>
      <c r="O51" s="24">
        <f>Table1[[#This Row],[Female Voters]]/Table1[[#This Row],[Female Population]]</f>
        <v>0.78619460127502938</v>
      </c>
      <c r="P51" s="24">
        <f>Table1[[#This Row],[Male Voters]]/Table1[[#This Row],[Male Population]]</f>
        <v>0.74795791970122394</v>
      </c>
      <c r="Q51" s="24">
        <f>Table1[[#This Row],[Total Voters]]/Table1[[#This Row],[Total Population]]</f>
        <v>0.76805228494700717</v>
      </c>
      <c r="R51" s="24">
        <f>Table1[[#This Row],[Female Ballots]]/Table1[[#This Row],[Female Population]]</f>
        <v>0.32410676932406546</v>
      </c>
      <c r="S51" s="24">
        <f>Table1[[#This Row],[Male Ballots]]/Table1[[#This Row],[Male Population]]</f>
        <v>0.3035281516463888</v>
      </c>
      <c r="T51" s="24">
        <f>Table1[[#This Row],[Total Ballots]]/Table1[[#This Row],[Total Population]]</f>
        <v>0.31414109532366791</v>
      </c>
      <c r="U51" s="24">
        <f>Table1[[#This Row],[Female Ballots]]/Table1[[#This Row],[Female Voters]]</f>
        <v>0.41224751327271619</v>
      </c>
      <c r="V51" s="24">
        <f>Table1[[#This Row],[Male Ballots]]/Table1[[#This Row],[Male Voters]]</f>
        <v>0.4058091286307054</v>
      </c>
      <c r="W51" s="24">
        <f>Table1[[#This Row],[Total Ballots]]/Table1[[#This Row],[Total Voters]]</f>
        <v>0.40901003939509467</v>
      </c>
    </row>
    <row r="52" spans="1:23" s="7" customFormat="1" x14ac:dyDescent="0.2">
      <c r="A52" s="38" t="s">
        <v>46</v>
      </c>
      <c r="B52" s="41" t="s">
        <v>70</v>
      </c>
      <c r="C52" s="42" t="s">
        <v>62</v>
      </c>
      <c r="D52" s="10">
        <v>4289.62</v>
      </c>
      <c r="E52" s="10">
        <v>4299.3100000000004</v>
      </c>
      <c r="F52" s="10">
        <v>8588.93</v>
      </c>
      <c r="G52" s="43">
        <v>2450</v>
      </c>
      <c r="H52" s="43">
        <v>2396</v>
      </c>
      <c r="I52" s="43">
        <v>14</v>
      </c>
      <c r="J52" s="43">
        <v>4860</v>
      </c>
      <c r="K52" s="43">
        <v>429</v>
      </c>
      <c r="L52" s="43">
        <v>370</v>
      </c>
      <c r="M52" s="43">
        <v>2</v>
      </c>
      <c r="N52" s="44">
        <v>801</v>
      </c>
      <c r="O52" s="24">
        <f>Table1[[#This Row],[Female Voters]]/Table1[[#This Row],[Female Population]]</f>
        <v>0.57114616213091141</v>
      </c>
      <c r="P52" s="24">
        <f>Table1[[#This Row],[Male Voters]]/Table1[[#This Row],[Male Population]]</f>
        <v>0.55729872933098556</v>
      </c>
      <c r="Q52" s="24">
        <f>Table1[[#This Row],[Total Voters]]/Table1[[#This Row],[Total Population]]</f>
        <v>0.56584463955347175</v>
      </c>
      <c r="R52" s="24">
        <f>Table1[[#This Row],[Female Ballots]]/Table1[[#This Row],[Female Population]]</f>
        <v>0.10000885859353509</v>
      </c>
      <c r="S52" s="24">
        <f>Table1[[#This Row],[Male Ballots]]/Table1[[#This Row],[Male Population]]</f>
        <v>8.6060321307372567E-2</v>
      </c>
      <c r="T52" s="24">
        <f>Table1[[#This Row],[Total Ballots]]/Table1[[#This Row],[Total Population]]</f>
        <v>9.3259579481961077E-2</v>
      </c>
      <c r="U52" s="24">
        <f>Table1[[#This Row],[Female Ballots]]/Table1[[#This Row],[Female Voters]]</f>
        <v>0.17510204081632652</v>
      </c>
      <c r="V52" s="24">
        <f>Table1[[#This Row],[Male Ballots]]/Table1[[#This Row],[Male Voters]]</f>
        <v>0.15442404006677796</v>
      </c>
      <c r="W52" s="24">
        <f>Table1[[#This Row],[Total Ballots]]/Table1[[#This Row],[Total Voters]]</f>
        <v>0.1648148148148148</v>
      </c>
    </row>
    <row r="53" spans="1:23" s="7" customFormat="1" x14ac:dyDescent="0.2">
      <c r="A53" s="38" t="s">
        <v>46</v>
      </c>
      <c r="B53" s="41" t="s">
        <v>70</v>
      </c>
      <c r="C53" s="42" t="s">
        <v>63</v>
      </c>
      <c r="D53" s="10">
        <v>5958.74</v>
      </c>
      <c r="E53" s="10">
        <v>5788.29</v>
      </c>
      <c r="F53" s="10">
        <v>11747.02</v>
      </c>
      <c r="G53" s="43">
        <v>4617</v>
      </c>
      <c r="H53" s="43">
        <v>4247</v>
      </c>
      <c r="I53" s="43">
        <v>7</v>
      </c>
      <c r="J53" s="43">
        <v>8871</v>
      </c>
      <c r="K53" s="43">
        <v>815</v>
      </c>
      <c r="L53" s="43">
        <v>719</v>
      </c>
      <c r="M53" s="43">
        <v>1</v>
      </c>
      <c r="N53" s="44">
        <v>1535</v>
      </c>
      <c r="O53" s="24">
        <f>Table1[[#This Row],[Female Voters]]/Table1[[#This Row],[Female Population]]</f>
        <v>0.77482823549945123</v>
      </c>
      <c r="P53" s="24">
        <f>Table1[[#This Row],[Male Voters]]/Table1[[#This Row],[Male Population]]</f>
        <v>0.73372274022206907</v>
      </c>
      <c r="Q53" s="24">
        <f>Table1[[#This Row],[Total Voters]]/Table1[[#This Row],[Total Population]]</f>
        <v>0.7551702474329659</v>
      </c>
      <c r="R53" s="24">
        <f>Table1[[#This Row],[Female Ballots]]/Table1[[#This Row],[Female Population]]</f>
        <v>0.13677388172667376</v>
      </c>
      <c r="S53" s="24">
        <f>Table1[[#This Row],[Male Ballots]]/Table1[[#This Row],[Male Population]]</f>
        <v>0.12421630567922479</v>
      </c>
      <c r="T53" s="24">
        <f>Table1[[#This Row],[Total Ballots]]/Table1[[#This Row],[Total Population]]</f>
        <v>0.13067143837330658</v>
      </c>
      <c r="U53" s="24">
        <f>Table1[[#This Row],[Female Ballots]]/Table1[[#This Row],[Female Voters]]</f>
        <v>0.17652155079055665</v>
      </c>
      <c r="V53" s="24">
        <f>Table1[[#This Row],[Male Ballots]]/Table1[[#This Row],[Male Voters]]</f>
        <v>0.16929597362844362</v>
      </c>
      <c r="W53" s="24">
        <f>Table1[[#This Row],[Total Ballots]]/Table1[[#This Row],[Total Voters]]</f>
        <v>0.17303573441551121</v>
      </c>
    </row>
    <row r="54" spans="1:23" s="7" customFormat="1" x14ac:dyDescent="0.2">
      <c r="A54" s="38" t="s">
        <v>46</v>
      </c>
      <c r="B54" s="41" t="s">
        <v>70</v>
      </c>
      <c r="C54" s="42" t="s">
        <v>64</v>
      </c>
      <c r="D54" s="10">
        <v>5979.37</v>
      </c>
      <c r="E54" s="10">
        <v>5975.5499999999993</v>
      </c>
      <c r="F54" s="10">
        <v>11954.92</v>
      </c>
      <c r="G54" s="43">
        <v>4712</v>
      </c>
      <c r="H54" s="43">
        <v>4262</v>
      </c>
      <c r="I54" s="43">
        <v>10</v>
      </c>
      <c r="J54" s="43">
        <v>8984</v>
      </c>
      <c r="K54" s="43">
        <v>1188</v>
      </c>
      <c r="L54" s="43">
        <v>1050</v>
      </c>
      <c r="M54" s="43">
        <v>1</v>
      </c>
      <c r="N54" s="44">
        <v>2239</v>
      </c>
      <c r="O54" s="24">
        <f>Table1[[#This Row],[Female Voters]]/Table1[[#This Row],[Female Population]]</f>
        <v>0.78804288746138806</v>
      </c>
      <c r="P54" s="24">
        <f>Table1[[#This Row],[Male Voters]]/Table1[[#This Row],[Male Population]]</f>
        <v>0.71323978545907918</v>
      </c>
      <c r="Q54" s="24">
        <f>Table1[[#This Row],[Total Voters]]/Table1[[#This Row],[Total Population]]</f>
        <v>0.75148976321046057</v>
      </c>
      <c r="R54" s="24">
        <f>Table1[[#This Row],[Female Ballots]]/Table1[[#This Row],[Female Population]]</f>
        <v>0.19868313885911057</v>
      </c>
      <c r="S54" s="24">
        <f>Table1[[#This Row],[Male Ballots]]/Table1[[#This Row],[Male Population]]</f>
        <v>0.17571604287471448</v>
      </c>
      <c r="T54" s="24">
        <f>Table1[[#This Row],[Total Ballots]]/Table1[[#This Row],[Total Population]]</f>
        <v>0.18728690781703264</v>
      </c>
      <c r="U54" s="24">
        <f>Table1[[#This Row],[Female Ballots]]/Table1[[#This Row],[Female Voters]]</f>
        <v>0.25212224108658743</v>
      </c>
      <c r="V54" s="24">
        <f>Table1[[#This Row],[Male Ballots]]/Table1[[#This Row],[Male Voters]]</f>
        <v>0.24636320976067574</v>
      </c>
      <c r="W54" s="24">
        <f>Table1[[#This Row],[Total Ballots]]/Table1[[#This Row],[Total Voters]]</f>
        <v>0.24922083704363313</v>
      </c>
    </row>
    <row r="55" spans="1:23" s="7" customFormat="1" x14ac:dyDescent="0.2">
      <c r="A55" s="38" t="s">
        <v>46</v>
      </c>
      <c r="B55" s="41" t="s">
        <v>70</v>
      </c>
      <c r="C55" s="42" t="s">
        <v>65</v>
      </c>
      <c r="D55" s="10">
        <v>6854.52</v>
      </c>
      <c r="E55" s="10">
        <v>6962.8099999999995</v>
      </c>
      <c r="F55" s="10">
        <v>13817.32</v>
      </c>
      <c r="G55" s="43">
        <v>5166</v>
      </c>
      <c r="H55" s="43">
        <v>4682</v>
      </c>
      <c r="I55" s="43">
        <v>6</v>
      </c>
      <c r="J55" s="43">
        <v>9854</v>
      </c>
      <c r="K55" s="43">
        <v>1806</v>
      </c>
      <c r="L55" s="43">
        <v>1600</v>
      </c>
      <c r="M55" s="43">
        <v>2</v>
      </c>
      <c r="N55" s="44">
        <v>3408</v>
      </c>
      <c r="O55" s="24">
        <f>Table1[[#This Row],[Female Voters]]/Table1[[#This Row],[Female Population]]</f>
        <v>0.75366327620314766</v>
      </c>
      <c r="P55" s="24">
        <f>Table1[[#This Row],[Male Voters]]/Table1[[#This Row],[Male Population]]</f>
        <v>0.67242966560914352</v>
      </c>
      <c r="Q55" s="24">
        <f>Table1[[#This Row],[Total Voters]]/Table1[[#This Row],[Total Population]]</f>
        <v>0.71316289989665149</v>
      </c>
      <c r="R55" s="24">
        <f>Table1[[#This Row],[Female Ballots]]/Table1[[#This Row],[Female Population]]</f>
        <v>0.26347577948565326</v>
      </c>
      <c r="S55" s="24">
        <f>Table1[[#This Row],[Male Ballots]]/Table1[[#This Row],[Male Population]]</f>
        <v>0.22979228213896402</v>
      </c>
      <c r="T55" s="24">
        <f>Table1[[#This Row],[Total Ballots]]/Table1[[#This Row],[Total Population]]</f>
        <v>0.24664696192894137</v>
      </c>
      <c r="U55" s="24">
        <f>Table1[[#This Row],[Female Ballots]]/Table1[[#This Row],[Female Voters]]</f>
        <v>0.34959349593495936</v>
      </c>
      <c r="V55" s="24">
        <f>Table1[[#This Row],[Male Ballots]]/Table1[[#This Row],[Male Voters]]</f>
        <v>0.34173430158052115</v>
      </c>
      <c r="W55" s="24">
        <f>Table1[[#This Row],[Total Ballots]]/Table1[[#This Row],[Total Voters]]</f>
        <v>0.34584940125837221</v>
      </c>
    </row>
    <row r="56" spans="1:23" s="7" customFormat="1" x14ac:dyDescent="0.2">
      <c r="A56" s="38" t="s">
        <v>46</v>
      </c>
      <c r="B56" s="41" t="s">
        <v>70</v>
      </c>
      <c r="C56" s="42" t="s">
        <v>66</v>
      </c>
      <c r="D56" s="10">
        <v>7804.3600000000006</v>
      </c>
      <c r="E56" s="10">
        <v>7651.33</v>
      </c>
      <c r="F56" s="10">
        <v>15455.69</v>
      </c>
      <c r="G56" s="43">
        <v>6424</v>
      </c>
      <c r="H56" s="43">
        <v>6036</v>
      </c>
      <c r="I56" s="43">
        <v>4</v>
      </c>
      <c r="J56" s="43">
        <v>12464</v>
      </c>
      <c r="K56" s="43">
        <v>3130</v>
      </c>
      <c r="L56" s="43">
        <v>2782</v>
      </c>
      <c r="M56" s="43">
        <v>2</v>
      </c>
      <c r="N56" s="44">
        <v>5914</v>
      </c>
      <c r="O56" s="24">
        <f>Table1[[#This Row],[Female Voters]]/Table1[[#This Row],[Female Population]]</f>
        <v>0.8231296352295383</v>
      </c>
      <c r="P56" s="24">
        <f>Table1[[#This Row],[Male Voters]]/Table1[[#This Row],[Male Population]]</f>
        <v>0.78888245572991889</v>
      </c>
      <c r="Q56" s="24">
        <f>Table1[[#This Row],[Total Voters]]/Table1[[#This Row],[Total Population]]</f>
        <v>0.80643439406458073</v>
      </c>
      <c r="R56" s="24">
        <f>Table1[[#This Row],[Female Ballots]]/Table1[[#This Row],[Female Population]]</f>
        <v>0.40105787021613559</v>
      </c>
      <c r="S56" s="24">
        <f>Table1[[#This Row],[Male Ballots]]/Table1[[#This Row],[Male Population]]</f>
        <v>0.36359691713728204</v>
      </c>
      <c r="T56" s="24">
        <f>Table1[[#This Row],[Total Ballots]]/Table1[[#This Row],[Total Population]]</f>
        <v>0.38264225020041159</v>
      </c>
      <c r="U56" s="24">
        <f>Table1[[#This Row],[Female Ballots]]/Table1[[#This Row],[Female Voters]]</f>
        <v>0.48723536737235368</v>
      </c>
      <c r="V56" s="24">
        <f>Table1[[#This Row],[Male Ballots]]/Table1[[#This Row],[Male Voters]]</f>
        <v>0.4609012591119947</v>
      </c>
      <c r="W56" s="24">
        <f>Table1[[#This Row],[Total Ballots]]/Table1[[#This Row],[Total Voters]]</f>
        <v>0.47448652118100126</v>
      </c>
    </row>
    <row r="57" spans="1:23" s="7" customFormat="1" x14ac:dyDescent="0.2">
      <c r="A57" s="38" t="s">
        <v>46</v>
      </c>
      <c r="B57" s="41" t="s">
        <v>70</v>
      </c>
      <c r="C57" s="42" t="s">
        <v>67</v>
      </c>
      <c r="D57" s="10">
        <v>10800.27</v>
      </c>
      <c r="E57" s="10">
        <v>9599.0399999999991</v>
      </c>
      <c r="F57" s="10">
        <v>20399.29</v>
      </c>
      <c r="G57" s="43">
        <v>9405</v>
      </c>
      <c r="H57" s="43">
        <v>8502</v>
      </c>
      <c r="I57" s="43">
        <v>12</v>
      </c>
      <c r="J57" s="43">
        <v>17919</v>
      </c>
      <c r="K57" s="43">
        <v>6143</v>
      </c>
      <c r="L57" s="43">
        <v>5704</v>
      </c>
      <c r="M57" s="43">
        <v>4</v>
      </c>
      <c r="N57" s="44">
        <v>11851</v>
      </c>
      <c r="O57" s="24">
        <f>Table1[[#This Row],[Female Voters]]/Table1[[#This Row],[Female Population]]</f>
        <v>0.87081156304425722</v>
      </c>
      <c r="P57" s="24">
        <f>Table1[[#This Row],[Male Voters]]/Table1[[#This Row],[Male Population]]</f>
        <v>0.8857135713571358</v>
      </c>
      <c r="Q57" s="24">
        <f>Table1[[#This Row],[Total Voters]]/Table1[[#This Row],[Total Population]]</f>
        <v>0.87841292515572844</v>
      </c>
      <c r="R57" s="24">
        <f>Table1[[#This Row],[Female Ballots]]/Table1[[#This Row],[Female Population]]</f>
        <v>0.56878207674437764</v>
      </c>
      <c r="S57" s="24">
        <f>Table1[[#This Row],[Male Ballots]]/Table1[[#This Row],[Male Population]]</f>
        <v>0.59422608927559428</v>
      </c>
      <c r="T57" s="24">
        <f>Table1[[#This Row],[Total Ballots]]/Table1[[#This Row],[Total Population]]</f>
        <v>0.58095159194266077</v>
      </c>
      <c r="U57" s="24">
        <f>Table1[[#This Row],[Female Ballots]]/Table1[[#This Row],[Female Voters]]</f>
        <v>0.65316321105794795</v>
      </c>
      <c r="V57" s="24">
        <f>Table1[[#This Row],[Male Ballots]]/Table1[[#This Row],[Male Voters]]</f>
        <v>0.67090096447894609</v>
      </c>
      <c r="W57" s="24">
        <f>Table1[[#This Row],[Total Ballots]]/Table1[[#This Row],[Total Voters]]</f>
        <v>0.66136503153077741</v>
      </c>
    </row>
    <row r="58" spans="1:23" s="7" customFormat="1" x14ac:dyDescent="0.2">
      <c r="A58" s="38" t="s">
        <v>53</v>
      </c>
      <c r="B58" s="41" t="s">
        <v>70</v>
      </c>
      <c r="C58" s="42" t="s">
        <v>69</v>
      </c>
      <c r="D58" s="10">
        <v>15516.669999999998</v>
      </c>
      <c r="E58" s="10">
        <v>15402.160000000002</v>
      </c>
      <c r="F58" s="10">
        <v>30918.83</v>
      </c>
      <c r="G58" s="39">
        <v>10989</v>
      </c>
      <c r="H58" s="39">
        <v>10027</v>
      </c>
      <c r="I58" s="39">
        <v>325</v>
      </c>
      <c r="J58" s="39">
        <v>21341</v>
      </c>
      <c r="K58" s="39">
        <v>4369</v>
      </c>
      <c r="L58" s="39">
        <v>3948</v>
      </c>
      <c r="M58" s="39">
        <v>131</v>
      </c>
      <c r="N58" s="39">
        <v>8448</v>
      </c>
      <c r="O58" s="24">
        <f>Table1[[#This Row],[Female Voters]]/Table1[[#This Row],[Female Population]]</f>
        <v>0.70820607772157307</v>
      </c>
      <c r="P58" s="24">
        <f>Table1[[#This Row],[Male Voters]]/Table1[[#This Row],[Male Population]]</f>
        <v>0.65101258524778338</v>
      </c>
      <c r="Q58" s="24">
        <f>Table1[[#This Row],[Total Voters]]/Table1[[#This Row],[Total Population]]</f>
        <v>0.69022663535457196</v>
      </c>
      <c r="R58" s="24">
        <f>Table1[[#This Row],[Female Ballots]]/Table1[[#This Row],[Female Population]]</f>
        <v>0.28156814574261102</v>
      </c>
      <c r="S58" s="24">
        <f>Table1[[#This Row],[Male Ballots]]/Table1[[#This Row],[Male Population]]</f>
        <v>0.25632768390926985</v>
      </c>
      <c r="T58" s="24">
        <f>Table1[[#This Row],[Total Ballots]]/Table1[[#This Row],[Total Population]]</f>
        <v>0.27323155501032864</v>
      </c>
      <c r="U58" s="24">
        <f>Table1[[#This Row],[Female Ballots]]/Table1[[#This Row],[Female Voters]]</f>
        <v>0.39757939757939759</v>
      </c>
      <c r="V58" s="24">
        <f>Table1[[#This Row],[Male Ballots]]/Table1[[#This Row],[Male Voters]]</f>
        <v>0.39373691034207642</v>
      </c>
      <c r="W58" s="24">
        <f>Table1[[#This Row],[Total Ballots]]/Table1[[#This Row],[Total Voters]]</f>
        <v>0.39585773862518159</v>
      </c>
    </row>
    <row r="59" spans="1:23" s="7" customFormat="1" x14ac:dyDescent="0.2">
      <c r="A59" s="38" t="s">
        <v>53</v>
      </c>
      <c r="B59" s="41" t="s">
        <v>70</v>
      </c>
      <c r="C59" s="42" t="s">
        <v>62</v>
      </c>
      <c r="D59" s="10">
        <v>1724.02</v>
      </c>
      <c r="E59" s="10">
        <v>1821.5600000000002</v>
      </c>
      <c r="F59" s="10">
        <v>3545.59</v>
      </c>
      <c r="G59" s="43">
        <v>913</v>
      </c>
      <c r="H59" s="43">
        <v>857</v>
      </c>
      <c r="I59" s="43">
        <v>21</v>
      </c>
      <c r="J59" s="43">
        <v>1791</v>
      </c>
      <c r="K59" s="43">
        <v>103</v>
      </c>
      <c r="L59" s="43">
        <v>106</v>
      </c>
      <c r="M59" s="43">
        <v>4</v>
      </c>
      <c r="N59" s="44">
        <v>213</v>
      </c>
      <c r="O59" s="24">
        <f>Table1[[#This Row],[Female Voters]]/Table1[[#This Row],[Female Population]]</f>
        <v>0.52957622301365415</v>
      </c>
      <c r="P59" s="24">
        <f>Table1[[#This Row],[Male Voters]]/Table1[[#This Row],[Male Population]]</f>
        <v>0.47047585585981244</v>
      </c>
      <c r="Q59" s="24">
        <f>Table1[[#This Row],[Total Voters]]/Table1[[#This Row],[Total Population]]</f>
        <v>0.50513454742370101</v>
      </c>
      <c r="R59" s="24">
        <f>Table1[[#This Row],[Female Ballots]]/Table1[[#This Row],[Female Population]]</f>
        <v>5.9744086495516296E-2</v>
      </c>
      <c r="S59" s="24">
        <f>Table1[[#This Row],[Male Ballots]]/Table1[[#This Row],[Male Population]]</f>
        <v>5.8191879487911456E-2</v>
      </c>
      <c r="T59" s="24">
        <f>Table1[[#This Row],[Total Ballots]]/Table1[[#This Row],[Total Population]]</f>
        <v>6.0074627918061591E-2</v>
      </c>
      <c r="U59" s="24">
        <f>Table1[[#This Row],[Female Ballots]]/Table1[[#This Row],[Female Voters]]</f>
        <v>0.11281489594742607</v>
      </c>
      <c r="V59" s="24">
        <f>Table1[[#This Row],[Male Ballots]]/Table1[[#This Row],[Male Voters]]</f>
        <v>0.12368728121353559</v>
      </c>
      <c r="W59" s="24">
        <f>Table1[[#This Row],[Total Ballots]]/Table1[[#This Row],[Total Voters]]</f>
        <v>0.11892797319932999</v>
      </c>
    </row>
    <row r="60" spans="1:23" s="7" customFormat="1" x14ac:dyDescent="0.2">
      <c r="A60" s="38" t="s">
        <v>53</v>
      </c>
      <c r="B60" s="41" t="s">
        <v>70</v>
      </c>
      <c r="C60" s="42" t="s">
        <v>63</v>
      </c>
      <c r="D60" s="10">
        <v>2360.2799999999997</v>
      </c>
      <c r="E60" s="10">
        <v>2490.21</v>
      </c>
      <c r="F60" s="10">
        <v>4850.47</v>
      </c>
      <c r="G60" s="43">
        <v>1568</v>
      </c>
      <c r="H60" s="43">
        <v>1355</v>
      </c>
      <c r="I60" s="43">
        <v>32</v>
      </c>
      <c r="J60" s="43">
        <v>2955</v>
      </c>
      <c r="K60" s="43">
        <v>257</v>
      </c>
      <c r="L60" s="43">
        <v>186</v>
      </c>
      <c r="M60" s="43">
        <v>6</v>
      </c>
      <c r="N60" s="44">
        <v>449</v>
      </c>
      <c r="O60" s="24">
        <f>Table1[[#This Row],[Female Voters]]/Table1[[#This Row],[Female Population]]</f>
        <v>0.66432796108936232</v>
      </c>
      <c r="P60" s="24">
        <f>Table1[[#This Row],[Male Voters]]/Table1[[#This Row],[Male Population]]</f>
        <v>0.54413081627653892</v>
      </c>
      <c r="Q60" s="24">
        <f>Table1[[#This Row],[Total Voters]]/Table1[[#This Row],[Total Population]]</f>
        <v>0.60921931276762864</v>
      </c>
      <c r="R60" s="24">
        <f>Table1[[#This Row],[Female Ballots]]/Table1[[#This Row],[Female Population]]</f>
        <v>0.10888538647957023</v>
      </c>
      <c r="S60" s="24">
        <f>Table1[[#This Row],[Male Ballots]]/Table1[[#This Row],[Male Population]]</f>
        <v>7.4692495813606083E-2</v>
      </c>
      <c r="T60" s="24">
        <f>Table1[[#This Row],[Total Ballots]]/Table1[[#This Row],[Total Population]]</f>
        <v>9.2568349046587228E-2</v>
      </c>
      <c r="U60" s="24">
        <f>Table1[[#This Row],[Female Ballots]]/Table1[[#This Row],[Female Voters]]</f>
        <v>0.1639030612244898</v>
      </c>
      <c r="V60" s="24">
        <f>Table1[[#This Row],[Male Ballots]]/Table1[[#This Row],[Male Voters]]</f>
        <v>0.13726937269372694</v>
      </c>
      <c r="W60" s="24">
        <f>Table1[[#This Row],[Total Ballots]]/Table1[[#This Row],[Total Voters]]</f>
        <v>0.15194585448392556</v>
      </c>
    </row>
    <row r="61" spans="1:23" s="7" customFormat="1" x14ac:dyDescent="0.2">
      <c r="A61" s="38" t="s">
        <v>53</v>
      </c>
      <c r="B61" s="41" t="s">
        <v>70</v>
      </c>
      <c r="C61" s="42" t="s">
        <v>64</v>
      </c>
      <c r="D61" s="10">
        <v>2462.4499999999998</v>
      </c>
      <c r="E61" s="10">
        <v>2488.1400000000003</v>
      </c>
      <c r="F61" s="10">
        <v>4950.6100000000006</v>
      </c>
      <c r="G61" s="43">
        <v>1536</v>
      </c>
      <c r="H61" s="43">
        <v>1447</v>
      </c>
      <c r="I61" s="43">
        <v>41</v>
      </c>
      <c r="J61" s="43">
        <v>3024</v>
      </c>
      <c r="K61" s="43">
        <v>325</v>
      </c>
      <c r="L61" s="43">
        <v>337</v>
      </c>
      <c r="M61" s="43">
        <v>12</v>
      </c>
      <c r="N61" s="44">
        <v>674</v>
      </c>
      <c r="O61" s="24">
        <f>Table1[[#This Row],[Female Voters]]/Table1[[#This Row],[Female Population]]</f>
        <v>0.62376901053828504</v>
      </c>
      <c r="P61" s="24">
        <f>Table1[[#This Row],[Male Voters]]/Table1[[#This Row],[Male Population]]</f>
        <v>0.58155891549510874</v>
      </c>
      <c r="Q61" s="24">
        <f>Table1[[#This Row],[Total Voters]]/Table1[[#This Row],[Total Population]]</f>
        <v>0.61083381643878221</v>
      </c>
      <c r="R61" s="24">
        <f>Table1[[#This Row],[Female Ballots]]/Table1[[#This Row],[Female Population]]</f>
        <v>0.13198237527665538</v>
      </c>
      <c r="S61" s="24">
        <f>Table1[[#This Row],[Male Ballots]]/Table1[[#This Row],[Male Population]]</f>
        <v>0.13544253940694653</v>
      </c>
      <c r="T61" s="24">
        <f>Table1[[#This Row],[Total Ballots]]/Table1[[#This Row],[Total Population]]</f>
        <v>0.13614483871684499</v>
      </c>
      <c r="U61" s="24">
        <f>Table1[[#This Row],[Female Ballots]]/Table1[[#This Row],[Female Voters]]</f>
        <v>0.21158854166666666</v>
      </c>
      <c r="V61" s="24">
        <f>Table1[[#This Row],[Male Ballots]]/Table1[[#This Row],[Male Voters]]</f>
        <v>0.23289564616447822</v>
      </c>
      <c r="W61" s="24">
        <f>Table1[[#This Row],[Total Ballots]]/Table1[[#This Row],[Total Voters]]</f>
        <v>0.22288359788359788</v>
      </c>
    </row>
    <row r="62" spans="1:23" s="7" customFormat="1" x14ac:dyDescent="0.2">
      <c r="A62" s="38" t="s">
        <v>53</v>
      </c>
      <c r="B62" s="41" t="s">
        <v>70</v>
      </c>
      <c r="C62" s="42" t="s">
        <v>65</v>
      </c>
      <c r="D62" s="10">
        <v>2478.37</v>
      </c>
      <c r="E62" s="10">
        <v>2562.96</v>
      </c>
      <c r="F62" s="10">
        <v>5041.34</v>
      </c>
      <c r="G62" s="43">
        <v>1610</v>
      </c>
      <c r="H62" s="43">
        <v>1409</v>
      </c>
      <c r="I62" s="43">
        <v>71</v>
      </c>
      <c r="J62" s="43">
        <v>3090</v>
      </c>
      <c r="K62" s="43">
        <v>537</v>
      </c>
      <c r="L62" s="43">
        <v>404</v>
      </c>
      <c r="M62" s="43">
        <v>16</v>
      </c>
      <c r="N62" s="44">
        <v>957</v>
      </c>
      <c r="O62" s="24">
        <f>Table1[[#This Row],[Female Voters]]/Table1[[#This Row],[Female Population]]</f>
        <v>0.64962051671057996</v>
      </c>
      <c r="P62" s="24">
        <f>Table1[[#This Row],[Male Voters]]/Table1[[#This Row],[Male Population]]</f>
        <v>0.54975497081499514</v>
      </c>
      <c r="Q62" s="24">
        <f>Table1[[#This Row],[Total Voters]]/Table1[[#This Row],[Total Population]]</f>
        <v>0.61293227594250732</v>
      </c>
      <c r="R62" s="24">
        <f>Table1[[#This Row],[Female Ballots]]/Table1[[#This Row],[Female Population]]</f>
        <v>0.21667466923824935</v>
      </c>
      <c r="S62" s="24">
        <f>Table1[[#This Row],[Male Ballots]]/Table1[[#This Row],[Male Population]]</f>
        <v>0.15763024003495957</v>
      </c>
      <c r="T62" s="24">
        <f>Table1[[#This Row],[Total Ballots]]/Table1[[#This Row],[Total Population]]</f>
        <v>0.18983048157831053</v>
      </c>
      <c r="U62" s="24">
        <f>Table1[[#This Row],[Female Ballots]]/Table1[[#This Row],[Female Voters]]</f>
        <v>0.33354037267080744</v>
      </c>
      <c r="V62" s="24">
        <f>Table1[[#This Row],[Male Ballots]]/Table1[[#This Row],[Male Voters]]</f>
        <v>0.28672817601135558</v>
      </c>
      <c r="W62" s="24">
        <f>Table1[[#This Row],[Total Ballots]]/Table1[[#This Row],[Total Voters]]</f>
        <v>0.30970873786407765</v>
      </c>
    </row>
    <row r="63" spans="1:23" s="7" customFormat="1" x14ac:dyDescent="0.2">
      <c r="A63" s="38" t="s">
        <v>53</v>
      </c>
      <c r="B63" s="41" t="s">
        <v>70</v>
      </c>
      <c r="C63" s="42" t="s">
        <v>66</v>
      </c>
      <c r="D63" s="10">
        <v>2750.99</v>
      </c>
      <c r="E63" s="10">
        <v>2679.46</v>
      </c>
      <c r="F63" s="10">
        <v>5430.45</v>
      </c>
      <c r="G63" s="43">
        <v>2133</v>
      </c>
      <c r="H63" s="43">
        <v>1971</v>
      </c>
      <c r="I63" s="43">
        <v>57</v>
      </c>
      <c r="J63" s="43">
        <v>4161</v>
      </c>
      <c r="K63" s="43">
        <v>1023</v>
      </c>
      <c r="L63" s="43">
        <v>894</v>
      </c>
      <c r="M63" s="43">
        <v>28</v>
      </c>
      <c r="N63" s="44">
        <v>1945</v>
      </c>
      <c r="O63" s="24">
        <f>Table1[[#This Row],[Female Voters]]/Table1[[#This Row],[Female Population]]</f>
        <v>0.77535723503175225</v>
      </c>
      <c r="P63" s="24">
        <f>Table1[[#This Row],[Male Voters]]/Table1[[#This Row],[Male Population]]</f>
        <v>0.73559597829413392</v>
      </c>
      <c r="Q63" s="24">
        <f>Table1[[#This Row],[Total Voters]]/Table1[[#This Row],[Total Population]]</f>
        <v>0.76623484241637441</v>
      </c>
      <c r="R63" s="24">
        <f>Table1[[#This Row],[Female Ballots]]/Table1[[#This Row],[Female Population]]</f>
        <v>0.37186612819385023</v>
      </c>
      <c r="S63" s="24">
        <f>Table1[[#This Row],[Male Ballots]]/Table1[[#This Row],[Male Population]]</f>
        <v>0.3336493173997746</v>
      </c>
      <c r="T63" s="24">
        <f>Table1[[#This Row],[Total Ballots]]/Table1[[#This Row],[Total Population]]</f>
        <v>0.3581655295601654</v>
      </c>
      <c r="U63" s="24">
        <f>Table1[[#This Row],[Female Ballots]]/Table1[[#This Row],[Female Voters]]</f>
        <v>0.47960618846694797</v>
      </c>
      <c r="V63" s="24">
        <f>Table1[[#This Row],[Male Ballots]]/Table1[[#This Row],[Male Voters]]</f>
        <v>0.45357686453576862</v>
      </c>
      <c r="W63" s="24">
        <f>Table1[[#This Row],[Total Ballots]]/Table1[[#This Row],[Total Voters]]</f>
        <v>0.46743571256909394</v>
      </c>
    </row>
    <row r="64" spans="1:23" s="7" customFormat="1" x14ac:dyDescent="0.2">
      <c r="A64" s="38" t="s">
        <v>53</v>
      </c>
      <c r="B64" s="41" t="s">
        <v>70</v>
      </c>
      <c r="C64" s="42" t="s">
        <v>67</v>
      </c>
      <c r="D64" s="10">
        <v>3740.5599999999995</v>
      </c>
      <c r="E64" s="10">
        <v>3359.83</v>
      </c>
      <c r="F64" s="10">
        <v>7100.37</v>
      </c>
      <c r="G64" s="43">
        <v>3229</v>
      </c>
      <c r="H64" s="43">
        <v>2988</v>
      </c>
      <c r="I64" s="43">
        <v>103</v>
      </c>
      <c r="J64" s="43">
        <v>6320</v>
      </c>
      <c r="K64" s="43">
        <v>2124</v>
      </c>
      <c r="L64" s="43">
        <v>2021</v>
      </c>
      <c r="M64" s="43">
        <v>65</v>
      </c>
      <c r="N64" s="44">
        <v>4210</v>
      </c>
      <c r="O64" s="24">
        <f>Table1[[#This Row],[Female Voters]]/Table1[[#This Row],[Female Population]]</f>
        <v>0.86323972881065947</v>
      </c>
      <c r="P64" s="24">
        <f>Table1[[#This Row],[Male Voters]]/Table1[[#This Row],[Male Population]]</f>
        <v>0.88933071018474152</v>
      </c>
      <c r="Q64" s="24">
        <f>Table1[[#This Row],[Total Voters]]/Table1[[#This Row],[Total Population]]</f>
        <v>0.89009445986617597</v>
      </c>
      <c r="R64" s="24">
        <f>Table1[[#This Row],[Female Ballots]]/Table1[[#This Row],[Female Population]]</f>
        <v>0.56782941591633351</v>
      </c>
      <c r="S64" s="24">
        <f>Table1[[#This Row],[Male Ballots]]/Table1[[#This Row],[Male Population]]</f>
        <v>0.60151852921129945</v>
      </c>
      <c r="T64" s="24">
        <f>Table1[[#This Row],[Total Ballots]]/Table1[[#This Row],[Total Population]]</f>
        <v>0.5929268474741457</v>
      </c>
      <c r="U64" s="24">
        <f>Table1[[#This Row],[Female Ballots]]/Table1[[#This Row],[Female Voters]]</f>
        <v>0.65778878909879224</v>
      </c>
      <c r="V64" s="24">
        <f>Table1[[#This Row],[Male Ballots]]/Table1[[#This Row],[Male Voters]]</f>
        <v>0.67637215528781791</v>
      </c>
      <c r="W64" s="24">
        <f>Table1[[#This Row],[Total Ballots]]/Table1[[#This Row],[Total Voters]]</f>
        <v>0.66613924050632911</v>
      </c>
    </row>
    <row r="65" spans="1:23" s="7" customFormat="1" x14ac:dyDescent="0.2">
      <c r="A65" s="38" t="s">
        <v>32</v>
      </c>
      <c r="B65" s="41" t="s">
        <v>70</v>
      </c>
      <c r="C65" s="42" t="s">
        <v>69</v>
      </c>
      <c r="D65" s="10">
        <v>3045.35</v>
      </c>
      <c r="E65" s="10">
        <v>3276.7200000000003</v>
      </c>
      <c r="F65" s="10">
        <v>6322.0999999999995</v>
      </c>
      <c r="G65" s="39">
        <v>2271</v>
      </c>
      <c r="H65" s="39">
        <v>2272</v>
      </c>
      <c r="I65" s="39"/>
      <c r="J65" s="39">
        <v>4543</v>
      </c>
      <c r="K65" s="39">
        <v>1351</v>
      </c>
      <c r="L65" s="39">
        <v>1282</v>
      </c>
      <c r="M65" s="39"/>
      <c r="N65" s="39">
        <v>2633</v>
      </c>
      <c r="O65" s="24">
        <f>Table1[[#This Row],[Female Voters]]/Table1[[#This Row],[Female Population]]</f>
        <v>0.74572709212405797</v>
      </c>
      <c r="P65" s="24">
        <f>Table1[[#This Row],[Male Voters]]/Table1[[#This Row],[Male Population]]</f>
        <v>0.69337630313240062</v>
      </c>
      <c r="Q65" s="24">
        <f>Table1[[#This Row],[Total Voters]]/Table1[[#This Row],[Total Population]]</f>
        <v>0.71859034181680148</v>
      </c>
      <c r="R65" s="24">
        <f>Table1[[#This Row],[Female Ballots]]/Table1[[#This Row],[Female Population]]</f>
        <v>0.44362716929088614</v>
      </c>
      <c r="S65" s="24">
        <f>Table1[[#This Row],[Male Ballots]]/Table1[[#This Row],[Male Population]]</f>
        <v>0.39124490344002538</v>
      </c>
      <c r="T65" s="24">
        <f>Table1[[#This Row],[Total Ballots]]/Table1[[#This Row],[Total Population]]</f>
        <v>0.41647553819142374</v>
      </c>
      <c r="U65" s="24">
        <f>Table1[[#This Row],[Female Ballots]]/Table1[[#This Row],[Female Voters]]</f>
        <v>0.59489211800968733</v>
      </c>
      <c r="V65" s="24">
        <f>Table1[[#This Row],[Male Ballots]]/Table1[[#This Row],[Male Voters]]</f>
        <v>0.56426056338028174</v>
      </c>
      <c r="W65" s="24">
        <f>Table1[[#This Row],[Total Ballots]]/Table1[[#This Row],[Total Voters]]</f>
        <v>0.57957296940347791</v>
      </c>
    </row>
    <row r="66" spans="1:23" s="7" customFormat="1" x14ac:dyDescent="0.2">
      <c r="A66" s="38" t="s">
        <v>32</v>
      </c>
      <c r="B66" s="41" t="s">
        <v>70</v>
      </c>
      <c r="C66" s="42" t="s">
        <v>62</v>
      </c>
      <c r="D66" s="10">
        <v>284.52999999999997</v>
      </c>
      <c r="E66" s="10">
        <v>398.62</v>
      </c>
      <c r="F66" s="10">
        <v>683.16</v>
      </c>
      <c r="G66" s="43">
        <v>113</v>
      </c>
      <c r="H66" s="43">
        <v>119</v>
      </c>
      <c r="I66" s="43"/>
      <c r="J66" s="43">
        <v>232</v>
      </c>
      <c r="K66" s="43">
        <v>34</v>
      </c>
      <c r="L66" s="43">
        <v>26</v>
      </c>
      <c r="M66" s="43"/>
      <c r="N66" s="44">
        <v>60</v>
      </c>
      <c r="O66" s="24">
        <f>Table1[[#This Row],[Female Voters]]/Table1[[#This Row],[Female Population]]</f>
        <v>0.39714617087829057</v>
      </c>
      <c r="P66" s="24">
        <f>Table1[[#This Row],[Male Voters]]/Table1[[#This Row],[Male Population]]</f>
        <v>0.29852992825247104</v>
      </c>
      <c r="Q66" s="24">
        <f>Table1[[#This Row],[Total Voters]]/Table1[[#This Row],[Total Population]]</f>
        <v>0.33959833713917681</v>
      </c>
      <c r="R66" s="24">
        <f>Table1[[#This Row],[Female Ballots]]/Table1[[#This Row],[Female Population]]</f>
        <v>0.11949530805187503</v>
      </c>
      <c r="S66" s="24">
        <f>Table1[[#This Row],[Male Ballots]]/Table1[[#This Row],[Male Population]]</f>
        <v>6.5225026340876027E-2</v>
      </c>
      <c r="T66" s="24">
        <f>Table1[[#This Row],[Total Ballots]]/Table1[[#This Row],[Total Population]]</f>
        <v>8.7827156156683656E-2</v>
      </c>
      <c r="U66" s="24">
        <f>Table1[[#This Row],[Female Ballots]]/Table1[[#This Row],[Female Voters]]</f>
        <v>0.30088495575221241</v>
      </c>
      <c r="V66" s="24">
        <f>Table1[[#This Row],[Male Ballots]]/Table1[[#This Row],[Male Voters]]</f>
        <v>0.21848739495798319</v>
      </c>
      <c r="W66" s="24">
        <f>Table1[[#This Row],[Total Ballots]]/Table1[[#This Row],[Total Voters]]</f>
        <v>0.25862068965517243</v>
      </c>
    </row>
    <row r="67" spans="1:23" s="7" customFormat="1" x14ac:dyDescent="0.2">
      <c r="A67" s="38" t="s">
        <v>32</v>
      </c>
      <c r="B67" s="41" t="s">
        <v>70</v>
      </c>
      <c r="C67" s="42" t="s">
        <v>63</v>
      </c>
      <c r="D67" s="10">
        <v>294.5</v>
      </c>
      <c r="E67" s="10">
        <v>318.44</v>
      </c>
      <c r="F67" s="10">
        <v>612.94000000000005</v>
      </c>
      <c r="G67" s="43">
        <v>210</v>
      </c>
      <c r="H67" s="43">
        <v>220</v>
      </c>
      <c r="I67" s="43"/>
      <c r="J67" s="43">
        <v>430</v>
      </c>
      <c r="K67" s="43">
        <v>59</v>
      </c>
      <c r="L67" s="43">
        <v>55</v>
      </c>
      <c r="M67" s="43"/>
      <c r="N67" s="44">
        <v>114</v>
      </c>
      <c r="O67" s="24">
        <f>Table1[[#This Row],[Female Voters]]/Table1[[#This Row],[Female Population]]</f>
        <v>0.71307300509337856</v>
      </c>
      <c r="P67" s="24">
        <f>Table1[[#This Row],[Male Voters]]/Table1[[#This Row],[Male Population]]</f>
        <v>0.69086798140937067</v>
      </c>
      <c r="Q67" s="24">
        <f>Table1[[#This Row],[Total Voters]]/Table1[[#This Row],[Total Population]]</f>
        <v>0.70153685515711162</v>
      </c>
      <c r="R67" s="24">
        <f>Table1[[#This Row],[Female Ballots]]/Table1[[#This Row],[Female Population]]</f>
        <v>0.20033955857385399</v>
      </c>
      <c r="S67" s="24">
        <f>Table1[[#This Row],[Male Ballots]]/Table1[[#This Row],[Male Population]]</f>
        <v>0.17271699535234267</v>
      </c>
      <c r="T67" s="24">
        <f>Table1[[#This Row],[Total Ballots]]/Table1[[#This Row],[Total Population]]</f>
        <v>0.18598884066955981</v>
      </c>
      <c r="U67" s="24">
        <f>Table1[[#This Row],[Female Ballots]]/Table1[[#This Row],[Female Voters]]</f>
        <v>0.28095238095238095</v>
      </c>
      <c r="V67" s="24">
        <f>Table1[[#This Row],[Male Ballots]]/Table1[[#This Row],[Male Voters]]</f>
        <v>0.25</v>
      </c>
      <c r="W67" s="24">
        <f>Table1[[#This Row],[Total Ballots]]/Table1[[#This Row],[Total Voters]]</f>
        <v>0.26511627906976742</v>
      </c>
    </row>
    <row r="68" spans="1:23" s="7" customFormat="1" x14ac:dyDescent="0.2">
      <c r="A68" s="38" t="s">
        <v>32</v>
      </c>
      <c r="B68" s="41" t="s">
        <v>70</v>
      </c>
      <c r="C68" s="42" t="s">
        <v>64</v>
      </c>
      <c r="D68" s="10">
        <v>313.64999999999998</v>
      </c>
      <c r="E68" s="10">
        <v>349.59000000000003</v>
      </c>
      <c r="F68" s="10">
        <v>663.24</v>
      </c>
      <c r="G68" s="43">
        <v>269</v>
      </c>
      <c r="H68" s="43">
        <v>269</v>
      </c>
      <c r="I68" s="43"/>
      <c r="J68" s="43">
        <v>538</v>
      </c>
      <c r="K68" s="43">
        <v>117</v>
      </c>
      <c r="L68" s="43">
        <v>85</v>
      </c>
      <c r="M68" s="43"/>
      <c r="N68" s="44">
        <v>202</v>
      </c>
      <c r="O68" s="24">
        <f>Table1[[#This Row],[Female Voters]]/Table1[[#This Row],[Female Population]]</f>
        <v>0.85764387055635272</v>
      </c>
      <c r="P68" s="24">
        <f>Table1[[#This Row],[Male Voters]]/Table1[[#This Row],[Male Population]]</f>
        <v>0.76947281100717979</v>
      </c>
      <c r="Q68" s="24">
        <f>Table1[[#This Row],[Total Voters]]/Table1[[#This Row],[Total Population]]</f>
        <v>0.81116941077136484</v>
      </c>
      <c r="R68" s="24">
        <f>Table1[[#This Row],[Female Ballots]]/Table1[[#This Row],[Female Population]]</f>
        <v>0.37302725968436157</v>
      </c>
      <c r="S68" s="24">
        <f>Table1[[#This Row],[Male Ballots]]/Table1[[#This Row],[Male Population]]</f>
        <v>0.24314196630338394</v>
      </c>
      <c r="T68" s="24">
        <f>Table1[[#This Row],[Total Ballots]]/Table1[[#This Row],[Total Population]]</f>
        <v>0.3045654664977987</v>
      </c>
      <c r="U68" s="24">
        <f>Table1[[#This Row],[Female Ballots]]/Table1[[#This Row],[Female Voters]]</f>
        <v>0.43494423791821563</v>
      </c>
      <c r="V68" s="24">
        <f>Table1[[#This Row],[Male Ballots]]/Table1[[#This Row],[Male Voters]]</f>
        <v>0.31598513011152418</v>
      </c>
      <c r="W68" s="24">
        <f>Table1[[#This Row],[Total Ballots]]/Table1[[#This Row],[Total Voters]]</f>
        <v>0.37546468401486988</v>
      </c>
    </row>
    <row r="69" spans="1:23" s="7" customFormat="1" x14ac:dyDescent="0.2">
      <c r="A69" s="38" t="s">
        <v>32</v>
      </c>
      <c r="B69" s="41" t="s">
        <v>70</v>
      </c>
      <c r="C69" s="42" t="s">
        <v>65</v>
      </c>
      <c r="D69" s="10">
        <v>478.32000000000005</v>
      </c>
      <c r="E69" s="10">
        <v>459.03</v>
      </c>
      <c r="F69" s="10">
        <v>937.36</v>
      </c>
      <c r="G69" s="43">
        <v>329</v>
      </c>
      <c r="H69" s="43">
        <v>278</v>
      </c>
      <c r="I69" s="43"/>
      <c r="J69" s="43">
        <v>607</v>
      </c>
      <c r="K69" s="43">
        <v>160</v>
      </c>
      <c r="L69" s="43">
        <v>137</v>
      </c>
      <c r="M69" s="43"/>
      <c r="N69" s="44">
        <v>297</v>
      </c>
      <c r="O69" s="24">
        <f>Table1[[#This Row],[Female Voters]]/Table1[[#This Row],[Female Population]]</f>
        <v>0.68782405084462273</v>
      </c>
      <c r="P69" s="24">
        <f>Table1[[#This Row],[Male Voters]]/Table1[[#This Row],[Male Population]]</f>
        <v>0.60562490469032526</v>
      </c>
      <c r="Q69" s="24">
        <f>Table1[[#This Row],[Total Voters]]/Table1[[#This Row],[Total Population]]</f>
        <v>0.64756336946317317</v>
      </c>
      <c r="R69" s="24">
        <f>Table1[[#This Row],[Female Ballots]]/Table1[[#This Row],[Female Population]]</f>
        <v>0.33450409767519651</v>
      </c>
      <c r="S69" s="24">
        <f>Table1[[#This Row],[Male Ballots]]/Table1[[#This Row],[Male Population]]</f>
        <v>0.29845543864235452</v>
      </c>
      <c r="T69" s="24">
        <f>Table1[[#This Row],[Total Ballots]]/Table1[[#This Row],[Total Population]]</f>
        <v>0.31684731586583598</v>
      </c>
      <c r="U69" s="24">
        <f>Table1[[#This Row],[Female Ballots]]/Table1[[#This Row],[Female Voters]]</f>
        <v>0.48632218844984804</v>
      </c>
      <c r="V69" s="24">
        <f>Table1[[#This Row],[Male Ballots]]/Table1[[#This Row],[Male Voters]]</f>
        <v>0.49280575539568344</v>
      </c>
      <c r="W69" s="24">
        <f>Table1[[#This Row],[Total Ballots]]/Table1[[#This Row],[Total Voters]]</f>
        <v>0.48929159802306427</v>
      </c>
    </row>
    <row r="70" spans="1:23" s="7" customFormat="1" x14ac:dyDescent="0.2">
      <c r="A70" s="38" t="s">
        <v>32</v>
      </c>
      <c r="B70" s="41" t="s">
        <v>70</v>
      </c>
      <c r="C70" s="42" t="s">
        <v>66</v>
      </c>
      <c r="D70" s="10">
        <v>690.57999999999993</v>
      </c>
      <c r="E70" s="10">
        <v>684.94</v>
      </c>
      <c r="F70" s="10">
        <v>1375.53</v>
      </c>
      <c r="G70" s="43">
        <v>512</v>
      </c>
      <c r="H70" s="43">
        <v>484</v>
      </c>
      <c r="I70" s="43"/>
      <c r="J70" s="43">
        <v>996</v>
      </c>
      <c r="K70" s="43">
        <v>332</v>
      </c>
      <c r="L70" s="43">
        <v>295</v>
      </c>
      <c r="M70" s="43"/>
      <c r="N70" s="44">
        <v>627</v>
      </c>
      <c r="O70" s="24">
        <f>Table1[[#This Row],[Female Voters]]/Table1[[#This Row],[Female Population]]</f>
        <v>0.7414057748559183</v>
      </c>
      <c r="P70" s="24">
        <f>Table1[[#This Row],[Male Voters]]/Table1[[#This Row],[Male Population]]</f>
        <v>0.70663123777265158</v>
      </c>
      <c r="Q70" s="24">
        <f>Table1[[#This Row],[Total Voters]]/Table1[[#This Row],[Total Population]]</f>
        <v>0.72408453468844736</v>
      </c>
      <c r="R70" s="24">
        <f>Table1[[#This Row],[Female Ballots]]/Table1[[#This Row],[Female Population]]</f>
        <v>0.48075530713313452</v>
      </c>
      <c r="S70" s="24">
        <f>Table1[[#This Row],[Male Ballots]]/Table1[[#This Row],[Male Population]]</f>
        <v>0.43069465938622359</v>
      </c>
      <c r="T70" s="24">
        <f>Table1[[#This Row],[Total Ballots]]/Table1[[#This Row],[Total Population]]</f>
        <v>0.45582430045146233</v>
      </c>
      <c r="U70" s="24">
        <f>Table1[[#This Row],[Female Ballots]]/Table1[[#This Row],[Female Voters]]</f>
        <v>0.6484375</v>
      </c>
      <c r="V70" s="24">
        <f>Table1[[#This Row],[Male Ballots]]/Table1[[#This Row],[Male Voters]]</f>
        <v>0.60950413223140498</v>
      </c>
      <c r="W70" s="24">
        <f>Table1[[#This Row],[Total Ballots]]/Table1[[#This Row],[Total Voters]]</f>
        <v>0.62951807228915657</v>
      </c>
    </row>
    <row r="71" spans="1:23" s="7" customFormat="1" x14ac:dyDescent="0.2">
      <c r="A71" s="38" t="s">
        <v>32</v>
      </c>
      <c r="B71" s="41" t="s">
        <v>70</v>
      </c>
      <c r="C71" s="42" t="s">
        <v>67</v>
      </c>
      <c r="D71" s="10">
        <v>983.7700000000001</v>
      </c>
      <c r="E71" s="10">
        <v>1066.1000000000001</v>
      </c>
      <c r="F71" s="10">
        <v>2049.87</v>
      </c>
      <c r="G71" s="43">
        <v>838</v>
      </c>
      <c r="H71" s="43">
        <v>902</v>
      </c>
      <c r="I71" s="43"/>
      <c r="J71" s="43">
        <v>1740</v>
      </c>
      <c r="K71" s="43">
        <v>649</v>
      </c>
      <c r="L71" s="43">
        <v>684</v>
      </c>
      <c r="M71" s="43"/>
      <c r="N71" s="44">
        <v>1333</v>
      </c>
      <c r="O71" s="24">
        <f>Table1[[#This Row],[Female Voters]]/Table1[[#This Row],[Female Population]]</f>
        <v>0.85182512172560654</v>
      </c>
      <c r="P71" s="24">
        <f>Table1[[#This Row],[Male Voters]]/Table1[[#This Row],[Male Population]]</f>
        <v>0.84607447706594119</v>
      </c>
      <c r="Q71" s="24">
        <f>Table1[[#This Row],[Total Voters]]/Table1[[#This Row],[Total Population]]</f>
        <v>0.84883431632249851</v>
      </c>
      <c r="R71" s="24">
        <f>Table1[[#This Row],[Female Ballots]]/Table1[[#This Row],[Female Population]]</f>
        <v>0.65970704534596492</v>
      </c>
      <c r="S71" s="24">
        <f>Table1[[#This Row],[Male Ballots]]/Table1[[#This Row],[Male Population]]</f>
        <v>0.64159084513647868</v>
      </c>
      <c r="T71" s="24">
        <f>Table1[[#This Row],[Total Ballots]]/Table1[[#This Row],[Total Population]]</f>
        <v>0.65028514003327043</v>
      </c>
      <c r="U71" s="24">
        <f>Table1[[#This Row],[Female Ballots]]/Table1[[#This Row],[Female Voters]]</f>
        <v>0.77446300715990457</v>
      </c>
      <c r="V71" s="24">
        <f>Table1[[#This Row],[Male Ballots]]/Table1[[#This Row],[Male Voters]]</f>
        <v>0.75831485587583147</v>
      </c>
      <c r="W71" s="24">
        <f>Table1[[#This Row],[Total Ballots]]/Table1[[#This Row],[Total Voters]]</f>
        <v>0.76609195402298846</v>
      </c>
    </row>
    <row r="72" spans="1:23" s="7" customFormat="1" x14ac:dyDescent="0.2">
      <c r="A72" s="38" t="s">
        <v>60</v>
      </c>
      <c r="B72" s="41" t="s">
        <v>70</v>
      </c>
      <c r="C72" s="42" t="s">
        <v>69</v>
      </c>
      <c r="D72" s="10">
        <v>29148.02</v>
      </c>
      <c r="E72" s="10">
        <v>31307.359999999997</v>
      </c>
      <c r="F72" s="10">
        <v>60455.350000000006</v>
      </c>
      <c r="G72" s="39">
        <v>17363</v>
      </c>
      <c r="H72" s="39">
        <v>15825</v>
      </c>
      <c r="I72" s="39">
        <v>536</v>
      </c>
      <c r="J72" s="39">
        <v>33724</v>
      </c>
      <c r="K72" s="39">
        <v>5885</v>
      </c>
      <c r="L72" s="39">
        <v>5488</v>
      </c>
      <c r="M72" s="39">
        <v>148</v>
      </c>
      <c r="N72" s="39">
        <v>11521</v>
      </c>
      <c r="O72" s="24">
        <f>Table1[[#This Row],[Female Voters]]/Table1[[#This Row],[Female Population]]</f>
        <v>0.59568368623323298</v>
      </c>
      <c r="P72" s="24">
        <f>Table1[[#This Row],[Male Voters]]/Table1[[#This Row],[Male Population]]</f>
        <v>0.50547219567539392</v>
      </c>
      <c r="Q72" s="24">
        <f>Table1[[#This Row],[Total Voters]]/Table1[[#This Row],[Total Population]]</f>
        <v>0.557833177708838</v>
      </c>
      <c r="R72" s="24">
        <f>Table1[[#This Row],[Female Ballots]]/Table1[[#This Row],[Female Population]]</f>
        <v>0.20190050644949467</v>
      </c>
      <c r="S72" s="24">
        <f>Table1[[#This Row],[Male Ballots]]/Table1[[#This Row],[Male Population]]</f>
        <v>0.17529424390941939</v>
      </c>
      <c r="T72" s="24">
        <f>Table1[[#This Row],[Total Ballots]]/Table1[[#This Row],[Total Population]]</f>
        <v>0.19057039616841187</v>
      </c>
      <c r="U72" s="24">
        <f>Table1[[#This Row],[Female Ballots]]/Table1[[#This Row],[Female Voters]]</f>
        <v>0.33893912342337151</v>
      </c>
      <c r="V72" s="24">
        <f>Table1[[#This Row],[Male Ballots]]/Table1[[#This Row],[Male Voters]]</f>
        <v>0.34679304897314378</v>
      </c>
      <c r="W72" s="24">
        <f>Table1[[#This Row],[Total Ballots]]/Table1[[#This Row],[Total Voters]]</f>
        <v>0.3416261416202111</v>
      </c>
    </row>
    <row r="73" spans="1:23" s="7" customFormat="1" x14ac:dyDescent="0.2">
      <c r="A73" s="38" t="s">
        <v>60</v>
      </c>
      <c r="B73" s="41" t="s">
        <v>70</v>
      </c>
      <c r="C73" s="42" t="s">
        <v>62</v>
      </c>
      <c r="D73" s="10">
        <v>4277.38</v>
      </c>
      <c r="E73" s="10">
        <v>4642.58</v>
      </c>
      <c r="F73" s="10">
        <v>8919.9500000000007</v>
      </c>
      <c r="G73" s="43">
        <v>1918</v>
      </c>
      <c r="H73" s="43">
        <v>1748</v>
      </c>
      <c r="I73" s="43">
        <v>45</v>
      </c>
      <c r="J73" s="43">
        <v>3711</v>
      </c>
      <c r="K73" s="43">
        <v>276</v>
      </c>
      <c r="L73" s="43">
        <v>231</v>
      </c>
      <c r="M73" s="43">
        <v>6</v>
      </c>
      <c r="N73" s="44">
        <v>513</v>
      </c>
      <c r="O73" s="24">
        <f>Table1[[#This Row],[Female Voters]]/Table1[[#This Row],[Female Population]]</f>
        <v>0.44840533223608842</v>
      </c>
      <c r="P73" s="24">
        <f>Table1[[#This Row],[Male Voters]]/Table1[[#This Row],[Male Population]]</f>
        <v>0.37651478272856903</v>
      </c>
      <c r="Q73" s="24">
        <f>Table1[[#This Row],[Total Voters]]/Table1[[#This Row],[Total Population]]</f>
        <v>0.4160337221621197</v>
      </c>
      <c r="R73" s="24">
        <f>Table1[[#This Row],[Female Ballots]]/Table1[[#This Row],[Female Population]]</f>
        <v>6.452548055117853E-2</v>
      </c>
      <c r="S73" s="24">
        <f>Table1[[#This Row],[Male Ballots]]/Table1[[#This Row],[Male Population]]</f>
        <v>4.9756816253031723E-2</v>
      </c>
      <c r="T73" s="24">
        <f>Table1[[#This Row],[Total Ballots]]/Table1[[#This Row],[Total Population]]</f>
        <v>5.7511533136396502E-2</v>
      </c>
      <c r="U73" s="24">
        <f>Table1[[#This Row],[Female Ballots]]/Table1[[#This Row],[Female Voters]]</f>
        <v>0.14389989572471323</v>
      </c>
      <c r="V73" s="24">
        <f>Table1[[#This Row],[Male Ballots]]/Table1[[#This Row],[Male Voters]]</f>
        <v>0.13215102974828374</v>
      </c>
      <c r="W73" s="24">
        <f>Table1[[#This Row],[Total Ballots]]/Table1[[#This Row],[Total Voters]]</f>
        <v>0.13823767178658045</v>
      </c>
    </row>
    <row r="74" spans="1:23" s="7" customFormat="1" x14ac:dyDescent="0.2">
      <c r="A74" s="38" t="s">
        <v>60</v>
      </c>
      <c r="B74" s="41" t="s">
        <v>70</v>
      </c>
      <c r="C74" s="42" t="s">
        <v>63</v>
      </c>
      <c r="D74" s="10">
        <v>5998.29</v>
      </c>
      <c r="E74" s="10">
        <v>6701.4699999999993</v>
      </c>
      <c r="F74" s="10">
        <v>12699.76</v>
      </c>
      <c r="G74" s="43">
        <v>3618</v>
      </c>
      <c r="H74" s="43">
        <v>3111</v>
      </c>
      <c r="I74" s="43">
        <v>68</v>
      </c>
      <c r="J74" s="43">
        <v>6797</v>
      </c>
      <c r="K74" s="43">
        <v>568</v>
      </c>
      <c r="L74" s="43">
        <v>480</v>
      </c>
      <c r="M74" s="43">
        <v>8</v>
      </c>
      <c r="N74" s="44">
        <v>1056</v>
      </c>
      <c r="O74" s="24">
        <f>Table1[[#This Row],[Female Voters]]/Table1[[#This Row],[Female Population]]</f>
        <v>0.60317190399263787</v>
      </c>
      <c r="P74" s="24">
        <f>Table1[[#This Row],[Male Voters]]/Table1[[#This Row],[Male Population]]</f>
        <v>0.46422650552789169</v>
      </c>
      <c r="Q74" s="24">
        <f>Table1[[#This Row],[Total Voters]]/Table1[[#This Row],[Total Population]]</f>
        <v>0.5352069645410622</v>
      </c>
      <c r="R74" s="24">
        <f>Table1[[#This Row],[Female Ballots]]/Table1[[#This Row],[Female Population]]</f>
        <v>9.4693654358158741E-2</v>
      </c>
      <c r="S74" s="24">
        <f>Table1[[#This Row],[Male Ballots]]/Table1[[#This Row],[Male Population]]</f>
        <v>7.1626076069877212E-2</v>
      </c>
      <c r="T74" s="24">
        <f>Table1[[#This Row],[Total Ballots]]/Table1[[#This Row],[Total Population]]</f>
        <v>8.3151177660050271E-2</v>
      </c>
      <c r="U74" s="24">
        <f>Table1[[#This Row],[Female Ballots]]/Table1[[#This Row],[Female Voters]]</f>
        <v>0.15699281370923163</v>
      </c>
      <c r="V74" s="24">
        <f>Table1[[#This Row],[Male Ballots]]/Table1[[#This Row],[Male Voters]]</f>
        <v>0.15429122468659595</v>
      </c>
      <c r="W74" s="24">
        <f>Table1[[#This Row],[Total Ballots]]/Table1[[#This Row],[Total Voters]]</f>
        <v>0.15536265999705753</v>
      </c>
    </row>
    <row r="75" spans="1:23" s="7" customFormat="1" x14ac:dyDescent="0.2">
      <c r="A75" s="38" t="s">
        <v>60</v>
      </c>
      <c r="B75" s="41" t="s">
        <v>70</v>
      </c>
      <c r="C75" s="42" t="s">
        <v>64</v>
      </c>
      <c r="D75" s="10">
        <v>5820.02</v>
      </c>
      <c r="E75" s="10">
        <v>6350.82</v>
      </c>
      <c r="F75" s="10">
        <v>12170.84</v>
      </c>
      <c r="G75" s="43">
        <v>3287</v>
      </c>
      <c r="H75" s="43">
        <v>2891</v>
      </c>
      <c r="I75" s="43">
        <v>100</v>
      </c>
      <c r="J75" s="43">
        <v>6278</v>
      </c>
      <c r="K75" s="43">
        <v>743</v>
      </c>
      <c r="L75" s="43">
        <v>677</v>
      </c>
      <c r="M75" s="43">
        <v>22</v>
      </c>
      <c r="N75" s="44">
        <v>1442</v>
      </c>
      <c r="O75" s="24">
        <f>Table1[[#This Row],[Female Voters]]/Table1[[#This Row],[Female Population]]</f>
        <v>0.56477469149590542</v>
      </c>
      <c r="P75" s="24">
        <f>Table1[[#This Row],[Male Voters]]/Table1[[#This Row],[Male Population]]</f>
        <v>0.45521680664859027</v>
      </c>
      <c r="Q75" s="24">
        <f>Table1[[#This Row],[Total Voters]]/Table1[[#This Row],[Total Population]]</f>
        <v>0.51582306562242208</v>
      </c>
      <c r="R75" s="24">
        <f>Table1[[#This Row],[Female Ballots]]/Table1[[#This Row],[Female Population]]</f>
        <v>0.12766279153679883</v>
      </c>
      <c r="S75" s="24">
        <f>Table1[[#This Row],[Male Ballots]]/Table1[[#This Row],[Male Population]]</f>
        <v>0.10660040750643225</v>
      </c>
      <c r="T75" s="24">
        <f>Table1[[#This Row],[Total Ballots]]/Table1[[#This Row],[Total Population]]</f>
        <v>0.1184799077138472</v>
      </c>
      <c r="U75" s="24">
        <f>Table1[[#This Row],[Female Ballots]]/Table1[[#This Row],[Female Voters]]</f>
        <v>0.22604198357164587</v>
      </c>
      <c r="V75" s="24">
        <f>Table1[[#This Row],[Male Ballots]]/Table1[[#This Row],[Male Voters]]</f>
        <v>0.23417502594258041</v>
      </c>
      <c r="W75" s="24">
        <f>Table1[[#This Row],[Total Ballots]]/Table1[[#This Row],[Total Voters]]</f>
        <v>0.2296909843899331</v>
      </c>
    </row>
    <row r="76" spans="1:23" s="7" customFormat="1" x14ac:dyDescent="0.2">
      <c r="A76" s="38" t="s">
        <v>60</v>
      </c>
      <c r="B76" s="41" t="s">
        <v>70</v>
      </c>
      <c r="C76" s="42" t="s">
        <v>65</v>
      </c>
      <c r="D76" s="10">
        <v>4746.83</v>
      </c>
      <c r="E76" s="10">
        <v>5251.89</v>
      </c>
      <c r="F76" s="10">
        <v>9998.7200000000012</v>
      </c>
      <c r="G76" s="43">
        <v>2467</v>
      </c>
      <c r="H76" s="43">
        <v>2310</v>
      </c>
      <c r="I76" s="43">
        <v>107</v>
      </c>
      <c r="J76" s="43">
        <v>4884</v>
      </c>
      <c r="K76" s="43">
        <v>805</v>
      </c>
      <c r="L76" s="43">
        <v>716</v>
      </c>
      <c r="M76" s="43">
        <v>20</v>
      </c>
      <c r="N76" s="44">
        <v>1541</v>
      </c>
      <c r="O76" s="24">
        <f>Table1[[#This Row],[Female Voters]]/Table1[[#This Row],[Female Population]]</f>
        <v>0.51971526260683443</v>
      </c>
      <c r="P76" s="24">
        <f>Table1[[#This Row],[Male Voters]]/Table1[[#This Row],[Male Population]]</f>
        <v>0.43984165700347871</v>
      </c>
      <c r="Q76" s="24">
        <f>Table1[[#This Row],[Total Voters]]/Table1[[#This Row],[Total Population]]</f>
        <v>0.4884625232029699</v>
      </c>
      <c r="R76" s="24">
        <f>Table1[[#This Row],[Female Ballots]]/Table1[[#This Row],[Female Population]]</f>
        <v>0.16958686112626742</v>
      </c>
      <c r="S76" s="24">
        <f>Table1[[#This Row],[Male Ballots]]/Table1[[#This Row],[Male Population]]</f>
        <v>0.13633187290670595</v>
      </c>
      <c r="T76" s="24">
        <f>Table1[[#This Row],[Total Ballots]]/Table1[[#This Row],[Total Population]]</f>
        <v>0.1541197273250976</v>
      </c>
      <c r="U76" s="24">
        <f>Table1[[#This Row],[Female Ballots]]/Table1[[#This Row],[Female Voters]]</f>
        <v>0.32630725577624647</v>
      </c>
      <c r="V76" s="24">
        <f>Table1[[#This Row],[Male Ballots]]/Table1[[#This Row],[Male Voters]]</f>
        <v>0.30995670995670993</v>
      </c>
      <c r="W76" s="24">
        <f>Table1[[#This Row],[Total Ballots]]/Table1[[#This Row],[Total Voters]]</f>
        <v>0.31552006552006551</v>
      </c>
    </row>
    <row r="77" spans="1:23" s="7" customFormat="1" x14ac:dyDescent="0.2">
      <c r="A77" s="38" t="s">
        <v>60</v>
      </c>
      <c r="B77" s="41" t="s">
        <v>70</v>
      </c>
      <c r="C77" s="42" t="s">
        <v>66</v>
      </c>
      <c r="D77" s="10">
        <v>4041.02</v>
      </c>
      <c r="E77" s="10">
        <v>4244.51</v>
      </c>
      <c r="F77" s="10">
        <v>8285.5300000000007</v>
      </c>
      <c r="G77" s="43">
        <v>2736</v>
      </c>
      <c r="H77" s="43">
        <v>2583</v>
      </c>
      <c r="I77" s="43">
        <v>102</v>
      </c>
      <c r="J77" s="43">
        <v>5421</v>
      </c>
      <c r="K77" s="43">
        <v>1271</v>
      </c>
      <c r="L77" s="43">
        <v>1245</v>
      </c>
      <c r="M77" s="43">
        <v>33</v>
      </c>
      <c r="N77" s="44">
        <v>2549</v>
      </c>
      <c r="O77" s="24">
        <f>Table1[[#This Row],[Female Voters]]/Table1[[#This Row],[Female Population]]</f>
        <v>0.67705678269347835</v>
      </c>
      <c r="P77" s="24">
        <f>Table1[[#This Row],[Male Voters]]/Table1[[#This Row],[Male Population]]</f>
        <v>0.60855081034088743</v>
      </c>
      <c r="Q77" s="24">
        <f>Table1[[#This Row],[Total Voters]]/Table1[[#This Row],[Total Population]]</f>
        <v>0.6542731726274601</v>
      </c>
      <c r="R77" s="24">
        <f>Table1[[#This Row],[Female Ballots]]/Table1[[#This Row],[Female Population]]</f>
        <v>0.31452455073224089</v>
      </c>
      <c r="S77" s="24">
        <f>Table1[[#This Row],[Male Ballots]]/Table1[[#This Row],[Male Population]]</f>
        <v>0.29332007699357521</v>
      </c>
      <c r="T77" s="24">
        <f>Table1[[#This Row],[Total Ballots]]/Table1[[#This Row],[Total Population]]</f>
        <v>0.30764477347858249</v>
      </c>
      <c r="U77" s="24">
        <f>Table1[[#This Row],[Female Ballots]]/Table1[[#This Row],[Female Voters]]</f>
        <v>0.46454678362573099</v>
      </c>
      <c r="V77" s="24">
        <f>Table1[[#This Row],[Male Ballots]]/Table1[[#This Row],[Male Voters]]</f>
        <v>0.48199767711962832</v>
      </c>
      <c r="W77" s="24">
        <f>Table1[[#This Row],[Total Ballots]]/Table1[[#This Row],[Total Voters]]</f>
        <v>0.47020844862571481</v>
      </c>
    </row>
    <row r="78" spans="1:23" s="7" customFormat="1" x14ac:dyDescent="0.2">
      <c r="A78" s="38" t="s">
        <v>60</v>
      </c>
      <c r="B78" s="41" t="s">
        <v>70</v>
      </c>
      <c r="C78" s="42" t="s">
        <v>67</v>
      </c>
      <c r="D78" s="10">
        <v>4264.4799999999996</v>
      </c>
      <c r="E78" s="10">
        <v>4116.09</v>
      </c>
      <c r="F78" s="10">
        <v>8380.5499999999993</v>
      </c>
      <c r="G78" s="43">
        <v>3337</v>
      </c>
      <c r="H78" s="43">
        <v>3182</v>
      </c>
      <c r="I78" s="43">
        <v>114</v>
      </c>
      <c r="J78" s="43">
        <v>6633</v>
      </c>
      <c r="K78" s="43">
        <v>2222</v>
      </c>
      <c r="L78" s="43">
        <v>2139</v>
      </c>
      <c r="M78" s="43">
        <v>59</v>
      </c>
      <c r="N78" s="44">
        <v>4420</v>
      </c>
      <c r="O78" s="24">
        <f>Table1[[#This Row],[Female Voters]]/Table1[[#This Row],[Female Population]]</f>
        <v>0.78251041158593793</v>
      </c>
      <c r="P78" s="24">
        <f>Table1[[#This Row],[Male Voters]]/Table1[[#This Row],[Male Population]]</f>
        <v>0.77306375710929542</v>
      </c>
      <c r="Q78" s="24">
        <f>Table1[[#This Row],[Total Voters]]/Table1[[#This Row],[Total Population]]</f>
        <v>0.79147549981803111</v>
      </c>
      <c r="R78" s="24">
        <f>Table1[[#This Row],[Female Ballots]]/Table1[[#This Row],[Female Population]]</f>
        <v>0.5210482872472143</v>
      </c>
      <c r="S78" s="24">
        <f>Table1[[#This Row],[Male Ballots]]/Table1[[#This Row],[Male Population]]</f>
        <v>0.51966793729000094</v>
      </c>
      <c r="T78" s="24">
        <f>Table1[[#This Row],[Total Ballots]]/Table1[[#This Row],[Total Population]]</f>
        <v>0.52741168539057703</v>
      </c>
      <c r="U78" s="24">
        <f>Table1[[#This Row],[Female Ballots]]/Table1[[#This Row],[Female Voters]]</f>
        <v>0.66586754569973028</v>
      </c>
      <c r="V78" s="24">
        <f>Table1[[#This Row],[Male Ballots]]/Table1[[#This Row],[Male Voters]]</f>
        <v>0.67221873035826529</v>
      </c>
      <c r="W78" s="24">
        <f>Table1[[#This Row],[Total Ballots]]/Table1[[#This Row],[Total Voters]]</f>
        <v>0.66636514397708424</v>
      </c>
    </row>
    <row r="79" spans="1:23" s="7" customFormat="1" x14ac:dyDescent="0.2">
      <c r="A79" s="38" t="s">
        <v>22</v>
      </c>
      <c r="B79" s="41" t="s">
        <v>70</v>
      </c>
      <c r="C79" s="42" t="s">
        <v>69</v>
      </c>
      <c r="D79" s="10">
        <v>891.51</v>
      </c>
      <c r="E79" s="10">
        <v>876.32999999999993</v>
      </c>
      <c r="F79" s="10">
        <v>1767.8</v>
      </c>
      <c r="G79" s="39">
        <v>815</v>
      </c>
      <c r="H79" s="39">
        <v>794</v>
      </c>
      <c r="I79" s="39"/>
      <c r="J79" s="39">
        <v>1609</v>
      </c>
      <c r="K79" s="39">
        <v>569</v>
      </c>
      <c r="L79" s="39">
        <v>527</v>
      </c>
      <c r="M79" s="39"/>
      <c r="N79" s="39">
        <v>1096</v>
      </c>
      <c r="O79" s="24">
        <f>Table1[[#This Row],[Female Voters]]/Table1[[#This Row],[Female Population]]</f>
        <v>0.91417931374858385</v>
      </c>
      <c r="P79" s="24">
        <f>Table1[[#This Row],[Male Voters]]/Table1[[#This Row],[Male Population]]</f>
        <v>0.90605137334109309</v>
      </c>
      <c r="Q79" s="24">
        <f>Table1[[#This Row],[Total Voters]]/Table1[[#This Row],[Total Population]]</f>
        <v>0.91017083380472907</v>
      </c>
      <c r="R79" s="24">
        <f>Table1[[#This Row],[Female Ballots]]/Table1[[#This Row],[Female Population]]</f>
        <v>0.63824298100974752</v>
      </c>
      <c r="S79" s="24">
        <f>Table1[[#This Row],[Male Ballots]]/Table1[[#This Row],[Male Population]]</f>
        <v>0.60137162940901268</v>
      </c>
      <c r="T79" s="24">
        <f>Table1[[#This Row],[Total Ballots]]/Table1[[#This Row],[Total Population]]</f>
        <v>0.6199796357053966</v>
      </c>
      <c r="U79" s="24">
        <f>Table1[[#This Row],[Female Ballots]]/Table1[[#This Row],[Female Voters]]</f>
        <v>0.69815950920245395</v>
      </c>
      <c r="V79" s="24">
        <f>Table1[[#This Row],[Male Ballots]]/Table1[[#This Row],[Male Voters]]</f>
        <v>0.66372795969773302</v>
      </c>
      <c r="W79" s="24">
        <f>Table1[[#This Row],[Total Ballots]]/Table1[[#This Row],[Total Voters]]</f>
        <v>0.68116842759477936</v>
      </c>
    </row>
    <row r="80" spans="1:23" s="7" customFormat="1" x14ac:dyDescent="0.2">
      <c r="A80" s="38" t="s">
        <v>22</v>
      </c>
      <c r="B80" s="41" t="s">
        <v>70</v>
      </c>
      <c r="C80" s="42" t="s">
        <v>62</v>
      </c>
      <c r="D80" s="10">
        <v>64.650000000000006</v>
      </c>
      <c r="E80" s="10">
        <v>80.149999999999991</v>
      </c>
      <c r="F80" s="10">
        <v>144.80000000000001</v>
      </c>
      <c r="G80" s="43">
        <v>47</v>
      </c>
      <c r="H80" s="43">
        <v>59</v>
      </c>
      <c r="I80" s="43"/>
      <c r="J80" s="43">
        <v>106</v>
      </c>
      <c r="K80" s="43">
        <v>19</v>
      </c>
      <c r="L80" s="43">
        <v>30</v>
      </c>
      <c r="M80" s="43"/>
      <c r="N80" s="44">
        <v>49</v>
      </c>
      <c r="O80" s="24">
        <f>Table1[[#This Row],[Female Voters]]/Table1[[#This Row],[Female Population]]</f>
        <v>0.72699149265274554</v>
      </c>
      <c r="P80" s="24">
        <f>Table1[[#This Row],[Male Voters]]/Table1[[#This Row],[Male Population]]</f>
        <v>0.73611977542108553</v>
      </c>
      <c r="Q80" s="24">
        <f>Table1[[#This Row],[Total Voters]]/Table1[[#This Row],[Total Population]]</f>
        <v>0.73204419889502759</v>
      </c>
      <c r="R80" s="24">
        <f>Table1[[#This Row],[Female Ballots]]/Table1[[#This Row],[Female Population]]</f>
        <v>0.29389017788089711</v>
      </c>
      <c r="S80" s="24">
        <f>Table1[[#This Row],[Male Ballots]]/Table1[[#This Row],[Male Population]]</f>
        <v>0.37429819089207739</v>
      </c>
      <c r="T80" s="24">
        <f>Table1[[#This Row],[Total Ballots]]/Table1[[#This Row],[Total Population]]</f>
        <v>0.33839779005524862</v>
      </c>
      <c r="U80" s="24">
        <f>Table1[[#This Row],[Female Ballots]]/Table1[[#This Row],[Female Voters]]</f>
        <v>0.40425531914893614</v>
      </c>
      <c r="V80" s="24">
        <f>Table1[[#This Row],[Male Ballots]]/Table1[[#This Row],[Male Voters]]</f>
        <v>0.50847457627118642</v>
      </c>
      <c r="W80" s="24">
        <f>Table1[[#This Row],[Total Ballots]]/Table1[[#This Row],[Total Voters]]</f>
        <v>0.46226415094339623</v>
      </c>
    </row>
    <row r="81" spans="1:23" s="7" customFormat="1" x14ac:dyDescent="0.2">
      <c r="A81" s="40" t="s">
        <v>22</v>
      </c>
      <c r="B81" s="41" t="s">
        <v>70</v>
      </c>
      <c r="C81" s="42" t="s">
        <v>63</v>
      </c>
      <c r="D81" s="10">
        <v>67.72</v>
      </c>
      <c r="E81" s="10">
        <v>76.77</v>
      </c>
      <c r="F81" s="10">
        <v>144.48000000000002</v>
      </c>
      <c r="G81" s="43">
        <v>106</v>
      </c>
      <c r="H81" s="43">
        <v>97</v>
      </c>
      <c r="I81" s="43"/>
      <c r="J81" s="43">
        <v>203</v>
      </c>
      <c r="K81" s="43">
        <v>51</v>
      </c>
      <c r="L81" s="43">
        <v>38</v>
      </c>
      <c r="M81" s="43"/>
      <c r="N81" s="44">
        <v>89</v>
      </c>
      <c r="O81" s="24">
        <f>Table1[[#This Row],[Female Voters]]/Table1[[#This Row],[Female Population]]</f>
        <v>1.5652687536916716</v>
      </c>
      <c r="P81" s="24">
        <f>Table1[[#This Row],[Male Voters]]/Table1[[#This Row],[Male Population]]</f>
        <v>1.2635143936433504</v>
      </c>
      <c r="Q81" s="24">
        <f>Table1[[#This Row],[Total Voters]]/Table1[[#This Row],[Total Population]]</f>
        <v>1.4050387596899223</v>
      </c>
      <c r="R81" s="24">
        <f>Table1[[#This Row],[Female Ballots]]/Table1[[#This Row],[Female Population]]</f>
        <v>0.75310100413467218</v>
      </c>
      <c r="S81" s="24">
        <f>Table1[[#This Row],[Male Ballots]]/Table1[[#This Row],[Male Population]]</f>
        <v>0.49498502019017848</v>
      </c>
      <c r="T81" s="24">
        <f>Table1[[#This Row],[Total Ballots]]/Table1[[#This Row],[Total Population]]</f>
        <v>0.61600221483942408</v>
      </c>
      <c r="U81" s="24">
        <f>Table1[[#This Row],[Female Ballots]]/Table1[[#This Row],[Female Voters]]</f>
        <v>0.48113207547169812</v>
      </c>
      <c r="V81" s="24">
        <f>Table1[[#This Row],[Male Ballots]]/Table1[[#This Row],[Male Voters]]</f>
        <v>0.39175257731958762</v>
      </c>
      <c r="W81" s="24">
        <f>Table1[[#This Row],[Total Ballots]]/Table1[[#This Row],[Total Voters]]</f>
        <v>0.43842364532019706</v>
      </c>
    </row>
    <row r="82" spans="1:23" s="7" customFormat="1" x14ac:dyDescent="0.2">
      <c r="A82" s="38" t="s">
        <v>22</v>
      </c>
      <c r="B82" s="41" t="s">
        <v>70</v>
      </c>
      <c r="C82" s="42" t="s">
        <v>64</v>
      </c>
      <c r="D82" s="10">
        <v>107.22999999999999</v>
      </c>
      <c r="E82" s="10">
        <v>106.56</v>
      </c>
      <c r="F82" s="10">
        <v>213.78</v>
      </c>
      <c r="G82" s="43">
        <v>103</v>
      </c>
      <c r="H82" s="43">
        <v>102</v>
      </c>
      <c r="I82" s="43"/>
      <c r="J82" s="43">
        <v>205</v>
      </c>
      <c r="K82" s="43">
        <v>64</v>
      </c>
      <c r="L82" s="43">
        <v>58</v>
      </c>
      <c r="M82" s="43"/>
      <c r="N82" s="44">
        <v>122</v>
      </c>
      <c r="O82" s="24">
        <f>Table1[[#This Row],[Female Voters]]/Table1[[#This Row],[Female Population]]</f>
        <v>0.96055208430476557</v>
      </c>
      <c r="P82" s="24">
        <f>Table1[[#This Row],[Male Voters]]/Table1[[#This Row],[Male Population]]</f>
        <v>0.9572072072072072</v>
      </c>
      <c r="Q82" s="24">
        <f>Table1[[#This Row],[Total Voters]]/Table1[[#This Row],[Total Population]]</f>
        <v>0.95892974085508464</v>
      </c>
      <c r="R82" s="24">
        <f>Table1[[#This Row],[Female Ballots]]/Table1[[#This Row],[Female Population]]</f>
        <v>0.59684789704373786</v>
      </c>
      <c r="S82" s="24">
        <f>Table1[[#This Row],[Male Ballots]]/Table1[[#This Row],[Male Population]]</f>
        <v>0.54429429429429432</v>
      </c>
      <c r="T82" s="24">
        <f>Table1[[#This Row],[Total Ballots]]/Table1[[#This Row],[Total Population]]</f>
        <v>0.57068013846009913</v>
      </c>
      <c r="U82" s="24">
        <f>Table1[[#This Row],[Female Ballots]]/Table1[[#This Row],[Female Voters]]</f>
        <v>0.62135922330097082</v>
      </c>
      <c r="V82" s="24">
        <f>Table1[[#This Row],[Male Ballots]]/Table1[[#This Row],[Male Voters]]</f>
        <v>0.56862745098039214</v>
      </c>
      <c r="W82" s="24">
        <f>Table1[[#This Row],[Total Ballots]]/Table1[[#This Row],[Total Voters]]</f>
        <v>0.59512195121951217</v>
      </c>
    </row>
    <row r="83" spans="1:23" s="7" customFormat="1" x14ac:dyDescent="0.2">
      <c r="A83" s="38" t="s">
        <v>22</v>
      </c>
      <c r="B83" s="41" t="s">
        <v>70</v>
      </c>
      <c r="C83" s="42" t="s">
        <v>65</v>
      </c>
      <c r="D83" s="10">
        <v>137.44999999999999</v>
      </c>
      <c r="E83" s="10">
        <v>128.76</v>
      </c>
      <c r="F83" s="10">
        <v>266.19</v>
      </c>
      <c r="G83" s="43">
        <v>99</v>
      </c>
      <c r="H83" s="43">
        <v>99</v>
      </c>
      <c r="I83" s="43"/>
      <c r="J83" s="43">
        <v>198</v>
      </c>
      <c r="K83" s="43">
        <v>69</v>
      </c>
      <c r="L83" s="43">
        <v>66</v>
      </c>
      <c r="M83" s="43"/>
      <c r="N83" s="44">
        <v>135</v>
      </c>
      <c r="O83" s="24">
        <f>Table1[[#This Row],[Female Voters]]/Table1[[#This Row],[Female Population]]</f>
        <v>0.720261913423063</v>
      </c>
      <c r="P83" s="24">
        <f>Table1[[#This Row],[Male Voters]]/Table1[[#This Row],[Male Population]]</f>
        <v>0.7688723205964586</v>
      </c>
      <c r="Q83" s="24">
        <f>Table1[[#This Row],[Total Voters]]/Table1[[#This Row],[Total Population]]</f>
        <v>0.74382959540178073</v>
      </c>
      <c r="R83" s="24">
        <f>Table1[[#This Row],[Female Ballots]]/Table1[[#This Row],[Female Population]]</f>
        <v>0.50200072753728631</v>
      </c>
      <c r="S83" s="24">
        <f>Table1[[#This Row],[Male Ballots]]/Table1[[#This Row],[Male Population]]</f>
        <v>0.5125815470643057</v>
      </c>
      <c r="T83" s="24">
        <f>Table1[[#This Row],[Total Ballots]]/Table1[[#This Row],[Total Population]]</f>
        <v>0.50715654231939589</v>
      </c>
      <c r="U83" s="24">
        <f>Table1[[#This Row],[Female Ballots]]/Table1[[#This Row],[Female Voters]]</f>
        <v>0.69696969696969702</v>
      </c>
      <c r="V83" s="24">
        <f>Table1[[#This Row],[Male Ballots]]/Table1[[#This Row],[Male Voters]]</f>
        <v>0.66666666666666663</v>
      </c>
      <c r="W83" s="24">
        <f>Table1[[#This Row],[Total Ballots]]/Table1[[#This Row],[Total Voters]]</f>
        <v>0.68181818181818177</v>
      </c>
    </row>
    <row r="84" spans="1:23" s="7" customFormat="1" x14ac:dyDescent="0.2">
      <c r="A84" s="38" t="s">
        <v>22</v>
      </c>
      <c r="B84" s="41" t="s">
        <v>70</v>
      </c>
      <c r="C84" s="42" t="s">
        <v>66</v>
      </c>
      <c r="D84" s="10">
        <v>193.95</v>
      </c>
      <c r="E84" s="10">
        <v>192.03</v>
      </c>
      <c r="F84" s="10">
        <v>385.98</v>
      </c>
      <c r="G84" s="43">
        <v>175</v>
      </c>
      <c r="H84" s="43">
        <v>180</v>
      </c>
      <c r="I84" s="43"/>
      <c r="J84" s="43">
        <v>355</v>
      </c>
      <c r="K84" s="43">
        <v>125</v>
      </c>
      <c r="L84" s="43">
        <v>129</v>
      </c>
      <c r="M84" s="43"/>
      <c r="N84" s="44">
        <v>254</v>
      </c>
      <c r="O84" s="24">
        <f>Table1[[#This Row],[Female Voters]]/Table1[[#This Row],[Female Population]]</f>
        <v>0.90229440577468423</v>
      </c>
      <c r="P84" s="24">
        <f>Table1[[#This Row],[Male Voters]]/Table1[[#This Row],[Male Population]]</f>
        <v>0.9373535385096079</v>
      </c>
      <c r="Q84" s="24">
        <f>Table1[[#This Row],[Total Voters]]/Table1[[#This Row],[Total Population]]</f>
        <v>0.91973677392611008</v>
      </c>
      <c r="R84" s="24">
        <f>Table1[[#This Row],[Female Ballots]]/Table1[[#This Row],[Female Population]]</f>
        <v>0.64449600412477448</v>
      </c>
      <c r="S84" s="24">
        <f>Table1[[#This Row],[Male Ballots]]/Table1[[#This Row],[Male Population]]</f>
        <v>0.67177003593188567</v>
      </c>
      <c r="T84" s="24">
        <f>Table1[[#This Row],[Total Ballots]]/Table1[[#This Row],[Total Population]]</f>
        <v>0.65806518472459707</v>
      </c>
      <c r="U84" s="24">
        <f>Table1[[#This Row],[Female Ballots]]/Table1[[#This Row],[Female Voters]]</f>
        <v>0.7142857142857143</v>
      </c>
      <c r="V84" s="24">
        <f>Table1[[#This Row],[Male Ballots]]/Table1[[#This Row],[Male Voters]]</f>
        <v>0.71666666666666667</v>
      </c>
      <c r="W84" s="24">
        <f>Table1[[#This Row],[Total Ballots]]/Table1[[#This Row],[Total Voters]]</f>
        <v>0.71549295774647892</v>
      </c>
    </row>
    <row r="85" spans="1:23" s="7" customFormat="1" x14ac:dyDescent="0.2">
      <c r="A85" s="38" t="s">
        <v>22</v>
      </c>
      <c r="B85" s="41" t="s">
        <v>70</v>
      </c>
      <c r="C85" s="42" t="s">
        <v>67</v>
      </c>
      <c r="D85" s="10">
        <v>320.51</v>
      </c>
      <c r="E85" s="10">
        <v>292.06</v>
      </c>
      <c r="F85" s="10">
        <v>612.56999999999994</v>
      </c>
      <c r="G85" s="43">
        <v>285</v>
      </c>
      <c r="H85" s="43">
        <v>257</v>
      </c>
      <c r="I85" s="43"/>
      <c r="J85" s="43">
        <v>542</v>
      </c>
      <c r="K85" s="43">
        <v>241</v>
      </c>
      <c r="L85" s="43">
        <v>206</v>
      </c>
      <c r="M85" s="43"/>
      <c r="N85" s="44">
        <v>447</v>
      </c>
      <c r="O85" s="24">
        <f>Table1[[#This Row],[Female Voters]]/Table1[[#This Row],[Female Population]]</f>
        <v>0.88920782502886031</v>
      </c>
      <c r="P85" s="24">
        <f>Table1[[#This Row],[Male Voters]]/Table1[[#This Row],[Male Population]]</f>
        <v>0.87995617338902965</v>
      </c>
      <c r="Q85" s="24">
        <f>Table1[[#This Row],[Total Voters]]/Table1[[#This Row],[Total Population]]</f>
        <v>0.88479683954486843</v>
      </c>
      <c r="R85" s="24">
        <f>Table1[[#This Row],[Female Ballots]]/Table1[[#This Row],[Female Population]]</f>
        <v>0.75192661695422924</v>
      </c>
      <c r="S85" s="24">
        <f>Table1[[#This Row],[Male Ballots]]/Table1[[#This Row],[Male Population]]</f>
        <v>0.70533452030404709</v>
      </c>
      <c r="T85" s="24">
        <f>Table1[[#This Row],[Total Ballots]]/Table1[[#This Row],[Total Population]]</f>
        <v>0.72971252265047271</v>
      </c>
      <c r="U85" s="24">
        <f>Table1[[#This Row],[Female Ballots]]/Table1[[#This Row],[Female Voters]]</f>
        <v>0.84561403508771926</v>
      </c>
      <c r="V85" s="24">
        <f>Table1[[#This Row],[Male Ballots]]/Table1[[#This Row],[Male Voters]]</f>
        <v>0.80155642023346307</v>
      </c>
      <c r="W85" s="24">
        <f>Table1[[#This Row],[Total Ballots]]/Table1[[#This Row],[Total Voters]]</f>
        <v>0.82472324723247237</v>
      </c>
    </row>
    <row r="86" spans="1:23" s="7" customFormat="1" x14ac:dyDescent="0.2">
      <c r="A86" s="38" t="s">
        <v>56</v>
      </c>
      <c r="B86" s="41" t="s">
        <v>70</v>
      </c>
      <c r="C86" s="42" t="s">
        <v>69</v>
      </c>
      <c r="D86" s="10">
        <v>32818.75</v>
      </c>
      <c r="E86" s="10">
        <v>34548.770000000004</v>
      </c>
      <c r="F86" s="10">
        <v>67367.53</v>
      </c>
      <c r="G86" s="39">
        <v>21019</v>
      </c>
      <c r="H86" s="39">
        <v>19288</v>
      </c>
      <c r="I86" s="39">
        <v>68</v>
      </c>
      <c r="J86" s="39">
        <v>40375</v>
      </c>
      <c r="K86" s="39">
        <v>7887</v>
      </c>
      <c r="L86" s="39">
        <v>7287</v>
      </c>
      <c r="M86" s="39">
        <v>11</v>
      </c>
      <c r="N86" s="39">
        <v>15185</v>
      </c>
      <c r="O86" s="24">
        <f>Table1[[#This Row],[Female Voters]]/Table1[[#This Row],[Female Population]]</f>
        <v>0.64045705579889545</v>
      </c>
      <c r="P86" s="24">
        <f>Table1[[#This Row],[Male Voters]]/Table1[[#This Row],[Male Population]]</f>
        <v>0.55828326160381392</v>
      </c>
      <c r="Q86" s="24">
        <f>Table1[[#This Row],[Total Voters]]/Table1[[#This Row],[Total Population]]</f>
        <v>0.59932433325075152</v>
      </c>
      <c r="R86" s="24">
        <f>Table1[[#This Row],[Female Ballots]]/Table1[[#This Row],[Female Population]]</f>
        <v>0.2403199390592268</v>
      </c>
      <c r="S86" s="24">
        <f>Table1[[#This Row],[Male Ballots]]/Table1[[#This Row],[Male Population]]</f>
        <v>0.21091923098854168</v>
      </c>
      <c r="T86" s="24">
        <f>Table1[[#This Row],[Total Ballots]]/Table1[[#This Row],[Total Population]]</f>
        <v>0.2254053250876201</v>
      </c>
      <c r="U86" s="24">
        <f>Table1[[#This Row],[Female Ballots]]/Table1[[#This Row],[Female Voters]]</f>
        <v>0.37523193301298824</v>
      </c>
      <c r="V86" s="24">
        <f>Table1[[#This Row],[Male Ballots]]/Table1[[#This Row],[Male Voters]]</f>
        <v>0.37779966818747407</v>
      </c>
      <c r="W86" s="24">
        <f>Table1[[#This Row],[Total Ballots]]/Table1[[#This Row],[Total Voters]]</f>
        <v>0.37609907120743036</v>
      </c>
    </row>
    <row r="87" spans="1:23" s="7" customFormat="1" x14ac:dyDescent="0.2">
      <c r="A87" s="38" t="s">
        <v>56</v>
      </c>
      <c r="B87" s="41" t="s">
        <v>70</v>
      </c>
      <c r="C87" s="42" t="s">
        <v>62</v>
      </c>
      <c r="D87" s="10">
        <v>4237.7</v>
      </c>
      <c r="E87" s="10">
        <v>4793.2199999999993</v>
      </c>
      <c r="F87" s="10">
        <v>9030.92</v>
      </c>
      <c r="G87" s="43">
        <v>1984</v>
      </c>
      <c r="H87" s="43">
        <v>1771</v>
      </c>
      <c r="I87" s="43">
        <v>12</v>
      </c>
      <c r="J87" s="43">
        <v>3767</v>
      </c>
      <c r="K87" s="43">
        <v>257</v>
      </c>
      <c r="L87" s="43">
        <v>188</v>
      </c>
      <c r="M87" s="43"/>
      <c r="N87" s="44">
        <v>445</v>
      </c>
      <c r="O87" s="24">
        <f>Table1[[#This Row],[Female Voters]]/Table1[[#This Row],[Female Population]]</f>
        <v>0.46817849305047554</v>
      </c>
      <c r="P87" s="24">
        <f>Table1[[#This Row],[Male Voters]]/Table1[[#This Row],[Male Population]]</f>
        <v>0.36948022414994519</v>
      </c>
      <c r="Q87" s="24">
        <f>Table1[[#This Row],[Total Voters]]/Table1[[#This Row],[Total Population]]</f>
        <v>0.41712250800582884</v>
      </c>
      <c r="R87" s="24">
        <f>Table1[[#This Row],[Female Ballots]]/Table1[[#This Row],[Female Population]]</f>
        <v>6.0646105198574704E-2</v>
      </c>
      <c r="S87" s="24">
        <f>Table1[[#This Row],[Male Ballots]]/Table1[[#This Row],[Male Population]]</f>
        <v>3.9222067837487121E-2</v>
      </c>
      <c r="T87" s="24">
        <f>Table1[[#This Row],[Total Ballots]]/Table1[[#This Row],[Total Population]]</f>
        <v>4.9275156905387266E-2</v>
      </c>
      <c r="U87" s="24">
        <f>Table1[[#This Row],[Female Ballots]]/Table1[[#This Row],[Female Voters]]</f>
        <v>0.12953629032258066</v>
      </c>
      <c r="V87" s="24">
        <f>Table1[[#This Row],[Male Ballots]]/Table1[[#This Row],[Male Voters]]</f>
        <v>0.10615471485036702</v>
      </c>
      <c r="W87" s="24">
        <f>Table1[[#This Row],[Total Ballots]]/Table1[[#This Row],[Total Voters]]</f>
        <v>0.11813113883727104</v>
      </c>
    </row>
    <row r="88" spans="1:23" s="7" customFormat="1" x14ac:dyDescent="0.2">
      <c r="A88" s="38" t="s">
        <v>56</v>
      </c>
      <c r="B88" s="41" t="s">
        <v>70</v>
      </c>
      <c r="C88" s="42" t="s">
        <v>63</v>
      </c>
      <c r="D88" s="10">
        <v>5675.37</v>
      </c>
      <c r="E88" s="10">
        <v>6431.03</v>
      </c>
      <c r="F88" s="10">
        <v>12106.400000000001</v>
      </c>
      <c r="G88" s="43">
        <v>3539</v>
      </c>
      <c r="H88" s="43">
        <v>3133</v>
      </c>
      <c r="I88" s="43">
        <v>17</v>
      </c>
      <c r="J88" s="43">
        <v>6689</v>
      </c>
      <c r="K88" s="43">
        <v>477</v>
      </c>
      <c r="L88" s="43">
        <v>404</v>
      </c>
      <c r="M88" s="43">
        <v>1</v>
      </c>
      <c r="N88" s="44">
        <v>882</v>
      </c>
      <c r="O88" s="24">
        <f>Table1[[#This Row],[Female Voters]]/Table1[[#This Row],[Female Population]]</f>
        <v>0.62357167902709432</v>
      </c>
      <c r="P88" s="24">
        <f>Table1[[#This Row],[Male Voters]]/Table1[[#This Row],[Male Population]]</f>
        <v>0.48716924038606568</v>
      </c>
      <c r="Q88" s="24">
        <f>Table1[[#This Row],[Total Voters]]/Table1[[#This Row],[Total Population]]</f>
        <v>0.55251767660080608</v>
      </c>
      <c r="R88" s="24">
        <f>Table1[[#This Row],[Female Ballots]]/Table1[[#This Row],[Female Population]]</f>
        <v>8.4047383694807562E-2</v>
      </c>
      <c r="S88" s="24">
        <f>Table1[[#This Row],[Male Ballots]]/Table1[[#This Row],[Male Population]]</f>
        <v>6.2820419124152746E-2</v>
      </c>
      <c r="T88" s="24">
        <f>Table1[[#This Row],[Total Ballots]]/Table1[[#This Row],[Total Population]]</f>
        <v>7.2854027621753775E-2</v>
      </c>
      <c r="U88" s="24">
        <f>Table1[[#This Row],[Female Ballots]]/Table1[[#This Row],[Female Voters]]</f>
        <v>0.13478383724215881</v>
      </c>
      <c r="V88" s="24">
        <f>Table1[[#This Row],[Male Ballots]]/Table1[[#This Row],[Male Voters]]</f>
        <v>0.12894988828598788</v>
      </c>
      <c r="W88" s="24">
        <f>Table1[[#This Row],[Total Ballots]]/Table1[[#This Row],[Total Voters]]</f>
        <v>0.13185827477948872</v>
      </c>
    </row>
    <row r="89" spans="1:23" s="7" customFormat="1" x14ac:dyDescent="0.2">
      <c r="A89" s="38" t="s">
        <v>56</v>
      </c>
      <c r="B89" s="41" t="s">
        <v>70</v>
      </c>
      <c r="C89" s="42" t="s">
        <v>64</v>
      </c>
      <c r="D89" s="10">
        <v>5480.46</v>
      </c>
      <c r="E89" s="10">
        <v>5843.7800000000007</v>
      </c>
      <c r="F89" s="10">
        <v>11324.240000000002</v>
      </c>
      <c r="G89" s="43">
        <v>3041</v>
      </c>
      <c r="H89" s="43">
        <v>2692</v>
      </c>
      <c r="I89" s="43">
        <v>6</v>
      </c>
      <c r="J89" s="43">
        <v>5739</v>
      </c>
      <c r="K89" s="43">
        <v>670</v>
      </c>
      <c r="L89" s="43">
        <v>617</v>
      </c>
      <c r="M89" s="43">
        <v>1</v>
      </c>
      <c r="N89" s="44">
        <v>1288</v>
      </c>
      <c r="O89" s="24">
        <f>Table1[[#This Row],[Female Voters]]/Table1[[#This Row],[Female Population]]</f>
        <v>0.55488042974494844</v>
      </c>
      <c r="P89" s="24">
        <f>Table1[[#This Row],[Male Voters]]/Table1[[#This Row],[Male Population]]</f>
        <v>0.46066073671493446</v>
      </c>
      <c r="Q89" s="24">
        <f>Table1[[#This Row],[Total Voters]]/Table1[[#This Row],[Total Population]]</f>
        <v>0.50678897656708077</v>
      </c>
      <c r="R89" s="24">
        <f>Table1[[#This Row],[Female Ballots]]/Table1[[#This Row],[Female Population]]</f>
        <v>0.1222525116504819</v>
      </c>
      <c r="S89" s="24">
        <f>Table1[[#This Row],[Male Ballots]]/Table1[[#This Row],[Male Population]]</f>
        <v>0.10558234567351953</v>
      </c>
      <c r="T89" s="24">
        <f>Table1[[#This Row],[Total Ballots]]/Table1[[#This Row],[Total Population]]</f>
        <v>0.11373831709677645</v>
      </c>
      <c r="U89" s="24">
        <f>Table1[[#This Row],[Female Ballots]]/Table1[[#This Row],[Female Voters]]</f>
        <v>0.22032226241367972</v>
      </c>
      <c r="V89" s="24">
        <f>Table1[[#This Row],[Male Ballots]]/Table1[[#This Row],[Male Voters]]</f>
        <v>0.22919762258543833</v>
      </c>
      <c r="W89" s="24">
        <f>Table1[[#This Row],[Total Ballots]]/Table1[[#This Row],[Total Voters]]</f>
        <v>0.22442934309113086</v>
      </c>
    </row>
    <row r="90" spans="1:23" s="7" customFormat="1" x14ac:dyDescent="0.2">
      <c r="A90" s="38" t="s">
        <v>56</v>
      </c>
      <c r="B90" s="41" t="s">
        <v>70</v>
      </c>
      <c r="C90" s="42" t="s">
        <v>65</v>
      </c>
      <c r="D90" s="10">
        <v>5300.13</v>
      </c>
      <c r="E90" s="10">
        <v>5672</v>
      </c>
      <c r="F90" s="10">
        <v>10972.130000000001</v>
      </c>
      <c r="G90" s="43">
        <v>3102</v>
      </c>
      <c r="H90" s="43">
        <v>2895</v>
      </c>
      <c r="I90" s="43">
        <v>12</v>
      </c>
      <c r="J90" s="43">
        <v>6009</v>
      </c>
      <c r="K90" s="43">
        <v>989</v>
      </c>
      <c r="L90" s="43">
        <v>922</v>
      </c>
      <c r="M90" s="43">
        <v>1</v>
      </c>
      <c r="N90" s="44">
        <v>1912</v>
      </c>
      <c r="O90" s="24">
        <f>Table1[[#This Row],[Female Voters]]/Table1[[#This Row],[Female Population]]</f>
        <v>0.58526866322146809</v>
      </c>
      <c r="P90" s="24">
        <f>Table1[[#This Row],[Male Voters]]/Table1[[#This Row],[Male Population]]</f>
        <v>0.51040197461212977</v>
      </c>
      <c r="Q90" s="24">
        <f>Table1[[#This Row],[Total Voters]]/Table1[[#This Row],[Total Population]]</f>
        <v>0.54766029932200944</v>
      </c>
      <c r="R90" s="24">
        <f>Table1[[#This Row],[Female Ballots]]/Table1[[#This Row],[Female Population]]</f>
        <v>0.18659919662347904</v>
      </c>
      <c r="S90" s="24">
        <f>Table1[[#This Row],[Male Ballots]]/Table1[[#This Row],[Male Population]]</f>
        <v>0.16255289139633286</v>
      </c>
      <c r="T90" s="24">
        <f>Table1[[#This Row],[Total Ballots]]/Table1[[#This Row],[Total Population]]</f>
        <v>0.17425969251184589</v>
      </c>
      <c r="U90" s="24">
        <f>Table1[[#This Row],[Female Ballots]]/Table1[[#This Row],[Female Voters]]</f>
        <v>0.31882656350741456</v>
      </c>
      <c r="V90" s="24">
        <f>Table1[[#This Row],[Male Ballots]]/Table1[[#This Row],[Male Voters]]</f>
        <v>0.31848013816925735</v>
      </c>
      <c r="W90" s="24">
        <f>Table1[[#This Row],[Total Ballots]]/Table1[[#This Row],[Total Voters]]</f>
        <v>0.31818938259277751</v>
      </c>
    </row>
    <row r="91" spans="1:23" s="7" customFormat="1" x14ac:dyDescent="0.2">
      <c r="A91" s="38" t="s">
        <v>56</v>
      </c>
      <c r="B91" s="41" t="s">
        <v>70</v>
      </c>
      <c r="C91" s="42" t="s">
        <v>66</v>
      </c>
      <c r="D91" s="10">
        <v>5309.55</v>
      </c>
      <c r="E91" s="10">
        <v>5373.95</v>
      </c>
      <c r="F91" s="10">
        <v>10683.5</v>
      </c>
      <c r="G91" s="43">
        <v>3775</v>
      </c>
      <c r="H91" s="43">
        <v>3635</v>
      </c>
      <c r="I91" s="43">
        <v>12</v>
      </c>
      <c r="J91" s="43">
        <v>7422</v>
      </c>
      <c r="K91" s="43">
        <v>1879</v>
      </c>
      <c r="L91" s="43">
        <v>1744</v>
      </c>
      <c r="M91" s="43">
        <v>3</v>
      </c>
      <c r="N91" s="44">
        <v>3626</v>
      </c>
      <c r="O91" s="24">
        <f>Table1[[#This Row],[Female Voters]]/Table1[[#This Row],[Female Population]]</f>
        <v>0.71098303999397305</v>
      </c>
      <c r="P91" s="24">
        <f>Table1[[#This Row],[Male Voters]]/Table1[[#This Row],[Male Population]]</f>
        <v>0.67641120590999171</v>
      </c>
      <c r="Q91" s="24">
        <f>Table1[[#This Row],[Total Voters]]/Table1[[#This Row],[Total Population]]</f>
        <v>0.69471615107408624</v>
      </c>
      <c r="R91" s="24">
        <f>Table1[[#This Row],[Female Ballots]]/Table1[[#This Row],[Female Population]]</f>
        <v>0.35389063103276169</v>
      </c>
      <c r="S91" s="24">
        <f>Table1[[#This Row],[Male Ballots]]/Table1[[#This Row],[Male Population]]</f>
        <v>0.324528512546637</v>
      </c>
      <c r="T91" s="24">
        <f>Table1[[#This Row],[Total Ballots]]/Table1[[#This Row],[Total Population]]</f>
        <v>0.33940188140590632</v>
      </c>
      <c r="U91" s="24">
        <f>Table1[[#This Row],[Female Ballots]]/Table1[[#This Row],[Female Voters]]</f>
        <v>0.49774834437086091</v>
      </c>
      <c r="V91" s="24">
        <f>Table1[[#This Row],[Male Ballots]]/Table1[[#This Row],[Male Voters]]</f>
        <v>0.47977991746905091</v>
      </c>
      <c r="W91" s="24">
        <f>Table1[[#This Row],[Total Ballots]]/Table1[[#This Row],[Total Voters]]</f>
        <v>0.48854756130423066</v>
      </c>
    </row>
    <row r="92" spans="1:23" s="7" customFormat="1" x14ac:dyDescent="0.2">
      <c r="A92" s="38" t="s">
        <v>56</v>
      </c>
      <c r="B92" s="41" t="s">
        <v>70</v>
      </c>
      <c r="C92" s="42" t="s">
        <v>67</v>
      </c>
      <c r="D92" s="10">
        <v>6815.54</v>
      </c>
      <c r="E92" s="10">
        <v>6434.7900000000009</v>
      </c>
      <c r="F92" s="10">
        <v>13250.34</v>
      </c>
      <c r="G92" s="43">
        <v>5578</v>
      </c>
      <c r="H92" s="43">
        <v>5162</v>
      </c>
      <c r="I92" s="43">
        <v>9</v>
      </c>
      <c r="J92" s="43">
        <v>10749</v>
      </c>
      <c r="K92" s="43">
        <v>3615</v>
      </c>
      <c r="L92" s="43">
        <v>3412</v>
      </c>
      <c r="M92" s="43">
        <v>5</v>
      </c>
      <c r="N92" s="44">
        <v>7032</v>
      </c>
      <c r="O92" s="24">
        <f>Table1[[#This Row],[Female Voters]]/Table1[[#This Row],[Female Population]]</f>
        <v>0.81842377860008153</v>
      </c>
      <c r="P92" s="24">
        <f>Table1[[#This Row],[Male Voters]]/Table1[[#This Row],[Male Population]]</f>
        <v>0.80220178125471064</v>
      </c>
      <c r="Q92" s="24">
        <f>Table1[[#This Row],[Total Voters]]/Table1[[#This Row],[Total Population]]</f>
        <v>0.81122446669293014</v>
      </c>
      <c r="R92" s="24">
        <f>Table1[[#This Row],[Female Ballots]]/Table1[[#This Row],[Female Population]]</f>
        <v>0.53040551445666817</v>
      </c>
      <c r="S92" s="24">
        <f>Table1[[#This Row],[Male Ballots]]/Table1[[#This Row],[Male Population]]</f>
        <v>0.53024263418075801</v>
      </c>
      <c r="T92" s="24">
        <f>Table1[[#This Row],[Total Ballots]]/Table1[[#This Row],[Total Population]]</f>
        <v>0.53070336308351329</v>
      </c>
      <c r="U92" s="24">
        <f>Table1[[#This Row],[Female Ballots]]/Table1[[#This Row],[Female Voters]]</f>
        <v>0.64808174973108645</v>
      </c>
      <c r="V92" s="24">
        <f>Table1[[#This Row],[Male Ballots]]/Table1[[#This Row],[Male Voters]]</f>
        <v>0.66098411468423091</v>
      </c>
      <c r="W92" s="24">
        <f>Table1[[#This Row],[Total Ballots]]/Table1[[#This Row],[Total Voters]]</f>
        <v>0.65420039073402181</v>
      </c>
    </row>
    <row r="93" spans="1:23" s="7" customFormat="1" x14ac:dyDescent="0.2">
      <c r="A93" s="38" t="s">
        <v>54</v>
      </c>
      <c r="B93" s="41" t="s">
        <v>70</v>
      </c>
      <c r="C93" s="42" t="s">
        <v>69</v>
      </c>
      <c r="D93" s="10">
        <v>27703.77</v>
      </c>
      <c r="E93" s="10">
        <v>30214.929999999997</v>
      </c>
      <c r="F93" s="10">
        <v>57918.67</v>
      </c>
      <c r="G93" s="39">
        <v>21784</v>
      </c>
      <c r="H93" s="39">
        <v>19763</v>
      </c>
      <c r="I93" s="39">
        <v>324</v>
      </c>
      <c r="J93" s="39">
        <v>41871</v>
      </c>
      <c r="K93" s="39">
        <v>8971</v>
      </c>
      <c r="L93" s="39">
        <v>7941</v>
      </c>
      <c r="M93" s="39">
        <v>100</v>
      </c>
      <c r="N93" s="39">
        <v>17012</v>
      </c>
      <c r="O93" s="24">
        <f>Table1[[#This Row],[Female Voters]]/Table1[[#This Row],[Female Population]]</f>
        <v>0.78631897391582439</v>
      </c>
      <c r="P93" s="24">
        <f>Table1[[#This Row],[Male Voters]]/Table1[[#This Row],[Male Population]]</f>
        <v>0.65408061511312465</v>
      </c>
      <c r="Q93" s="24">
        <f>Table1[[#This Row],[Total Voters]]/Table1[[#This Row],[Total Population]]</f>
        <v>0.72292751197498151</v>
      </c>
      <c r="R93" s="24">
        <f>Table1[[#This Row],[Female Ballots]]/Table1[[#This Row],[Female Population]]</f>
        <v>0.32381874380273873</v>
      </c>
      <c r="S93" s="24">
        <f>Table1[[#This Row],[Male Ballots]]/Table1[[#This Row],[Male Population]]</f>
        <v>0.26281709075612625</v>
      </c>
      <c r="T93" s="24">
        <f>Table1[[#This Row],[Total Ballots]]/Table1[[#This Row],[Total Population]]</f>
        <v>0.29372221427045891</v>
      </c>
      <c r="U93" s="24">
        <f>Table1[[#This Row],[Female Ballots]]/Table1[[#This Row],[Female Voters]]</f>
        <v>0.41181601175174443</v>
      </c>
      <c r="V93" s="24">
        <f>Table1[[#This Row],[Male Ballots]]/Table1[[#This Row],[Male Voters]]</f>
        <v>0.40181146587056621</v>
      </c>
      <c r="W93" s="24">
        <f>Table1[[#This Row],[Total Ballots]]/Table1[[#This Row],[Total Voters]]</f>
        <v>0.40629552673688235</v>
      </c>
    </row>
    <row r="94" spans="1:23" s="7" customFormat="1" x14ac:dyDescent="0.2">
      <c r="A94" s="38" t="s">
        <v>54</v>
      </c>
      <c r="B94" s="41" t="s">
        <v>70</v>
      </c>
      <c r="C94" s="42" t="s">
        <v>62</v>
      </c>
      <c r="D94" s="10">
        <v>2601.63</v>
      </c>
      <c r="E94" s="10">
        <v>3071.9400000000005</v>
      </c>
      <c r="F94" s="10">
        <v>5673.5700000000006</v>
      </c>
      <c r="G94" s="43">
        <v>1421</v>
      </c>
      <c r="H94" s="43">
        <v>1434</v>
      </c>
      <c r="I94" s="43">
        <v>72</v>
      </c>
      <c r="J94" s="43">
        <v>2927</v>
      </c>
      <c r="K94" s="43">
        <v>194</v>
      </c>
      <c r="L94" s="43">
        <v>157</v>
      </c>
      <c r="M94" s="43">
        <v>10</v>
      </c>
      <c r="N94" s="44">
        <v>361</v>
      </c>
      <c r="O94" s="24">
        <f>Table1[[#This Row],[Female Voters]]/Table1[[#This Row],[Female Population]]</f>
        <v>0.54619603863731581</v>
      </c>
      <c r="P94" s="24">
        <f>Table1[[#This Row],[Male Voters]]/Table1[[#This Row],[Male Population]]</f>
        <v>0.46680599230453712</v>
      </c>
      <c r="Q94" s="24">
        <f>Table1[[#This Row],[Total Voters]]/Table1[[#This Row],[Total Population]]</f>
        <v>0.51590092305197599</v>
      </c>
      <c r="R94" s="24">
        <f>Table1[[#This Row],[Female Ballots]]/Table1[[#This Row],[Female Population]]</f>
        <v>7.4568635816776405E-2</v>
      </c>
      <c r="S94" s="24">
        <f>Table1[[#This Row],[Male Ballots]]/Table1[[#This Row],[Male Population]]</f>
        <v>5.1107769031947227E-2</v>
      </c>
      <c r="T94" s="24">
        <f>Table1[[#This Row],[Total Ballots]]/Table1[[#This Row],[Total Population]]</f>
        <v>6.3628368029300775E-2</v>
      </c>
      <c r="U94" s="24">
        <f>Table1[[#This Row],[Female Ballots]]/Table1[[#This Row],[Female Voters]]</f>
        <v>0.13652357494722026</v>
      </c>
      <c r="V94" s="24">
        <f>Table1[[#This Row],[Male Ballots]]/Table1[[#This Row],[Male Voters]]</f>
        <v>0.10948396094839609</v>
      </c>
      <c r="W94" s="24">
        <f>Table1[[#This Row],[Total Ballots]]/Table1[[#This Row],[Total Voters]]</f>
        <v>0.12333447215579091</v>
      </c>
    </row>
    <row r="95" spans="1:23" s="7" customFormat="1" x14ac:dyDescent="0.2">
      <c r="A95" s="38" t="s">
        <v>54</v>
      </c>
      <c r="B95" s="41" t="s">
        <v>70</v>
      </c>
      <c r="C95" s="42" t="s">
        <v>63</v>
      </c>
      <c r="D95" s="10">
        <v>3637.28</v>
      </c>
      <c r="E95" s="10">
        <v>4788.4799999999996</v>
      </c>
      <c r="F95" s="10">
        <v>8425.76</v>
      </c>
      <c r="G95" s="43">
        <v>2688</v>
      </c>
      <c r="H95" s="43">
        <v>2522</v>
      </c>
      <c r="I95" s="43">
        <v>38</v>
      </c>
      <c r="J95" s="43">
        <v>5248</v>
      </c>
      <c r="K95" s="43">
        <v>390</v>
      </c>
      <c r="L95" s="43">
        <v>364</v>
      </c>
      <c r="M95" s="43">
        <v>6</v>
      </c>
      <c r="N95" s="44">
        <v>760</v>
      </c>
      <c r="O95" s="24">
        <f>Table1[[#This Row],[Female Voters]]/Table1[[#This Row],[Female Population]]</f>
        <v>0.7390137685303303</v>
      </c>
      <c r="P95" s="24">
        <f>Table1[[#This Row],[Male Voters]]/Table1[[#This Row],[Male Population]]</f>
        <v>0.5266807003475007</v>
      </c>
      <c r="Q95" s="24">
        <f>Table1[[#This Row],[Total Voters]]/Table1[[#This Row],[Total Population]]</f>
        <v>0.62285182582936138</v>
      </c>
      <c r="R95" s="24">
        <f>Table1[[#This Row],[Female Ballots]]/Table1[[#This Row],[Female Population]]</f>
        <v>0.1072229798090881</v>
      </c>
      <c r="S95" s="24">
        <f>Table1[[#This Row],[Male Ballots]]/Table1[[#This Row],[Male Population]]</f>
        <v>7.6015771184175365E-2</v>
      </c>
      <c r="T95" s="24">
        <f>Table1[[#This Row],[Total Ballots]]/Table1[[#This Row],[Total Population]]</f>
        <v>9.0199578435654473E-2</v>
      </c>
      <c r="U95" s="24">
        <f>Table1[[#This Row],[Female Ballots]]/Table1[[#This Row],[Female Voters]]</f>
        <v>0.14508928571428573</v>
      </c>
      <c r="V95" s="24">
        <f>Table1[[#This Row],[Male Ballots]]/Table1[[#This Row],[Male Voters]]</f>
        <v>0.14432989690721648</v>
      </c>
      <c r="W95" s="24">
        <f>Table1[[#This Row],[Total Ballots]]/Table1[[#This Row],[Total Voters]]</f>
        <v>0.1448170731707317</v>
      </c>
    </row>
    <row r="96" spans="1:23" s="7" customFormat="1" x14ac:dyDescent="0.2">
      <c r="A96" s="38" t="s">
        <v>54</v>
      </c>
      <c r="B96" s="41" t="s">
        <v>70</v>
      </c>
      <c r="C96" s="42" t="s">
        <v>64</v>
      </c>
      <c r="D96" s="10">
        <v>3748.09</v>
      </c>
      <c r="E96" s="10">
        <v>4616.6499999999996</v>
      </c>
      <c r="F96" s="10">
        <v>8364.74</v>
      </c>
      <c r="G96" s="43">
        <v>2770</v>
      </c>
      <c r="H96" s="43">
        <v>2482</v>
      </c>
      <c r="I96" s="43">
        <v>44</v>
      </c>
      <c r="J96" s="43">
        <v>5296</v>
      </c>
      <c r="K96" s="43">
        <v>621</v>
      </c>
      <c r="L96" s="43">
        <v>510</v>
      </c>
      <c r="M96" s="43">
        <v>13</v>
      </c>
      <c r="N96" s="44">
        <v>1144</v>
      </c>
      <c r="O96" s="24">
        <f>Table1[[#This Row],[Female Voters]]/Table1[[#This Row],[Female Population]]</f>
        <v>0.73904308594510804</v>
      </c>
      <c r="P96" s="24">
        <f>Table1[[#This Row],[Male Voters]]/Table1[[#This Row],[Male Population]]</f>
        <v>0.53761926938364402</v>
      </c>
      <c r="Q96" s="24">
        <f>Table1[[#This Row],[Total Voters]]/Table1[[#This Row],[Total Population]]</f>
        <v>0.63313384516434468</v>
      </c>
      <c r="R96" s="24">
        <f>Table1[[#This Row],[Female Ballots]]/Table1[[#This Row],[Female Population]]</f>
        <v>0.16568438858191772</v>
      </c>
      <c r="S96" s="24">
        <f>Table1[[#This Row],[Male Ballots]]/Table1[[#This Row],[Male Population]]</f>
        <v>0.11046971288705014</v>
      </c>
      <c r="T96" s="24">
        <f>Table1[[#This Row],[Total Ballots]]/Table1[[#This Row],[Total Population]]</f>
        <v>0.13676456171979046</v>
      </c>
      <c r="U96" s="24">
        <f>Table1[[#This Row],[Female Ballots]]/Table1[[#This Row],[Female Voters]]</f>
        <v>0.22418772563176895</v>
      </c>
      <c r="V96" s="24">
        <f>Table1[[#This Row],[Male Ballots]]/Table1[[#This Row],[Male Voters]]</f>
        <v>0.20547945205479451</v>
      </c>
      <c r="W96" s="24">
        <f>Table1[[#This Row],[Total Ballots]]/Table1[[#This Row],[Total Voters]]</f>
        <v>0.21601208459214502</v>
      </c>
    </row>
    <row r="97" spans="1:23" s="7" customFormat="1" x14ac:dyDescent="0.2">
      <c r="A97" s="38" t="s">
        <v>54</v>
      </c>
      <c r="B97" s="41" t="s">
        <v>70</v>
      </c>
      <c r="C97" s="42" t="s">
        <v>65</v>
      </c>
      <c r="D97" s="10">
        <v>4428.9699999999993</v>
      </c>
      <c r="E97" s="10">
        <v>5019.17</v>
      </c>
      <c r="F97" s="10">
        <v>9448.14</v>
      </c>
      <c r="G97" s="43">
        <v>3185</v>
      </c>
      <c r="H97" s="43">
        <v>2835</v>
      </c>
      <c r="I97" s="43">
        <v>48</v>
      </c>
      <c r="J97" s="43">
        <v>6068</v>
      </c>
      <c r="K97" s="43">
        <v>978</v>
      </c>
      <c r="L97" s="43">
        <v>875</v>
      </c>
      <c r="M97" s="43">
        <v>12</v>
      </c>
      <c r="N97" s="44">
        <v>1865</v>
      </c>
      <c r="O97" s="24">
        <f>Table1[[#This Row],[Female Voters]]/Table1[[#This Row],[Female Population]]</f>
        <v>0.71912882679268553</v>
      </c>
      <c r="P97" s="24">
        <f>Table1[[#This Row],[Male Voters]]/Table1[[#This Row],[Male Population]]</f>
        <v>0.56483442481525825</v>
      </c>
      <c r="Q97" s="24">
        <f>Table1[[#This Row],[Total Voters]]/Table1[[#This Row],[Total Population]]</f>
        <v>0.64224281181269549</v>
      </c>
      <c r="R97" s="24">
        <f>Table1[[#This Row],[Female Ballots]]/Table1[[#This Row],[Female Population]]</f>
        <v>0.22081883598218099</v>
      </c>
      <c r="S97" s="24">
        <f>Table1[[#This Row],[Male Ballots]]/Table1[[#This Row],[Male Population]]</f>
        <v>0.17433161259730195</v>
      </c>
      <c r="T97" s="24">
        <f>Table1[[#This Row],[Total Ballots]]/Table1[[#This Row],[Total Population]]</f>
        <v>0.19739334937881955</v>
      </c>
      <c r="U97" s="24">
        <f>Table1[[#This Row],[Female Ballots]]/Table1[[#This Row],[Female Voters]]</f>
        <v>0.30706436420722133</v>
      </c>
      <c r="V97" s="24">
        <f>Table1[[#This Row],[Male Ballots]]/Table1[[#This Row],[Male Voters]]</f>
        <v>0.30864197530864196</v>
      </c>
      <c r="W97" s="24">
        <f>Table1[[#This Row],[Total Ballots]]/Table1[[#This Row],[Total Voters]]</f>
        <v>0.30735003295978908</v>
      </c>
    </row>
    <row r="98" spans="1:23" s="7" customFormat="1" x14ac:dyDescent="0.2">
      <c r="A98" s="38" t="s">
        <v>54</v>
      </c>
      <c r="B98" s="41" t="s">
        <v>70</v>
      </c>
      <c r="C98" s="42" t="s">
        <v>66</v>
      </c>
      <c r="D98" s="10">
        <v>5588.1900000000005</v>
      </c>
      <c r="E98" s="10">
        <v>5520.6399999999994</v>
      </c>
      <c r="F98" s="10">
        <v>11108.82</v>
      </c>
      <c r="G98" s="43">
        <v>4763</v>
      </c>
      <c r="H98" s="43">
        <v>4107</v>
      </c>
      <c r="I98" s="43">
        <v>49</v>
      </c>
      <c r="J98" s="43">
        <v>8919</v>
      </c>
      <c r="K98" s="43">
        <v>2332</v>
      </c>
      <c r="L98" s="43">
        <v>1888</v>
      </c>
      <c r="M98" s="43">
        <v>19</v>
      </c>
      <c r="N98" s="44">
        <v>4239</v>
      </c>
      <c r="O98" s="24">
        <f>Table1[[#This Row],[Female Voters]]/Table1[[#This Row],[Female Population]]</f>
        <v>0.85233322417455371</v>
      </c>
      <c r="P98" s="24">
        <f>Table1[[#This Row],[Male Voters]]/Table1[[#This Row],[Male Population]]</f>
        <v>0.74393548574078372</v>
      </c>
      <c r="Q98" s="24">
        <f>Table1[[#This Row],[Total Voters]]/Table1[[#This Row],[Total Population]]</f>
        <v>0.80287555293901602</v>
      </c>
      <c r="R98" s="24">
        <f>Table1[[#This Row],[Female Ballots]]/Table1[[#This Row],[Female Population]]</f>
        <v>0.41730864555428498</v>
      </c>
      <c r="S98" s="24">
        <f>Table1[[#This Row],[Male Ballots]]/Table1[[#This Row],[Male Population]]</f>
        <v>0.34198933456990499</v>
      </c>
      <c r="T98" s="24">
        <f>Table1[[#This Row],[Total Ballots]]/Table1[[#This Row],[Total Population]]</f>
        <v>0.38158868358655557</v>
      </c>
      <c r="U98" s="24">
        <f>Table1[[#This Row],[Female Ballots]]/Table1[[#This Row],[Female Voters]]</f>
        <v>0.48960739030023093</v>
      </c>
      <c r="V98" s="24">
        <f>Table1[[#This Row],[Male Ballots]]/Table1[[#This Row],[Male Voters]]</f>
        <v>0.45970294618943269</v>
      </c>
      <c r="W98" s="24">
        <f>Table1[[#This Row],[Total Ballots]]/Table1[[#This Row],[Total Voters]]</f>
        <v>0.47527749747729564</v>
      </c>
    </row>
    <row r="99" spans="1:23" s="7" customFormat="1" x14ac:dyDescent="0.2">
      <c r="A99" s="38" t="s">
        <v>54</v>
      </c>
      <c r="B99" s="41" t="s">
        <v>70</v>
      </c>
      <c r="C99" s="42" t="s">
        <v>67</v>
      </c>
      <c r="D99" s="10">
        <v>7699.61</v>
      </c>
      <c r="E99" s="10">
        <v>7198.05</v>
      </c>
      <c r="F99" s="10">
        <v>14897.64</v>
      </c>
      <c r="G99" s="43">
        <v>6957</v>
      </c>
      <c r="H99" s="43">
        <v>6383</v>
      </c>
      <c r="I99" s="43">
        <v>73</v>
      </c>
      <c r="J99" s="43">
        <v>13413</v>
      </c>
      <c r="K99" s="43">
        <v>4456</v>
      </c>
      <c r="L99" s="43">
        <v>4147</v>
      </c>
      <c r="M99" s="43">
        <v>40</v>
      </c>
      <c r="N99" s="44">
        <v>8643</v>
      </c>
      <c r="O99" s="24">
        <f>Table1[[#This Row],[Female Voters]]/Table1[[#This Row],[Female Population]]</f>
        <v>0.90355225784163096</v>
      </c>
      <c r="P99" s="24">
        <f>Table1[[#This Row],[Male Voters]]/Table1[[#This Row],[Male Population]]</f>
        <v>0.88676794409597037</v>
      </c>
      <c r="Q99" s="24">
        <f>Table1[[#This Row],[Total Voters]]/Table1[[#This Row],[Total Population]]</f>
        <v>0.90034394709497612</v>
      </c>
      <c r="R99" s="24">
        <f>Table1[[#This Row],[Female Ballots]]/Table1[[#This Row],[Female Population]]</f>
        <v>0.57873061103094836</v>
      </c>
      <c r="S99" s="24">
        <f>Table1[[#This Row],[Male Ballots]]/Table1[[#This Row],[Male Population]]</f>
        <v>0.5761282569584818</v>
      </c>
      <c r="T99" s="24">
        <f>Table1[[#This Row],[Total Ballots]]/Table1[[#This Row],[Total Population]]</f>
        <v>0.58015900505046436</v>
      </c>
      <c r="U99" s="24">
        <f>Table1[[#This Row],[Female Ballots]]/Table1[[#This Row],[Female Voters]]</f>
        <v>0.64050596521489145</v>
      </c>
      <c r="V99" s="24">
        <f>Table1[[#This Row],[Male Ballots]]/Table1[[#This Row],[Male Voters]]</f>
        <v>0.64969450101832993</v>
      </c>
      <c r="W99" s="24">
        <f>Table1[[#This Row],[Total Ballots]]/Table1[[#This Row],[Total Voters]]</f>
        <v>0.64437486021024382</v>
      </c>
    </row>
    <row r="100" spans="1:23" s="7" customFormat="1" x14ac:dyDescent="0.2">
      <c r="A100" s="38" t="s">
        <v>30</v>
      </c>
      <c r="B100" s="41" t="s">
        <v>70</v>
      </c>
      <c r="C100" s="42" t="s">
        <v>69</v>
      </c>
      <c r="D100" s="10">
        <v>34115.46</v>
      </c>
      <c r="E100" s="10">
        <v>32570.300000000003</v>
      </c>
      <c r="F100" s="10">
        <v>66685.75</v>
      </c>
      <c r="G100" s="39">
        <v>28904</v>
      </c>
      <c r="H100" s="39">
        <v>26174</v>
      </c>
      <c r="I100" s="39">
        <v>1</v>
      </c>
      <c r="J100" s="39">
        <v>55079</v>
      </c>
      <c r="K100" s="39">
        <v>14346</v>
      </c>
      <c r="L100" s="39">
        <v>12421</v>
      </c>
      <c r="M100" s="39"/>
      <c r="N100" s="39">
        <v>26767</v>
      </c>
      <c r="O100" s="24">
        <f>Table1[[#This Row],[Female Voters]]/Table1[[#This Row],[Female Population]]</f>
        <v>0.84724051793527044</v>
      </c>
      <c r="P100" s="24">
        <f>Table1[[#This Row],[Male Voters]]/Table1[[#This Row],[Male Population]]</f>
        <v>0.8036155638726078</v>
      </c>
      <c r="Q100" s="24">
        <f>Table1[[#This Row],[Total Voters]]/Table1[[#This Row],[Total Population]]</f>
        <v>0.82594857222120166</v>
      </c>
      <c r="R100" s="24">
        <f>Table1[[#This Row],[Female Ballots]]/Table1[[#This Row],[Female Population]]</f>
        <v>0.42051316324036081</v>
      </c>
      <c r="S100" s="24">
        <f>Table1[[#This Row],[Male Ballots]]/Table1[[#This Row],[Male Population]]</f>
        <v>0.38135970500732258</v>
      </c>
      <c r="T100" s="24">
        <f>Table1[[#This Row],[Total Ballots]]/Table1[[#This Row],[Total Population]]</f>
        <v>0.40139010208327869</v>
      </c>
      <c r="U100" s="24">
        <f>Table1[[#This Row],[Female Ballots]]/Table1[[#This Row],[Female Voters]]</f>
        <v>0.49633268751729864</v>
      </c>
      <c r="V100" s="24">
        <f>Table1[[#This Row],[Male Ballots]]/Table1[[#This Row],[Male Voters]]</f>
        <v>0.47455490181095744</v>
      </c>
      <c r="W100" s="24">
        <f>Table1[[#This Row],[Total Ballots]]/Table1[[#This Row],[Total Voters]]</f>
        <v>0.48597469089852757</v>
      </c>
    </row>
    <row r="101" spans="1:23" s="7" customFormat="1" x14ac:dyDescent="0.2">
      <c r="A101" s="38" t="s">
        <v>30</v>
      </c>
      <c r="B101" s="41" t="s">
        <v>70</v>
      </c>
      <c r="C101" s="42" t="s">
        <v>62</v>
      </c>
      <c r="D101" s="10">
        <v>3044.99</v>
      </c>
      <c r="E101" s="10">
        <v>3808.33</v>
      </c>
      <c r="F101" s="10">
        <v>6853.32</v>
      </c>
      <c r="G101" s="43">
        <v>1738</v>
      </c>
      <c r="H101" s="43">
        <v>1628</v>
      </c>
      <c r="I101" s="43"/>
      <c r="J101" s="43">
        <v>3366</v>
      </c>
      <c r="K101" s="43">
        <v>338</v>
      </c>
      <c r="L101" s="43">
        <v>249</v>
      </c>
      <c r="M101" s="43"/>
      <c r="N101" s="44">
        <v>587</v>
      </c>
      <c r="O101" s="24">
        <f>Table1[[#This Row],[Female Voters]]/Table1[[#This Row],[Female Population]]</f>
        <v>0.57077363144049742</v>
      </c>
      <c r="P101" s="24">
        <f>Table1[[#This Row],[Male Voters]]/Table1[[#This Row],[Male Population]]</f>
        <v>0.42748396278683831</v>
      </c>
      <c r="Q101" s="24">
        <f>Table1[[#This Row],[Total Voters]]/Table1[[#This Row],[Total Population]]</f>
        <v>0.49114881546462152</v>
      </c>
      <c r="R101" s="24">
        <f>Table1[[#This Row],[Female Ballots]]/Table1[[#This Row],[Female Population]]</f>
        <v>0.11100200657473425</v>
      </c>
      <c r="S101" s="24">
        <f>Table1[[#This Row],[Male Ballots]]/Table1[[#This Row],[Male Population]]</f>
        <v>6.5382989394301441E-2</v>
      </c>
      <c r="T101" s="24">
        <f>Table1[[#This Row],[Total Ballots]]/Table1[[#This Row],[Total Population]]</f>
        <v>8.5651917610734651E-2</v>
      </c>
      <c r="U101" s="24">
        <f>Table1[[#This Row],[Female Ballots]]/Table1[[#This Row],[Female Voters]]</f>
        <v>0.19447640966628307</v>
      </c>
      <c r="V101" s="24">
        <f>Table1[[#This Row],[Male Ballots]]/Table1[[#This Row],[Male Voters]]</f>
        <v>0.15294840294840295</v>
      </c>
      <c r="W101" s="24">
        <f>Table1[[#This Row],[Total Ballots]]/Table1[[#This Row],[Total Voters]]</f>
        <v>0.17439096850861557</v>
      </c>
    </row>
    <row r="102" spans="1:23" s="7" customFormat="1" x14ac:dyDescent="0.2">
      <c r="A102" s="38" t="s">
        <v>30</v>
      </c>
      <c r="B102" s="41" t="s">
        <v>70</v>
      </c>
      <c r="C102" s="42" t="s">
        <v>63</v>
      </c>
      <c r="D102" s="10">
        <v>4379.2700000000004</v>
      </c>
      <c r="E102" s="10">
        <v>4770.99</v>
      </c>
      <c r="F102" s="10">
        <v>9150.26</v>
      </c>
      <c r="G102" s="43">
        <v>3562</v>
      </c>
      <c r="H102" s="43">
        <v>3306</v>
      </c>
      <c r="I102" s="43"/>
      <c r="J102" s="43">
        <v>6868</v>
      </c>
      <c r="K102" s="43">
        <v>589</v>
      </c>
      <c r="L102" s="43">
        <v>481</v>
      </c>
      <c r="M102" s="43"/>
      <c r="N102" s="44">
        <v>1070</v>
      </c>
      <c r="O102" s="24">
        <f>Table1[[#This Row],[Female Voters]]/Table1[[#This Row],[Female Population]]</f>
        <v>0.81337757206109684</v>
      </c>
      <c r="P102" s="24">
        <f>Table1[[#This Row],[Male Voters]]/Table1[[#This Row],[Male Population]]</f>
        <v>0.69293794369722006</v>
      </c>
      <c r="Q102" s="24">
        <f>Table1[[#This Row],[Total Voters]]/Table1[[#This Row],[Total Population]]</f>
        <v>0.75057976494656986</v>
      </c>
      <c r="R102" s="24">
        <f>Table1[[#This Row],[Female Ballots]]/Table1[[#This Row],[Female Population]]</f>
        <v>0.13449730206175914</v>
      </c>
      <c r="S102" s="24">
        <f>Table1[[#This Row],[Male Ballots]]/Table1[[#This Row],[Male Population]]</f>
        <v>0.10081765000555441</v>
      </c>
      <c r="T102" s="24">
        <f>Table1[[#This Row],[Total Ballots]]/Table1[[#This Row],[Total Population]]</f>
        <v>0.11693656792266012</v>
      </c>
      <c r="U102" s="24">
        <f>Table1[[#This Row],[Female Ballots]]/Table1[[#This Row],[Female Voters]]</f>
        <v>0.16535654126895002</v>
      </c>
      <c r="V102" s="24">
        <f>Table1[[#This Row],[Male Ballots]]/Table1[[#This Row],[Male Voters]]</f>
        <v>0.14549304295220811</v>
      </c>
      <c r="W102" s="24">
        <f>Table1[[#This Row],[Total Ballots]]/Table1[[#This Row],[Total Voters]]</f>
        <v>0.15579499126383226</v>
      </c>
    </row>
    <row r="103" spans="1:23" s="7" customFormat="1" x14ac:dyDescent="0.2">
      <c r="A103" s="38" t="s">
        <v>30</v>
      </c>
      <c r="B103" s="41" t="s">
        <v>70</v>
      </c>
      <c r="C103" s="42" t="s">
        <v>64</v>
      </c>
      <c r="D103" s="10">
        <v>3780.3199999999997</v>
      </c>
      <c r="E103" s="10">
        <v>3666.04</v>
      </c>
      <c r="F103" s="10">
        <v>7446.36</v>
      </c>
      <c r="G103" s="43">
        <v>3413</v>
      </c>
      <c r="H103" s="43">
        <v>3143</v>
      </c>
      <c r="I103" s="43"/>
      <c r="J103" s="43">
        <v>6556</v>
      </c>
      <c r="K103" s="43">
        <v>884</v>
      </c>
      <c r="L103" s="43">
        <v>740</v>
      </c>
      <c r="M103" s="43"/>
      <c r="N103" s="44">
        <v>1624</v>
      </c>
      <c r="O103" s="24">
        <f>Table1[[#This Row],[Female Voters]]/Table1[[#This Row],[Female Population]]</f>
        <v>0.90283362255047195</v>
      </c>
      <c r="P103" s="24">
        <f>Table1[[#This Row],[Male Voters]]/Table1[[#This Row],[Male Population]]</f>
        <v>0.85732834338959751</v>
      </c>
      <c r="Q103" s="24">
        <f>Table1[[#This Row],[Total Voters]]/Table1[[#This Row],[Total Population]]</f>
        <v>0.88043016990851908</v>
      </c>
      <c r="R103" s="24">
        <f>Table1[[#This Row],[Female Ballots]]/Table1[[#This Row],[Female Population]]</f>
        <v>0.23384263766030391</v>
      </c>
      <c r="S103" s="24">
        <f>Table1[[#This Row],[Male Ballots]]/Table1[[#This Row],[Male Population]]</f>
        <v>0.20185268027626541</v>
      </c>
      <c r="T103" s="24">
        <f>Table1[[#This Row],[Total Ballots]]/Table1[[#This Row],[Total Population]]</f>
        <v>0.21809313543798581</v>
      </c>
      <c r="U103" s="24">
        <f>Table1[[#This Row],[Female Ballots]]/Table1[[#This Row],[Female Voters]]</f>
        <v>0.25900966891297977</v>
      </c>
      <c r="V103" s="24">
        <f>Table1[[#This Row],[Male Ballots]]/Table1[[#This Row],[Male Voters]]</f>
        <v>0.23544384346166083</v>
      </c>
      <c r="W103" s="24">
        <f>Table1[[#This Row],[Total Ballots]]/Table1[[#This Row],[Total Voters]]</f>
        <v>0.24771201952410007</v>
      </c>
    </row>
    <row r="104" spans="1:23" s="7" customFormat="1" x14ac:dyDescent="0.2">
      <c r="A104" s="38" t="s">
        <v>30</v>
      </c>
      <c r="B104" s="41" t="s">
        <v>70</v>
      </c>
      <c r="C104" s="42" t="s">
        <v>65</v>
      </c>
      <c r="D104" s="10">
        <v>4816.9500000000007</v>
      </c>
      <c r="E104" s="10">
        <v>4334.71</v>
      </c>
      <c r="F104" s="10">
        <v>9151.66</v>
      </c>
      <c r="G104" s="43">
        <v>3849</v>
      </c>
      <c r="H104" s="43">
        <v>3580</v>
      </c>
      <c r="I104" s="43">
        <v>1</v>
      </c>
      <c r="J104" s="43">
        <v>7430</v>
      </c>
      <c r="K104" s="43">
        <v>1473</v>
      </c>
      <c r="L104" s="43">
        <v>1310</v>
      </c>
      <c r="M104" s="43"/>
      <c r="N104" s="44">
        <v>2783</v>
      </c>
      <c r="O104" s="24">
        <f>Table1[[#This Row],[Female Voters]]/Table1[[#This Row],[Female Population]]</f>
        <v>0.7990533428829445</v>
      </c>
      <c r="P104" s="24">
        <f>Table1[[#This Row],[Male Voters]]/Table1[[#This Row],[Male Population]]</f>
        <v>0.82589146678785896</v>
      </c>
      <c r="Q104" s="24">
        <f>Table1[[#This Row],[Total Voters]]/Table1[[#This Row],[Total Population]]</f>
        <v>0.81187456701844252</v>
      </c>
      <c r="R104" s="24">
        <f>Table1[[#This Row],[Female Ballots]]/Table1[[#This Row],[Female Population]]</f>
        <v>0.30579516083828973</v>
      </c>
      <c r="S104" s="24">
        <f>Table1[[#This Row],[Male Ballots]]/Table1[[#This Row],[Male Population]]</f>
        <v>0.30221168198103215</v>
      </c>
      <c r="T104" s="24">
        <f>Table1[[#This Row],[Total Ballots]]/Table1[[#This Row],[Total Population]]</f>
        <v>0.30409783580246647</v>
      </c>
      <c r="U104" s="24">
        <f>Table1[[#This Row],[Female Ballots]]/Table1[[#This Row],[Female Voters]]</f>
        <v>0.38269680436477005</v>
      </c>
      <c r="V104" s="24">
        <f>Table1[[#This Row],[Male Ballots]]/Table1[[#This Row],[Male Voters]]</f>
        <v>0.36592178770949718</v>
      </c>
      <c r="W104" s="24">
        <f>Table1[[#This Row],[Total Ballots]]/Table1[[#This Row],[Total Voters]]</f>
        <v>0.37456258411843874</v>
      </c>
    </row>
    <row r="105" spans="1:23" s="7" customFormat="1" x14ac:dyDescent="0.2">
      <c r="A105" s="38" t="s">
        <v>30</v>
      </c>
      <c r="B105" s="41" t="s">
        <v>70</v>
      </c>
      <c r="C105" s="42" t="s">
        <v>66</v>
      </c>
      <c r="D105" s="10">
        <v>7247.35</v>
      </c>
      <c r="E105" s="10">
        <v>6157.26</v>
      </c>
      <c r="F105" s="10">
        <v>13404.61</v>
      </c>
      <c r="G105" s="43">
        <v>6045</v>
      </c>
      <c r="H105" s="43">
        <v>5093</v>
      </c>
      <c r="I105" s="43"/>
      <c r="J105" s="43">
        <v>11138</v>
      </c>
      <c r="K105" s="43">
        <v>3486</v>
      </c>
      <c r="L105" s="43">
        <v>2738</v>
      </c>
      <c r="M105" s="43"/>
      <c r="N105" s="44">
        <v>6224</v>
      </c>
      <c r="O105" s="24">
        <f>Table1[[#This Row],[Female Voters]]/Table1[[#This Row],[Female Population]]</f>
        <v>0.83409798064119989</v>
      </c>
      <c r="P105" s="24">
        <f>Table1[[#This Row],[Male Voters]]/Table1[[#This Row],[Male Population]]</f>
        <v>0.8271536365201404</v>
      </c>
      <c r="Q105" s="24">
        <f>Table1[[#This Row],[Total Voters]]/Table1[[#This Row],[Total Population]]</f>
        <v>0.83090817263613037</v>
      </c>
      <c r="R105" s="24">
        <f>Table1[[#This Row],[Female Ballots]]/Table1[[#This Row],[Female Population]]</f>
        <v>0.481003401243213</v>
      </c>
      <c r="S105" s="24">
        <f>Table1[[#This Row],[Male Ballots]]/Table1[[#This Row],[Male Population]]</f>
        <v>0.44467831470491742</v>
      </c>
      <c r="T105" s="24">
        <f>Table1[[#This Row],[Total Ballots]]/Table1[[#This Row],[Total Population]]</f>
        <v>0.46431787273184372</v>
      </c>
      <c r="U105" s="24">
        <f>Table1[[#This Row],[Female Ballots]]/Table1[[#This Row],[Female Voters]]</f>
        <v>0.57667493796526059</v>
      </c>
      <c r="V105" s="24">
        <f>Table1[[#This Row],[Male Ballots]]/Table1[[#This Row],[Male Voters]]</f>
        <v>0.5376006283133713</v>
      </c>
      <c r="W105" s="24">
        <f>Table1[[#This Row],[Total Ballots]]/Table1[[#This Row],[Total Voters]]</f>
        <v>0.55880768540132875</v>
      </c>
    </row>
    <row r="106" spans="1:23" s="7" customFormat="1" x14ac:dyDescent="0.2">
      <c r="A106" s="38" t="s">
        <v>30</v>
      </c>
      <c r="B106" s="41" t="s">
        <v>70</v>
      </c>
      <c r="C106" s="42" t="s">
        <v>67</v>
      </c>
      <c r="D106" s="10">
        <v>10846.579999999998</v>
      </c>
      <c r="E106" s="10">
        <v>9832.9699999999993</v>
      </c>
      <c r="F106" s="10">
        <v>20679.539999999997</v>
      </c>
      <c r="G106" s="43">
        <v>10297</v>
      </c>
      <c r="H106" s="43">
        <v>9424</v>
      </c>
      <c r="I106" s="43"/>
      <c r="J106" s="43">
        <v>19721</v>
      </c>
      <c r="K106" s="43">
        <v>7576</v>
      </c>
      <c r="L106" s="43">
        <v>6903</v>
      </c>
      <c r="M106" s="43"/>
      <c r="N106" s="44">
        <v>14479</v>
      </c>
      <c r="O106" s="24">
        <f>Table1[[#This Row],[Female Voters]]/Table1[[#This Row],[Female Population]]</f>
        <v>0.949331494351215</v>
      </c>
      <c r="P106" s="24">
        <f>Table1[[#This Row],[Male Voters]]/Table1[[#This Row],[Male Population]]</f>
        <v>0.95840829373017522</v>
      </c>
      <c r="Q106" s="24">
        <f>Table1[[#This Row],[Total Voters]]/Table1[[#This Row],[Total Population]]</f>
        <v>0.95364790512748365</v>
      </c>
      <c r="R106" s="24">
        <f>Table1[[#This Row],[Female Ballots]]/Table1[[#This Row],[Female Population]]</f>
        <v>0.69846901050838162</v>
      </c>
      <c r="S106" s="24">
        <f>Table1[[#This Row],[Male Ballots]]/Table1[[#This Row],[Male Population]]</f>
        <v>0.70202593926351864</v>
      </c>
      <c r="T106" s="24">
        <f>Table1[[#This Row],[Total Ballots]]/Table1[[#This Row],[Total Population]]</f>
        <v>0.70016064187114424</v>
      </c>
      <c r="U106" s="24">
        <f>Table1[[#This Row],[Female Ballots]]/Table1[[#This Row],[Female Voters]]</f>
        <v>0.7357482761969506</v>
      </c>
      <c r="V106" s="24">
        <f>Table1[[#This Row],[Male Ballots]]/Table1[[#This Row],[Male Voters]]</f>
        <v>0.73249151103565369</v>
      </c>
      <c r="W106" s="24">
        <f>Table1[[#This Row],[Total Ballots]]/Table1[[#This Row],[Total Voters]]</f>
        <v>0.73419197809441716</v>
      </c>
    </row>
    <row r="107" spans="1:23" s="7" customFormat="1" x14ac:dyDescent="0.2">
      <c r="A107" s="38" t="s">
        <v>24</v>
      </c>
      <c r="B107" s="41" t="s">
        <v>70</v>
      </c>
      <c r="C107" s="42" t="s">
        <v>69</v>
      </c>
      <c r="D107" s="10">
        <v>13796.539999999999</v>
      </c>
      <c r="E107" s="10">
        <v>13515.86</v>
      </c>
      <c r="F107" s="10">
        <v>27312.379999999997</v>
      </c>
      <c r="G107" s="39">
        <v>12930</v>
      </c>
      <c r="H107" s="39">
        <v>11753</v>
      </c>
      <c r="I107" s="39"/>
      <c r="J107" s="39">
        <v>24683</v>
      </c>
      <c r="K107" s="39">
        <v>8181</v>
      </c>
      <c r="L107" s="39">
        <v>6945</v>
      </c>
      <c r="M107" s="39"/>
      <c r="N107" s="39">
        <v>15126</v>
      </c>
      <c r="O107" s="24">
        <f>Table1[[#This Row],[Female Voters]]/Table1[[#This Row],[Female Population]]</f>
        <v>0.93719149873808949</v>
      </c>
      <c r="P107" s="24">
        <f>Table1[[#This Row],[Male Voters]]/Table1[[#This Row],[Male Population]]</f>
        <v>0.86957100769022466</v>
      </c>
      <c r="Q107" s="24">
        <f>Table1[[#This Row],[Total Voters]]/Table1[[#This Row],[Total Population]]</f>
        <v>0.90372937107641305</v>
      </c>
      <c r="R107" s="24">
        <f>Table1[[#This Row],[Female Ballots]]/Table1[[#This Row],[Female Population]]</f>
        <v>0.59297476033846175</v>
      </c>
      <c r="S107" s="24">
        <f>Table1[[#This Row],[Male Ballots]]/Table1[[#This Row],[Male Population]]</f>
        <v>0.51384077668753592</v>
      </c>
      <c r="T107" s="24">
        <f>Table1[[#This Row],[Total Ballots]]/Table1[[#This Row],[Total Population]]</f>
        <v>0.55381479021601199</v>
      </c>
      <c r="U107" s="24">
        <f>Table1[[#This Row],[Female Ballots]]/Table1[[#This Row],[Female Voters]]</f>
        <v>0.63271461716937361</v>
      </c>
      <c r="V107" s="24">
        <f>Table1[[#This Row],[Male Ballots]]/Table1[[#This Row],[Male Voters]]</f>
        <v>0.59091295839360158</v>
      </c>
      <c r="W107" s="24">
        <f>Table1[[#This Row],[Total Ballots]]/Table1[[#This Row],[Total Voters]]</f>
        <v>0.6128104363326986</v>
      </c>
    </row>
    <row r="108" spans="1:23" s="7" customFormat="1" x14ac:dyDescent="0.2">
      <c r="A108" s="38" t="s">
        <v>24</v>
      </c>
      <c r="B108" s="41" t="s">
        <v>70</v>
      </c>
      <c r="C108" s="42" t="s">
        <v>62</v>
      </c>
      <c r="D108" s="10">
        <v>765.5100000000001</v>
      </c>
      <c r="E108" s="10">
        <v>829.83</v>
      </c>
      <c r="F108" s="10">
        <v>1595.3400000000001</v>
      </c>
      <c r="G108" s="43">
        <v>496</v>
      </c>
      <c r="H108" s="43">
        <v>482</v>
      </c>
      <c r="I108" s="43"/>
      <c r="J108" s="43">
        <v>978</v>
      </c>
      <c r="K108" s="43">
        <v>144</v>
      </c>
      <c r="L108" s="43">
        <v>128</v>
      </c>
      <c r="M108" s="43"/>
      <c r="N108" s="44">
        <v>272</v>
      </c>
      <c r="O108" s="24">
        <f>Table1[[#This Row],[Female Voters]]/Table1[[#This Row],[Female Population]]</f>
        <v>0.64793405703387275</v>
      </c>
      <c r="P108" s="24">
        <f>Table1[[#This Row],[Male Voters]]/Table1[[#This Row],[Male Population]]</f>
        <v>0.58084185917597575</v>
      </c>
      <c r="Q108" s="24">
        <f>Table1[[#This Row],[Total Voters]]/Table1[[#This Row],[Total Population]]</f>
        <v>0.61303546579412538</v>
      </c>
      <c r="R108" s="24">
        <f>Table1[[#This Row],[Female Ballots]]/Table1[[#This Row],[Female Population]]</f>
        <v>0.18810988752596305</v>
      </c>
      <c r="S108" s="24">
        <f>Table1[[#This Row],[Male Ballots]]/Table1[[#This Row],[Male Population]]</f>
        <v>0.15424846052805996</v>
      </c>
      <c r="T108" s="24">
        <f>Table1[[#This Row],[Total Ballots]]/Table1[[#This Row],[Total Population]]</f>
        <v>0.17049657126380582</v>
      </c>
      <c r="U108" s="24">
        <f>Table1[[#This Row],[Female Ballots]]/Table1[[#This Row],[Female Voters]]</f>
        <v>0.29032258064516131</v>
      </c>
      <c r="V108" s="24">
        <f>Table1[[#This Row],[Male Ballots]]/Table1[[#This Row],[Male Voters]]</f>
        <v>0.26556016597510373</v>
      </c>
      <c r="W108" s="24">
        <f>Table1[[#This Row],[Total Ballots]]/Table1[[#This Row],[Total Voters]]</f>
        <v>0.27811860940695299</v>
      </c>
    </row>
    <row r="109" spans="1:23" s="7" customFormat="1" x14ac:dyDescent="0.2">
      <c r="A109" s="38" t="s">
        <v>24</v>
      </c>
      <c r="B109" s="41" t="s">
        <v>70</v>
      </c>
      <c r="C109" s="42" t="s">
        <v>63</v>
      </c>
      <c r="D109" s="10">
        <v>1064.6300000000001</v>
      </c>
      <c r="E109" s="10">
        <v>1211</v>
      </c>
      <c r="F109" s="10">
        <v>2275.62</v>
      </c>
      <c r="G109" s="43">
        <v>1124</v>
      </c>
      <c r="H109" s="43">
        <v>1057</v>
      </c>
      <c r="I109" s="43"/>
      <c r="J109" s="43">
        <v>2181</v>
      </c>
      <c r="K109" s="43">
        <v>360</v>
      </c>
      <c r="L109" s="43">
        <v>240</v>
      </c>
      <c r="M109" s="43"/>
      <c r="N109" s="44">
        <v>600</v>
      </c>
      <c r="O109" s="24">
        <f>Table1[[#This Row],[Female Voters]]/Table1[[#This Row],[Female Population]]</f>
        <v>1.0557658529254295</v>
      </c>
      <c r="P109" s="24">
        <f>Table1[[#This Row],[Male Voters]]/Table1[[#This Row],[Male Population]]</f>
        <v>0.87283236994219648</v>
      </c>
      <c r="Q109" s="24">
        <f>Table1[[#This Row],[Total Voters]]/Table1[[#This Row],[Total Population]]</f>
        <v>0.95842012286761413</v>
      </c>
      <c r="R109" s="24">
        <f>Table1[[#This Row],[Female Ballots]]/Table1[[#This Row],[Female Population]]</f>
        <v>0.33814564684444359</v>
      </c>
      <c r="S109" s="24">
        <f>Table1[[#This Row],[Male Ballots]]/Table1[[#This Row],[Male Population]]</f>
        <v>0.19818331957060281</v>
      </c>
      <c r="T109" s="24">
        <f>Table1[[#This Row],[Total Ballots]]/Table1[[#This Row],[Total Population]]</f>
        <v>0.26366440794157198</v>
      </c>
      <c r="U109" s="24">
        <f>Table1[[#This Row],[Female Ballots]]/Table1[[#This Row],[Female Voters]]</f>
        <v>0.32028469750889682</v>
      </c>
      <c r="V109" s="24">
        <f>Table1[[#This Row],[Male Ballots]]/Table1[[#This Row],[Male Voters]]</f>
        <v>0.22705771050141912</v>
      </c>
      <c r="W109" s="24">
        <f>Table1[[#This Row],[Total Ballots]]/Table1[[#This Row],[Total Voters]]</f>
        <v>0.27510316368638238</v>
      </c>
    </row>
    <row r="110" spans="1:23" s="7" customFormat="1" x14ac:dyDescent="0.2">
      <c r="A110" s="38" t="s">
        <v>24</v>
      </c>
      <c r="B110" s="41" t="s">
        <v>70</v>
      </c>
      <c r="C110" s="42" t="s">
        <v>64</v>
      </c>
      <c r="D110" s="10">
        <v>1248.8699999999999</v>
      </c>
      <c r="E110" s="10">
        <v>1385.83</v>
      </c>
      <c r="F110" s="10">
        <v>2634.7</v>
      </c>
      <c r="G110" s="43">
        <v>1169</v>
      </c>
      <c r="H110" s="43">
        <v>1062</v>
      </c>
      <c r="I110" s="43"/>
      <c r="J110" s="43">
        <v>2231</v>
      </c>
      <c r="K110" s="43">
        <v>444</v>
      </c>
      <c r="L110" s="43">
        <v>368</v>
      </c>
      <c r="M110" s="43"/>
      <c r="N110" s="44">
        <v>812</v>
      </c>
      <c r="O110" s="24">
        <f>Table1[[#This Row],[Female Voters]]/Table1[[#This Row],[Female Population]]</f>
        <v>0.93604618575191978</v>
      </c>
      <c r="P110" s="24">
        <f>Table1[[#This Row],[Male Voters]]/Table1[[#This Row],[Male Population]]</f>
        <v>0.76632776025919491</v>
      </c>
      <c r="Q110" s="24">
        <f>Table1[[#This Row],[Total Voters]]/Table1[[#This Row],[Total Population]]</f>
        <v>0.84677572399134637</v>
      </c>
      <c r="R110" s="24">
        <f>Table1[[#This Row],[Female Ballots]]/Table1[[#This Row],[Female Population]]</f>
        <v>0.35552139133776939</v>
      </c>
      <c r="S110" s="24">
        <f>Table1[[#This Row],[Male Ballots]]/Table1[[#This Row],[Male Population]]</f>
        <v>0.26554483594668898</v>
      </c>
      <c r="T110" s="24">
        <f>Table1[[#This Row],[Total Ballots]]/Table1[[#This Row],[Total Population]]</f>
        <v>0.30819448134512473</v>
      </c>
      <c r="U110" s="24">
        <f>Table1[[#This Row],[Female Ballots]]/Table1[[#This Row],[Female Voters]]</f>
        <v>0.37981180496150557</v>
      </c>
      <c r="V110" s="24">
        <f>Table1[[#This Row],[Male Ballots]]/Table1[[#This Row],[Male Voters]]</f>
        <v>0.34651600753295669</v>
      </c>
      <c r="W110" s="24">
        <f>Table1[[#This Row],[Total Ballots]]/Table1[[#This Row],[Total Voters]]</f>
        <v>0.36396234872254596</v>
      </c>
    </row>
    <row r="111" spans="1:23" s="7" customFormat="1" x14ac:dyDescent="0.2">
      <c r="A111" s="38" t="s">
        <v>24</v>
      </c>
      <c r="B111" s="41" t="s">
        <v>70</v>
      </c>
      <c r="C111" s="42" t="s">
        <v>65</v>
      </c>
      <c r="D111" s="10">
        <v>1831.73</v>
      </c>
      <c r="E111" s="10">
        <v>1760.62</v>
      </c>
      <c r="F111" s="10">
        <v>3592.35</v>
      </c>
      <c r="G111" s="43">
        <v>1457</v>
      </c>
      <c r="H111" s="43">
        <v>1266</v>
      </c>
      <c r="I111" s="43"/>
      <c r="J111" s="43">
        <v>2723</v>
      </c>
      <c r="K111" s="43">
        <v>764</v>
      </c>
      <c r="L111" s="43">
        <v>560</v>
      </c>
      <c r="M111" s="43"/>
      <c r="N111" s="44">
        <v>1324</v>
      </c>
      <c r="O111" s="24">
        <f>Table1[[#This Row],[Female Voters]]/Table1[[#This Row],[Female Population]]</f>
        <v>0.79542290621434386</v>
      </c>
      <c r="P111" s="24">
        <f>Table1[[#This Row],[Male Voters]]/Table1[[#This Row],[Male Population]]</f>
        <v>0.71906487487362414</v>
      </c>
      <c r="Q111" s="24">
        <f>Table1[[#This Row],[Total Voters]]/Table1[[#This Row],[Total Population]]</f>
        <v>0.75799963811989368</v>
      </c>
      <c r="R111" s="24">
        <f>Table1[[#This Row],[Female Ballots]]/Table1[[#This Row],[Female Population]]</f>
        <v>0.417092038673822</v>
      </c>
      <c r="S111" s="24">
        <f>Table1[[#This Row],[Male Ballots]]/Table1[[#This Row],[Male Population]]</f>
        <v>0.31806977087616867</v>
      </c>
      <c r="T111" s="24">
        <f>Table1[[#This Row],[Total Ballots]]/Table1[[#This Row],[Total Population]]</f>
        <v>0.36856096983868497</v>
      </c>
      <c r="U111" s="24">
        <f>Table1[[#This Row],[Female Ballots]]/Table1[[#This Row],[Female Voters]]</f>
        <v>0.52436513383665062</v>
      </c>
      <c r="V111" s="24">
        <f>Table1[[#This Row],[Male Ballots]]/Table1[[#This Row],[Male Voters]]</f>
        <v>0.44233807266982622</v>
      </c>
      <c r="W111" s="24">
        <f>Table1[[#This Row],[Total Ballots]]/Table1[[#This Row],[Total Voters]]</f>
        <v>0.48622842453176646</v>
      </c>
    </row>
    <row r="112" spans="1:23" s="7" customFormat="1" x14ac:dyDescent="0.2">
      <c r="A112" s="38" t="s">
        <v>24</v>
      </c>
      <c r="B112" s="41" t="s">
        <v>70</v>
      </c>
      <c r="C112" s="42" t="s">
        <v>66</v>
      </c>
      <c r="D112" s="10">
        <v>3231.15</v>
      </c>
      <c r="E112" s="10">
        <v>2819.08</v>
      </c>
      <c r="F112" s="10">
        <v>6050.23</v>
      </c>
      <c r="G112" s="43">
        <v>2973</v>
      </c>
      <c r="H112" s="43">
        <v>2370</v>
      </c>
      <c r="I112" s="43"/>
      <c r="J112" s="43">
        <v>5343</v>
      </c>
      <c r="K112" s="43">
        <v>1990</v>
      </c>
      <c r="L112" s="43">
        <v>1419</v>
      </c>
      <c r="M112" s="43"/>
      <c r="N112" s="44">
        <v>3409</v>
      </c>
      <c r="O112" s="24">
        <f>Table1[[#This Row],[Female Voters]]/Table1[[#This Row],[Female Population]]</f>
        <v>0.92010584466830692</v>
      </c>
      <c r="P112" s="24">
        <f>Table1[[#This Row],[Male Voters]]/Table1[[#This Row],[Male Population]]</f>
        <v>0.84069980277253575</v>
      </c>
      <c r="Q112" s="24">
        <f>Table1[[#This Row],[Total Voters]]/Table1[[#This Row],[Total Population]]</f>
        <v>0.88310692320787809</v>
      </c>
      <c r="R112" s="24">
        <f>Table1[[#This Row],[Female Ballots]]/Table1[[#This Row],[Female Population]]</f>
        <v>0.61587979511938473</v>
      </c>
      <c r="S112" s="24">
        <f>Table1[[#This Row],[Male Ballots]]/Table1[[#This Row],[Male Population]]</f>
        <v>0.50335570469798663</v>
      </c>
      <c r="T112" s="24">
        <f>Table1[[#This Row],[Total Ballots]]/Table1[[#This Row],[Total Population]]</f>
        <v>0.56344965398009661</v>
      </c>
      <c r="U112" s="24">
        <f>Table1[[#This Row],[Female Ballots]]/Table1[[#This Row],[Female Voters]]</f>
        <v>0.6693575512949882</v>
      </c>
      <c r="V112" s="24">
        <f>Table1[[#This Row],[Male Ballots]]/Table1[[#This Row],[Male Voters]]</f>
        <v>0.59873417721518984</v>
      </c>
      <c r="W112" s="24">
        <f>Table1[[#This Row],[Total Ballots]]/Table1[[#This Row],[Total Voters]]</f>
        <v>0.63803106868800297</v>
      </c>
    </row>
    <row r="113" spans="1:23" s="7" customFormat="1" x14ac:dyDescent="0.2">
      <c r="A113" s="38" t="s">
        <v>24</v>
      </c>
      <c r="B113" s="41" t="s">
        <v>70</v>
      </c>
      <c r="C113" s="42" t="s">
        <v>67</v>
      </c>
      <c r="D113" s="10">
        <v>5654.65</v>
      </c>
      <c r="E113" s="10">
        <v>5509.5</v>
      </c>
      <c r="F113" s="10">
        <v>11164.14</v>
      </c>
      <c r="G113" s="43">
        <v>5711</v>
      </c>
      <c r="H113" s="43">
        <v>5516</v>
      </c>
      <c r="I113" s="43"/>
      <c r="J113" s="43">
        <v>11227</v>
      </c>
      <c r="K113" s="43">
        <v>4479</v>
      </c>
      <c r="L113" s="43">
        <v>4230</v>
      </c>
      <c r="M113" s="43"/>
      <c r="N113" s="44">
        <v>8709</v>
      </c>
      <c r="O113" s="24">
        <f>Table1[[#This Row],[Female Voters]]/Table1[[#This Row],[Female Population]]</f>
        <v>1.0099652498386285</v>
      </c>
      <c r="P113" s="24">
        <f>Table1[[#This Row],[Male Voters]]/Table1[[#This Row],[Male Population]]</f>
        <v>1.0011797803793447</v>
      </c>
      <c r="Q113" s="24">
        <f>Table1[[#This Row],[Total Voters]]/Table1[[#This Row],[Total Population]]</f>
        <v>1.0056305277432924</v>
      </c>
      <c r="R113" s="24">
        <f>Table1[[#This Row],[Female Ballots]]/Table1[[#This Row],[Female Population]]</f>
        <v>0.7920914645468774</v>
      </c>
      <c r="S113" s="24">
        <f>Table1[[#This Row],[Male Ballots]]/Table1[[#This Row],[Male Population]]</f>
        <v>0.76776476994282605</v>
      </c>
      <c r="T113" s="24">
        <f>Table1[[#This Row],[Total Ballots]]/Table1[[#This Row],[Total Population]]</f>
        <v>0.78008695698907393</v>
      </c>
      <c r="U113" s="24">
        <f>Table1[[#This Row],[Female Ballots]]/Table1[[#This Row],[Female Voters]]</f>
        <v>0.78427595867623878</v>
      </c>
      <c r="V113" s="24">
        <f>Table1[[#This Row],[Male Ballots]]/Table1[[#This Row],[Male Voters]]</f>
        <v>0.76686004350978976</v>
      </c>
      <c r="W113" s="24">
        <f>Table1[[#This Row],[Total Ballots]]/Table1[[#This Row],[Total Voters]]</f>
        <v>0.77571924824084793</v>
      </c>
    </row>
    <row r="114" spans="1:23" s="7" customFormat="1" x14ac:dyDescent="0.2">
      <c r="A114" s="38" t="s">
        <v>47</v>
      </c>
      <c r="B114" s="41" t="s">
        <v>70</v>
      </c>
      <c r="C114" s="42" t="s">
        <v>69</v>
      </c>
      <c r="D114" s="10">
        <v>857377.93</v>
      </c>
      <c r="E114" s="10">
        <v>846539.89</v>
      </c>
      <c r="F114" s="10">
        <v>1703917.84</v>
      </c>
      <c r="G114" s="39">
        <v>641744</v>
      </c>
      <c r="H114" s="39">
        <v>605458</v>
      </c>
      <c r="I114" s="39">
        <v>3488</v>
      </c>
      <c r="J114" s="39">
        <v>1250690</v>
      </c>
      <c r="K114" s="39">
        <v>286248</v>
      </c>
      <c r="L114" s="39">
        <v>259230</v>
      </c>
      <c r="M114" s="39">
        <v>761</v>
      </c>
      <c r="N114" s="39">
        <v>546239</v>
      </c>
      <c r="O114" s="24">
        <f>Table1[[#This Row],[Female Voters]]/Table1[[#This Row],[Female Population]]</f>
        <v>0.74849605704219602</v>
      </c>
      <c r="P114" s="24">
        <f>Table1[[#This Row],[Male Voters]]/Table1[[#This Row],[Male Population]]</f>
        <v>0.71521496760182202</v>
      </c>
      <c r="Q114" s="24">
        <f>Table1[[#This Row],[Total Voters]]/Table1[[#This Row],[Total Population]]</f>
        <v>0.73400839561607023</v>
      </c>
      <c r="R114" s="24">
        <f>Table1[[#This Row],[Female Ballots]]/Table1[[#This Row],[Female Population]]</f>
        <v>0.33386443712167863</v>
      </c>
      <c r="S114" s="24">
        <f>Table1[[#This Row],[Male Ballots]]/Table1[[#This Row],[Male Population]]</f>
        <v>0.30622301803167246</v>
      </c>
      <c r="T114" s="24">
        <f>Table1[[#This Row],[Total Ballots]]/Table1[[#This Row],[Total Population]]</f>
        <v>0.3205782504161116</v>
      </c>
      <c r="U114" s="24">
        <f>Table1[[#This Row],[Female Ballots]]/Table1[[#This Row],[Female Voters]]</f>
        <v>0.44604702186541673</v>
      </c>
      <c r="V114" s="24">
        <f>Table1[[#This Row],[Male Ballots]]/Table1[[#This Row],[Male Voters]]</f>
        <v>0.42815521473000606</v>
      </c>
      <c r="W114" s="24">
        <f>Table1[[#This Row],[Total Ballots]]/Table1[[#This Row],[Total Voters]]</f>
        <v>0.43675011393710672</v>
      </c>
    </row>
    <row r="115" spans="1:23" s="7" customFormat="1" x14ac:dyDescent="0.2">
      <c r="A115" s="38" t="s">
        <v>47</v>
      </c>
      <c r="B115" s="41" t="s">
        <v>70</v>
      </c>
      <c r="C115" s="42" t="s">
        <v>62</v>
      </c>
      <c r="D115" s="10">
        <v>95710.11</v>
      </c>
      <c r="E115" s="10">
        <v>95917.489999999991</v>
      </c>
      <c r="F115" s="10">
        <v>191627.6</v>
      </c>
      <c r="G115" s="43">
        <v>51049</v>
      </c>
      <c r="H115" s="43">
        <v>48791</v>
      </c>
      <c r="I115" s="43">
        <v>837</v>
      </c>
      <c r="J115" s="43">
        <v>100677</v>
      </c>
      <c r="K115" s="43">
        <v>13063</v>
      </c>
      <c r="L115" s="43">
        <v>11492</v>
      </c>
      <c r="M115" s="43">
        <v>164</v>
      </c>
      <c r="N115" s="44">
        <v>24719</v>
      </c>
      <c r="O115" s="24">
        <f>Table1[[#This Row],[Female Voters]]/Table1[[#This Row],[Female Population]]</f>
        <v>0.53337103050033063</v>
      </c>
      <c r="P115" s="24">
        <f>Table1[[#This Row],[Male Voters]]/Table1[[#This Row],[Male Population]]</f>
        <v>0.50867678042867892</v>
      </c>
      <c r="Q115" s="24">
        <f>Table1[[#This Row],[Total Voters]]/Table1[[#This Row],[Total Population]]</f>
        <v>0.5253783901692658</v>
      </c>
      <c r="R115" s="24">
        <f>Table1[[#This Row],[Female Ballots]]/Table1[[#This Row],[Female Population]]</f>
        <v>0.13648505889294243</v>
      </c>
      <c r="S115" s="24">
        <f>Table1[[#This Row],[Male Ballots]]/Table1[[#This Row],[Male Population]]</f>
        <v>0.11981130865705515</v>
      </c>
      <c r="T115" s="24">
        <f>Table1[[#This Row],[Total Ballots]]/Table1[[#This Row],[Total Population]]</f>
        <v>0.12899498819585486</v>
      </c>
      <c r="U115" s="24">
        <f>Table1[[#This Row],[Female Ballots]]/Table1[[#This Row],[Female Voters]]</f>
        <v>0.25589139846030284</v>
      </c>
      <c r="V115" s="24">
        <f>Table1[[#This Row],[Male Ballots]]/Table1[[#This Row],[Male Voters]]</f>
        <v>0.23553524215531552</v>
      </c>
      <c r="W115" s="24">
        <f>Table1[[#This Row],[Total Ballots]]/Table1[[#This Row],[Total Voters]]</f>
        <v>0.24552777695004818</v>
      </c>
    </row>
    <row r="116" spans="1:23" s="7" customFormat="1" x14ac:dyDescent="0.2">
      <c r="A116" s="38" t="s">
        <v>47</v>
      </c>
      <c r="B116" s="41" t="s">
        <v>70</v>
      </c>
      <c r="C116" s="42" t="s">
        <v>63</v>
      </c>
      <c r="D116" s="10">
        <v>189521.91999999998</v>
      </c>
      <c r="E116" s="10">
        <v>200980.19</v>
      </c>
      <c r="F116" s="10">
        <v>390502.11</v>
      </c>
      <c r="G116" s="43">
        <v>122192</v>
      </c>
      <c r="H116" s="43">
        <v>118547</v>
      </c>
      <c r="I116" s="43">
        <v>786</v>
      </c>
      <c r="J116" s="43">
        <v>241525</v>
      </c>
      <c r="K116" s="43">
        <v>35007</v>
      </c>
      <c r="L116" s="43">
        <v>32468</v>
      </c>
      <c r="M116" s="43">
        <v>156</v>
      </c>
      <c r="N116" s="44">
        <v>67631</v>
      </c>
      <c r="O116" s="24">
        <f>Table1[[#This Row],[Female Voters]]/Table1[[#This Row],[Female Population]]</f>
        <v>0.64473808623298035</v>
      </c>
      <c r="P116" s="24">
        <f>Table1[[#This Row],[Male Voters]]/Table1[[#This Row],[Male Population]]</f>
        <v>0.58984420305304719</v>
      </c>
      <c r="Q116" s="24">
        <f>Table1[[#This Row],[Total Voters]]/Table1[[#This Row],[Total Population]]</f>
        <v>0.61849857866324975</v>
      </c>
      <c r="R116" s="24">
        <f>Table1[[#This Row],[Female Ballots]]/Table1[[#This Row],[Female Population]]</f>
        <v>0.18471214305975797</v>
      </c>
      <c r="S116" s="24">
        <f>Table1[[#This Row],[Male Ballots]]/Table1[[#This Row],[Male Population]]</f>
        <v>0.16154826005488401</v>
      </c>
      <c r="T116" s="24">
        <f>Table1[[#This Row],[Total Ballots]]/Table1[[#This Row],[Total Population]]</f>
        <v>0.17318984524821135</v>
      </c>
      <c r="U116" s="24">
        <f>Table1[[#This Row],[Female Ballots]]/Table1[[#This Row],[Female Voters]]</f>
        <v>0.2864917506874427</v>
      </c>
      <c r="V116" s="24">
        <f>Table1[[#This Row],[Male Ballots]]/Table1[[#This Row],[Male Voters]]</f>
        <v>0.27388293250778173</v>
      </c>
      <c r="W116" s="24">
        <f>Table1[[#This Row],[Total Ballots]]/Table1[[#This Row],[Total Voters]]</f>
        <v>0.28001656143256393</v>
      </c>
    </row>
    <row r="117" spans="1:23" s="7" customFormat="1" x14ac:dyDescent="0.2">
      <c r="A117" s="38" t="s">
        <v>47</v>
      </c>
      <c r="B117" s="41" t="s">
        <v>70</v>
      </c>
      <c r="C117" s="42" t="s">
        <v>64</v>
      </c>
      <c r="D117" s="10">
        <v>154192</v>
      </c>
      <c r="E117" s="10">
        <v>161205.15</v>
      </c>
      <c r="F117" s="10">
        <v>315397.16000000003</v>
      </c>
      <c r="G117" s="43">
        <v>115712</v>
      </c>
      <c r="H117" s="43">
        <v>111611</v>
      </c>
      <c r="I117" s="43">
        <v>631</v>
      </c>
      <c r="J117" s="43">
        <v>227954</v>
      </c>
      <c r="K117" s="43">
        <v>40377</v>
      </c>
      <c r="L117" s="43">
        <v>37891</v>
      </c>
      <c r="M117" s="43">
        <v>111</v>
      </c>
      <c r="N117" s="44">
        <v>78379</v>
      </c>
      <c r="O117" s="24">
        <f>Table1[[#This Row],[Female Voters]]/Table1[[#This Row],[Female Population]]</f>
        <v>0.75044100861263874</v>
      </c>
      <c r="P117" s="24">
        <f>Table1[[#This Row],[Male Voters]]/Table1[[#This Row],[Male Population]]</f>
        <v>0.69235381127712115</v>
      </c>
      <c r="Q117" s="24">
        <f>Table1[[#This Row],[Total Voters]]/Table1[[#This Row],[Total Population]]</f>
        <v>0.72275222769919667</v>
      </c>
      <c r="R117" s="24">
        <f>Table1[[#This Row],[Female Ballots]]/Table1[[#This Row],[Female Population]]</f>
        <v>0.26186183459582857</v>
      </c>
      <c r="S117" s="24">
        <f>Table1[[#This Row],[Male Ballots]]/Table1[[#This Row],[Male Population]]</f>
        <v>0.23504832196738132</v>
      </c>
      <c r="T117" s="24">
        <f>Table1[[#This Row],[Total Ballots]]/Table1[[#This Row],[Total Population]]</f>
        <v>0.24850889589494082</v>
      </c>
      <c r="U117" s="24">
        <f>Table1[[#This Row],[Female Ballots]]/Table1[[#This Row],[Female Voters]]</f>
        <v>0.34894392975663718</v>
      </c>
      <c r="V117" s="24">
        <f>Table1[[#This Row],[Male Ballots]]/Table1[[#This Row],[Male Voters]]</f>
        <v>0.33949162716936504</v>
      </c>
      <c r="W117" s="24">
        <f>Table1[[#This Row],[Total Ballots]]/Table1[[#This Row],[Total Voters]]</f>
        <v>0.34383691446519909</v>
      </c>
    </row>
    <row r="118" spans="1:23" s="7" customFormat="1" x14ac:dyDescent="0.2">
      <c r="A118" s="38" t="s">
        <v>47</v>
      </c>
      <c r="B118" s="41" t="s">
        <v>70</v>
      </c>
      <c r="C118" s="42" t="s">
        <v>65</v>
      </c>
      <c r="D118" s="10">
        <v>139949.08000000002</v>
      </c>
      <c r="E118" s="10">
        <v>144466.88</v>
      </c>
      <c r="F118" s="10">
        <v>284415.95999999996</v>
      </c>
      <c r="G118" s="43">
        <v>111609</v>
      </c>
      <c r="H118" s="43">
        <v>111318</v>
      </c>
      <c r="I118" s="43">
        <v>468</v>
      </c>
      <c r="J118" s="43">
        <v>223395</v>
      </c>
      <c r="K118" s="43">
        <v>47457</v>
      </c>
      <c r="L118" s="43">
        <v>45742</v>
      </c>
      <c r="M118" s="43">
        <v>86</v>
      </c>
      <c r="N118" s="44">
        <v>93285</v>
      </c>
      <c r="O118" s="24">
        <f>Table1[[#This Row],[Female Voters]]/Table1[[#This Row],[Female Population]]</f>
        <v>0.79749720398304857</v>
      </c>
      <c r="P118" s="24">
        <f>Table1[[#This Row],[Male Voters]]/Table1[[#This Row],[Male Population]]</f>
        <v>0.77054339375225656</v>
      </c>
      <c r="Q118" s="24">
        <f>Table1[[#This Row],[Total Voters]]/Table1[[#This Row],[Total Population]]</f>
        <v>0.78545170249939567</v>
      </c>
      <c r="R118" s="24">
        <f>Table1[[#This Row],[Female Ballots]]/Table1[[#This Row],[Female Population]]</f>
        <v>0.33910190763669185</v>
      </c>
      <c r="S118" s="24">
        <f>Table1[[#This Row],[Male Ballots]]/Table1[[#This Row],[Male Population]]</f>
        <v>0.3166262052589493</v>
      </c>
      <c r="T118" s="24">
        <f>Table1[[#This Row],[Total Ballots]]/Table1[[#This Row],[Total Population]]</f>
        <v>0.32798792304060576</v>
      </c>
      <c r="U118" s="24">
        <f>Table1[[#This Row],[Female Ballots]]/Table1[[#This Row],[Female Voters]]</f>
        <v>0.42520764454479476</v>
      </c>
      <c r="V118" s="24">
        <f>Table1[[#This Row],[Male Ballots]]/Table1[[#This Row],[Male Voters]]</f>
        <v>0.41091288021703587</v>
      </c>
      <c r="W118" s="24">
        <f>Table1[[#This Row],[Total Ballots]]/Table1[[#This Row],[Total Voters]]</f>
        <v>0.41757872826159942</v>
      </c>
    </row>
    <row r="119" spans="1:23" s="7" customFormat="1" x14ac:dyDescent="0.2">
      <c r="A119" s="38" t="s">
        <v>47</v>
      </c>
      <c r="B119" s="41" t="s">
        <v>70</v>
      </c>
      <c r="C119" s="42" t="s">
        <v>66</v>
      </c>
      <c r="D119" s="10">
        <v>128972.41</v>
      </c>
      <c r="E119" s="10">
        <v>126531.15</v>
      </c>
      <c r="F119" s="10">
        <v>255503.55</v>
      </c>
      <c r="G119" s="43">
        <v>108129</v>
      </c>
      <c r="H119" s="43">
        <v>104432</v>
      </c>
      <c r="I119" s="43">
        <v>387</v>
      </c>
      <c r="J119" s="43">
        <v>212948</v>
      </c>
      <c r="K119" s="43">
        <v>60311</v>
      </c>
      <c r="L119" s="43">
        <v>55582</v>
      </c>
      <c r="M119" s="43">
        <v>92</v>
      </c>
      <c r="N119" s="44">
        <v>115985</v>
      </c>
      <c r="O119" s="24">
        <f>Table1[[#This Row],[Female Voters]]/Table1[[#This Row],[Female Population]]</f>
        <v>0.83838861350268634</v>
      </c>
      <c r="P119" s="24">
        <f>Table1[[#This Row],[Male Voters]]/Table1[[#This Row],[Male Population]]</f>
        <v>0.82534616969813368</v>
      </c>
      <c r="Q119" s="24">
        <f>Table1[[#This Row],[Total Voters]]/Table1[[#This Row],[Total Population]]</f>
        <v>0.83344438854176395</v>
      </c>
      <c r="R119" s="24">
        <f>Table1[[#This Row],[Female Ballots]]/Table1[[#This Row],[Female Population]]</f>
        <v>0.46762714599192184</v>
      </c>
      <c r="S119" s="24">
        <f>Table1[[#This Row],[Male Ballots]]/Table1[[#This Row],[Male Population]]</f>
        <v>0.43927522985446671</v>
      </c>
      <c r="T119" s="24">
        <f>Table1[[#This Row],[Total Ballots]]/Table1[[#This Row],[Total Population]]</f>
        <v>0.45394672598482488</v>
      </c>
      <c r="U119" s="24">
        <f>Table1[[#This Row],[Female Ballots]]/Table1[[#This Row],[Female Voters]]</f>
        <v>0.55776896114825814</v>
      </c>
      <c r="V119" s="24">
        <f>Table1[[#This Row],[Male Ballots]]/Table1[[#This Row],[Male Voters]]</f>
        <v>0.53223149992339513</v>
      </c>
      <c r="W119" s="24">
        <f>Table1[[#This Row],[Total Ballots]]/Table1[[#This Row],[Total Voters]]</f>
        <v>0.54466348592144564</v>
      </c>
    </row>
    <row r="120" spans="1:23" s="7" customFormat="1" x14ac:dyDescent="0.2">
      <c r="A120" s="38" t="s">
        <v>47</v>
      </c>
      <c r="B120" s="41" t="s">
        <v>70</v>
      </c>
      <c r="C120" s="42" t="s">
        <v>67</v>
      </c>
      <c r="D120" s="10">
        <v>149032.41</v>
      </c>
      <c r="E120" s="10">
        <v>117439.03000000001</v>
      </c>
      <c r="F120" s="10">
        <v>266471.45999999996</v>
      </c>
      <c r="G120" s="43">
        <v>133053</v>
      </c>
      <c r="H120" s="43">
        <v>110759</v>
      </c>
      <c r="I120" s="43">
        <v>379</v>
      </c>
      <c r="J120" s="43">
        <v>244191</v>
      </c>
      <c r="K120" s="43">
        <v>90033</v>
      </c>
      <c r="L120" s="43">
        <v>76055</v>
      </c>
      <c r="M120" s="43">
        <v>152</v>
      </c>
      <c r="N120" s="44">
        <v>166240</v>
      </c>
      <c r="O120" s="24">
        <f>Table1[[#This Row],[Female Voters]]/Table1[[#This Row],[Female Population]]</f>
        <v>0.89277895995911227</v>
      </c>
      <c r="P120" s="24">
        <f>Table1[[#This Row],[Male Voters]]/Table1[[#This Row],[Male Population]]</f>
        <v>0.94311916574924015</v>
      </c>
      <c r="Q120" s="24">
        <f>Table1[[#This Row],[Total Voters]]/Table1[[#This Row],[Total Population]]</f>
        <v>0.91638706824363114</v>
      </c>
      <c r="R120" s="24">
        <f>Table1[[#This Row],[Female Ballots]]/Table1[[#This Row],[Female Population]]</f>
        <v>0.60411691658210454</v>
      </c>
      <c r="S120" s="24">
        <f>Table1[[#This Row],[Male Ballots]]/Table1[[#This Row],[Male Population]]</f>
        <v>0.64761263780874201</v>
      </c>
      <c r="T120" s="24">
        <f>Table1[[#This Row],[Total Ballots]]/Table1[[#This Row],[Total Population]]</f>
        <v>0.62385667868521466</v>
      </c>
      <c r="U120" s="24">
        <f>Table1[[#This Row],[Female Ballots]]/Table1[[#This Row],[Female Voters]]</f>
        <v>0.67667019909359427</v>
      </c>
      <c r="V120" s="24">
        <f>Table1[[#This Row],[Male Ballots]]/Table1[[#This Row],[Male Voters]]</f>
        <v>0.68667106059101291</v>
      </c>
      <c r="W120" s="24">
        <f>Table1[[#This Row],[Total Ballots]]/Table1[[#This Row],[Total Voters]]</f>
        <v>0.68077857087280036</v>
      </c>
    </row>
    <row r="121" spans="1:23" s="7" customFormat="1" x14ac:dyDescent="0.2">
      <c r="A121" s="40" t="s">
        <v>39</v>
      </c>
      <c r="B121" s="41" t="s">
        <v>70</v>
      </c>
      <c r="C121" s="42" t="s">
        <v>69</v>
      </c>
      <c r="D121" s="10">
        <v>103396.39</v>
      </c>
      <c r="E121" s="10">
        <v>105367.75</v>
      </c>
      <c r="F121" s="10">
        <v>208764.12</v>
      </c>
      <c r="G121" s="39">
        <v>85951</v>
      </c>
      <c r="H121" s="39">
        <v>80552</v>
      </c>
      <c r="I121" s="39">
        <v>36</v>
      </c>
      <c r="J121" s="39">
        <v>166539</v>
      </c>
      <c r="K121" s="39">
        <v>34674</v>
      </c>
      <c r="L121" s="39">
        <v>31232</v>
      </c>
      <c r="M121" s="39">
        <v>11</v>
      </c>
      <c r="N121" s="39">
        <v>65917</v>
      </c>
      <c r="O121" s="24">
        <f>Table1[[#This Row],[Female Voters]]/Table1[[#This Row],[Female Population]]</f>
        <v>0.83127660453135743</v>
      </c>
      <c r="P121" s="24">
        <f>Table1[[#This Row],[Male Voters]]/Table1[[#This Row],[Male Population]]</f>
        <v>0.76448438919878237</v>
      </c>
      <c r="Q121" s="24">
        <f>Table1[[#This Row],[Total Voters]]/Table1[[#This Row],[Total Population]]</f>
        <v>0.79773765721810819</v>
      </c>
      <c r="R121" s="24">
        <f>Table1[[#This Row],[Female Ballots]]/Table1[[#This Row],[Female Population]]</f>
        <v>0.33535019936382693</v>
      </c>
      <c r="S121" s="24">
        <f>Table1[[#This Row],[Male Ballots]]/Table1[[#This Row],[Male Population]]</f>
        <v>0.29640948013030555</v>
      </c>
      <c r="T121" s="24">
        <f>Table1[[#This Row],[Total Ballots]]/Table1[[#This Row],[Total Population]]</f>
        <v>0.31574870241112313</v>
      </c>
      <c r="U121" s="24">
        <f>Table1[[#This Row],[Female Ballots]]/Table1[[#This Row],[Female Voters]]</f>
        <v>0.40341589975683823</v>
      </c>
      <c r="V121" s="24">
        <f>Table1[[#This Row],[Male Ballots]]/Table1[[#This Row],[Male Voters]]</f>
        <v>0.38772469957294664</v>
      </c>
      <c r="W121" s="24">
        <f>Table1[[#This Row],[Total Ballots]]/Table1[[#This Row],[Total Voters]]</f>
        <v>0.3958051867730682</v>
      </c>
    </row>
    <row r="122" spans="1:23" s="7" customFormat="1" x14ac:dyDescent="0.2">
      <c r="A122" s="38" t="s">
        <v>39</v>
      </c>
      <c r="B122" s="41" t="s">
        <v>70</v>
      </c>
      <c r="C122" s="42" t="s">
        <v>62</v>
      </c>
      <c r="D122" s="10">
        <v>9237.52</v>
      </c>
      <c r="E122" s="10">
        <v>15314.669999999998</v>
      </c>
      <c r="F122" s="10">
        <v>24552.19</v>
      </c>
      <c r="G122" s="43">
        <v>6503</v>
      </c>
      <c r="H122" s="43">
        <v>6507</v>
      </c>
      <c r="I122" s="43">
        <v>7</v>
      </c>
      <c r="J122" s="43">
        <v>13017</v>
      </c>
      <c r="K122" s="43">
        <v>1094</v>
      </c>
      <c r="L122" s="43">
        <v>975</v>
      </c>
      <c r="M122" s="43">
        <v>3</v>
      </c>
      <c r="N122" s="44">
        <v>2072</v>
      </c>
      <c r="O122" s="24">
        <f>Table1[[#This Row],[Female Voters]]/Table1[[#This Row],[Female Population]]</f>
        <v>0.70397682494868752</v>
      </c>
      <c r="P122" s="24">
        <f>Table1[[#This Row],[Male Voters]]/Table1[[#This Row],[Male Population]]</f>
        <v>0.4248867262565893</v>
      </c>
      <c r="Q122" s="24">
        <f>Table1[[#This Row],[Total Voters]]/Table1[[#This Row],[Total Population]]</f>
        <v>0.53017673779813534</v>
      </c>
      <c r="R122" s="24">
        <f>Table1[[#This Row],[Female Ballots]]/Table1[[#This Row],[Female Population]]</f>
        <v>0.11843005481990837</v>
      </c>
      <c r="S122" s="24">
        <f>Table1[[#This Row],[Male Ballots]]/Table1[[#This Row],[Male Population]]</f>
        <v>6.3664447226091075E-2</v>
      </c>
      <c r="T122" s="24">
        <f>Table1[[#This Row],[Total Ballots]]/Table1[[#This Row],[Total Population]]</f>
        <v>8.4391657118977989E-2</v>
      </c>
      <c r="U122" s="24">
        <f>Table1[[#This Row],[Female Ballots]]/Table1[[#This Row],[Female Voters]]</f>
        <v>0.168230047670306</v>
      </c>
      <c r="V122" s="24">
        <f>Table1[[#This Row],[Male Ballots]]/Table1[[#This Row],[Male Voters]]</f>
        <v>0.14983863531581373</v>
      </c>
      <c r="W122" s="24">
        <f>Table1[[#This Row],[Total Ballots]]/Table1[[#This Row],[Total Voters]]</f>
        <v>0.1591764615502804</v>
      </c>
    </row>
    <row r="123" spans="1:23" s="7" customFormat="1" x14ac:dyDescent="0.2">
      <c r="A123" s="38" t="s">
        <v>39</v>
      </c>
      <c r="B123" s="41" t="s">
        <v>70</v>
      </c>
      <c r="C123" s="42" t="s">
        <v>63</v>
      </c>
      <c r="D123" s="10">
        <v>13413.07</v>
      </c>
      <c r="E123" s="10">
        <v>17201.379999999997</v>
      </c>
      <c r="F123" s="10">
        <v>30614.449999999997</v>
      </c>
      <c r="G123" s="43">
        <v>13060</v>
      </c>
      <c r="H123" s="43">
        <v>12751</v>
      </c>
      <c r="I123" s="43">
        <v>12</v>
      </c>
      <c r="J123" s="43">
        <v>25823</v>
      </c>
      <c r="K123" s="43">
        <v>2111</v>
      </c>
      <c r="L123" s="43">
        <v>1940</v>
      </c>
      <c r="M123" s="43">
        <v>1</v>
      </c>
      <c r="N123" s="44">
        <v>4052</v>
      </c>
      <c r="O123" s="24">
        <f>Table1[[#This Row],[Female Voters]]/Table1[[#This Row],[Female Population]]</f>
        <v>0.97367716712132268</v>
      </c>
      <c r="P123" s="24">
        <f>Table1[[#This Row],[Male Voters]]/Table1[[#This Row],[Male Population]]</f>
        <v>0.74127773469337932</v>
      </c>
      <c r="Q123" s="24">
        <f>Table1[[#This Row],[Total Voters]]/Table1[[#This Row],[Total Population]]</f>
        <v>0.84349057389566051</v>
      </c>
      <c r="R123" s="24">
        <f>Table1[[#This Row],[Female Ballots]]/Table1[[#This Row],[Female Population]]</f>
        <v>0.15738380549717551</v>
      </c>
      <c r="S123" s="24">
        <f>Table1[[#This Row],[Male Ballots]]/Table1[[#This Row],[Male Population]]</f>
        <v>0.11278164891421504</v>
      </c>
      <c r="T123" s="24">
        <f>Table1[[#This Row],[Total Ballots]]/Table1[[#This Row],[Total Population]]</f>
        <v>0.13235579930392349</v>
      </c>
      <c r="U123" s="24">
        <f>Table1[[#This Row],[Female Ballots]]/Table1[[#This Row],[Female Voters]]</f>
        <v>0.16163859111791731</v>
      </c>
      <c r="V123" s="24">
        <f>Table1[[#This Row],[Male Ballots]]/Table1[[#This Row],[Male Voters]]</f>
        <v>0.1521449298094267</v>
      </c>
      <c r="W123" s="24">
        <f>Table1[[#This Row],[Total Ballots]]/Table1[[#This Row],[Total Voters]]</f>
        <v>0.15691437865468769</v>
      </c>
    </row>
    <row r="124" spans="1:23" s="7" customFormat="1" x14ac:dyDescent="0.2">
      <c r="A124" s="38" t="s">
        <v>39</v>
      </c>
      <c r="B124" s="41" t="s">
        <v>70</v>
      </c>
      <c r="C124" s="42" t="s">
        <v>64</v>
      </c>
      <c r="D124" s="10">
        <v>14644.619999999999</v>
      </c>
      <c r="E124" s="10">
        <v>13592.07</v>
      </c>
      <c r="F124" s="10">
        <v>28236.69</v>
      </c>
      <c r="G124" s="43">
        <v>12647</v>
      </c>
      <c r="H124" s="43">
        <v>12236</v>
      </c>
      <c r="I124" s="43">
        <v>3</v>
      </c>
      <c r="J124" s="43">
        <v>24886</v>
      </c>
      <c r="K124" s="43">
        <v>3005</v>
      </c>
      <c r="L124" s="43">
        <v>2669</v>
      </c>
      <c r="M124" s="43">
        <v>1</v>
      </c>
      <c r="N124" s="44">
        <v>5675</v>
      </c>
      <c r="O124" s="24">
        <f>Table1[[#This Row],[Female Voters]]/Table1[[#This Row],[Female Population]]</f>
        <v>0.86359359273234815</v>
      </c>
      <c r="P124" s="24">
        <f>Table1[[#This Row],[Male Voters]]/Table1[[#This Row],[Male Population]]</f>
        <v>0.90023079633933611</v>
      </c>
      <c r="Q124" s="24">
        <f>Table1[[#This Row],[Total Voters]]/Table1[[#This Row],[Total Population]]</f>
        <v>0.88133559563815733</v>
      </c>
      <c r="R124" s="24">
        <f>Table1[[#This Row],[Female Ballots]]/Table1[[#This Row],[Female Population]]</f>
        <v>0.20519480874204998</v>
      </c>
      <c r="S124" s="24">
        <f>Table1[[#This Row],[Male Ballots]]/Table1[[#This Row],[Male Population]]</f>
        <v>0.19636449782851326</v>
      </c>
      <c r="T124" s="24">
        <f>Table1[[#This Row],[Total Ballots]]/Table1[[#This Row],[Total Population]]</f>
        <v>0.2009796474020149</v>
      </c>
      <c r="U124" s="24">
        <f>Table1[[#This Row],[Female Ballots]]/Table1[[#This Row],[Female Voters]]</f>
        <v>0.2376057563058433</v>
      </c>
      <c r="V124" s="24">
        <f>Table1[[#This Row],[Male Ballots]]/Table1[[#This Row],[Male Voters]]</f>
        <v>0.218126838836221</v>
      </c>
      <c r="W124" s="24">
        <f>Table1[[#This Row],[Total Ballots]]/Table1[[#This Row],[Total Voters]]</f>
        <v>0.2280398617696697</v>
      </c>
    </row>
    <row r="125" spans="1:23" s="7" customFormat="1" x14ac:dyDescent="0.2">
      <c r="A125" s="38" t="s">
        <v>39</v>
      </c>
      <c r="B125" s="41" t="s">
        <v>70</v>
      </c>
      <c r="C125" s="42" t="s">
        <v>65</v>
      </c>
      <c r="D125" s="10">
        <v>17562.190000000002</v>
      </c>
      <c r="E125" s="10">
        <v>15918</v>
      </c>
      <c r="F125" s="10">
        <v>33480.19</v>
      </c>
      <c r="G125" s="43">
        <v>13685</v>
      </c>
      <c r="H125" s="43">
        <v>12963</v>
      </c>
      <c r="I125" s="43">
        <v>3</v>
      </c>
      <c r="J125" s="43">
        <v>26651</v>
      </c>
      <c r="K125" s="43">
        <v>4759</v>
      </c>
      <c r="L125" s="43">
        <v>4206</v>
      </c>
      <c r="M125" s="43">
        <v>1</v>
      </c>
      <c r="N125" s="44">
        <v>8966</v>
      </c>
      <c r="O125" s="24">
        <f>Table1[[#This Row],[Female Voters]]/Table1[[#This Row],[Female Population]]</f>
        <v>0.7792308362453656</v>
      </c>
      <c r="P125" s="24">
        <f>Table1[[#This Row],[Male Voters]]/Table1[[#This Row],[Male Population]]</f>
        <v>0.81436110064078404</v>
      </c>
      <c r="Q125" s="24">
        <f>Table1[[#This Row],[Total Voters]]/Table1[[#This Row],[Total Population]]</f>
        <v>0.79602296163791175</v>
      </c>
      <c r="R125" s="24">
        <f>Table1[[#This Row],[Female Ballots]]/Table1[[#This Row],[Female Population]]</f>
        <v>0.2709798721002335</v>
      </c>
      <c r="S125" s="24">
        <f>Table1[[#This Row],[Male Ballots]]/Table1[[#This Row],[Male Population]]</f>
        <v>0.26422917451941197</v>
      </c>
      <c r="T125" s="24">
        <f>Table1[[#This Row],[Total Ballots]]/Table1[[#This Row],[Total Population]]</f>
        <v>0.26780015286651598</v>
      </c>
      <c r="U125" s="24">
        <f>Table1[[#This Row],[Female Ballots]]/Table1[[#This Row],[Female Voters]]</f>
        <v>0.34775301424917793</v>
      </c>
      <c r="V125" s="24">
        <f>Table1[[#This Row],[Male Ballots]]/Table1[[#This Row],[Male Voters]]</f>
        <v>0.32446193010877111</v>
      </c>
      <c r="W125" s="24">
        <f>Table1[[#This Row],[Total Ballots]]/Table1[[#This Row],[Total Voters]]</f>
        <v>0.3364226483058797</v>
      </c>
    </row>
    <row r="126" spans="1:23" s="7" customFormat="1" x14ac:dyDescent="0.2">
      <c r="A126" s="38" t="s">
        <v>39</v>
      </c>
      <c r="B126" s="41" t="s">
        <v>70</v>
      </c>
      <c r="C126" s="42" t="s">
        <v>66</v>
      </c>
      <c r="D126" s="10">
        <v>20663.21</v>
      </c>
      <c r="E126" s="10">
        <v>19326.760000000002</v>
      </c>
      <c r="F126" s="10">
        <v>39989.97</v>
      </c>
      <c r="G126" s="43">
        <v>17272</v>
      </c>
      <c r="H126" s="43">
        <v>15781</v>
      </c>
      <c r="I126" s="43">
        <v>6</v>
      </c>
      <c r="J126" s="43">
        <v>33059</v>
      </c>
      <c r="K126" s="43">
        <v>8630</v>
      </c>
      <c r="L126" s="43">
        <v>7655</v>
      </c>
      <c r="M126" s="43">
        <v>2</v>
      </c>
      <c r="N126" s="44">
        <v>16287</v>
      </c>
      <c r="O126" s="24">
        <f>Table1[[#This Row],[Female Voters]]/Table1[[#This Row],[Female Population]]</f>
        <v>0.83588174344644417</v>
      </c>
      <c r="P126" s="24">
        <f>Table1[[#This Row],[Male Voters]]/Table1[[#This Row],[Male Population]]</f>
        <v>0.81653624301227923</v>
      </c>
      <c r="Q126" s="24">
        <f>Table1[[#This Row],[Total Voters]]/Table1[[#This Row],[Total Population]]</f>
        <v>0.82668229058436404</v>
      </c>
      <c r="R126" s="24">
        <f>Table1[[#This Row],[Female Ballots]]/Table1[[#This Row],[Female Population]]</f>
        <v>0.41765050057566083</v>
      </c>
      <c r="S126" s="24">
        <f>Table1[[#This Row],[Male Ballots]]/Table1[[#This Row],[Male Population]]</f>
        <v>0.39608294406305034</v>
      </c>
      <c r="T126" s="24">
        <f>Table1[[#This Row],[Total Ballots]]/Table1[[#This Row],[Total Population]]</f>
        <v>0.40727712473902827</v>
      </c>
      <c r="U126" s="24">
        <f>Table1[[#This Row],[Female Ballots]]/Table1[[#This Row],[Female Voters]]</f>
        <v>0.49965261695229274</v>
      </c>
      <c r="V126" s="24">
        <f>Table1[[#This Row],[Male Ballots]]/Table1[[#This Row],[Male Voters]]</f>
        <v>0.48507699131867438</v>
      </c>
      <c r="W126" s="24">
        <f>Table1[[#This Row],[Total Ballots]]/Table1[[#This Row],[Total Voters]]</f>
        <v>0.49266462990411081</v>
      </c>
    </row>
    <row r="127" spans="1:23" s="7" customFormat="1" x14ac:dyDescent="0.2">
      <c r="A127" s="38" t="s">
        <v>39</v>
      </c>
      <c r="B127" s="41" t="s">
        <v>70</v>
      </c>
      <c r="C127" s="42" t="s">
        <v>67</v>
      </c>
      <c r="D127" s="10">
        <v>27875.780000000002</v>
      </c>
      <c r="E127" s="10">
        <v>24014.870000000003</v>
      </c>
      <c r="F127" s="10">
        <v>51890.630000000005</v>
      </c>
      <c r="G127" s="43">
        <v>22784</v>
      </c>
      <c r="H127" s="43">
        <v>20314</v>
      </c>
      <c r="I127" s="43">
        <v>5</v>
      </c>
      <c r="J127" s="43">
        <v>43103</v>
      </c>
      <c r="K127" s="43">
        <v>15075</v>
      </c>
      <c r="L127" s="43">
        <v>13787</v>
      </c>
      <c r="M127" s="43">
        <v>3</v>
      </c>
      <c r="N127" s="44">
        <v>28865</v>
      </c>
      <c r="O127" s="24">
        <f>Table1[[#This Row],[Female Voters]]/Table1[[#This Row],[Female Population]]</f>
        <v>0.81734035783034586</v>
      </c>
      <c r="P127" s="24">
        <f>Table1[[#This Row],[Male Voters]]/Table1[[#This Row],[Male Population]]</f>
        <v>0.84589256573114902</v>
      </c>
      <c r="Q127" s="24">
        <f>Table1[[#This Row],[Total Voters]]/Table1[[#This Row],[Total Population]]</f>
        <v>0.8306509286936774</v>
      </c>
      <c r="R127" s="24">
        <f>Table1[[#This Row],[Female Ballots]]/Table1[[#This Row],[Female Population]]</f>
        <v>0.54079204241101053</v>
      </c>
      <c r="S127" s="24">
        <f>Table1[[#This Row],[Male Ballots]]/Table1[[#This Row],[Male Population]]</f>
        <v>0.57410262891283603</v>
      </c>
      <c r="T127" s="24">
        <f>Table1[[#This Row],[Total Ballots]]/Table1[[#This Row],[Total Population]]</f>
        <v>0.55626613128420288</v>
      </c>
      <c r="U127" s="24">
        <f>Table1[[#This Row],[Female Ballots]]/Table1[[#This Row],[Female Voters]]</f>
        <v>0.6616485252808989</v>
      </c>
      <c r="V127" s="24">
        <f>Table1[[#This Row],[Male Ballots]]/Table1[[#This Row],[Male Voters]]</f>
        <v>0.67869449640641921</v>
      </c>
      <c r="W127" s="24">
        <f>Table1[[#This Row],[Total Ballots]]/Table1[[#This Row],[Total Voters]]</f>
        <v>0.66967496461963205</v>
      </c>
    </row>
    <row r="128" spans="1:23" s="7" customFormat="1" x14ac:dyDescent="0.2">
      <c r="A128" s="38" t="s">
        <v>50</v>
      </c>
      <c r="B128" s="41" t="s">
        <v>70</v>
      </c>
      <c r="C128" s="42" t="s">
        <v>69</v>
      </c>
      <c r="D128" s="10">
        <v>17420.5</v>
      </c>
      <c r="E128" s="10">
        <v>18420.11</v>
      </c>
      <c r="F128" s="10">
        <v>35840.65</v>
      </c>
      <c r="G128" s="39">
        <v>12682</v>
      </c>
      <c r="H128" s="39">
        <v>12104</v>
      </c>
      <c r="I128" s="39">
        <v>1</v>
      </c>
      <c r="J128" s="39">
        <v>24787</v>
      </c>
      <c r="K128" s="39">
        <v>5716</v>
      </c>
      <c r="L128" s="39">
        <v>5251</v>
      </c>
      <c r="M128" s="39">
        <v>1</v>
      </c>
      <c r="N128" s="39">
        <v>10968</v>
      </c>
      <c r="O128" s="24">
        <f>Table1[[#This Row],[Female Voters]]/Table1[[#This Row],[Female Population]]</f>
        <v>0.72799288194942735</v>
      </c>
      <c r="P128" s="24">
        <f>Table1[[#This Row],[Male Voters]]/Table1[[#This Row],[Male Population]]</f>
        <v>0.65710791086481024</v>
      </c>
      <c r="Q128" s="24">
        <f>Table1[[#This Row],[Total Voters]]/Table1[[#This Row],[Total Population]]</f>
        <v>0.69158901973038989</v>
      </c>
      <c r="R128" s="24">
        <f>Table1[[#This Row],[Female Ballots]]/Table1[[#This Row],[Female Population]]</f>
        <v>0.32811916994345741</v>
      </c>
      <c r="S128" s="24">
        <f>Table1[[#This Row],[Male Ballots]]/Table1[[#This Row],[Male Population]]</f>
        <v>0.28506887309576329</v>
      </c>
      <c r="T128" s="24">
        <f>Table1[[#This Row],[Total Ballots]]/Table1[[#This Row],[Total Population]]</f>
        <v>0.30602123566397371</v>
      </c>
      <c r="U128" s="24">
        <f>Table1[[#This Row],[Female Ballots]]/Table1[[#This Row],[Female Voters]]</f>
        <v>0.45071755243652423</v>
      </c>
      <c r="V128" s="24">
        <f>Table1[[#This Row],[Male Ballots]]/Table1[[#This Row],[Male Voters]]</f>
        <v>0.43382352941176472</v>
      </c>
      <c r="W128" s="24">
        <f>Table1[[#This Row],[Total Ballots]]/Table1[[#This Row],[Total Voters]]</f>
        <v>0.44249001492717954</v>
      </c>
    </row>
    <row r="129" spans="1:23" s="7" customFormat="1" x14ac:dyDescent="0.2">
      <c r="A129" s="38" t="s">
        <v>50</v>
      </c>
      <c r="B129" s="41" t="s">
        <v>70</v>
      </c>
      <c r="C129" s="42" t="s">
        <v>62</v>
      </c>
      <c r="D129" s="10">
        <v>4917.66</v>
      </c>
      <c r="E129" s="10">
        <v>5258.35</v>
      </c>
      <c r="F129" s="10">
        <v>10176.010000000002</v>
      </c>
      <c r="G129" s="43">
        <v>1214</v>
      </c>
      <c r="H129" s="43">
        <v>1212</v>
      </c>
      <c r="I129" s="43"/>
      <c r="J129" s="43">
        <v>2426</v>
      </c>
      <c r="K129" s="43">
        <v>186</v>
      </c>
      <c r="L129" s="43">
        <v>182</v>
      </c>
      <c r="M129" s="43"/>
      <c r="N129" s="44">
        <v>368</v>
      </c>
      <c r="O129" s="24">
        <f>Table1[[#This Row],[Female Voters]]/Table1[[#This Row],[Female Population]]</f>
        <v>0.24686537906239961</v>
      </c>
      <c r="P129" s="24">
        <f>Table1[[#This Row],[Male Voters]]/Table1[[#This Row],[Male Population]]</f>
        <v>0.23049055312027536</v>
      </c>
      <c r="Q129" s="24">
        <f>Table1[[#This Row],[Total Voters]]/Table1[[#This Row],[Total Population]]</f>
        <v>0.23840385376979775</v>
      </c>
      <c r="R129" s="24">
        <f>Table1[[#This Row],[Female Ballots]]/Table1[[#This Row],[Female Population]]</f>
        <v>3.7822866973316577E-2</v>
      </c>
      <c r="S129" s="24">
        <f>Table1[[#This Row],[Male Ballots]]/Table1[[#This Row],[Male Population]]</f>
        <v>3.4611617712780623E-2</v>
      </c>
      <c r="T129" s="24">
        <f>Table1[[#This Row],[Total Ballots]]/Table1[[#This Row],[Total Population]]</f>
        <v>3.6163486474561239E-2</v>
      </c>
      <c r="U129" s="24">
        <f>Table1[[#This Row],[Female Ballots]]/Table1[[#This Row],[Female Voters]]</f>
        <v>0.15321252059308071</v>
      </c>
      <c r="V129" s="24">
        <f>Table1[[#This Row],[Male Ballots]]/Table1[[#This Row],[Male Voters]]</f>
        <v>0.15016501650165018</v>
      </c>
      <c r="W129" s="24">
        <f>Table1[[#This Row],[Total Ballots]]/Table1[[#This Row],[Total Voters]]</f>
        <v>0.15169002473206925</v>
      </c>
    </row>
    <row r="130" spans="1:23" s="7" customFormat="1" x14ac:dyDescent="0.2">
      <c r="A130" s="38" t="s">
        <v>50</v>
      </c>
      <c r="B130" s="41" t="s">
        <v>70</v>
      </c>
      <c r="C130" s="42" t="s">
        <v>63</v>
      </c>
      <c r="D130" s="10">
        <v>1956.0900000000001</v>
      </c>
      <c r="E130" s="10">
        <v>2425.35</v>
      </c>
      <c r="F130" s="10">
        <v>4381.4399999999996</v>
      </c>
      <c r="G130" s="43">
        <v>1839</v>
      </c>
      <c r="H130" s="43">
        <v>1763</v>
      </c>
      <c r="I130" s="43">
        <v>1</v>
      </c>
      <c r="J130" s="43">
        <v>3603</v>
      </c>
      <c r="K130" s="43">
        <v>397</v>
      </c>
      <c r="L130" s="43">
        <v>371</v>
      </c>
      <c r="M130" s="43">
        <v>1</v>
      </c>
      <c r="N130" s="44">
        <v>769</v>
      </c>
      <c r="O130" s="24">
        <f>Table1[[#This Row],[Female Voters]]/Table1[[#This Row],[Female Population]]</f>
        <v>0.94014079106789561</v>
      </c>
      <c r="P130" s="24">
        <f>Table1[[#This Row],[Male Voters]]/Table1[[#This Row],[Male Population]]</f>
        <v>0.72690539509761476</v>
      </c>
      <c r="Q130" s="24">
        <f>Table1[[#This Row],[Total Voters]]/Table1[[#This Row],[Total Population]]</f>
        <v>0.82233238387379504</v>
      </c>
      <c r="R130" s="24">
        <f>Table1[[#This Row],[Female Ballots]]/Table1[[#This Row],[Female Population]]</f>
        <v>0.20295589671231895</v>
      </c>
      <c r="S130" s="24">
        <f>Table1[[#This Row],[Male Ballots]]/Table1[[#This Row],[Male Population]]</f>
        <v>0.15296761292184632</v>
      </c>
      <c r="T130" s="24">
        <f>Table1[[#This Row],[Total Ballots]]/Table1[[#This Row],[Total Population]]</f>
        <v>0.17551307332749053</v>
      </c>
      <c r="U130" s="24">
        <f>Table1[[#This Row],[Female Ballots]]/Table1[[#This Row],[Female Voters]]</f>
        <v>0.21587819467101685</v>
      </c>
      <c r="V130" s="24">
        <f>Table1[[#This Row],[Male Ballots]]/Table1[[#This Row],[Male Voters]]</f>
        <v>0.21043675553034599</v>
      </c>
      <c r="W130" s="24">
        <f>Table1[[#This Row],[Total Ballots]]/Table1[[#This Row],[Total Voters]]</f>
        <v>0.21343325006938663</v>
      </c>
    </row>
    <row r="131" spans="1:23" s="7" customFormat="1" x14ac:dyDescent="0.2">
      <c r="A131" s="38" t="s">
        <v>50</v>
      </c>
      <c r="B131" s="41" t="s">
        <v>70</v>
      </c>
      <c r="C131" s="42" t="s">
        <v>64</v>
      </c>
      <c r="D131" s="10">
        <v>1819.6399999999999</v>
      </c>
      <c r="E131" s="10">
        <v>1971.9</v>
      </c>
      <c r="F131" s="10">
        <v>3791.54</v>
      </c>
      <c r="G131" s="43">
        <v>1729</v>
      </c>
      <c r="H131" s="43">
        <v>1646</v>
      </c>
      <c r="I131" s="43"/>
      <c r="J131" s="43">
        <v>3375</v>
      </c>
      <c r="K131" s="43">
        <v>562</v>
      </c>
      <c r="L131" s="43">
        <v>467</v>
      </c>
      <c r="M131" s="43"/>
      <c r="N131" s="44">
        <v>1029</v>
      </c>
      <c r="O131" s="24">
        <f>Table1[[#This Row],[Female Voters]]/Table1[[#This Row],[Female Population]]</f>
        <v>0.95018794926468975</v>
      </c>
      <c r="P131" s="24">
        <f>Table1[[#This Row],[Male Voters]]/Table1[[#This Row],[Male Population]]</f>
        <v>0.83472792737968449</v>
      </c>
      <c r="Q131" s="24">
        <f>Table1[[#This Row],[Total Voters]]/Table1[[#This Row],[Total Population]]</f>
        <v>0.89013962664247248</v>
      </c>
      <c r="R131" s="24">
        <f>Table1[[#This Row],[Female Ballots]]/Table1[[#This Row],[Female Population]]</f>
        <v>0.30885230045503509</v>
      </c>
      <c r="S131" s="24">
        <f>Table1[[#This Row],[Male Ballots]]/Table1[[#This Row],[Male Population]]</f>
        <v>0.23682742532582787</v>
      </c>
      <c r="T131" s="24">
        <f>Table1[[#This Row],[Total Ballots]]/Table1[[#This Row],[Total Population]]</f>
        <v>0.27139368172299383</v>
      </c>
      <c r="U131" s="24">
        <f>Table1[[#This Row],[Female Ballots]]/Table1[[#This Row],[Female Voters]]</f>
        <v>0.32504337767495661</v>
      </c>
      <c r="V131" s="24">
        <f>Table1[[#This Row],[Male Ballots]]/Table1[[#This Row],[Male Voters]]</f>
        <v>0.28371810449574725</v>
      </c>
      <c r="W131" s="24">
        <f>Table1[[#This Row],[Total Ballots]]/Table1[[#This Row],[Total Voters]]</f>
        <v>0.30488888888888888</v>
      </c>
    </row>
    <row r="132" spans="1:23" s="7" customFormat="1" x14ac:dyDescent="0.2">
      <c r="A132" s="38" t="s">
        <v>50</v>
      </c>
      <c r="B132" s="41" t="s">
        <v>70</v>
      </c>
      <c r="C132" s="42" t="s">
        <v>65</v>
      </c>
      <c r="D132" s="10">
        <v>2325.7800000000002</v>
      </c>
      <c r="E132" s="10">
        <v>2387.12</v>
      </c>
      <c r="F132" s="10">
        <v>4712.91</v>
      </c>
      <c r="G132" s="43">
        <v>1881</v>
      </c>
      <c r="H132" s="43">
        <v>1802</v>
      </c>
      <c r="I132" s="43"/>
      <c r="J132" s="43">
        <v>3683</v>
      </c>
      <c r="K132" s="43">
        <v>763</v>
      </c>
      <c r="L132" s="43">
        <v>697</v>
      </c>
      <c r="M132" s="43"/>
      <c r="N132" s="44">
        <v>1460</v>
      </c>
      <c r="O132" s="24">
        <f>Table1[[#This Row],[Female Voters]]/Table1[[#This Row],[Female Population]]</f>
        <v>0.80876093181642283</v>
      </c>
      <c r="P132" s="24">
        <f>Table1[[#This Row],[Male Voters]]/Table1[[#This Row],[Male Population]]</f>
        <v>0.75488454706927177</v>
      </c>
      <c r="Q132" s="24">
        <f>Table1[[#This Row],[Total Voters]]/Table1[[#This Row],[Total Population]]</f>
        <v>0.78147047153457205</v>
      </c>
      <c r="R132" s="24">
        <f>Table1[[#This Row],[Female Ballots]]/Table1[[#This Row],[Female Population]]</f>
        <v>0.32806198350660853</v>
      </c>
      <c r="S132" s="24">
        <f>Table1[[#This Row],[Male Ballots]]/Table1[[#This Row],[Male Population]]</f>
        <v>0.29198364556452966</v>
      </c>
      <c r="T132" s="24">
        <f>Table1[[#This Row],[Total Ballots]]/Table1[[#This Row],[Total Population]]</f>
        <v>0.30978737128440814</v>
      </c>
      <c r="U132" s="24">
        <f>Table1[[#This Row],[Female Ballots]]/Table1[[#This Row],[Female Voters]]</f>
        <v>0.40563530037214246</v>
      </c>
      <c r="V132" s="24">
        <f>Table1[[#This Row],[Male Ballots]]/Table1[[#This Row],[Male Voters]]</f>
        <v>0.3867924528301887</v>
      </c>
      <c r="W132" s="24">
        <f>Table1[[#This Row],[Total Ballots]]/Table1[[#This Row],[Total Voters]]</f>
        <v>0.39641596524572359</v>
      </c>
    </row>
    <row r="133" spans="1:23" s="7" customFormat="1" x14ac:dyDescent="0.2">
      <c r="A133" s="38" t="s">
        <v>50</v>
      </c>
      <c r="B133" s="41" t="s">
        <v>70</v>
      </c>
      <c r="C133" s="42" t="s">
        <v>66</v>
      </c>
      <c r="D133" s="10">
        <v>2694.74</v>
      </c>
      <c r="E133" s="10">
        <v>2783.95</v>
      </c>
      <c r="F133" s="10">
        <v>5478.7</v>
      </c>
      <c r="G133" s="43">
        <v>2518</v>
      </c>
      <c r="H133" s="43">
        <v>2301</v>
      </c>
      <c r="I133" s="43"/>
      <c r="J133" s="43">
        <v>4819</v>
      </c>
      <c r="K133" s="43">
        <v>1401</v>
      </c>
      <c r="L133" s="43">
        <v>1200</v>
      </c>
      <c r="M133" s="43"/>
      <c r="N133" s="44">
        <v>2601</v>
      </c>
      <c r="O133" s="24">
        <f>Table1[[#This Row],[Female Voters]]/Table1[[#This Row],[Female Population]]</f>
        <v>0.93441296748480385</v>
      </c>
      <c r="P133" s="24">
        <f>Table1[[#This Row],[Male Voters]]/Table1[[#This Row],[Male Population]]</f>
        <v>0.82652346486107875</v>
      </c>
      <c r="Q133" s="24">
        <f>Table1[[#This Row],[Total Voters]]/Table1[[#This Row],[Total Population]]</f>
        <v>0.87958822348367316</v>
      </c>
      <c r="R133" s="24">
        <f>Table1[[#This Row],[Female Ballots]]/Table1[[#This Row],[Female Population]]</f>
        <v>0.51990173449015498</v>
      </c>
      <c r="S133" s="24">
        <f>Table1[[#This Row],[Male Ballots]]/Table1[[#This Row],[Male Population]]</f>
        <v>0.4310422241778768</v>
      </c>
      <c r="T133" s="24">
        <f>Table1[[#This Row],[Total Ballots]]/Table1[[#This Row],[Total Population]]</f>
        <v>0.47474765911621369</v>
      </c>
      <c r="U133" s="24">
        <f>Table1[[#This Row],[Female Ballots]]/Table1[[#This Row],[Female Voters]]</f>
        <v>0.55639396346306591</v>
      </c>
      <c r="V133" s="24">
        <f>Table1[[#This Row],[Male Ballots]]/Table1[[#This Row],[Male Voters]]</f>
        <v>0.5215123859191656</v>
      </c>
      <c r="W133" s="24">
        <f>Table1[[#This Row],[Total Ballots]]/Table1[[#This Row],[Total Voters]]</f>
        <v>0.53973853496576052</v>
      </c>
    </row>
    <row r="134" spans="1:23" s="7" customFormat="1" x14ac:dyDescent="0.2">
      <c r="A134" s="38" t="s">
        <v>50</v>
      </c>
      <c r="B134" s="41" t="s">
        <v>70</v>
      </c>
      <c r="C134" s="42" t="s">
        <v>67</v>
      </c>
      <c r="D134" s="10">
        <v>3706.59</v>
      </c>
      <c r="E134" s="10">
        <v>3593.44</v>
      </c>
      <c r="F134" s="10">
        <v>7300.05</v>
      </c>
      <c r="G134" s="43">
        <v>3501</v>
      </c>
      <c r="H134" s="43">
        <v>3380</v>
      </c>
      <c r="I134" s="43"/>
      <c r="J134" s="43">
        <v>6881</v>
      </c>
      <c r="K134" s="43">
        <v>2407</v>
      </c>
      <c r="L134" s="43">
        <v>2334</v>
      </c>
      <c r="M134" s="43"/>
      <c r="N134" s="44">
        <v>4741</v>
      </c>
      <c r="O134" s="24">
        <f>Table1[[#This Row],[Female Voters]]/Table1[[#This Row],[Female Population]]</f>
        <v>0.94453392471247155</v>
      </c>
      <c r="P134" s="24">
        <f>Table1[[#This Row],[Male Voters]]/Table1[[#This Row],[Male Population]]</f>
        <v>0.94060287635246442</v>
      </c>
      <c r="Q134" s="24">
        <f>Table1[[#This Row],[Total Voters]]/Table1[[#This Row],[Total Population]]</f>
        <v>0.94259628358709868</v>
      </c>
      <c r="R134" s="24">
        <f>Table1[[#This Row],[Female Ballots]]/Table1[[#This Row],[Female Population]]</f>
        <v>0.64938393509937709</v>
      </c>
      <c r="S134" s="24">
        <f>Table1[[#This Row],[Male Ballots]]/Table1[[#This Row],[Male Population]]</f>
        <v>0.64951689745758934</v>
      </c>
      <c r="T134" s="24">
        <f>Table1[[#This Row],[Total Ballots]]/Table1[[#This Row],[Total Population]]</f>
        <v>0.64944760652324296</v>
      </c>
      <c r="U134" s="24">
        <f>Table1[[#This Row],[Female Ballots]]/Table1[[#This Row],[Female Voters]]</f>
        <v>0.68751785204227367</v>
      </c>
      <c r="V134" s="24">
        <f>Table1[[#This Row],[Male Ballots]]/Table1[[#This Row],[Male Voters]]</f>
        <v>0.69053254437869827</v>
      </c>
      <c r="W134" s="24">
        <f>Table1[[#This Row],[Total Ballots]]/Table1[[#This Row],[Total Voters]]</f>
        <v>0.68899869205057407</v>
      </c>
    </row>
    <row r="135" spans="1:23" s="7" customFormat="1" x14ac:dyDescent="0.2">
      <c r="A135" s="38" t="s">
        <v>29</v>
      </c>
      <c r="B135" s="41" t="s">
        <v>70</v>
      </c>
      <c r="C135" s="42" t="s">
        <v>69</v>
      </c>
      <c r="D135" s="10">
        <v>8592.880000000001</v>
      </c>
      <c r="E135" s="10">
        <v>8828.67</v>
      </c>
      <c r="F135" s="10">
        <v>17421.57</v>
      </c>
      <c r="G135" s="39">
        <v>7008</v>
      </c>
      <c r="H135" s="39">
        <v>6983</v>
      </c>
      <c r="I135" s="39"/>
      <c r="J135" s="39">
        <v>13991</v>
      </c>
      <c r="K135" s="39">
        <v>3396</v>
      </c>
      <c r="L135" s="39">
        <v>3178</v>
      </c>
      <c r="M135" s="39"/>
      <c r="N135" s="39">
        <v>6574</v>
      </c>
      <c r="O135" s="24">
        <f>Table1[[#This Row],[Female Voters]]/Table1[[#This Row],[Female Population]]</f>
        <v>0.81555892785655093</v>
      </c>
      <c r="P135" s="24">
        <f>Table1[[#This Row],[Male Voters]]/Table1[[#This Row],[Male Population]]</f>
        <v>0.79094586160769398</v>
      </c>
      <c r="Q135" s="24">
        <f>Table1[[#This Row],[Total Voters]]/Table1[[#This Row],[Total Population]]</f>
        <v>0.80308491140580329</v>
      </c>
      <c r="R135" s="24">
        <f>Table1[[#This Row],[Female Ballots]]/Table1[[#This Row],[Female Population]]</f>
        <v>0.3952109188071985</v>
      </c>
      <c r="S135" s="24">
        <f>Table1[[#This Row],[Male Ballots]]/Table1[[#This Row],[Male Population]]</f>
        <v>0.35996361852917824</v>
      </c>
      <c r="T135" s="24">
        <f>Table1[[#This Row],[Total Ballots]]/Table1[[#This Row],[Total Population]]</f>
        <v>0.37734831016951975</v>
      </c>
      <c r="U135" s="24">
        <f>Table1[[#This Row],[Female Ballots]]/Table1[[#This Row],[Female Voters]]</f>
        <v>0.4845890410958904</v>
      </c>
      <c r="V135" s="24">
        <f>Table1[[#This Row],[Male Ballots]]/Table1[[#This Row],[Male Voters]]</f>
        <v>0.45510525562079335</v>
      </c>
      <c r="W135" s="24">
        <f>Table1[[#This Row],[Total Ballots]]/Table1[[#This Row],[Total Voters]]</f>
        <v>0.46987349010077906</v>
      </c>
    </row>
    <row r="136" spans="1:23" s="7" customFormat="1" x14ac:dyDescent="0.2">
      <c r="A136" s="38" t="s">
        <v>29</v>
      </c>
      <c r="B136" s="41" t="s">
        <v>70</v>
      </c>
      <c r="C136" s="42" t="s">
        <v>62</v>
      </c>
      <c r="D136" s="10">
        <v>704.68000000000006</v>
      </c>
      <c r="E136" s="10">
        <v>778.27</v>
      </c>
      <c r="F136" s="10">
        <v>1482.95</v>
      </c>
      <c r="G136" s="43">
        <v>414</v>
      </c>
      <c r="H136" s="43">
        <v>403</v>
      </c>
      <c r="I136" s="43"/>
      <c r="J136" s="43">
        <v>817</v>
      </c>
      <c r="K136" s="43">
        <v>85</v>
      </c>
      <c r="L136" s="43">
        <v>76</v>
      </c>
      <c r="M136" s="43"/>
      <c r="N136" s="44">
        <v>161</v>
      </c>
      <c r="O136" s="24">
        <f>Table1[[#This Row],[Female Voters]]/Table1[[#This Row],[Female Population]]</f>
        <v>0.58750070954191969</v>
      </c>
      <c r="P136" s="24">
        <f>Table1[[#This Row],[Male Voters]]/Table1[[#This Row],[Male Population]]</f>
        <v>0.51781515412389023</v>
      </c>
      <c r="Q136" s="24">
        <f>Table1[[#This Row],[Total Voters]]/Table1[[#This Row],[Total Population]]</f>
        <v>0.55092889173606663</v>
      </c>
      <c r="R136" s="24">
        <f>Table1[[#This Row],[Female Ballots]]/Table1[[#This Row],[Female Population]]</f>
        <v>0.12062212635522505</v>
      </c>
      <c r="S136" s="24">
        <f>Table1[[#This Row],[Male Ballots]]/Table1[[#This Row],[Male Population]]</f>
        <v>9.7652485641229914E-2</v>
      </c>
      <c r="T136" s="24">
        <f>Table1[[#This Row],[Total Ballots]]/Table1[[#This Row],[Total Population]]</f>
        <v>0.10856738258201558</v>
      </c>
      <c r="U136" s="24">
        <f>Table1[[#This Row],[Female Ballots]]/Table1[[#This Row],[Female Voters]]</f>
        <v>0.20531400966183574</v>
      </c>
      <c r="V136" s="24">
        <f>Table1[[#This Row],[Male Ballots]]/Table1[[#This Row],[Male Voters]]</f>
        <v>0.18858560794044665</v>
      </c>
      <c r="W136" s="24">
        <f>Table1[[#This Row],[Total Ballots]]/Table1[[#This Row],[Total Voters]]</f>
        <v>0.19706242350061198</v>
      </c>
    </row>
    <row r="137" spans="1:23" s="7" customFormat="1" x14ac:dyDescent="0.2">
      <c r="A137" s="38" t="s">
        <v>29</v>
      </c>
      <c r="B137" s="41" t="s">
        <v>70</v>
      </c>
      <c r="C137" s="42" t="s">
        <v>63</v>
      </c>
      <c r="D137" s="10">
        <v>879.89</v>
      </c>
      <c r="E137" s="10">
        <v>899.58</v>
      </c>
      <c r="F137" s="10">
        <v>1779.48</v>
      </c>
      <c r="G137" s="43">
        <v>818</v>
      </c>
      <c r="H137" s="43">
        <v>757</v>
      </c>
      <c r="I137" s="43"/>
      <c r="J137" s="43">
        <v>1575</v>
      </c>
      <c r="K137" s="43">
        <v>179</v>
      </c>
      <c r="L137" s="43">
        <v>141</v>
      </c>
      <c r="M137" s="43"/>
      <c r="N137" s="44">
        <v>320</v>
      </c>
      <c r="O137" s="24">
        <f>Table1[[#This Row],[Female Voters]]/Table1[[#This Row],[Female Population]]</f>
        <v>0.92966166225323621</v>
      </c>
      <c r="P137" s="24">
        <f>Table1[[#This Row],[Male Voters]]/Table1[[#This Row],[Male Population]]</f>
        <v>0.84150381289045995</v>
      </c>
      <c r="Q137" s="24">
        <f>Table1[[#This Row],[Total Voters]]/Table1[[#This Row],[Total Population]]</f>
        <v>0.88509002629981792</v>
      </c>
      <c r="R137" s="24">
        <f>Table1[[#This Row],[Female Ballots]]/Table1[[#This Row],[Female Population]]</f>
        <v>0.20343452022411893</v>
      </c>
      <c r="S137" s="24">
        <f>Table1[[#This Row],[Male Ballots]]/Table1[[#This Row],[Male Population]]</f>
        <v>0.15673981191222569</v>
      </c>
      <c r="T137" s="24">
        <f>Table1[[#This Row],[Total Ballots]]/Table1[[#This Row],[Total Population]]</f>
        <v>0.1798278148672646</v>
      </c>
      <c r="U137" s="24">
        <f>Table1[[#This Row],[Female Ballots]]/Table1[[#This Row],[Female Voters]]</f>
        <v>0.21882640586797067</v>
      </c>
      <c r="V137" s="24">
        <f>Table1[[#This Row],[Male Ballots]]/Table1[[#This Row],[Male Voters]]</f>
        <v>0.18626155878467635</v>
      </c>
      <c r="W137" s="24">
        <f>Table1[[#This Row],[Total Ballots]]/Table1[[#This Row],[Total Voters]]</f>
        <v>0.20317460317460317</v>
      </c>
    </row>
    <row r="138" spans="1:23" s="7" customFormat="1" x14ac:dyDescent="0.2">
      <c r="A138" s="38" t="s">
        <v>29</v>
      </c>
      <c r="B138" s="41" t="s">
        <v>70</v>
      </c>
      <c r="C138" s="42" t="s">
        <v>64</v>
      </c>
      <c r="D138" s="10">
        <v>1113.4099999999999</v>
      </c>
      <c r="E138" s="10">
        <v>1183.95</v>
      </c>
      <c r="F138" s="10">
        <v>2297.37</v>
      </c>
      <c r="G138" s="43">
        <v>993</v>
      </c>
      <c r="H138" s="43">
        <v>963</v>
      </c>
      <c r="I138" s="43"/>
      <c r="J138" s="43">
        <v>1956</v>
      </c>
      <c r="K138" s="43">
        <v>342</v>
      </c>
      <c r="L138" s="43">
        <v>261</v>
      </c>
      <c r="M138" s="43"/>
      <c r="N138" s="44">
        <v>603</v>
      </c>
      <c r="O138" s="24">
        <f>Table1[[#This Row],[Female Voters]]/Table1[[#This Row],[Female Population]]</f>
        <v>0.89185475251704238</v>
      </c>
      <c r="P138" s="24">
        <f>Table1[[#This Row],[Male Voters]]/Table1[[#This Row],[Male Population]]</f>
        <v>0.8133789433675408</v>
      </c>
      <c r="Q138" s="24">
        <f>Table1[[#This Row],[Total Voters]]/Table1[[#This Row],[Total Population]]</f>
        <v>0.85140834954752609</v>
      </c>
      <c r="R138" s="24">
        <f>Table1[[#This Row],[Female Ballots]]/Table1[[#This Row],[Female Population]]</f>
        <v>0.30716447669771246</v>
      </c>
      <c r="S138" s="24">
        <f>Table1[[#This Row],[Male Ballots]]/Table1[[#This Row],[Male Population]]</f>
        <v>0.22044849866970734</v>
      </c>
      <c r="T138" s="24">
        <f>Table1[[#This Row],[Total Ballots]]/Table1[[#This Row],[Total Population]]</f>
        <v>0.2624740464095901</v>
      </c>
      <c r="U138" s="24">
        <f>Table1[[#This Row],[Female Ballots]]/Table1[[#This Row],[Female Voters]]</f>
        <v>0.34441087613293053</v>
      </c>
      <c r="V138" s="24">
        <f>Table1[[#This Row],[Male Ballots]]/Table1[[#This Row],[Male Voters]]</f>
        <v>0.27102803738317754</v>
      </c>
      <c r="W138" s="24">
        <f>Table1[[#This Row],[Total Ballots]]/Table1[[#This Row],[Total Voters]]</f>
        <v>0.30828220858895705</v>
      </c>
    </row>
    <row r="139" spans="1:23" s="7" customFormat="1" x14ac:dyDescent="0.2">
      <c r="A139" s="38" t="s">
        <v>29</v>
      </c>
      <c r="B139" s="41" t="s">
        <v>70</v>
      </c>
      <c r="C139" s="42" t="s">
        <v>65</v>
      </c>
      <c r="D139" s="10">
        <v>1344.6399999999999</v>
      </c>
      <c r="E139" s="10">
        <v>1443.94</v>
      </c>
      <c r="F139" s="10">
        <v>2788.58</v>
      </c>
      <c r="G139" s="43">
        <v>970</v>
      </c>
      <c r="H139" s="43">
        <v>1044</v>
      </c>
      <c r="I139" s="43"/>
      <c r="J139" s="43">
        <v>2014</v>
      </c>
      <c r="K139" s="43">
        <v>401</v>
      </c>
      <c r="L139" s="43">
        <v>409</v>
      </c>
      <c r="M139" s="43"/>
      <c r="N139" s="44">
        <v>810</v>
      </c>
      <c r="O139" s="24">
        <f>Table1[[#This Row],[Female Voters]]/Table1[[#This Row],[Female Population]]</f>
        <v>0.72138267491670638</v>
      </c>
      <c r="P139" s="24">
        <f>Table1[[#This Row],[Male Voters]]/Table1[[#This Row],[Male Population]]</f>
        <v>0.72302173220493926</v>
      </c>
      <c r="Q139" s="24">
        <f>Table1[[#This Row],[Total Voters]]/Table1[[#This Row],[Total Population]]</f>
        <v>0.72223138658385277</v>
      </c>
      <c r="R139" s="24">
        <f>Table1[[#This Row],[Female Ballots]]/Table1[[#This Row],[Female Population]]</f>
        <v>0.29822108519752499</v>
      </c>
      <c r="S139" s="24">
        <f>Table1[[#This Row],[Male Ballots]]/Table1[[#This Row],[Male Population]]</f>
        <v>0.2832527667354599</v>
      </c>
      <c r="T139" s="24">
        <f>Table1[[#This Row],[Total Ballots]]/Table1[[#This Row],[Total Population]]</f>
        <v>0.29047041863600831</v>
      </c>
      <c r="U139" s="24">
        <f>Table1[[#This Row],[Female Ballots]]/Table1[[#This Row],[Female Voters]]</f>
        <v>0.41340206185567008</v>
      </c>
      <c r="V139" s="24">
        <f>Table1[[#This Row],[Male Ballots]]/Table1[[#This Row],[Male Voters]]</f>
        <v>0.39176245210727967</v>
      </c>
      <c r="W139" s="24">
        <f>Table1[[#This Row],[Total Ballots]]/Table1[[#This Row],[Total Voters]]</f>
        <v>0.40218470705064546</v>
      </c>
    </row>
    <row r="140" spans="1:23" s="7" customFormat="1" x14ac:dyDescent="0.2">
      <c r="A140" s="38" t="s">
        <v>29</v>
      </c>
      <c r="B140" s="41" t="s">
        <v>70</v>
      </c>
      <c r="C140" s="42" t="s">
        <v>66</v>
      </c>
      <c r="D140" s="10">
        <v>1893.51</v>
      </c>
      <c r="E140" s="10">
        <v>1804.21</v>
      </c>
      <c r="F140" s="10">
        <v>3697.73</v>
      </c>
      <c r="G140" s="43">
        <v>1555</v>
      </c>
      <c r="H140" s="43">
        <v>1466</v>
      </c>
      <c r="I140" s="43"/>
      <c r="J140" s="43">
        <v>3021</v>
      </c>
      <c r="K140" s="43">
        <v>836</v>
      </c>
      <c r="L140" s="43">
        <v>693</v>
      </c>
      <c r="M140" s="43"/>
      <c r="N140" s="44">
        <v>1529</v>
      </c>
      <c r="O140" s="24">
        <f>Table1[[#This Row],[Female Voters]]/Table1[[#This Row],[Female Population]]</f>
        <v>0.82122618840143435</v>
      </c>
      <c r="P140" s="24">
        <f>Table1[[#This Row],[Male Voters]]/Table1[[#This Row],[Male Population]]</f>
        <v>0.81254399432438573</v>
      </c>
      <c r="Q140" s="24">
        <f>Table1[[#This Row],[Total Voters]]/Table1[[#This Row],[Total Population]]</f>
        <v>0.81698771949276994</v>
      </c>
      <c r="R140" s="24">
        <f>Table1[[#This Row],[Female Ballots]]/Table1[[#This Row],[Female Population]]</f>
        <v>0.44150809871614094</v>
      </c>
      <c r="S140" s="24">
        <f>Table1[[#This Row],[Male Ballots]]/Table1[[#This Row],[Male Population]]</f>
        <v>0.38410162896780309</v>
      </c>
      <c r="T140" s="24">
        <f>Table1[[#This Row],[Total Ballots]]/Table1[[#This Row],[Total Population]]</f>
        <v>0.41349692919710201</v>
      </c>
      <c r="U140" s="24">
        <f>Table1[[#This Row],[Female Ballots]]/Table1[[#This Row],[Female Voters]]</f>
        <v>0.53762057877813507</v>
      </c>
      <c r="V140" s="24">
        <f>Table1[[#This Row],[Male Ballots]]/Table1[[#This Row],[Male Voters]]</f>
        <v>0.47271487039563437</v>
      </c>
      <c r="W140" s="24">
        <f>Table1[[#This Row],[Total Ballots]]/Table1[[#This Row],[Total Voters]]</f>
        <v>0.50612380006620328</v>
      </c>
    </row>
    <row r="141" spans="1:23" s="7" customFormat="1" x14ac:dyDescent="0.2">
      <c r="A141" s="38" t="s">
        <v>29</v>
      </c>
      <c r="B141" s="41" t="s">
        <v>70</v>
      </c>
      <c r="C141" s="42" t="s">
        <v>67</v>
      </c>
      <c r="D141" s="10">
        <v>2656.75</v>
      </c>
      <c r="E141" s="10">
        <v>2718.72</v>
      </c>
      <c r="F141" s="10">
        <v>5375.46</v>
      </c>
      <c r="G141" s="43">
        <v>2258</v>
      </c>
      <c r="H141" s="43">
        <v>2350</v>
      </c>
      <c r="I141" s="43"/>
      <c r="J141" s="43">
        <v>4608</v>
      </c>
      <c r="K141" s="43">
        <v>1553</v>
      </c>
      <c r="L141" s="43">
        <v>1598</v>
      </c>
      <c r="M141" s="43"/>
      <c r="N141" s="44">
        <v>3151</v>
      </c>
      <c r="O141" s="24">
        <f>Table1[[#This Row],[Female Voters]]/Table1[[#This Row],[Female Population]]</f>
        <v>0.84991060506257643</v>
      </c>
      <c r="P141" s="24">
        <f>Table1[[#This Row],[Male Voters]]/Table1[[#This Row],[Male Population]]</f>
        <v>0.86437735404896432</v>
      </c>
      <c r="Q141" s="24">
        <f>Table1[[#This Row],[Total Voters]]/Table1[[#This Row],[Total Population]]</f>
        <v>0.85722896273063143</v>
      </c>
      <c r="R141" s="24">
        <f>Table1[[#This Row],[Female Ballots]]/Table1[[#This Row],[Female Population]]</f>
        <v>0.58454879081584643</v>
      </c>
      <c r="S141" s="24">
        <f>Table1[[#This Row],[Male Ballots]]/Table1[[#This Row],[Male Population]]</f>
        <v>0.58777660075329574</v>
      </c>
      <c r="T141" s="24">
        <f>Table1[[#This Row],[Total Ballots]]/Table1[[#This Row],[Total Population]]</f>
        <v>0.58618239183251297</v>
      </c>
      <c r="U141" s="24">
        <f>Table1[[#This Row],[Female Ballots]]/Table1[[#This Row],[Female Voters]]</f>
        <v>0.68777679362267496</v>
      </c>
      <c r="V141" s="24">
        <f>Table1[[#This Row],[Male Ballots]]/Table1[[#This Row],[Male Voters]]</f>
        <v>0.68</v>
      </c>
      <c r="W141" s="24">
        <f>Table1[[#This Row],[Total Ballots]]/Table1[[#This Row],[Total Voters]]</f>
        <v>0.68381076388888884</v>
      </c>
    </row>
    <row r="142" spans="1:23" s="7" customFormat="1" x14ac:dyDescent="0.2">
      <c r="A142" s="38" t="s">
        <v>42</v>
      </c>
      <c r="B142" s="41" t="s">
        <v>70</v>
      </c>
      <c r="C142" s="42" t="s">
        <v>69</v>
      </c>
      <c r="D142" s="10">
        <v>30316.92</v>
      </c>
      <c r="E142" s="10">
        <v>30258.450000000004</v>
      </c>
      <c r="F142" s="10">
        <v>60575.360000000001</v>
      </c>
      <c r="G142" s="39">
        <v>24164</v>
      </c>
      <c r="H142" s="39">
        <v>22130</v>
      </c>
      <c r="I142" s="39">
        <v>47</v>
      </c>
      <c r="J142" s="39">
        <v>46341</v>
      </c>
      <c r="K142" s="39">
        <v>9960</v>
      </c>
      <c r="L142" s="39">
        <v>9134</v>
      </c>
      <c r="M142" s="39">
        <v>7</v>
      </c>
      <c r="N142" s="39">
        <v>19101</v>
      </c>
      <c r="O142" s="24">
        <f>Table1[[#This Row],[Female Voters]]/Table1[[#This Row],[Female Population]]</f>
        <v>0.79704666569031424</v>
      </c>
      <c r="P142" s="24">
        <f>Table1[[#This Row],[Male Voters]]/Table1[[#This Row],[Male Population]]</f>
        <v>0.73136594901589458</v>
      </c>
      <c r="Q142" s="24">
        <f>Table1[[#This Row],[Total Voters]]/Table1[[#This Row],[Total Population]]</f>
        <v>0.76501402550475972</v>
      </c>
      <c r="R142" s="24">
        <f>Table1[[#This Row],[Female Ballots]]/Table1[[#This Row],[Female Population]]</f>
        <v>0.32852941525722273</v>
      </c>
      <c r="S142" s="24">
        <f>Table1[[#This Row],[Male Ballots]]/Table1[[#This Row],[Male Population]]</f>
        <v>0.30186609029874295</v>
      </c>
      <c r="T142" s="24">
        <f>Table1[[#This Row],[Total Ballots]]/Table1[[#This Row],[Total Population]]</f>
        <v>0.31532623165590762</v>
      </c>
      <c r="U142" s="24">
        <f>Table1[[#This Row],[Female Ballots]]/Table1[[#This Row],[Female Voters]]</f>
        <v>0.41218341334216191</v>
      </c>
      <c r="V142" s="24">
        <f>Table1[[#This Row],[Male Ballots]]/Table1[[#This Row],[Male Voters]]</f>
        <v>0.41274288296430184</v>
      </c>
      <c r="W142" s="24">
        <f>Table1[[#This Row],[Total Ballots]]/Table1[[#This Row],[Total Voters]]</f>
        <v>0.4121835955201657</v>
      </c>
    </row>
    <row r="143" spans="1:23" s="7" customFormat="1" x14ac:dyDescent="0.2">
      <c r="A143" s="38" t="s">
        <v>42</v>
      </c>
      <c r="B143" s="41" t="s">
        <v>70</v>
      </c>
      <c r="C143" s="42" t="s">
        <v>62</v>
      </c>
      <c r="D143" s="10">
        <v>3020.29</v>
      </c>
      <c r="E143" s="10">
        <v>3302.0499999999997</v>
      </c>
      <c r="F143" s="10">
        <v>6322.34</v>
      </c>
      <c r="G143" s="43">
        <v>1694</v>
      </c>
      <c r="H143" s="43">
        <v>1781</v>
      </c>
      <c r="I143" s="43">
        <v>12</v>
      </c>
      <c r="J143" s="43">
        <v>3487</v>
      </c>
      <c r="K143" s="43">
        <v>272</v>
      </c>
      <c r="L143" s="43">
        <v>261</v>
      </c>
      <c r="M143" s="43">
        <v>1</v>
      </c>
      <c r="N143" s="44">
        <v>534</v>
      </c>
      <c r="O143" s="24">
        <f>Table1[[#This Row],[Female Voters]]/Table1[[#This Row],[Female Population]]</f>
        <v>0.56087329362412219</v>
      </c>
      <c r="P143" s="24">
        <f>Table1[[#This Row],[Male Voters]]/Table1[[#This Row],[Male Population]]</f>
        <v>0.53936191153980106</v>
      </c>
      <c r="Q143" s="24">
        <f>Table1[[#This Row],[Total Voters]]/Table1[[#This Row],[Total Population]]</f>
        <v>0.55153629826931172</v>
      </c>
      <c r="R143" s="24">
        <f>Table1[[#This Row],[Female Ballots]]/Table1[[#This Row],[Female Population]]</f>
        <v>9.0057577252515494E-2</v>
      </c>
      <c r="S143" s="24">
        <f>Table1[[#This Row],[Male Ballots]]/Table1[[#This Row],[Male Population]]</f>
        <v>7.904180736209325E-2</v>
      </c>
      <c r="T143" s="24">
        <f>Table1[[#This Row],[Total Ballots]]/Table1[[#This Row],[Total Population]]</f>
        <v>8.4462398415776435E-2</v>
      </c>
      <c r="U143" s="24">
        <f>Table1[[#This Row],[Female Ballots]]/Table1[[#This Row],[Female Voters]]</f>
        <v>0.16056670602125148</v>
      </c>
      <c r="V143" s="24">
        <f>Table1[[#This Row],[Male Ballots]]/Table1[[#This Row],[Male Voters]]</f>
        <v>0.14654688377316114</v>
      </c>
      <c r="W143" s="24">
        <f>Table1[[#This Row],[Total Ballots]]/Table1[[#This Row],[Total Voters]]</f>
        <v>0.15314023515916261</v>
      </c>
    </row>
    <row r="144" spans="1:23" s="7" customFormat="1" x14ac:dyDescent="0.2">
      <c r="A144" s="38" t="s">
        <v>42</v>
      </c>
      <c r="B144" s="41" t="s">
        <v>70</v>
      </c>
      <c r="C144" s="42" t="s">
        <v>63</v>
      </c>
      <c r="D144" s="10">
        <v>4118.8599999999997</v>
      </c>
      <c r="E144" s="10">
        <v>4410.16</v>
      </c>
      <c r="F144" s="10">
        <v>8529.02</v>
      </c>
      <c r="G144" s="43">
        <v>3244</v>
      </c>
      <c r="H144" s="43">
        <v>2889</v>
      </c>
      <c r="I144" s="43">
        <v>11</v>
      </c>
      <c r="J144" s="43">
        <v>6144</v>
      </c>
      <c r="K144" s="43">
        <v>505</v>
      </c>
      <c r="L144" s="43">
        <v>472</v>
      </c>
      <c r="M144" s="43">
        <v>1</v>
      </c>
      <c r="N144" s="44">
        <v>978</v>
      </c>
      <c r="O144" s="24">
        <f>Table1[[#This Row],[Female Voters]]/Table1[[#This Row],[Female Population]]</f>
        <v>0.78759656798240296</v>
      </c>
      <c r="P144" s="24">
        <f>Table1[[#This Row],[Male Voters]]/Table1[[#This Row],[Male Population]]</f>
        <v>0.65507827380412509</v>
      </c>
      <c r="Q144" s="24">
        <f>Table1[[#This Row],[Total Voters]]/Table1[[#This Row],[Total Population]]</f>
        <v>0.72036412155206575</v>
      </c>
      <c r="R144" s="24">
        <f>Table1[[#This Row],[Female Ballots]]/Table1[[#This Row],[Female Population]]</f>
        <v>0.12260674070009664</v>
      </c>
      <c r="S144" s="24">
        <f>Table1[[#This Row],[Male Ballots]]/Table1[[#This Row],[Male Population]]</f>
        <v>0.10702559544324923</v>
      </c>
      <c r="T144" s="24">
        <f>Table1[[#This Row],[Total Ballots]]/Table1[[#This Row],[Total Population]]</f>
        <v>0.11466733575486984</v>
      </c>
      <c r="U144" s="24">
        <f>Table1[[#This Row],[Female Ballots]]/Table1[[#This Row],[Female Voters]]</f>
        <v>0.15567200986436497</v>
      </c>
      <c r="V144" s="24">
        <f>Table1[[#This Row],[Male Ballots]]/Table1[[#This Row],[Male Voters]]</f>
        <v>0.16337833160263066</v>
      </c>
      <c r="W144" s="24">
        <f>Table1[[#This Row],[Total Ballots]]/Table1[[#This Row],[Total Voters]]</f>
        <v>0.1591796875</v>
      </c>
    </row>
    <row r="145" spans="1:23" s="7" customFormat="1" x14ac:dyDescent="0.2">
      <c r="A145" s="38" t="s">
        <v>42</v>
      </c>
      <c r="B145" s="41" t="s">
        <v>70</v>
      </c>
      <c r="C145" s="42" t="s">
        <v>64</v>
      </c>
      <c r="D145" s="10">
        <v>4205.66</v>
      </c>
      <c r="E145" s="10">
        <v>4282.07</v>
      </c>
      <c r="F145" s="10">
        <v>8487.73</v>
      </c>
      <c r="G145" s="43">
        <v>3280</v>
      </c>
      <c r="H145" s="43">
        <v>2964</v>
      </c>
      <c r="I145" s="43">
        <v>11</v>
      </c>
      <c r="J145" s="43">
        <v>6255</v>
      </c>
      <c r="K145" s="43">
        <v>807</v>
      </c>
      <c r="L145" s="43">
        <v>705</v>
      </c>
      <c r="M145" s="43">
        <v>2</v>
      </c>
      <c r="N145" s="44">
        <v>1514</v>
      </c>
      <c r="O145" s="24">
        <f>Table1[[#This Row],[Female Voters]]/Table1[[#This Row],[Female Population]]</f>
        <v>0.77990137100954426</v>
      </c>
      <c r="P145" s="24">
        <f>Table1[[#This Row],[Male Voters]]/Table1[[#This Row],[Male Population]]</f>
        <v>0.69218859103190755</v>
      </c>
      <c r="Q145" s="24">
        <f>Table1[[#This Row],[Total Voters]]/Table1[[#This Row],[Total Population]]</f>
        <v>0.73694615639281646</v>
      </c>
      <c r="R145" s="24">
        <f>Table1[[#This Row],[Female Ballots]]/Table1[[#This Row],[Female Population]]</f>
        <v>0.19188427024533605</v>
      </c>
      <c r="S145" s="24">
        <f>Table1[[#This Row],[Male Ballots]]/Table1[[#This Row],[Male Population]]</f>
        <v>0.16463999887904682</v>
      </c>
      <c r="T145" s="24">
        <f>Table1[[#This Row],[Total Ballots]]/Table1[[#This Row],[Total Population]]</f>
        <v>0.17837513681514375</v>
      </c>
      <c r="U145" s="24">
        <f>Table1[[#This Row],[Female Ballots]]/Table1[[#This Row],[Female Voters]]</f>
        <v>0.24603658536585366</v>
      </c>
      <c r="V145" s="24">
        <f>Table1[[#This Row],[Male Ballots]]/Table1[[#This Row],[Male Voters]]</f>
        <v>0.23785425101214575</v>
      </c>
      <c r="W145" s="24">
        <f>Table1[[#This Row],[Total Ballots]]/Table1[[#This Row],[Total Voters]]</f>
        <v>0.24204636290967227</v>
      </c>
    </row>
    <row r="146" spans="1:23" s="7" customFormat="1" x14ac:dyDescent="0.2">
      <c r="A146" s="38" t="s">
        <v>42</v>
      </c>
      <c r="B146" s="41" t="s">
        <v>70</v>
      </c>
      <c r="C146" s="42" t="s">
        <v>65</v>
      </c>
      <c r="D146" s="10">
        <v>4871.53</v>
      </c>
      <c r="E146" s="10">
        <v>4977.9400000000005</v>
      </c>
      <c r="F146" s="10">
        <v>9849.48</v>
      </c>
      <c r="G146" s="43">
        <v>3554</v>
      </c>
      <c r="H146" s="43">
        <v>3308</v>
      </c>
      <c r="I146" s="43">
        <v>9</v>
      </c>
      <c r="J146" s="43">
        <v>6871</v>
      </c>
      <c r="K146" s="43">
        <v>1181</v>
      </c>
      <c r="L146" s="43">
        <v>1069</v>
      </c>
      <c r="M146" s="43">
        <v>1</v>
      </c>
      <c r="N146" s="44">
        <v>2251</v>
      </c>
      <c r="O146" s="24">
        <f>Table1[[#This Row],[Female Voters]]/Table1[[#This Row],[Female Population]]</f>
        <v>0.72954492736368248</v>
      </c>
      <c r="P146" s="24">
        <f>Table1[[#This Row],[Male Voters]]/Table1[[#This Row],[Male Population]]</f>
        <v>0.66453191480813345</v>
      </c>
      <c r="Q146" s="24">
        <f>Table1[[#This Row],[Total Voters]]/Table1[[#This Row],[Total Population]]</f>
        <v>0.69760027940561331</v>
      </c>
      <c r="R146" s="24">
        <f>Table1[[#This Row],[Female Ballots]]/Table1[[#This Row],[Female Population]]</f>
        <v>0.24242896995399804</v>
      </c>
      <c r="S146" s="24">
        <f>Table1[[#This Row],[Male Ballots]]/Table1[[#This Row],[Male Population]]</f>
        <v>0.21474746581919427</v>
      </c>
      <c r="T146" s="24">
        <f>Table1[[#This Row],[Total Ballots]]/Table1[[#This Row],[Total Population]]</f>
        <v>0.22853998383671018</v>
      </c>
      <c r="U146" s="24">
        <f>Table1[[#This Row],[Female Ballots]]/Table1[[#This Row],[Female Voters]]</f>
        <v>0.33230163196398427</v>
      </c>
      <c r="V146" s="24">
        <f>Table1[[#This Row],[Male Ballots]]/Table1[[#This Row],[Male Voters]]</f>
        <v>0.32315598548972191</v>
      </c>
      <c r="W146" s="24">
        <f>Table1[[#This Row],[Total Ballots]]/Table1[[#This Row],[Total Voters]]</f>
        <v>0.32760879056905834</v>
      </c>
    </row>
    <row r="147" spans="1:23" s="7" customFormat="1" x14ac:dyDescent="0.2">
      <c r="A147" s="38" t="s">
        <v>42</v>
      </c>
      <c r="B147" s="41" t="s">
        <v>70</v>
      </c>
      <c r="C147" s="42" t="s">
        <v>66</v>
      </c>
      <c r="D147" s="10">
        <v>5754.09</v>
      </c>
      <c r="E147" s="10">
        <v>5573.51</v>
      </c>
      <c r="F147" s="10">
        <v>11327.6</v>
      </c>
      <c r="G147" s="43">
        <v>4963</v>
      </c>
      <c r="H147" s="43">
        <v>4368</v>
      </c>
      <c r="I147" s="43">
        <v>3</v>
      </c>
      <c r="J147" s="43">
        <v>9334</v>
      </c>
      <c r="K147" s="43">
        <v>2407</v>
      </c>
      <c r="L147" s="43">
        <v>2060</v>
      </c>
      <c r="M147" s="43">
        <v>1</v>
      </c>
      <c r="N147" s="44">
        <v>4468</v>
      </c>
      <c r="O147" s="24">
        <f>Table1[[#This Row],[Female Voters]]/Table1[[#This Row],[Female Population]]</f>
        <v>0.86251692274538627</v>
      </c>
      <c r="P147" s="24">
        <f>Table1[[#This Row],[Male Voters]]/Table1[[#This Row],[Male Population]]</f>
        <v>0.7837072150224903</v>
      </c>
      <c r="Q147" s="24">
        <f>Table1[[#This Row],[Total Voters]]/Table1[[#This Row],[Total Population]]</f>
        <v>0.8240050849253151</v>
      </c>
      <c r="R147" s="24">
        <f>Table1[[#This Row],[Female Ballots]]/Table1[[#This Row],[Female Population]]</f>
        <v>0.41831114911306566</v>
      </c>
      <c r="S147" s="24">
        <f>Table1[[#This Row],[Male Ballots]]/Table1[[#This Row],[Male Population]]</f>
        <v>0.36960550891628435</v>
      </c>
      <c r="T147" s="24">
        <f>Table1[[#This Row],[Total Ballots]]/Table1[[#This Row],[Total Population]]</f>
        <v>0.39443483173840882</v>
      </c>
      <c r="U147" s="24">
        <f>Table1[[#This Row],[Female Ballots]]/Table1[[#This Row],[Female Voters]]</f>
        <v>0.4849889179931493</v>
      </c>
      <c r="V147" s="24">
        <f>Table1[[#This Row],[Male Ballots]]/Table1[[#This Row],[Male Voters]]</f>
        <v>0.4716117216117216</v>
      </c>
      <c r="W147" s="24">
        <f>Table1[[#This Row],[Total Ballots]]/Table1[[#This Row],[Total Voters]]</f>
        <v>0.47868009427898006</v>
      </c>
    </row>
    <row r="148" spans="1:23" s="7" customFormat="1" x14ac:dyDescent="0.2">
      <c r="A148" s="38" t="s">
        <v>42</v>
      </c>
      <c r="B148" s="41" t="s">
        <v>70</v>
      </c>
      <c r="C148" s="42" t="s">
        <v>67</v>
      </c>
      <c r="D148" s="10">
        <v>8346.49</v>
      </c>
      <c r="E148" s="10">
        <v>7712.7199999999993</v>
      </c>
      <c r="F148" s="10">
        <v>16059.189999999999</v>
      </c>
      <c r="G148" s="43">
        <v>7429</v>
      </c>
      <c r="H148" s="43">
        <v>6820</v>
      </c>
      <c r="I148" s="43">
        <v>1</v>
      </c>
      <c r="J148" s="43">
        <v>14250</v>
      </c>
      <c r="K148" s="43">
        <v>4788</v>
      </c>
      <c r="L148" s="43">
        <v>4567</v>
      </c>
      <c r="M148" s="43">
        <v>1</v>
      </c>
      <c r="N148" s="44">
        <v>9356</v>
      </c>
      <c r="O148" s="24">
        <f>Table1[[#This Row],[Female Voters]]/Table1[[#This Row],[Female Population]]</f>
        <v>0.89007474998472413</v>
      </c>
      <c r="P148" s="24">
        <f>Table1[[#This Row],[Male Voters]]/Table1[[#This Row],[Male Population]]</f>
        <v>0.88425354479353591</v>
      </c>
      <c r="Q148" s="24">
        <f>Table1[[#This Row],[Total Voters]]/Table1[[#This Row],[Total Population]]</f>
        <v>0.88734238775430152</v>
      </c>
      <c r="R148" s="24">
        <f>Table1[[#This Row],[Female Ballots]]/Table1[[#This Row],[Female Population]]</f>
        <v>0.57365431456815985</v>
      </c>
      <c r="S148" s="24">
        <f>Table1[[#This Row],[Male Ballots]]/Table1[[#This Row],[Male Population]]</f>
        <v>0.59213870074370656</v>
      </c>
      <c r="T148" s="24">
        <f>Table1[[#This Row],[Total Ballots]]/Table1[[#This Row],[Total Population]]</f>
        <v>0.58259476349678907</v>
      </c>
      <c r="U148" s="24">
        <f>Table1[[#This Row],[Female Ballots]]/Table1[[#This Row],[Female Voters]]</f>
        <v>0.64450127877237851</v>
      </c>
      <c r="V148" s="24">
        <f>Table1[[#This Row],[Male Ballots]]/Table1[[#This Row],[Male Voters]]</f>
        <v>0.66964809384164226</v>
      </c>
      <c r="W148" s="24">
        <f>Table1[[#This Row],[Total Ballots]]/Table1[[#This Row],[Total Voters]]</f>
        <v>0.6565614035087719</v>
      </c>
    </row>
    <row r="149" spans="1:23" s="7" customFormat="1" x14ac:dyDescent="0.2">
      <c r="A149" s="38" t="s">
        <v>27</v>
      </c>
      <c r="B149" s="41" t="s">
        <v>70</v>
      </c>
      <c r="C149" s="42" t="s">
        <v>69</v>
      </c>
      <c r="D149" s="10">
        <v>4230.9500000000007</v>
      </c>
      <c r="E149" s="10">
        <v>4246.7700000000004</v>
      </c>
      <c r="F149" s="10">
        <v>8477.77</v>
      </c>
      <c r="G149" s="39">
        <v>3518</v>
      </c>
      <c r="H149" s="39">
        <v>3545</v>
      </c>
      <c r="I149" s="39"/>
      <c r="J149" s="39">
        <v>7063</v>
      </c>
      <c r="K149" s="39">
        <v>1984</v>
      </c>
      <c r="L149" s="39">
        <v>1853</v>
      </c>
      <c r="M149" s="39"/>
      <c r="N149" s="39">
        <v>3837</v>
      </c>
      <c r="O149" s="24">
        <f>Table1[[#This Row],[Female Voters]]/Table1[[#This Row],[Female Population]]</f>
        <v>0.83149174535269843</v>
      </c>
      <c r="P149" s="24">
        <f>Table1[[#This Row],[Male Voters]]/Table1[[#This Row],[Male Population]]</f>
        <v>0.8347520586233772</v>
      </c>
      <c r="Q149" s="24">
        <f>Table1[[#This Row],[Total Voters]]/Table1[[#This Row],[Total Population]]</f>
        <v>0.83312003038534899</v>
      </c>
      <c r="R149" s="24">
        <f>Table1[[#This Row],[Female Ballots]]/Table1[[#This Row],[Female Population]]</f>
        <v>0.46892541864120341</v>
      </c>
      <c r="S149" s="24">
        <f>Table1[[#This Row],[Male Ballots]]/Table1[[#This Row],[Male Population]]</f>
        <v>0.43633161202513904</v>
      </c>
      <c r="T149" s="24">
        <f>Table1[[#This Row],[Total Ballots]]/Table1[[#This Row],[Total Population]]</f>
        <v>0.45259543488440945</v>
      </c>
      <c r="U149" s="24">
        <f>Table1[[#This Row],[Female Ballots]]/Table1[[#This Row],[Female Voters]]</f>
        <v>0.56395679363274587</v>
      </c>
      <c r="V149" s="24">
        <f>Table1[[#This Row],[Male Ballots]]/Table1[[#This Row],[Male Voters]]</f>
        <v>0.52270803949224265</v>
      </c>
      <c r="W149" s="24">
        <f>Table1[[#This Row],[Total Ballots]]/Table1[[#This Row],[Total Voters]]</f>
        <v>0.54325357496814386</v>
      </c>
    </row>
    <row r="150" spans="1:23" s="7" customFormat="1" x14ac:dyDescent="0.2">
      <c r="A150" s="38" t="s">
        <v>27</v>
      </c>
      <c r="B150" s="41" t="s">
        <v>70</v>
      </c>
      <c r="C150" s="42" t="s">
        <v>62</v>
      </c>
      <c r="D150" s="10">
        <v>363</v>
      </c>
      <c r="E150" s="10">
        <v>374.13</v>
      </c>
      <c r="F150" s="10">
        <v>737.15</v>
      </c>
      <c r="G150" s="43">
        <v>213</v>
      </c>
      <c r="H150" s="43">
        <v>245</v>
      </c>
      <c r="I150" s="43"/>
      <c r="J150" s="43">
        <v>458</v>
      </c>
      <c r="K150" s="43">
        <v>50</v>
      </c>
      <c r="L150" s="43">
        <v>47</v>
      </c>
      <c r="M150" s="43"/>
      <c r="N150" s="44">
        <v>97</v>
      </c>
      <c r="O150" s="24">
        <f>Table1[[#This Row],[Female Voters]]/Table1[[#This Row],[Female Population]]</f>
        <v>0.58677685950413228</v>
      </c>
      <c r="P150" s="24">
        <f>Table1[[#This Row],[Male Voters]]/Table1[[#This Row],[Male Population]]</f>
        <v>0.65485259134525431</v>
      </c>
      <c r="Q150" s="24">
        <f>Table1[[#This Row],[Total Voters]]/Table1[[#This Row],[Total Population]]</f>
        <v>0.62131180899409888</v>
      </c>
      <c r="R150" s="24">
        <f>Table1[[#This Row],[Female Ballots]]/Table1[[#This Row],[Female Population]]</f>
        <v>0.13774104683195593</v>
      </c>
      <c r="S150" s="24">
        <f>Table1[[#This Row],[Male Ballots]]/Table1[[#This Row],[Male Population]]</f>
        <v>0.12562478282949777</v>
      </c>
      <c r="T150" s="24">
        <f>Table1[[#This Row],[Total Ballots]]/Table1[[#This Row],[Total Population]]</f>
        <v>0.13158787221054061</v>
      </c>
      <c r="U150" s="24">
        <f>Table1[[#This Row],[Female Ballots]]/Table1[[#This Row],[Female Voters]]</f>
        <v>0.23474178403755869</v>
      </c>
      <c r="V150" s="24">
        <f>Table1[[#This Row],[Male Ballots]]/Table1[[#This Row],[Male Voters]]</f>
        <v>0.19183673469387755</v>
      </c>
      <c r="W150" s="24">
        <f>Table1[[#This Row],[Total Ballots]]/Table1[[#This Row],[Total Voters]]</f>
        <v>0.21179039301310043</v>
      </c>
    </row>
    <row r="151" spans="1:23" s="7" customFormat="1" x14ac:dyDescent="0.2">
      <c r="A151" s="38" t="s">
        <v>27</v>
      </c>
      <c r="B151" s="41" t="s">
        <v>70</v>
      </c>
      <c r="C151" s="42" t="s">
        <v>63</v>
      </c>
      <c r="D151" s="10">
        <v>401.54999999999995</v>
      </c>
      <c r="E151" s="10">
        <v>416.78999999999996</v>
      </c>
      <c r="F151" s="10">
        <v>818.34</v>
      </c>
      <c r="G151" s="43">
        <v>337</v>
      </c>
      <c r="H151" s="43">
        <v>356</v>
      </c>
      <c r="I151" s="43"/>
      <c r="J151" s="43">
        <v>693</v>
      </c>
      <c r="K151" s="43">
        <v>87</v>
      </c>
      <c r="L151" s="43">
        <v>69</v>
      </c>
      <c r="M151" s="43"/>
      <c r="N151" s="44">
        <v>156</v>
      </c>
      <c r="O151" s="24">
        <f>Table1[[#This Row],[Female Voters]]/Table1[[#This Row],[Female Population]]</f>
        <v>0.83924791433196377</v>
      </c>
      <c r="P151" s="24">
        <f>Table1[[#This Row],[Male Voters]]/Table1[[#This Row],[Male Population]]</f>
        <v>0.8541471724369587</v>
      </c>
      <c r="Q151" s="24">
        <f>Table1[[#This Row],[Total Voters]]/Table1[[#This Row],[Total Population]]</f>
        <v>0.8468362783195249</v>
      </c>
      <c r="R151" s="24">
        <f>Table1[[#This Row],[Female Ballots]]/Table1[[#This Row],[Female Population]]</f>
        <v>0.21666044079193128</v>
      </c>
      <c r="S151" s="24">
        <f>Table1[[#This Row],[Male Ballots]]/Table1[[#This Row],[Male Population]]</f>
        <v>0.16555099690491615</v>
      </c>
      <c r="T151" s="24">
        <f>Table1[[#This Row],[Total Ballots]]/Table1[[#This Row],[Total Population]]</f>
        <v>0.19062981156976316</v>
      </c>
      <c r="U151" s="24">
        <f>Table1[[#This Row],[Female Ballots]]/Table1[[#This Row],[Female Voters]]</f>
        <v>0.25816023738872401</v>
      </c>
      <c r="V151" s="24">
        <f>Table1[[#This Row],[Male Ballots]]/Table1[[#This Row],[Male Voters]]</f>
        <v>0.19382022471910113</v>
      </c>
      <c r="W151" s="24">
        <f>Table1[[#This Row],[Total Ballots]]/Table1[[#This Row],[Total Voters]]</f>
        <v>0.22510822510822512</v>
      </c>
    </row>
    <row r="152" spans="1:23" s="7" customFormat="1" x14ac:dyDescent="0.2">
      <c r="A152" s="38" t="s">
        <v>27</v>
      </c>
      <c r="B152" s="41" t="s">
        <v>70</v>
      </c>
      <c r="C152" s="42" t="s">
        <v>64</v>
      </c>
      <c r="D152" s="10">
        <v>479.04999999999995</v>
      </c>
      <c r="E152" s="10">
        <v>493.08</v>
      </c>
      <c r="F152" s="10">
        <v>972.13</v>
      </c>
      <c r="G152" s="43">
        <v>487</v>
      </c>
      <c r="H152" s="43">
        <v>454</v>
      </c>
      <c r="I152" s="43"/>
      <c r="J152" s="43">
        <v>941</v>
      </c>
      <c r="K152" s="43">
        <v>169</v>
      </c>
      <c r="L152" s="43">
        <v>120</v>
      </c>
      <c r="M152" s="43"/>
      <c r="N152" s="44">
        <v>289</v>
      </c>
      <c r="O152" s="24">
        <f>Table1[[#This Row],[Female Voters]]/Table1[[#This Row],[Female Population]]</f>
        <v>1.0165953449535541</v>
      </c>
      <c r="P152" s="24">
        <f>Table1[[#This Row],[Male Voters]]/Table1[[#This Row],[Male Population]]</f>
        <v>0.92074308428652551</v>
      </c>
      <c r="Q152" s="24">
        <f>Table1[[#This Row],[Total Voters]]/Table1[[#This Row],[Total Population]]</f>
        <v>0.96797753386892704</v>
      </c>
      <c r="R152" s="24">
        <f>Table1[[#This Row],[Female Ballots]]/Table1[[#This Row],[Female Population]]</f>
        <v>0.35278154681139762</v>
      </c>
      <c r="S152" s="24">
        <f>Table1[[#This Row],[Male Ballots]]/Table1[[#This Row],[Male Population]]</f>
        <v>0.24336821611097592</v>
      </c>
      <c r="T152" s="24">
        <f>Table1[[#This Row],[Total Ballots]]/Table1[[#This Row],[Total Population]]</f>
        <v>0.29728534249534527</v>
      </c>
      <c r="U152" s="24">
        <f>Table1[[#This Row],[Female Ballots]]/Table1[[#This Row],[Female Voters]]</f>
        <v>0.34702258726899382</v>
      </c>
      <c r="V152" s="24">
        <f>Table1[[#This Row],[Male Ballots]]/Table1[[#This Row],[Male Voters]]</f>
        <v>0.26431718061674009</v>
      </c>
      <c r="W152" s="24">
        <f>Table1[[#This Row],[Total Ballots]]/Table1[[#This Row],[Total Voters]]</f>
        <v>0.30712008501594051</v>
      </c>
    </row>
    <row r="153" spans="1:23" s="7" customFormat="1" x14ac:dyDescent="0.2">
      <c r="A153" s="38" t="s">
        <v>27</v>
      </c>
      <c r="B153" s="41" t="s">
        <v>70</v>
      </c>
      <c r="C153" s="42" t="s">
        <v>65</v>
      </c>
      <c r="D153" s="10">
        <v>654.03</v>
      </c>
      <c r="E153" s="10">
        <v>676.52</v>
      </c>
      <c r="F153" s="10">
        <v>1330.56</v>
      </c>
      <c r="G153" s="43">
        <v>488</v>
      </c>
      <c r="H153" s="43">
        <v>524</v>
      </c>
      <c r="I153" s="43"/>
      <c r="J153" s="43">
        <v>1012</v>
      </c>
      <c r="K153" s="43">
        <v>231</v>
      </c>
      <c r="L153" s="43">
        <v>234</v>
      </c>
      <c r="M153" s="43"/>
      <c r="N153" s="44">
        <v>465</v>
      </c>
      <c r="O153" s="24">
        <f>Table1[[#This Row],[Female Voters]]/Table1[[#This Row],[Female Population]]</f>
        <v>0.74614314328088926</v>
      </c>
      <c r="P153" s="24">
        <f>Table1[[#This Row],[Male Voters]]/Table1[[#This Row],[Male Population]]</f>
        <v>0.77455211967125881</v>
      </c>
      <c r="Q153" s="24">
        <f>Table1[[#This Row],[Total Voters]]/Table1[[#This Row],[Total Population]]</f>
        <v>0.76058201058201058</v>
      </c>
      <c r="R153" s="24">
        <f>Table1[[#This Row],[Female Ballots]]/Table1[[#This Row],[Female Population]]</f>
        <v>0.35319480757763405</v>
      </c>
      <c r="S153" s="24">
        <f>Table1[[#This Row],[Male Ballots]]/Table1[[#This Row],[Male Population]]</f>
        <v>0.34588777863182169</v>
      </c>
      <c r="T153" s="24">
        <f>Table1[[#This Row],[Total Ballots]]/Table1[[#This Row],[Total Population]]</f>
        <v>0.349476911976912</v>
      </c>
      <c r="U153" s="24">
        <f>Table1[[#This Row],[Female Ballots]]/Table1[[#This Row],[Female Voters]]</f>
        <v>0.47336065573770492</v>
      </c>
      <c r="V153" s="24">
        <f>Table1[[#This Row],[Male Ballots]]/Table1[[#This Row],[Male Voters]]</f>
        <v>0.44656488549618323</v>
      </c>
      <c r="W153" s="24">
        <f>Table1[[#This Row],[Total Ballots]]/Table1[[#This Row],[Total Voters]]</f>
        <v>0.45948616600790515</v>
      </c>
    </row>
    <row r="154" spans="1:23" s="7" customFormat="1" x14ac:dyDescent="0.2">
      <c r="A154" s="38" t="s">
        <v>27</v>
      </c>
      <c r="B154" s="41" t="s">
        <v>70</v>
      </c>
      <c r="C154" s="42" t="s">
        <v>66</v>
      </c>
      <c r="D154" s="10">
        <v>932.96</v>
      </c>
      <c r="E154" s="10">
        <v>931.52</v>
      </c>
      <c r="F154" s="10">
        <v>1864.49</v>
      </c>
      <c r="G154" s="43">
        <v>786</v>
      </c>
      <c r="H154" s="43">
        <v>763</v>
      </c>
      <c r="I154" s="43"/>
      <c r="J154" s="43">
        <v>1549</v>
      </c>
      <c r="K154" s="43">
        <v>510</v>
      </c>
      <c r="L154" s="43">
        <v>470</v>
      </c>
      <c r="M154" s="43"/>
      <c r="N154" s="44">
        <v>980</v>
      </c>
      <c r="O154" s="24">
        <f>Table1[[#This Row],[Female Voters]]/Table1[[#This Row],[Female Population]]</f>
        <v>0.84247984908249007</v>
      </c>
      <c r="P154" s="24">
        <f>Table1[[#This Row],[Male Voters]]/Table1[[#This Row],[Male Population]]</f>
        <v>0.8190913775334937</v>
      </c>
      <c r="Q154" s="24">
        <f>Table1[[#This Row],[Total Voters]]/Table1[[#This Row],[Total Population]]</f>
        <v>0.83079018927427872</v>
      </c>
      <c r="R154" s="24">
        <f>Table1[[#This Row],[Female Ballots]]/Table1[[#This Row],[Female Population]]</f>
        <v>0.54664723032069973</v>
      </c>
      <c r="S154" s="24">
        <f>Table1[[#This Row],[Male Ballots]]/Table1[[#This Row],[Male Population]]</f>
        <v>0.50455170044658193</v>
      </c>
      <c r="T154" s="24">
        <f>Table1[[#This Row],[Total Ballots]]/Table1[[#This Row],[Total Population]]</f>
        <v>0.5256129021877296</v>
      </c>
      <c r="U154" s="24">
        <f>Table1[[#This Row],[Female Ballots]]/Table1[[#This Row],[Female Voters]]</f>
        <v>0.64885496183206104</v>
      </c>
      <c r="V154" s="24">
        <f>Table1[[#This Row],[Male Ballots]]/Table1[[#This Row],[Male Voters]]</f>
        <v>0.61598951507208388</v>
      </c>
      <c r="W154" s="24">
        <f>Table1[[#This Row],[Total Ballots]]/Table1[[#This Row],[Total Voters]]</f>
        <v>0.63266623628147189</v>
      </c>
    </row>
    <row r="155" spans="1:23" s="7" customFormat="1" x14ac:dyDescent="0.2">
      <c r="A155" s="38" t="s">
        <v>27</v>
      </c>
      <c r="B155" s="41" t="s">
        <v>70</v>
      </c>
      <c r="C155" s="42" t="s">
        <v>67</v>
      </c>
      <c r="D155" s="10">
        <v>1400.3600000000001</v>
      </c>
      <c r="E155" s="10">
        <v>1354.73</v>
      </c>
      <c r="F155" s="10">
        <v>2755.1</v>
      </c>
      <c r="G155" s="43">
        <v>1207</v>
      </c>
      <c r="H155" s="43">
        <v>1203</v>
      </c>
      <c r="I155" s="43"/>
      <c r="J155" s="43">
        <v>2410</v>
      </c>
      <c r="K155" s="43">
        <v>937</v>
      </c>
      <c r="L155" s="43">
        <v>913</v>
      </c>
      <c r="M155" s="43"/>
      <c r="N155" s="44">
        <v>1850</v>
      </c>
      <c r="O155" s="24">
        <f>Table1[[#This Row],[Female Voters]]/Table1[[#This Row],[Female Population]]</f>
        <v>0.86192122025764795</v>
      </c>
      <c r="P155" s="24">
        <f>Table1[[#This Row],[Male Voters]]/Table1[[#This Row],[Male Population]]</f>
        <v>0.88799982284292811</v>
      </c>
      <c r="Q155" s="24">
        <f>Table1[[#This Row],[Total Voters]]/Table1[[#This Row],[Total Population]]</f>
        <v>0.87474138869732498</v>
      </c>
      <c r="R155" s="24">
        <f>Table1[[#This Row],[Female Ballots]]/Table1[[#This Row],[Female Population]]</f>
        <v>0.66911365648833154</v>
      </c>
      <c r="S155" s="24">
        <f>Table1[[#This Row],[Male Ballots]]/Table1[[#This Row],[Male Population]]</f>
        <v>0.6739350276438848</v>
      </c>
      <c r="T155" s="24">
        <f>Table1[[#This Row],[Total Ballots]]/Table1[[#This Row],[Total Population]]</f>
        <v>0.67148197887553995</v>
      </c>
      <c r="U155" s="24">
        <f>Table1[[#This Row],[Female Ballots]]/Table1[[#This Row],[Female Voters]]</f>
        <v>0.77630488815244403</v>
      </c>
      <c r="V155" s="24">
        <f>Table1[[#This Row],[Male Ballots]]/Table1[[#This Row],[Male Voters]]</f>
        <v>0.75893599334995843</v>
      </c>
      <c r="W155" s="24">
        <f>Table1[[#This Row],[Total Ballots]]/Table1[[#This Row],[Total Voters]]</f>
        <v>0.76763485477178428</v>
      </c>
    </row>
    <row r="156" spans="1:23" s="7" customFormat="1" x14ac:dyDescent="0.2">
      <c r="A156" s="38" t="s">
        <v>41</v>
      </c>
      <c r="B156" s="41" t="s">
        <v>70</v>
      </c>
      <c r="C156" s="42" t="s">
        <v>69</v>
      </c>
      <c r="D156" s="10">
        <v>24624.9</v>
      </c>
      <c r="E156" s="10">
        <v>26312</v>
      </c>
      <c r="F156" s="10">
        <v>50936.869999999995</v>
      </c>
      <c r="G156" s="39">
        <v>19792</v>
      </c>
      <c r="H156" s="39">
        <v>18532</v>
      </c>
      <c r="I156" s="39">
        <v>4</v>
      </c>
      <c r="J156" s="39">
        <v>38328</v>
      </c>
      <c r="K156" s="39">
        <v>8987</v>
      </c>
      <c r="L156" s="39">
        <v>8235</v>
      </c>
      <c r="M156" s="39"/>
      <c r="N156" s="39">
        <v>17222</v>
      </c>
      <c r="O156" s="24">
        <f>Table1[[#This Row],[Female Voters]]/Table1[[#This Row],[Female Population]]</f>
        <v>0.80373930452509446</v>
      </c>
      <c r="P156" s="24">
        <f>Table1[[#This Row],[Male Voters]]/Table1[[#This Row],[Male Population]]</f>
        <v>0.70431742170872602</v>
      </c>
      <c r="Q156" s="24">
        <f>Table1[[#This Row],[Total Voters]]/Table1[[#This Row],[Total Population]]</f>
        <v>0.75246084025186477</v>
      </c>
      <c r="R156" s="24">
        <f>Table1[[#This Row],[Female Ballots]]/Table1[[#This Row],[Female Population]]</f>
        <v>0.36495579677480922</v>
      </c>
      <c r="S156" s="24">
        <f>Table1[[#This Row],[Male Ballots]]/Table1[[#This Row],[Male Population]]</f>
        <v>0.31297506840985101</v>
      </c>
      <c r="T156" s="24">
        <f>Table1[[#This Row],[Total Ballots]]/Table1[[#This Row],[Total Population]]</f>
        <v>0.3381047952102279</v>
      </c>
      <c r="U156" s="24">
        <f>Table1[[#This Row],[Female Ballots]]/Table1[[#This Row],[Female Voters]]</f>
        <v>0.4540723524656427</v>
      </c>
      <c r="V156" s="24">
        <f>Table1[[#This Row],[Male Ballots]]/Table1[[#This Row],[Male Voters]]</f>
        <v>0.44436650118713578</v>
      </c>
      <c r="W156" s="24">
        <f>Table1[[#This Row],[Total Ballots]]/Table1[[#This Row],[Total Voters]]</f>
        <v>0.44933208098518057</v>
      </c>
    </row>
    <row r="157" spans="1:23" s="7" customFormat="1" x14ac:dyDescent="0.2">
      <c r="A157" s="38" t="s">
        <v>41</v>
      </c>
      <c r="B157" s="41" t="s">
        <v>70</v>
      </c>
      <c r="C157" s="42" t="s">
        <v>62</v>
      </c>
      <c r="D157" s="10">
        <v>2206.41</v>
      </c>
      <c r="E157" s="10">
        <v>2678.26</v>
      </c>
      <c r="F157" s="10">
        <v>4884.66</v>
      </c>
      <c r="G157" s="43">
        <v>1316</v>
      </c>
      <c r="H157" s="43">
        <v>1317</v>
      </c>
      <c r="I157" s="43">
        <v>1</v>
      </c>
      <c r="J157" s="43">
        <v>2634</v>
      </c>
      <c r="K157" s="43">
        <v>201</v>
      </c>
      <c r="L157" s="43">
        <v>196</v>
      </c>
      <c r="M157" s="43"/>
      <c r="N157" s="44">
        <v>397</v>
      </c>
      <c r="O157" s="24">
        <f>Table1[[#This Row],[Female Voters]]/Table1[[#This Row],[Female Population]]</f>
        <v>0.59644399726252151</v>
      </c>
      <c r="P157" s="24">
        <f>Table1[[#This Row],[Male Voters]]/Table1[[#This Row],[Male Population]]</f>
        <v>0.49173717264193911</v>
      </c>
      <c r="Q157" s="24">
        <f>Table1[[#This Row],[Total Voters]]/Table1[[#This Row],[Total Population]]</f>
        <v>0.53923916915404557</v>
      </c>
      <c r="R157" s="24">
        <f>Table1[[#This Row],[Female Ballots]]/Table1[[#This Row],[Female Population]]</f>
        <v>9.1098209308333455E-2</v>
      </c>
      <c r="S157" s="24">
        <f>Table1[[#This Row],[Male Ballots]]/Table1[[#This Row],[Male Population]]</f>
        <v>7.3181841942156475E-2</v>
      </c>
      <c r="T157" s="24">
        <f>Table1[[#This Row],[Total Ballots]]/Table1[[#This Row],[Total Population]]</f>
        <v>8.1274848198236938E-2</v>
      </c>
      <c r="U157" s="24">
        <f>Table1[[#This Row],[Female Ballots]]/Table1[[#This Row],[Female Voters]]</f>
        <v>0.15273556231003038</v>
      </c>
      <c r="V157" s="24">
        <f>Table1[[#This Row],[Male Ballots]]/Table1[[#This Row],[Male Voters]]</f>
        <v>0.14882308276385725</v>
      </c>
      <c r="W157" s="24">
        <f>Table1[[#This Row],[Total Ballots]]/Table1[[#This Row],[Total Voters]]</f>
        <v>0.15072133637053911</v>
      </c>
    </row>
    <row r="158" spans="1:23" s="7" customFormat="1" x14ac:dyDescent="0.2">
      <c r="A158" s="38" t="s">
        <v>41</v>
      </c>
      <c r="B158" s="41" t="s">
        <v>70</v>
      </c>
      <c r="C158" s="42" t="s">
        <v>63</v>
      </c>
      <c r="D158" s="10">
        <v>3138.71</v>
      </c>
      <c r="E158" s="10">
        <v>3835.35</v>
      </c>
      <c r="F158" s="10">
        <v>6974.0599999999995</v>
      </c>
      <c r="G158" s="43">
        <v>2260</v>
      </c>
      <c r="H158" s="43">
        <v>2141</v>
      </c>
      <c r="I158" s="43"/>
      <c r="J158" s="43">
        <v>4401</v>
      </c>
      <c r="K158" s="43">
        <v>426</v>
      </c>
      <c r="L158" s="43">
        <v>347</v>
      </c>
      <c r="M158" s="43"/>
      <c r="N158" s="44">
        <v>773</v>
      </c>
      <c r="O158" s="24">
        <f>Table1[[#This Row],[Female Voters]]/Table1[[#This Row],[Female Population]]</f>
        <v>0.72004103596700553</v>
      </c>
      <c r="P158" s="24">
        <f>Table1[[#This Row],[Male Voters]]/Table1[[#This Row],[Male Population]]</f>
        <v>0.55822806262792179</v>
      </c>
      <c r="Q158" s="24">
        <f>Table1[[#This Row],[Total Voters]]/Table1[[#This Row],[Total Population]]</f>
        <v>0.63105278704226808</v>
      </c>
      <c r="R158" s="24">
        <f>Table1[[#This Row],[Female Ballots]]/Table1[[#This Row],[Female Population]]</f>
        <v>0.1357245492574975</v>
      </c>
      <c r="S158" s="24">
        <f>Table1[[#This Row],[Male Ballots]]/Table1[[#This Row],[Male Population]]</f>
        <v>9.0474141864497371E-2</v>
      </c>
      <c r="T158" s="24">
        <f>Table1[[#This Row],[Total Ballots]]/Table1[[#This Row],[Total Population]]</f>
        <v>0.11083931024396119</v>
      </c>
      <c r="U158" s="24">
        <f>Table1[[#This Row],[Female Ballots]]/Table1[[#This Row],[Female Voters]]</f>
        <v>0.18849557522123894</v>
      </c>
      <c r="V158" s="24">
        <f>Table1[[#This Row],[Male Ballots]]/Table1[[#This Row],[Male Voters]]</f>
        <v>0.16207379729098553</v>
      </c>
      <c r="W158" s="24">
        <f>Table1[[#This Row],[Total Ballots]]/Table1[[#This Row],[Total Voters]]</f>
        <v>0.17564189956827994</v>
      </c>
    </row>
    <row r="159" spans="1:23" s="7" customFormat="1" x14ac:dyDescent="0.2">
      <c r="A159" s="38" t="s">
        <v>41</v>
      </c>
      <c r="B159" s="41" t="s">
        <v>70</v>
      </c>
      <c r="C159" s="42" t="s">
        <v>64</v>
      </c>
      <c r="D159" s="10">
        <v>3129.52</v>
      </c>
      <c r="E159" s="10">
        <v>3719.84</v>
      </c>
      <c r="F159" s="10">
        <v>6849.35</v>
      </c>
      <c r="G159" s="43">
        <v>2261</v>
      </c>
      <c r="H159" s="43">
        <v>2100</v>
      </c>
      <c r="I159" s="43">
        <v>1</v>
      </c>
      <c r="J159" s="43">
        <v>4362</v>
      </c>
      <c r="K159" s="43">
        <v>597</v>
      </c>
      <c r="L159" s="43">
        <v>505</v>
      </c>
      <c r="M159" s="43"/>
      <c r="N159" s="44">
        <v>1102</v>
      </c>
      <c r="O159" s="24">
        <f>Table1[[#This Row],[Female Voters]]/Table1[[#This Row],[Female Population]]</f>
        <v>0.72247501214243715</v>
      </c>
      <c r="P159" s="24">
        <f>Table1[[#This Row],[Male Voters]]/Table1[[#This Row],[Male Population]]</f>
        <v>0.56454041034022961</v>
      </c>
      <c r="Q159" s="24">
        <f>Table1[[#This Row],[Total Voters]]/Table1[[#This Row],[Total Population]]</f>
        <v>0.63684875207136438</v>
      </c>
      <c r="R159" s="24">
        <f>Table1[[#This Row],[Female Ballots]]/Table1[[#This Row],[Female Population]]</f>
        <v>0.19076407883637109</v>
      </c>
      <c r="S159" s="24">
        <f>Table1[[#This Row],[Male Ballots]]/Table1[[#This Row],[Male Population]]</f>
        <v>0.13575852724848381</v>
      </c>
      <c r="T159" s="24">
        <f>Table1[[#This Row],[Total Ballots]]/Table1[[#This Row],[Total Population]]</f>
        <v>0.16089117945498477</v>
      </c>
      <c r="U159" s="24">
        <f>Table1[[#This Row],[Female Ballots]]/Table1[[#This Row],[Female Voters]]</f>
        <v>0.26404245908889873</v>
      </c>
      <c r="V159" s="24">
        <f>Table1[[#This Row],[Male Ballots]]/Table1[[#This Row],[Male Voters]]</f>
        <v>0.24047619047619048</v>
      </c>
      <c r="W159" s="24">
        <f>Table1[[#This Row],[Total Ballots]]/Table1[[#This Row],[Total Voters]]</f>
        <v>0.25263640531866116</v>
      </c>
    </row>
    <row r="160" spans="1:23" s="7" customFormat="1" x14ac:dyDescent="0.2">
      <c r="A160" s="38" t="s">
        <v>41</v>
      </c>
      <c r="B160" s="41" t="s">
        <v>70</v>
      </c>
      <c r="C160" s="42" t="s">
        <v>65</v>
      </c>
      <c r="D160" s="10">
        <v>3688.4300000000003</v>
      </c>
      <c r="E160" s="10">
        <v>4109.78</v>
      </c>
      <c r="F160" s="10">
        <v>7798.21</v>
      </c>
      <c r="G160" s="43">
        <v>2783</v>
      </c>
      <c r="H160" s="43">
        <v>2600</v>
      </c>
      <c r="I160" s="43"/>
      <c r="J160" s="43">
        <v>5383</v>
      </c>
      <c r="K160" s="43">
        <v>959</v>
      </c>
      <c r="L160" s="43">
        <v>809</v>
      </c>
      <c r="M160" s="43"/>
      <c r="N160" s="44">
        <v>1768</v>
      </c>
      <c r="O160" s="24">
        <f>Table1[[#This Row],[Female Voters]]/Table1[[#This Row],[Female Population]]</f>
        <v>0.75452157150874488</v>
      </c>
      <c r="P160" s="24">
        <f>Table1[[#This Row],[Male Voters]]/Table1[[#This Row],[Male Population]]</f>
        <v>0.63263727012151505</v>
      </c>
      <c r="Q160" s="24">
        <f>Table1[[#This Row],[Total Voters]]/Table1[[#This Row],[Total Population]]</f>
        <v>0.69028661705699124</v>
      </c>
      <c r="R160" s="24">
        <f>Table1[[#This Row],[Female Ballots]]/Table1[[#This Row],[Female Population]]</f>
        <v>0.26000222316812299</v>
      </c>
      <c r="S160" s="24">
        <f>Table1[[#This Row],[Male Ballots]]/Table1[[#This Row],[Male Population]]</f>
        <v>0.19684751981857912</v>
      </c>
      <c r="T160" s="24">
        <f>Table1[[#This Row],[Total Ballots]]/Table1[[#This Row],[Total Population]]</f>
        <v>0.22671869570068004</v>
      </c>
      <c r="U160" s="24">
        <f>Table1[[#This Row],[Female Ballots]]/Table1[[#This Row],[Female Voters]]</f>
        <v>0.34459216672655407</v>
      </c>
      <c r="V160" s="24">
        <f>Table1[[#This Row],[Male Ballots]]/Table1[[#This Row],[Male Voters]]</f>
        <v>0.31115384615384617</v>
      </c>
      <c r="W160" s="24">
        <f>Table1[[#This Row],[Total Ballots]]/Table1[[#This Row],[Total Voters]]</f>
        <v>0.32844138955972507</v>
      </c>
    </row>
    <row r="161" spans="1:23" s="7" customFormat="1" x14ac:dyDescent="0.2">
      <c r="A161" s="40" t="s">
        <v>41</v>
      </c>
      <c r="B161" s="41" t="s">
        <v>70</v>
      </c>
      <c r="C161" s="42" t="s">
        <v>66</v>
      </c>
      <c r="D161" s="10">
        <v>4966.43</v>
      </c>
      <c r="E161" s="10">
        <v>4885.88</v>
      </c>
      <c r="F161" s="10">
        <v>9852.3100000000013</v>
      </c>
      <c r="G161" s="43">
        <v>4362</v>
      </c>
      <c r="H161" s="43">
        <v>3964</v>
      </c>
      <c r="I161" s="43">
        <v>2</v>
      </c>
      <c r="J161" s="43">
        <v>8328</v>
      </c>
      <c r="K161" s="43">
        <v>2211</v>
      </c>
      <c r="L161" s="43">
        <v>1985</v>
      </c>
      <c r="M161" s="43"/>
      <c r="N161" s="44">
        <v>4196</v>
      </c>
      <c r="O161" s="24">
        <f>Table1[[#This Row],[Female Voters]]/Table1[[#This Row],[Female Population]]</f>
        <v>0.87829688528782235</v>
      </c>
      <c r="P161" s="24">
        <f>Table1[[#This Row],[Male Voters]]/Table1[[#This Row],[Male Population]]</f>
        <v>0.81131751086805237</v>
      </c>
      <c r="Q161" s="24">
        <f>Table1[[#This Row],[Total Voters]]/Table1[[#This Row],[Total Population]]</f>
        <v>0.84528399938694565</v>
      </c>
      <c r="R161" s="24">
        <f>Table1[[#This Row],[Female Ballots]]/Table1[[#This Row],[Female Population]]</f>
        <v>0.44518899893887559</v>
      </c>
      <c r="S161" s="24">
        <f>Table1[[#This Row],[Male Ballots]]/Table1[[#This Row],[Male Population]]</f>
        <v>0.40627276969553078</v>
      </c>
      <c r="T161" s="24">
        <f>Table1[[#This Row],[Total Ballots]]/Table1[[#This Row],[Total Population]]</f>
        <v>0.42588996895144382</v>
      </c>
      <c r="U161" s="24">
        <f>Table1[[#This Row],[Female Ballots]]/Table1[[#This Row],[Female Voters]]</f>
        <v>0.50687757909215958</v>
      </c>
      <c r="V161" s="24">
        <f>Table1[[#This Row],[Male Ballots]]/Table1[[#This Row],[Male Voters]]</f>
        <v>0.50075681130171545</v>
      </c>
      <c r="W161" s="24">
        <f>Table1[[#This Row],[Total Ballots]]/Table1[[#This Row],[Total Voters]]</f>
        <v>0.50384245917387127</v>
      </c>
    </row>
    <row r="162" spans="1:23" s="7" customFormat="1" x14ac:dyDescent="0.2">
      <c r="A162" s="38" t="s">
        <v>41</v>
      </c>
      <c r="B162" s="41" t="s">
        <v>70</v>
      </c>
      <c r="C162" s="42" t="s">
        <v>67</v>
      </c>
      <c r="D162" s="10">
        <v>7495.4000000000005</v>
      </c>
      <c r="E162" s="10">
        <v>7082.8899999999994</v>
      </c>
      <c r="F162" s="10">
        <v>14578.28</v>
      </c>
      <c r="G162" s="43">
        <v>6810</v>
      </c>
      <c r="H162" s="43">
        <v>6410</v>
      </c>
      <c r="I162" s="43"/>
      <c r="J162" s="43">
        <v>13220</v>
      </c>
      <c r="K162" s="43">
        <v>4593</v>
      </c>
      <c r="L162" s="43">
        <v>4393</v>
      </c>
      <c r="M162" s="43"/>
      <c r="N162" s="44">
        <v>8986</v>
      </c>
      <c r="O162" s="24">
        <f>Table1[[#This Row],[Female Voters]]/Table1[[#This Row],[Female Population]]</f>
        <v>0.90855724844571328</v>
      </c>
      <c r="P162" s="24">
        <f>Table1[[#This Row],[Male Voters]]/Table1[[#This Row],[Male Population]]</f>
        <v>0.90499781868700491</v>
      </c>
      <c r="Q162" s="24">
        <f>Table1[[#This Row],[Total Voters]]/Table1[[#This Row],[Total Population]]</f>
        <v>0.90682851474933934</v>
      </c>
      <c r="R162" s="24">
        <f>Table1[[#This Row],[Female Ballots]]/Table1[[#This Row],[Female Population]]</f>
        <v>0.61277583584598549</v>
      </c>
      <c r="S162" s="24">
        <f>Table1[[#This Row],[Male Ballots]]/Table1[[#This Row],[Male Population]]</f>
        <v>0.62022705421092239</v>
      </c>
      <c r="T162" s="24">
        <f>Table1[[#This Row],[Total Ballots]]/Table1[[#This Row],[Total Population]]</f>
        <v>0.61639644731751619</v>
      </c>
      <c r="U162" s="24">
        <f>Table1[[#This Row],[Female Ballots]]/Table1[[#This Row],[Female Voters]]</f>
        <v>0.67444933920704842</v>
      </c>
      <c r="V162" s="24">
        <f>Table1[[#This Row],[Male Ballots]]/Table1[[#This Row],[Male Voters]]</f>
        <v>0.6853354134165367</v>
      </c>
      <c r="W162" s="24">
        <f>Table1[[#This Row],[Total Ballots]]/Table1[[#This Row],[Total Voters]]</f>
        <v>0.67972768532526473</v>
      </c>
    </row>
    <row r="163" spans="1:23" s="7" customFormat="1" x14ac:dyDescent="0.2">
      <c r="A163" s="38" t="s">
        <v>49</v>
      </c>
      <c r="B163" s="41" t="s">
        <v>70</v>
      </c>
      <c r="C163" s="42" t="s">
        <v>69</v>
      </c>
      <c r="D163" s="10">
        <v>16028.189999999999</v>
      </c>
      <c r="E163" s="10">
        <v>16403.839999999997</v>
      </c>
      <c r="F163" s="10">
        <v>32432</v>
      </c>
      <c r="G163" s="39">
        <v>11797</v>
      </c>
      <c r="H163" s="39">
        <v>10966</v>
      </c>
      <c r="I163" s="39">
        <v>5</v>
      </c>
      <c r="J163" s="39">
        <v>22768</v>
      </c>
      <c r="K163" s="39">
        <v>6045</v>
      </c>
      <c r="L163" s="39">
        <v>5416</v>
      </c>
      <c r="M163" s="39">
        <v>2</v>
      </c>
      <c r="N163" s="39">
        <v>11463</v>
      </c>
      <c r="O163" s="24">
        <f>Table1[[#This Row],[Female Voters]]/Table1[[#This Row],[Female Population]]</f>
        <v>0.73601573228168626</v>
      </c>
      <c r="P163" s="24">
        <f>Table1[[#This Row],[Male Voters]]/Table1[[#This Row],[Male Population]]</f>
        <v>0.66850200928563086</v>
      </c>
      <c r="Q163" s="24">
        <f>Table1[[#This Row],[Total Voters]]/Table1[[#This Row],[Total Population]]</f>
        <v>0.70202269363591518</v>
      </c>
      <c r="R163" s="24">
        <f>Table1[[#This Row],[Female Ballots]]/Table1[[#This Row],[Female Population]]</f>
        <v>0.37714801234574835</v>
      </c>
      <c r="S163" s="24">
        <f>Table1[[#This Row],[Male Ballots]]/Table1[[#This Row],[Male Population]]</f>
        <v>0.33016659513869928</v>
      </c>
      <c r="T163" s="24">
        <f>Table1[[#This Row],[Total Ballots]]/Table1[[#This Row],[Total Population]]</f>
        <v>0.35344721262950174</v>
      </c>
      <c r="U163" s="24">
        <f>Table1[[#This Row],[Female Ballots]]/Table1[[#This Row],[Female Voters]]</f>
        <v>0.51241841146054079</v>
      </c>
      <c r="V163" s="24">
        <f>Table1[[#This Row],[Male Ballots]]/Table1[[#This Row],[Male Voters]]</f>
        <v>0.49389020609155571</v>
      </c>
      <c r="W163" s="24">
        <f>Table1[[#This Row],[Total Ballots]]/Table1[[#This Row],[Total Voters]]</f>
        <v>0.50346978215038651</v>
      </c>
    </row>
    <row r="164" spans="1:23" s="7" customFormat="1" x14ac:dyDescent="0.2">
      <c r="A164" s="38" t="s">
        <v>49</v>
      </c>
      <c r="B164" s="41" t="s">
        <v>70</v>
      </c>
      <c r="C164" s="42" t="s">
        <v>62</v>
      </c>
      <c r="D164" s="10">
        <v>1302.53</v>
      </c>
      <c r="E164" s="10">
        <v>1443.35</v>
      </c>
      <c r="F164" s="10">
        <v>2745.87</v>
      </c>
      <c r="G164" s="43">
        <v>687</v>
      </c>
      <c r="H164" s="43">
        <v>678</v>
      </c>
      <c r="I164" s="43">
        <v>4</v>
      </c>
      <c r="J164" s="43">
        <v>1369</v>
      </c>
      <c r="K164" s="43">
        <v>137</v>
      </c>
      <c r="L164" s="43">
        <v>131</v>
      </c>
      <c r="M164" s="43">
        <v>2</v>
      </c>
      <c r="N164" s="44">
        <v>270</v>
      </c>
      <c r="O164" s="24">
        <f>Table1[[#This Row],[Female Voters]]/Table1[[#This Row],[Female Population]]</f>
        <v>0.52743506867404211</v>
      </c>
      <c r="P164" s="24">
        <f>Table1[[#This Row],[Male Voters]]/Table1[[#This Row],[Male Population]]</f>
        <v>0.46974053417397033</v>
      </c>
      <c r="Q164" s="24">
        <f>Table1[[#This Row],[Total Voters]]/Table1[[#This Row],[Total Population]]</f>
        <v>0.49856693871159236</v>
      </c>
      <c r="R164" s="24">
        <f>Table1[[#This Row],[Female Ballots]]/Table1[[#This Row],[Female Population]]</f>
        <v>0.10517991908055861</v>
      </c>
      <c r="S164" s="24">
        <f>Table1[[#This Row],[Male Ballots]]/Table1[[#This Row],[Male Population]]</f>
        <v>9.0761076661932311E-2</v>
      </c>
      <c r="T164" s="24">
        <f>Table1[[#This Row],[Total Ballots]]/Table1[[#This Row],[Total Population]]</f>
        <v>9.8329491199510538E-2</v>
      </c>
      <c r="U164" s="24">
        <f>Table1[[#This Row],[Female Ballots]]/Table1[[#This Row],[Female Voters]]</f>
        <v>0.19941775836972345</v>
      </c>
      <c r="V164" s="24">
        <f>Table1[[#This Row],[Male Ballots]]/Table1[[#This Row],[Male Voters]]</f>
        <v>0.19321533923303835</v>
      </c>
      <c r="W164" s="24">
        <f>Table1[[#This Row],[Total Ballots]]/Table1[[#This Row],[Total Voters]]</f>
        <v>0.19722425127830534</v>
      </c>
    </row>
    <row r="165" spans="1:23" s="7" customFormat="1" x14ac:dyDescent="0.2">
      <c r="A165" s="38" t="s">
        <v>49</v>
      </c>
      <c r="B165" s="41" t="s">
        <v>70</v>
      </c>
      <c r="C165" s="42" t="s">
        <v>63</v>
      </c>
      <c r="D165" s="10">
        <v>1866.73</v>
      </c>
      <c r="E165" s="10">
        <v>1971.37</v>
      </c>
      <c r="F165" s="10">
        <v>3838.1</v>
      </c>
      <c r="G165" s="43">
        <v>1454</v>
      </c>
      <c r="H165" s="43">
        <v>1209</v>
      </c>
      <c r="I165" s="43"/>
      <c r="J165" s="43">
        <v>2663</v>
      </c>
      <c r="K165" s="43">
        <v>345</v>
      </c>
      <c r="L165" s="43">
        <v>252</v>
      </c>
      <c r="M165" s="43"/>
      <c r="N165" s="44">
        <v>597</v>
      </c>
      <c r="O165" s="24">
        <f>Table1[[#This Row],[Female Voters]]/Table1[[#This Row],[Female Population]]</f>
        <v>0.77890214439152961</v>
      </c>
      <c r="P165" s="24">
        <f>Table1[[#This Row],[Male Voters]]/Table1[[#This Row],[Male Population]]</f>
        <v>0.61327909017586757</v>
      </c>
      <c r="Q165" s="24">
        <f>Table1[[#This Row],[Total Voters]]/Table1[[#This Row],[Total Population]]</f>
        <v>0.69383288606341686</v>
      </c>
      <c r="R165" s="24">
        <f>Table1[[#This Row],[Female Ballots]]/Table1[[#This Row],[Female Population]]</f>
        <v>0.18481515805713736</v>
      </c>
      <c r="S165" s="24">
        <f>Table1[[#This Row],[Male Ballots]]/Table1[[#This Row],[Male Population]]</f>
        <v>0.12782988480092525</v>
      </c>
      <c r="T165" s="24">
        <f>Table1[[#This Row],[Total Ballots]]/Table1[[#This Row],[Total Population]]</f>
        <v>0.1555457127224408</v>
      </c>
      <c r="U165" s="24">
        <f>Table1[[#This Row],[Female Ballots]]/Table1[[#This Row],[Female Voters]]</f>
        <v>0.23727647867950483</v>
      </c>
      <c r="V165" s="24">
        <f>Table1[[#This Row],[Male Ballots]]/Table1[[#This Row],[Male Voters]]</f>
        <v>0.20843672456575682</v>
      </c>
      <c r="W165" s="24">
        <f>Table1[[#This Row],[Total Ballots]]/Table1[[#This Row],[Total Voters]]</f>
        <v>0.22418325197146075</v>
      </c>
    </row>
    <row r="166" spans="1:23" s="7" customFormat="1" x14ac:dyDescent="0.2">
      <c r="A166" s="38" t="s">
        <v>49</v>
      </c>
      <c r="B166" s="41" t="s">
        <v>70</v>
      </c>
      <c r="C166" s="42" t="s">
        <v>64</v>
      </c>
      <c r="D166" s="10">
        <v>2150.86</v>
      </c>
      <c r="E166" s="10">
        <v>2205.12</v>
      </c>
      <c r="F166" s="10">
        <v>4355.9799999999996</v>
      </c>
      <c r="G166" s="43">
        <v>1541</v>
      </c>
      <c r="H166" s="43">
        <v>1427</v>
      </c>
      <c r="I166" s="43">
        <v>1</v>
      </c>
      <c r="J166" s="43">
        <v>2969</v>
      </c>
      <c r="K166" s="43">
        <v>559</v>
      </c>
      <c r="L166" s="43">
        <v>466</v>
      </c>
      <c r="M166" s="43"/>
      <c r="N166" s="44">
        <v>1025</v>
      </c>
      <c r="O166" s="24">
        <f>Table1[[#This Row],[Female Voters]]/Table1[[#This Row],[Female Population]]</f>
        <v>0.71645760300530947</v>
      </c>
      <c r="P166" s="24">
        <f>Table1[[#This Row],[Male Voters]]/Table1[[#This Row],[Male Population]]</f>
        <v>0.64713031490349737</v>
      </c>
      <c r="Q166" s="24">
        <f>Table1[[#This Row],[Total Voters]]/Table1[[#This Row],[Total Population]]</f>
        <v>0.68159174284546764</v>
      </c>
      <c r="R166" s="24">
        <f>Table1[[#This Row],[Female Ballots]]/Table1[[#This Row],[Female Population]]</f>
        <v>0.25989604158336665</v>
      </c>
      <c r="S166" s="24">
        <f>Table1[[#This Row],[Male Ballots]]/Table1[[#This Row],[Male Population]]</f>
        <v>0.21132636772601945</v>
      </c>
      <c r="T166" s="24">
        <f>Table1[[#This Row],[Total Ballots]]/Table1[[#This Row],[Total Population]]</f>
        <v>0.23530870206015642</v>
      </c>
      <c r="U166" s="24">
        <f>Table1[[#This Row],[Female Ballots]]/Table1[[#This Row],[Female Voters]]</f>
        <v>0.36275146009085008</v>
      </c>
      <c r="V166" s="24">
        <f>Table1[[#This Row],[Male Ballots]]/Table1[[#This Row],[Male Voters]]</f>
        <v>0.32655921513665032</v>
      </c>
      <c r="W166" s="24">
        <f>Table1[[#This Row],[Total Ballots]]/Table1[[#This Row],[Total Voters]]</f>
        <v>0.34523408555069046</v>
      </c>
    </row>
    <row r="167" spans="1:23" s="7" customFormat="1" x14ac:dyDescent="0.2">
      <c r="A167" s="38" t="s">
        <v>49</v>
      </c>
      <c r="B167" s="41" t="s">
        <v>70</v>
      </c>
      <c r="C167" s="42" t="s">
        <v>65</v>
      </c>
      <c r="D167" s="10">
        <v>2553.4899999999998</v>
      </c>
      <c r="E167" s="10">
        <v>2618.5299999999997</v>
      </c>
      <c r="F167" s="10">
        <v>5172.0200000000004</v>
      </c>
      <c r="G167" s="43">
        <v>1635</v>
      </c>
      <c r="H167" s="43">
        <v>1484</v>
      </c>
      <c r="I167" s="43"/>
      <c r="J167" s="43">
        <v>3119</v>
      </c>
      <c r="K167" s="43">
        <v>761</v>
      </c>
      <c r="L167" s="43">
        <v>628</v>
      </c>
      <c r="M167" s="43"/>
      <c r="N167" s="44">
        <v>1389</v>
      </c>
      <c r="O167" s="24">
        <f>Table1[[#This Row],[Female Voters]]/Table1[[#This Row],[Female Population]]</f>
        <v>0.64030013824217058</v>
      </c>
      <c r="P167" s="24">
        <f>Table1[[#This Row],[Male Voters]]/Table1[[#This Row],[Male Population]]</f>
        <v>0.56673018831176281</v>
      </c>
      <c r="Q167" s="24">
        <f>Table1[[#This Row],[Total Voters]]/Table1[[#This Row],[Total Population]]</f>
        <v>0.60305257906968646</v>
      </c>
      <c r="R167" s="24">
        <f>Table1[[#This Row],[Female Ballots]]/Table1[[#This Row],[Female Population]]</f>
        <v>0.29802348942036194</v>
      </c>
      <c r="S167" s="24">
        <f>Table1[[#This Row],[Male Ballots]]/Table1[[#This Row],[Male Population]]</f>
        <v>0.23982921715619071</v>
      </c>
      <c r="T167" s="24">
        <f>Table1[[#This Row],[Total Ballots]]/Table1[[#This Row],[Total Population]]</f>
        <v>0.26856044640198606</v>
      </c>
      <c r="U167" s="24">
        <f>Table1[[#This Row],[Female Ballots]]/Table1[[#This Row],[Female Voters]]</f>
        <v>0.46544342507645259</v>
      </c>
      <c r="V167" s="24">
        <f>Table1[[#This Row],[Male Ballots]]/Table1[[#This Row],[Male Voters]]</f>
        <v>0.42318059299191374</v>
      </c>
      <c r="W167" s="24">
        <f>Table1[[#This Row],[Total Ballots]]/Table1[[#This Row],[Total Voters]]</f>
        <v>0.44533504328310358</v>
      </c>
    </row>
    <row r="168" spans="1:23" s="7" customFormat="1" x14ac:dyDescent="0.2">
      <c r="A168" s="38" t="s">
        <v>49</v>
      </c>
      <c r="B168" s="41" t="s">
        <v>70</v>
      </c>
      <c r="C168" s="42" t="s">
        <v>66</v>
      </c>
      <c r="D168" s="10">
        <v>3442.37</v>
      </c>
      <c r="E168" s="10">
        <v>3357.1400000000003</v>
      </c>
      <c r="F168" s="10">
        <v>6799.5</v>
      </c>
      <c r="G168" s="43">
        <v>2638</v>
      </c>
      <c r="H168" s="43">
        <v>2359</v>
      </c>
      <c r="I168" s="43"/>
      <c r="J168" s="43">
        <v>4997</v>
      </c>
      <c r="K168" s="43">
        <v>1502</v>
      </c>
      <c r="L168" s="43">
        <v>1266</v>
      </c>
      <c r="M168" s="43"/>
      <c r="N168" s="44">
        <v>2768</v>
      </c>
      <c r="O168" s="24">
        <f>Table1[[#This Row],[Female Voters]]/Table1[[#This Row],[Female Population]]</f>
        <v>0.76633249766875733</v>
      </c>
      <c r="P168" s="24">
        <f>Table1[[#This Row],[Male Voters]]/Table1[[#This Row],[Male Population]]</f>
        <v>0.70268144909059493</v>
      </c>
      <c r="Q168" s="24">
        <f>Table1[[#This Row],[Total Voters]]/Table1[[#This Row],[Total Population]]</f>
        <v>0.73490697845429809</v>
      </c>
      <c r="R168" s="24">
        <f>Table1[[#This Row],[Female Ballots]]/Table1[[#This Row],[Female Population]]</f>
        <v>0.43632729776287849</v>
      </c>
      <c r="S168" s="24">
        <f>Table1[[#This Row],[Male Ballots]]/Table1[[#This Row],[Male Population]]</f>
        <v>0.37710670392059903</v>
      </c>
      <c r="T168" s="24">
        <f>Table1[[#This Row],[Total Ballots]]/Table1[[#This Row],[Total Population]]</f>
        <v>0.40708875652621518</v>
      </c>
      <c r="U168" s="24">
        <f>Table1[[#This Row],[Female Ballots]]/Table1[[#This Row],[Female Voters]]</f>
        <v>0.56937073540561034</v>
      </c>
      <c r="V168" s="24">
        <f>Table1[[#This Row],[Male Ballots]]/Table1[[#This Row],[Male Voters]]</f>
        <v>0.53666807969478592</v>
      </c>
      <c r="W168" s="24">
        <f>Table1[[#This Row],[Total Ballots]]/Table1[[#This Row],[Total Voters]]</f>
        <v>0.55393235941564944</v>
      </c>
    </row>
    <row r="169" spans="1:23" s="7" customFormat="1" x14ac:dyDescent="0.2">
      <c r="A169" s="38" t="s">
        <v>49</v>
      </c>
      <c r="B169" s="41" t="s">
        <v>70</v>
      </c>
      <c r="C169" s="42" t="s">
        <v>67</v>
      </c>
      <c r="D169" s="10">
        <v>4712.21</v>
      </c>
      <c r="E169" s="10">
        <v>4808.33</v>
      </c>
      <c r="F169" s="10">
        <v>9520.5300000000007</v>
      </c>
      <c r="G169" s="43">
        <v>3842</v>
      </c>
      <c r="H169" s="43">
        <v>3809</v>
      </c>
      <c r="I169" s="43"/>
      <c r="J169" s="43">
        <v>7651</v>
      </c>
      <c r="K169" s="43">
        <v>2741</v>
      </c>
      <c r="L169" s="43">
        <v>2673</v>
      </c>
      <c r="M169" s="43"/>
      <c r="N169" s="44">
        <v>5414</v>
      </c>
      <c r="O169" s="24">
        <f>Table1[[#This Row],[Female Voters]]/Table1[[#This Row],[Female Population]]</f>
        <v>0.81532868866200781</v>
      </c>
      <c r="P169" s="24">
        <f>Table1[[#This Row],[Male Voters]]/Table1[[#This Row],[Male Population]]</f>
        <v>0.79216692697880553</v>
      </c>
      <c r="Q169" s="24">
        <f>Table1[[#This Row],[Total Voters]]/Table1[[#This Row],[Total Population]]</f>
        <v>0.80363173058642734</v>
      </c>
      <c r="R169" s="24">
        <f>Table1[[#This Row],[Female Ballots]]/Table1[[#This Row],[Female Population]]</f>
        <v>0.581680358048559</v>
      </c>
      <c r="S169" s="24">
        <f>Table1[[#This Row],[Male Ballots]]/Table1[[#This Row],[Male Population]]</f>
        <v>0.55591026406257471</v>
      </c>
      <c r="T169" s="24">
        <f>Table1[[#This Row],[Total Ballots]]/Table1[[#This Row],[Total Population]]</f>
        <v>0.56866582007514288</v>
      </c>
      <c r="U169" s="24">
        <f>Table1[[#This Row],[Female Ballots]]/Table1[[#This Row],[Female Voters]]</f>
        <v>0.71343050494534099</v>
      </c>
      <c r="V169" s="24">
        <f>Table1[[#This Row],[Male Ballots]]/Table1[[#This Row],[Male Voters]]</f>
        <v>0.70175899186138091</v>
      </c>
      <c r="W169" s="24">
        <f>Table1[[#This Row],[Total Ballots]]/Table1[[#This Row],[Total Voters]]</f>
        <v>0.70761991896484122</v>
      </c>
    </row>
    <row r="170" spans="1:23" s="7" customFormat="1" x14ac:dyDescent="0.2">
      <c r="A170" s="38" t="s">
        <v>34</v>
      </c>
      <c r="B170" s="41" t="s">
        <v>70</v>
      </c>
      <c r="C170" s="42" t="s">
        <v>69</v>
      </c>
      <c r="D170" s="10">
        <v>8740.64</v>
      </c>
      <c r="E170" s="10">
        <v>8870.61</v>
      </c>
      <c r="F170" s="10">
        <v>17611.260000000002</v>
      </c>
      <c r="G170" s="39">
        <v>7477</v>
      </c>
      <c r="H170" s="39">
        <v>6891</v>
      </c>
      <c r="I170" s="39">
        <v>22</v>
      </c>
      <c r="J170" s="39">
        <v>14390</v>
      </c>
      <c r="K170" s="39">
        <v>4300</v>
      </c>
      <c r="L170" s="39">
        <v>3844</v>
      </c>
      <c r="M170" s="39">
        <v>7</v>
      </c>
      <c r="N170" s="39">
        <v>8151</v>
      </c>
      <c r="O170" s="24">
        <f>Table1[[#This Row],[Female Voters]]/Table1[[#This Row],[Female Population]]</f>
        <v>0.85542935071116077</v>
      </c>
      <c r="P170" s="24">
        <f>Table1[[#This Row],[Male Voters]]/Table1[[#This Row],[Male Population]]</f>
        <v>0.77683496399909358</v>
      </c>
      <c r="Q170" s="24">
        <f>Table1[[#This Row],[Total Voters]]/Table1[[#This Row],[Total Population]]</f>
        <v>0.81709088390041362</v>
      </c>
      <c r="R170" s="24">
        <f>Table1[[#This Row],[Female Ballots]]/Table1[[#This Row],[Female Population]]</f>
        <v>0.49195482253015799</v>
      </c>
      <c r="S170" s="24">
        <f>Table1[[#This Row],[Male Ballots]]/Table1[[#This Row],[Male Population]]</f>
        <v>0.433341111828837</v>
      </c>
      <c r="T170" s="24">
        <f>Table1[[#This Row],[Total Ballots]]/Table1[[#This Row],[Total Population]]</f>
        <v>0.46282889469577981</v>
      </c>
      <c r="U170" s="24">
        <f>Table1[[#This Row],[Female Ballots]]/Table1[[#This Row],[Female Voters]]</f>
        <v>0.57509696402300392</v>
      </c>
      <c r="V170" s="24">
        <f>Table1[[#This Row],[Male Ballots]]/Table1[[#This Row],[Male Voters]]</f>
        <v>0.55782905238717162</v>
      </c>
      <c r="W170" s="24">
        <f>Table1[[#This Row],[Total Ballots]]/Table1[[#This Row],[Total Voters]]</f>
        <v>0.56643502432244619</v>
      </c>
    </row>
    <row r="171" spans="1:23" s="7" customFormat="1" x14ac:dyDescent="0.2">
      <c r="A171" s="38" t="s">
        <v>34</v>
      </c>
      <c r="B171" s="41" t="s">
        <v>70</v>
      </c>
      <c r="C171" s="42" t="s">
        <v>62</v>
      </c>
      <c r="D171" s="10">
        <v>575.95999999999992</v>
      </c>
      <c r="E171" s="10">
        <v>664.74</v>
      </c>
      <c r="F171" s="10">
        <v>1240.6999999999998</v>
      </c>
      <c r="G171" s="43">
        <v>333</v>
      </c>
      <c r="H171" s="43">
        <v>347</v>
      </c>
      <c r="I171" s="43">
        <v>2</v>
      </c>
      <c r="J171" s="43">
        <v>682</v>
      </c>
      <c r="K171" s="43">
        <v>81</v>
      </c>
      <c r="L171" s="43">
        <v>79</v>
      </c>
      <c r="M171" s="43"/>
      <c r="N171" s="44">
        <v>160</v>
      </c>
      <c r="O171" s="24">
        <f>Table1[[#This Row],[Female Voters]]/Table1[[#This Row],[Female Population]]</f>
        <v>0.5781651503576638</v>
      </c>
      <c r="P171" s="24">
        <f>Table1[[#This Row],[Male Voters]]/Table1[[#This Row],[Male Population]]</f>
        <v>0.52200860486806866</v>
      </c>
      <c r="Q171" s="24">
        <f>Table1[[#This Row],[Total Voters]]/Table1[[#This Row],[Total Population]]</f>
        <v>0.54968969130329659</v>
      </c>
      <c r="R171" s="24">
        <f>Table1[[#This Row],[Female Ballots]]/Table1[[#This Row],[Female Population]]</f>
        <v>0.14063476630321553</v>
      </c>
      <c r="S171" s="24">
        <f>Table1[[#This Row],[Male Ballots]]/Table1[[#This Row],[Male Population]]</f>
        <v>0.11884345759244215</v>
      </c>
      <c r="T171" s="24">
        <f>Table1[[#This Row],[Total Ballots]]/Table1[[#This Row],[Total Population]]</f>
        <v>0.12895945837027487</v>
      </c>
      <c r="U171" s="24">
        <f>Table1[[#This Row],[Female Ballots]]/Table1[[#This Row],[Female Voters]]</f>
        <v>0.24324324324324326</v>
      </c>
      <c r="V171" s="24">
        <f>Table1[[#This Row],[Male Ballots]]/Table1[[#This Row],[Male Voters]]</f>
        <v>0.2276657060518732</v>
      </c>
      <c r="W171" s="24">
        <f>Table1[[#This Row],[Total Ballots]]/Table1[[#This Row],[Total Voters]]</f>
        <v>0.23460410557184752</v>
      </c>
    </row>
    <row r="172" spans="1:23" s="7" customFormat="1" x14ac:dyDescent="0.2">
      <c r="A172" s="38" t="s">
        <v>34</v>
      </c>
      <c r="B172" s="41" t="s">
        <v>70</v>
      </c>
      <c r="C172" s="42" t="s">
        <v>63</v>
      </c>
      <c r="D172" s="10">
        <v>791.65</v>
      </c>
      <c r="E172" s="10">
        <v>880.87</v>
      </c>
      <c r="F172" s="10">
        <v>1672.52</v>
      </c>
      <c r="G172" s="43">
        <v>674</v>
      </c>
      <c r="H172" s="43">
        <v>640</v>
      </c>
      <c r="I172" s="43">
        <v>2</v>
      </c>
      <c r="J172" s="43">
        <v>1316</v>
      </c>
      <c r="K172" s="43">
        <v>202</v>
      </c>
      <c r="L172" s="43">
        <v>176</v>
      </c>
      <c r="M172" s="43">
        <v>1</v>
      </c>
      <c r="N172" s="44">
        <v>379</v>
      </c>
      <c r="O172" s="24">
        <f>Table1[[#This Row],[Female Voters]]/Table1[[#This Row],[Female Population]]</f>
        <v>0.85138634497568377</v>
      </c>
      <c r="P172" s="24">
        <f>Table1[[#This Row],[Male Voters]]/Table1[[#This Row],[Male Population]]</f>
        <v>0.72655442914391455</v>
      </c>
      <c r="Q172" s="24">
        <f>Table1[[#This Row],[Total Voters]]/Table1[[#This Row],[Total Population]]</f>
        <v>0.78683662975629587</v>
      </c>
      <c r="R172" s="24">
        <f>Table1[[#This Row],[Female Ballots]]/Table1[[#This Row],[Female Population]]</f>
        <v>0.2551632665950862</v>
      </c>
      <c r="S172" s="24">
        <f>Table1[[#This Row],[Male Ballots]]/Table1[[#This Row],[Male Population]]</f>
        <v>0.19980246801457649</v>
      </c>
      <c r="T172" s="24">
        <f>Table1[[#This Row],[Total Ballots]]/Table1[[#This Row],[Total Population]]</f>
        <v>0.22660416616841653</v>
      </c>
      <c r="U172" s="24">
        <f>Table1[[#This Row],[Female Ballots]]/Table1[[#This Row],[Female Voters]]</f>
        <v>0.29970326409495551</v>
      </c>
      <c r="V172" s="24">
        <f>Table1[[#This Row],[Male Ballots]]/Table1[[#This Row],[Male Voters]]</f>
        <v>0.27500000000000002</v>
      </c>
      <c r="W172" s="24">
        <f>Table1[[#This Row],[Total Ballots]]/Table1[[#This Row],[Total Voters]]</f>
        <v>0.28799392097264437</v>
      </c>
    </row>
    <row r="173" spans="1:23" s="7" customFormat="1" x14ac:dyDescent="0.2">
      <c r="A173" s="38" t="s">
        <v>34</v>
      </c>
      <c r="B173" s="41" t="s">
        <v>70</v>
      </c>
      <c r="C173" s="42" t="s">
        <v>64</v>
      </c>
      <c r="D173" s="10">
        <v>902.29</v>
      </c>
      <c r="E173" s="10">
        <v>970.6400000000001</v>
      </c>
      <c r="F173" s="10">
        <v>1872.93</v>
      </c>
      <c r="G173" s="43">
        <v>733</v>
      </c>
      <c r="H173" s="43">
        <v>703</v>
      </c>
      <c r="I173" s="43">
        <v>4</v>
      </c>
      <c r="J173" s="43">
        <v>1440</v>
      </c>
      <c r="K173" s="43">
        <v>303</v>
      </c>
      <c r="L173" s="43">
        <v>257</v>
      </c>
      <c r="M173" s="43"/>
      <c r="N173" s="44">
        <v>560</v>
      </c>
      <c r="O173" s="24">
        <f>Table1[[#This Row],[Female Voters]]/Table1[[#This Row],[Female Population]]</f>
        <v>0.81237739529419595</v>
      </c>
      <c r="P173" s="24">
        <f>Table1[[#This Row],[Male Voters]]/Table1[[#This Row],[Male Population]]</f>
        <v>0.72426440286821059</v>
      </c>
      <c r="Q173" s="24">
        <f>Table1[[#This Row],[Total Voters]]/Table1[[#This Row],[Total Population]]</f>
        <v>0.76884880908523012</v>
      </c>
      <c r="R173" s="24">
        <f>Table1[[#This Row],[Female Ballots]]/Table1[[#This Row],[Female Population]]</f>
        <v>0.3358122111516253</v>
      </c>
      <c r="S173" s="24">
        <f>Table1[[#This Row],[Male Ballots]]/Table1[[#This Row],[Male Population]]</f>
        <v>0.264773757520811</v>
      </c>
      <c r="T173" s="24">
        <f>Table1[[#This Row],[Total Ballots]]/Table1[[#This Row],[Total Population]]</f>
        <v>0.2989967590887006</v>
      </c>
      <c r="U173" s="24">
        <f>Table1[[#This Row],[Female Ballots]]/Table1[[#This Row],[Female Voters]]</f>
        <v>0.41336971350613916</v>
      </c>
      <c r="V173" s="24">
        <f>Table1[[#This Row],[Male Ballots]]/Table1[[#This Row],[Male Voters]]</f>
        <v>0.3655761024182077</v>
      </c>
      <c r="W173" s="24">
        <f>Table1[[#This Row],[Total Ballots]]/Table1[[#This Row],[Total Voters]]</f>
        <v>0.3888888888888889</v>
      </c>
    </row>
    <row r="174" spans="1:23" s="7" customFormat="1" x14ac:dyDescent="0.2">
      <c r="A174" s="38" t="s">
        <v>34</v>
      </c>
      <c r="B174" s="41" t="s">
        <v>70</v>
      </c>
      <c r="C174" s="42" t="s">
        <v>65</v>
      </c>
      <c r="D174" s="10">
        <v>1199.01</v>
      </c>
      <c r="E174" s="10">
        <v>1268.81</v>
      </c>
      <c r="F174" s="10">
        <v>2467.8200000000002</v>
      </c>
      <c r="G174" s="43">
        <v>915</v>
      </c>
      <c r="H174" s="43">
        <v>831</v>
      </c>
      <c r="I174" s="43">
        <v>2</v>
      </c>
      <c r="J174" s="43">
        <v>1748</v>
      </c>
      <c r="K174" s="43">
        <v>432</v>
      </c>
      <c r="L174" s="43">
        <v>365</v>
      </c>
      <c r="M174" s="43"/>
      <c r="N174" s="44">
        <v>797</v>
      </c>
      <c r="O174" s="24">
        <f>Table1[[#This Row],[Female Voters]]/Table1[[#This Row],[Female Population]]</f>
        <v>0.76312958190507174</v>
      </c>
      <c r="P174" s="24">
        <f>Table1[[#This Row],[Male Voters]]/Table1[[#This Row],[Male Population]]</f>
        <v>0.65494439671818483</v>
      </c>
      <c r="Q174" s="24">
        <f>Table1[[#This Row],[Total Voters]]/Table1[[#This Row],[Total Population]]</f>
        <v>0.70831746237569992</v>
      </c>
      <c r="R174" s="24">
        <f>Table1[[#This Row],[Female Ballots]]/Table1[[#This Row],[Female Population]]</f>
        <v>0.36029724522731255</v>
      </c>
      <c r="S174" s="24">
        <f>Table1[[#This Row],[Male Ballots]]/Table1[[#This Row],[Male Population]]</f>
        <v>0.28767112491231944</v>
      </c>
      <c r="T174" s="24">
        <f>Table1[[#This Row],[Total Ballots]]/Table1[[#This Row],[Total Population]]</f>
        <v>0.32295710384063664</v>
      </c>
      <c r="U174" s="24">
        <f>Table1[[#This Row],[Female Ballots]]/Table1[[#This Row],[Female Voters]]</f>
        <v>0.47213114754098362</v>
      </c>
      <c r="V174" s="24">
        <f>Table1[[#This Row],[Male Ballots]]/Table1[[#This Row],[Male Voters]]</f>
        <v>0.43922984356197353</v>
      </c>
      <c r="W174" s="24">
        <f>Table1[[#This Row],[Total Ballots]]/Table1[[#This Row],[Total Voters]]</f>
        <v>0.45594965675057209</v>
      </c>
    </row>
    <row r="175" spans="1:23" s="7" customFormat="1" x14ac:dyDescent="0.2">
      <c r="A175" s="38" t="s">
        <v>34</v>
      </c>
      <c r="B175" s="41" t="s">
        <v>70</v>
      </c>
      <c r="C175" s="42" t="s">
        <v>66</v>
      </c>
      <c r="D175" s="10">
        <v>2010.2600000000002</v>
      </c>
      <c r="E175" s="10">
        <v>1880.26</v>
      </c>
      <c r="F175" s="10">
        <v>3890.5299999999997</v>
      </c>
      <c r="G175" s="43">
        <v>1712</v>
      </c>
      <c r="H175" s="43">
        <v>1450</v>
      </c>
      <c r="I175" s="43">
        <v>3</v>
      </c>
      <c r="J175" s="43">
        <v>3165</v>
      </c>
      <c r="K175" s="43">
        <v>1025</v>
      </c>
      <c r="L175" s="43">
        <v>818</v>
      </c>
      <c r="M175" s="43"/>
      <c r="N175" s="44">
        <v>1843</v>
      </c>
      <c r="O175" s="24">
        <f>Table1[[#This Row],[Female Voters]]/Table1[[#This Row],[Female Population]]</f>
        <v>0.85163113229134535</v>
      </c>
      <c r="P175" s="24">
        <f>Table1[[#This Row],[Male Voters]]/Table1[[#This Row],[Male Population]]</f>
        <v>0.77116994458213228</v>
      </c>
      <c r="Q175" s="24">
        <f>Table1[[#This Row],[Total Voters]]/Table1[[#This Row],[Total Population]]</f>
        <v>0.81351384001665583</v>
      </c>
      <c r="R175" s="24">
        <f>Table1[[#This Row],[Female Ballots]]/Table1[[#This Row],[Female Population]]</f>
        <v>0.50988429357396547</v>
      </c>
      <c r="S175" s="24">
        <f>Table1[[#This Row],[Male Ballots]]/Table1[[#This Row],[Male Population]]</f>
        <v>0.43504621701254081</v>
      </c>
      <c r="T175" s="24">
        <f>Table1[[#This Row],[Total Ballots]]/Table1[[#This Row],[Total Population]]</f>
        <v>0.47371437824666568</v>
      </c>
      <c r="U175" s="24">
        <f>Table1[[#This Row],[Female Ballots]]/Table1[[#This Row],[Female Voters]]</f>
        <v>0.59871495327102808</v>
      </c>
      <c r="V175" s="24">
        <f>Table1[[#This Row],[Male Ballots]]/Table1[[#This Row],[Male Voters]]</f>
        <v>0.56413793103448273</v>
      </c>
      <c r="W175" s="24">
        <f>Table1[[#This Row],[Total Ballots]]/Table1[[#This Row],[Total Voters]]</f>
        <v>0.58230647709320693</v>
      </c>
    </row>
    <row r="176" spans="1:23" s="7" customFormat="1" x14ac:dyDescent="0.2">
      <c r="A176" s="38" t="s">
        <v>34</v>
      </c>
      <c r="B176" s="41" t="s">
        <v>70</v>
      </c>
      <c r="C176" s="42" t="s">
        <v>67</v>
      </c>
      <c r="D176" s="10">
        <v>3261.47</v>
      </c>
      <c r="E176" s="10">
        <v>3205.29</v>
      </c>
      <c r="F176" s="10">
        <v>6466.76</v>
      </c>
      <c r="G176" s="43">
        <v>3110</v>
      </c>
      <c r="H176" s="43">
        <v>2920</v>
      </c>
      <c r="I176" s="43">
        <v>9</v>
      </c>
      <c r="J176" s="43">
        <v>6039</v>
      </c>
      <c r="K176" s="43">
        <v>2257</v>
      </c>
      <c r="L176" s="43">
        <v>2149</v>
      </c>
      <c r="M176" s="43">
        <v>6</v>
      </c>
      <c r="N176" s="44">
        <v>4412</v>
      </c>
      <c r="O176" s="24">
        <f>Table1[[#This Row],[Female Voters]]/Table1[[#This Row],[Female Population]]</f>
        <v>0.95355775156601175</v>
      </c>
      <c r="P176" s="24">
        <f>Table1[[#This Row],[Male Voters]]/Table1[[#This Row],[Male Population]]</f>
        <v>0.9109940130222226</v>
      </c>
      <c r="Q176" s="24">
        <f>Table1[[#This Row],[Total Voters]]/Table1[[#This Row],[Total Population]]</f>
        <v>0.93385250109792228</v>
      </c>
      <c r="R176" s="24">
        <f>Table1[[#This Row],[Female Ballots]]/Table1[[#This Row],[Female Population]]</f>
        <v>0.69201924285674865</v>
      </c>
      <c r="S176" s="24">
        <f>Table1[[#This Row],[Male Ballots]]/Table1[[#This Row],[Male Population]]</f>
        <v>0.67045415547423171</v>
      </c>
      <c r="T176" s="24">
        <f>Table1[[#This Row],[Total Ballots]]/Table1[[#This Row],[Total Population]]</f>
        <v>0.68225819421162992</v>
      </c>
      <c r="U176" s="24">
        <f>Table1[[#This Row],[Female Ballots]]/Table1[[#This Row],[Female Voters]]</f>
        <v>0.72572347266881032</v>
      </c>
      <c r="V176" s="24">
        <f>Table1[[#This Row],[Male Ballots]]/Table1[[#This Row],[Male Voters]]</f>
        <v>0.73595890410958908</v>
      </c>
      <c r="W176" s="24">
        <f>Table1[[#This Row],[Total Ballots]]/Table1[[#This Row],[Total Voters]]</f>
        <v>0.73058453386322242</v>
      </c>
    </row>
    <row r="177" spans="1:23" s="7" customFormat="1" x14ac:dyDescent="0.2">
      <c r="A177" s="38" t="s">
        <v>31</v>
      </c>
      <c r="B177" s="41" t="s">
        <v>70</v>
      </c>
      <c r="C177" s="42" t="s">
        <v>69</v>
      </c>
      <c r="D177" s="10">
        <v>5336.88</v>
      </c>
      <c r="E177" s="10">
        <v>5508.32</v>
      </c>
      <c r="F177" s="10">
        <v>10845.2</v>
      </c>
      <c r="G177" s="39">
        <v>4511</v>
      </c>
      <c r="H177" s="39">
        <v>4375</v>
      </c>
      <c r="I177" s="39">
        <v>51</v>
      </c>
      <c r="J177" s="39">
        <v>8937</v>
      </c>
      <c r="K177" s="39">
        <v>2532</v>
      </c>
      <c r="L177" s="39">
        <v>2386</v>
      </c>
      <c r="M177" s="39">
        <v>23</v>
      </c>
      <c r="N177" s="39">
        <v>4941</v>
      </c>
      <c r="O177" s="24">
        <f>Table1[[#This Row],[Female Voters]]/Table1[[#This Row],[Female Population]]</f>
        <v>0.84525040847836186</v>
      </c>
      <c r="P177" s="24">
        <f>Table1[[#This Row],[Male Voters]]/Table1[[#This Row],[Male Population]]</f>
        <v>0.79425305719348194</v>
      </c>
      <c r="Q177" s="24">
        <f>Table1[[#This Row],[Total Voters]]/Table1[[#This Row],[Total Population]]</f>
        <v>0.8240511931545752</v>
      </c>
      <c r="R177" s="24">
        <f>Table1[[#This Row],[Female Ballots]]/Table1[[#This Row],[Female Population]]</f>
        <v>0.47443450105679724</v>
      </c>
      <c r="S177" s="24">
        <f>Table1[[#This Row],[Male Ballots]]/Table1[[#This Row],[Male Population]]</f>
        <v>0.43316292444883381</v>
      </c>
      <c r="T177" s="24">
        <f>Table1[[#This Row],[Total Ballots]]/Table1[[#This Row],[Total Population]]</f>
        <v>0.45559325784678933</v>
      </c>
      <c r="U177" s="24">
        <f>Table1[[#This Row],[Female Ballots]]/Table1[[#This Row],[Female Voters]]</f>
        <v>0.56129461316781204</v>
      </c>
      <c r="V177" s="24">
        <f>Table1[[#This Row],[Male Ballots]]/Table1[[#This Row],[Male Voters]]</f>
        <v>0.54537142857142862</v>
      </c>
      <c r="W177" s="24">
        <f>Table1[[#This Row],[Total Ballots]]/Table1[[#This Row],[Total Voters]]</f>
        <v>0.55287009063444104</v>
      </c>
    </row>
    <row r="178" spans="1:23" s="7" customFormat="1" x14ac:dyDescent="0.2">
      <c r="A178" s="38" t="s">
        <v>31</v>
      </c>
      <c r="B178" s="41" t="s">
        <v>70</v>
      </c>
      <c r="C178" s="42" t="s">
        <v>62</v>
      </c>
      <c r="D178" s="10">
        <v>460.82999999999993</v>
      </c>
      <c r="E178" s="10">
        <v>490.70000000000005</v>
      </c>
      <c r="F178" s="10">
        <v>951.53</v>
      </c>
      <c r="G178" s="43">
        <v>292</v>
      </c>
      <c r="H178" s="43">
        <v>319</v>
      </c>
      <c r="I178" s="43">
        <v>7</v>
      </c>
      <c r="J178" s="43">
        <v>618</v>
      </c>
      <c r="K178" s="43">
        <v>76</v>
      </c>
      <c r="L178" s="43">
        <v>70</v>
      </c>
      <c r="M178" s="43">
        <v>2</v>
      </c>
      <c r="N178" s="44">
        <v>148</v>
      </c>
      <c r="O178" s="24">
        <f>Table1[[#This Row],[Female Voters]]/Table1[[#This Row],[Female Population]]</f>
        <v>0.63363930299676685</v>
      </c>
      <c r="P178" s="24">
        <f>Table1[[#This Row],[Male Voters]]/Table1[[#This Row],[Male Population]]</f>
        <v>0.65009170572651309</v>
      </c>
      <c r="Q178" s="24">
        <f>Table1[[#This Row],[Total Voters]]/Table1[[#This Row],[Total Population]]</f>
        <v>0.64948031065757261</v>
      </c>
      <c r="R178" s="24">
        <f>Table1[[#This Row],[Female Ballots]]/Table1[[#This Row],[Female Population]]</f>
        <v>0.16491981858819957</v>
      </c>
      <c r="S178" s="24">
        <f>Table1[[#This Row],[Male Ballots]]/Table1[[#This Row],[Male Population]]</f>
        <v>0.14265335235378029</v>
      </c>
      <c r="T178" s="24">
        <f>Table1[[#This Row],[Total Ballots]]/Table1[[#This Row],[Total Population]]</f>
        <v>0.15553897407333453</v>
      </c>
      <c r="U178" s="24">
        <f>Table1[[#This Row],[Female Ballots]]/Table1[[#This Row],[Female Voters]]</f>
        <v>0.26027397260273971</v>
      </c>
      <c r="V178" s="24">
        <f>Table1[[#This Row],[Male Ballots]]/Table1[[#This Row],[Male Voters]]</f>
        <v>0.21943573667711599</v>
      </c>
      <c r="W178" s="24">
        <f>Table1[[#This Row],[Total Ballots]]/Table1[[#This Row],[Total Voters]]</f>
        <v>0.23948220064724918</v>
      </c>
    </row>
    <row r="179" spans="1:23" s="7" customFormat="1" x14ac:dyDescent="0.2">
      <c r="A179" s="38" t="s">
        <v>31</v>
      </c>
      <c r="B179" s="41" t="s">
        <v>70</v>
      </c>
      <c r="C179" s="42" t="s">
        <v>63</v>
      </c>
      <c r="D179" s="10">
        <v>540.07000000000005</v>
      </c>
      <c r="E179" s="10">
        <v>529.86</v>
      </c>
      <c r="F179" s="10">
        <v>1069.9299999999998</v>
      </c>
      <c r="G179" s="43">
        <v>444</v>
      </c>
      <c r="H179" s="43">
        <v>453</v>
      </c>
      <c r="I179" s="43">
        <v>6</v>
      </c>
      <c r="J179" s="43">
        <v>903</v>
      </c>
      <c r="K179" s="43">
        <v>123</v>
      </c>
      <c r="L179" s="43">
        <v>105</v>
      </c>
      <c r="M179" s="43"/>
      <c r="N179" s="44">
        <v>228</v>
      </c>
      <c r="O179" s="24">
        <f>Table1[[#This Row],[Female Voters]]/Table1[[#This Row],[Female Population]]</f>
        <v>0.82211565167478284</v>
      </c>
      <c r="P179" s="24">
        <f>Table1[[#This Row],[Male Voters]]/Table1[[#This Row],[Male Population]]</f>
        <v>0.85494281508322956</v>
      </c>
      <c r="Q179" s="24">
        <f>Table1[[#This Row],[Total Voters]]/Table1[[#This Row],[Total Population]]</f>
        <v>0.84398044731898358</v>
      </c>
      <c r="R179" s="24">
        <f>Table1[[#This Row],[Female Ballots]]/Table1[[#This Row],[Female Population]]</f>
        <v>0.22774825485585201</v>
      </c>
      <c r="S179" s="24">
        <f>Table1[[#This Row],[Male Ballots]]/Table1[[#This Row],[Male Population]]</f>
        <v>0.19816555316498696</v>
      </c>
      <c r="T179" s="24">
        <f>Table1[[#This Row],[Total Ballots]]/Table1[[#This Row],[Total Population]]</f>
        <v>0.21309805314366365</v>
      </c>
      <c r="U179" s="24">
        <f>Table1[[#This Row],[Female Ballots]]/Table1[[#This Row],[Female Voters]]</f>
        <v>0.27702702702702703</v>
      </c>
      <c r="V179" s="24">
        <f>Table1[[#This Row],[Male Ballots]]/Table1[[#This Row],[Male Voters]]</f>
        <v>0.23178807947019867</v>
      </c>
      <c r="W179" s="24">
        <f>Table1[[#This Row],[Total Ballots]]/Table1[[#This Row],[Total Voters]]</f>
        <v>0.25249169435215946</v>
      </c>
    </row>
    <row r="180" spans="1:23" s="7" customFormat="1" x14ac:dyDescent="0.2">
      <c r="A180" s="38" t="s">
        <v>31</v>
      </c>
      <c r="B180" s="41" t="s">
        <v>70</v>
      </c>
      <c r="C180" s="42" t="s">
        <v>64</v>
      </c>
      <c r="D180" s="10">
        <v>593.37</v>
      </c>
      <c r="E180" s="10">
        <v>637.65</v>
      </c>
      <c r="F180" s="10">
        <v>1231.02</v>
      </c>
      <c r="G180" s="43">
        <v>497</v>
      </c>
      <c r="H180" s="43">
        <v>452</v>
      </c>
      <c r="I180" s="43">
        <v>7</v>
      </c>
      <c r="J180" s="43">
        <v>956</v>
      </c>
      <c r="K180" s="43">
        <v>188</v>
      </c>
      <c r="L180" s="43">
        <v>157</v>
      </c>
      <c r="M180" s="43">
        <v>3</v>
      </c>
      <c r="N180" s="44">
        <v>348</v>
      </c>
      <c r="O180" s="24">
        <f>Table1[[#This Row],[Female Voters]]/Table1[[#This Row],[Female Population]]</f>
        <v>0.83758868833948463</v>
      </c>
      <c r="P180" s="24">
        <f>Table1[[#This Row],[Male Voters]]/Table1[[#This Row],[Male Population]]</f>
        <v>0.70885281894456209</v>
      </c>
      <c r="Q180" s="24">
        <f>Table1[[#This Row],[Total Voters]]/Table1[[#This Row],[Total Population]]</f>
        <v>0.77659176942697927</v>
      </c>
      <c r="R180" s="24">
        <f>Table1[[#This Row],[Female Ballots]]/Table1[[#This Row],[Female Population]]</f>
        <v>0.31683435293324569</v>
      </c>
      <c r="S180" s="24">
        <f>Table1[[#This Row],[Male Ballots]]/Table1[[#This Row],[Male Population]]</f>
        <v>0.24621657649180587</v>
      </c>
      <c r="T180" s="24">
        <f>Table1[[#This Row],[Total Ballots]]/Table1[[#This Row],[Total Population]]</f>
        <v>0.28269240142321</v>
      </c>
      <c r="U180" s="24">
        <f>Table1[[#This Row],[Female Ballots]]/Table1[[#This Row],[Female Voters]]</f>
        <v>0.3782696177062374</v>
      </c>
      <c r="V180" s="24">
        <f>Table1[[#This Row],[Male Ballots]]/Table1[[#This Row],[Male Voters]]</f>
        <v>0.34734513274336282</v>
      </c>
      <c r="W180" s="24">
        <f>Table1[[#This Row],[Total Ballots]]/Table1[[#This Row],[Total Voters]]</f>
        <v>0.36401673640167365</v>
      </c>
    </row>
    <row r="181" spans="1:23" s="7" customFormat="1" x14ac:dyDescent="0.2">
      <c r="A181" s="38" t="s">
        <v>31</v>
      </c>
      <c r="B181" s="41" t="s">
        <v>70</v>
      </c>
      <c r="C181" s="42" t="s">
        <v>65</v>
      </c>
      <c r="D181" s="10">
        <v>840.81</v>
      </c>
      <c r="E181" s="10">
        <v>885.3</v>
      </c>
      <c r="F181" s="10">
        <v>1726.12</v>
      </c>
      <c r="G181" s="43">
        <v>646</v>
      </c>
      <c r="H181" s="43">
        <v>628</v>
      </c>
      <c r="I181" s="43">
        <v>10</v>
      </c>
      <c r="J181" s="43">
        <v>1284</v>
      </c>
      <c r="K181" s="43">
        <v>314</v>
      </c>
      <c r="L181" s="43">
        <v>271</v>
      </c>
      <c r="M181" s="43">
        <v>9</v>
      </c>
      <c r="N181" s="44">
        <v>594</v>
      </c>
      <c r="O181" s="24">
        <f>Table1[[#This Row],[Female Voters]]/Table1[[#This Row],[Female Population]]</f>
        <v>0.76830675182264729</v>
      </c>
      <c r="P181" s="24">
        <f>Table1[[#This Row],[Male Voters]]/Table1[[#This Row],[Male Population]]</f>
        <v>0.70936405738167851</v>
      </c>
      <c r="Q181" s="24">
        <f>Table1[[#This Row],[Total Voters]]/Table1[[#This Row],[Total Population]]</f>
        <v>0.74386485296503146</v>
      </c>
      <c r="R181" s="24">
        <f>Table1[[#This Row],[Female Ballots]]/Table1[[#This Row],[Female Population]]</f>
        <v>0.37344941187664277</v>
      </c>
      <c r="S181" s="24">
        <f>Table1[[#This Row],[Male Ballots]]/Table1[[#This Row],[Male Population]]</f>
        <v>0.30611092285101099</v>
      </c>
      <c r="T181" s="24">
        <f>Table1[[#This Row],[Total Ballots]]/Table1[[#This Row],[Total Population]]</f>
        <v>0.34412439459597249</v>
      </c>
      <c r="U181" s="24">
        <f>Table1[[#This Row],[Female Ballots]]/Table1[[#This Row],[Female Voters]]</f>
        <v>0.48606811145510836</v>
      </c>
      <c r="V181" s="24">
        <f>Table1[[#This Row],[Male Ballots]]/Table1[[#This Row],[Male Voters]]</f>
        <v>0.43152866242038218</v>
      </c>
      <c r="W181" s="24">
        <f>Table1[[#This Row],[Total Ballots]]/Table1[[#This Row],[Total Voters]]</f>
        <v>0.46261682242990654</v>
      </c>
    </row>
    <row r="182" spans="1:23" s="7" customFormat="1" x14ac:dyDescent="0.2">
      <c r="A182" s="38" t="s">
        <v>31</v>
      </c>
      <c r="B182" s="41" t="s">
        <v>70</v>
      </c>
      <c r="C182" s="42" t="s">
        <v>66</v>
      </c>
      <c r="D182" s="10">
        <v>1186.26</v>
      </c>
      <c r="E182" s="10">
        <v>1213.4499999999998</v>
      </c>
      <c r="F182" s="10">
        <v>2399.71</v>
      </c>
      <c r="G182" s="43">
        <v>1107</v>
      </c>
      <c r="H182" s="43">
        <v>966</v>
      </c>
      <c r="I182" s="43">
        <v>8</v>
      </c>
      <c r="J182" s="43">
        <v>2081</v>
      </c>
      <c r="K182" s="43">
        <v>687</v>
      </c>
      <c r="L182" s="43">
        <v>599</v>
      </c>
      <c r="M182" s="43">
        <v>3</v>
      </c>
      <c r="N182" s="44">
        <v>1289</v>
      </c>
      <c r="O182" s="24">
        <f>Table1[[#This Row],[Female Voters]]/Table1[[#This Row],[Female Population]]</f>
        <v>0.9331849678822518</v>
      </c>
      <c r="P182" s="24">
        <f>Table1[[#This Row],[Male Voters]]/Table1[[#This Row],[Male Population]]</f>
        <v>0.79607730025959056</v>
      </c>
      <c r="Q182" s="24">
        <f>Table1[[#This Row],[Total Voters]]/Table1[[#This Row],[Total Population]]</f>
        <v>0.86718811856432654</v>
      </c>
      <c r="R182" s="24">
        <f>Table1[[#This Row],[Female Ballots]]/Table1[[#This Row],[Female Population]]</f>
        <v>0.57913105052855196</v>
      </c>
      <c r="S182" s="24">
        <f>Table1[[#This Row],[Male Ballots]]/Table1[[#This Row],[Male Population]]</f>
        <v>0.49363385388767572</v>
      </c>
      <c r="T182" s="24">
        <f>Table1[[#This Row],[Total Ballots]]/Table1[[#This Row],[Total Population]]</f>
        <v>0.53714823874551509</v>
      </c>
      <c r="U182" s="24">
        <f>Table1[[#This Row],[Female Ballots]]/Table1[[#This Row],[Female Voters]]</f>
        <v>0.62059620596205967</v>
      </c>
      <c r="V182" s="24">
        <f>Table1[[#This Row],[Male Ballots]]/Table1[[#This Row],[Male Voters]]</f>
        <v>0.62008281573498969</v>
      </c>
      <c r="W182" s="24">
        <f>Table1[[#This Row],[Total Ballots]]/Table1[[#This Row],[Total Voters]]</f>
        <v>0.61941374339259969</v>
      </c>
    </row>
    <row r="183" spans="1:23" s="7" customFormat="1" x14ac:dyDescent="0.2">
      <c r="A183" s="38" t="s">
        <v>31</v>
      </c>
      <c r="B183" s="41" t="s">
        <v>70</v>
      </c>
      <c r="C183" s="42" t="s">
        <v>67</v>
      </c>
      <c r="D183" s="10">
        <v>1715.54</v>
      </c>
      <c r="E183" s="10">
        <v>1751.3600000000001</v>
      </c>
      <c r="F183" s="10">
        <v>3466.8900000000003</v>
      </c>
      <c r="G183" s="43">
        <v>1525</v>
      </c>
      <c r="H183" s="43">
        <v>1557</v>
      </c>
      <c r="I183" s="43">
        <v>13</v>
      </c>
      <c r="J183" s="43">
        <v>3095</v>
      </c>
      <c r="K183" s="43">
        <v>1144</v>
      </c>
      <c r="L183" s="43">
        <v>1184</v>
      </c>
      <c r="M183" s="43">
        <v>6</v>
      </c>
      <c r="N183" s="44">
        <v>2334</v>
      </c>
      <c r="O183" s="24">
        <f>Table1[[#This Row],[Female Voters]]/Table1[[#This Row],[Female Population]]</f>
        <v>0.88893293073900936</v>
      </c>
      <c r="P183" s="24">
        <f>Table1[[#This Row],[Male Voters]]/Table1[[#This Row],[Male Population]]</f>
        <v>0.88902338753882693</v>
      </c>
      <c r="Q183" s="24">
        <f>Table1[[#This Row],[Total Voters]]/Table1[[#This Row],[Total Population]]</f>
        <v>0.8927309490638583</v>
      </c>
      <c r="R183" s="24">
        <f>Table1[[#This Row],[Female Ballots]]/Table1[[#This Row],[Female Population]]</f>
        <v>0.66684542476421416</v>
      </c>
      <c r="S183" s="24">
        <f>Table1[[#This Row],[Male Ballots]]/Table1[[#This Row],[Male Population]]</f>
        <v>0.6760460442170656</v>
      </c>
      <c r="T183" s="24">
        <f>Table1[[#This Row],[Total Ballots]]/Table1[[#This Row],[Total Population]]</f>
        <v>0.67322585948789826</v>
      </c>
      <c r="U183" s="24">
        <f>Table1[[#This Row],[Female Ballots]]/Table1[[#This Row],[Female Voters]]</f>
        <v>0.75016393442622953</v>
      </c>
      <c r="V183" s="24">
        <f>Table1[[#This Row],[Male Ballots]]/Table1[[#This Row],[Male Voters]]</f>
        <v>0.76043673731535</v>
      </c>
      <c r="W183" s="24">
        <f>Table1[[#This Row],[Total Ballots]]/Table1[[#This Row],[Total Voters]]</f>
        <v>0.7541195476575121</v>
      </c>
    </row>
    <row r="184" spans="1:23" s="7" customFormat="1" x14ac:dyDescent="0.2">
      <c r="A184" s="38" t="s">
        <v>55</v>
      </c>
      <c r="B184" s="41" t="s">
        <v>70</v>
      </c>
      <c r="C184" s="42" t="s">
        <v>69</v>
      </c>
      <c r="D184" s="10">
        <v>333924.18999999994</v>
      </c>
      <c r="E184" s="10">
        <v>317530.26</v>
      </c>
      <c r="F184" s="10">
        <v>651454.45000000007</v>
      </c>
      <c r="G184" s="39">
        <v>258576</v>
      </c>
      <c r="H184" s="39">
        <v>233170</v>
      </c>
      <c r="I184" s="39">
        <v>96</v>
      </c>
      <c r="J184" s="39">
        <v>491842</v>
      </c>
      <c r="K184" s="39">
        <v>89578</v>
      </c>
      <c r="L184" s="39">
        <v>79410</v>
      </c>
      <c r="M184" s="39">
        <v>12</v>
      </c>
      <c r="N184" s="39">
        <v>169000</v>
      </c>
      <c r="O184" s="24">
        <f>Table1[[#This Row],[Female Voters]]/Table1[[#This Row],[Female Population]]</f>
        <v>0.77435540084712051</v>
      </c>
      <c r="P184" s="24">
        <f>Table1[[#This Row],[Male Voters]]/Table1[[#This Row],[Male Population]]</f>
        <v>0.73432371453353762</v>
      </c>
      <c r="Q184" s="24">
        <f>Table1[[#This Row],[Total Voters]]/Table1[[#This Row],[Total Population]]</f>
        <v>0.7549906213703812</v>
      </c>
      <c r="R184" s="24">
        <f>Table1[[#This Row],[Female Ballots]]/Table1[[#This Row],[Female Population]]</f>
        <v>0.26825849304298682</v>
      </c>
      <c r="S184" s="24">
        <f>Table1[[#This Row],[Male Ballots]]/Table1[[#This Row],[Male Population]]</f>
        <v>0.25008640121417086</v>
      </c>
      <c r="T184" s="24">
        <f>Table1[[#This Row],[Total Ballots]]/Table1[[#This Row],[Total Population]]</f>
        <v>0.25941951889345444</v>
      </c>
      <c r="U184" s="24">
        <f>Table1[[#This Row],[Female Ballots]]/Table1[[#This Row],[Female Voters]]</f>
        <v>0.34642812944743517</v>
      </c>
      <c r="V184" s="24">
        <f>Table1[[#This Row],[Male Ballots]]/Table1[[#This Row],[Male Voters]]</f>
        <v>0.34056696830638589</v>
      </c>
      <c r="W184" s="24">
        <f>Table1[[#This Row],[Total Ballots]]/Table1[[#This Row],[Total Voters]]</f>
        <v>0.3436062800655495</v>
      </c>
    </row>
    <row r="185" spans="1:23" s="7" customFormat="1" x14ac:dyDescent="0.2">
      <c r="A185" s="38" t="s">
        <v>55</v>
      </c>
      <c r="B185" s="41" t="s">
        <v>70</v>
      </c>
      <c r="C185" s="42" t="s">
        <v>62</v>
      </c>
      <c r="D185" s="10">
        <v>37636.080000000002</v>
      </c>
      <c r="E185" s="10">
        <v>38992.83</v>
      </c>
      <c r="F185" s="10">
        <v>76628.91</v>
      </c>
      <c r="G185" s="43">
        <v>22004</v>
      </c>
      <c r="H185" s="43">
        <v>21297</v>
      </c>
      <c r="I185" s="43">
        <v>25</v>
      </c>
      <c r="J185" s="43">
        <v>43326</v>
      </c>
      <c r="K185" s="43">
        <v>3342</v>
      </c>
      <c r="L185" s="43">
        <v>3074</v>
      </c>
      <c r="M185" s="43">
        <v>2</v>
      </c>
      <c r="N185" s="44">
        <v>6418</v>
      </c>
      <c r="O185" s="24">
        <f>Table1[[#This Row],[Female Voters]]/Table1[[#This Row],[Female Population]]</f>
        <v>0.58465174906632145</v>
      </c>
      <c r="P185" s="24">
        <f>Table1[[#This Row],[Male Voters]]/Table1[[#This Row],[Male Population]]</f>
        <v>0.54617733567940563</v>
      </c>
      <c r="Q185" s="24">
        <f>Table1[[#This Row],[Total Voters]]/Table1[[#This Row],[Total Population]]</f>
        <v>0.56540018643094359</v>
      </c>
      <c r="R185" s="24">
        <f>Table1[[#This Row],[Female Ballots]]/Table1[[#This Row],[Female Population]]</f>
        <v>8.8797770649865757E-2</v>
      </c>
      <c r="S185" s="24">
        <f>Table1[[#This Row],[Male Ballots]]/Table1[[#This Row],[Male Population]]</f>
        <v>7.8835006333215621E-2</v>
      </c>
      <c r="T185" s="24">
        <f>Table1[[#This Row],[Total Ballots]]/Table1[[#This Row],[Total Population]]</f>
        <v>8.3754290645658397E-2</v>
      </c>
      <c r="U185" s="24">
        <f>Table1[[#This Row],[Female Ballots]]/Table1[[#This Row],[Female Voters]]</f>
        <v>0.1518814760952554</v>
      </c>
      <c r="V185" s="24">
        <f>Table1[[#This Row],[Male Ballots]]/Table1[[#This Row],[Male Voters]]</f>
        <v>0.14433957834436775</v>
      </c>
      <c r="W185" s="24">
        <f>Table1[[#This Row],[Total Ballots]]/Table1[[#This Row],[Total Voters]]</f>
        <v>0.14813276092877256</v>
      </c>
    </row>
    <row r="186" spans="1:23" s="7" customFormat="1" x14ac:dyDescent="0.2">
      <c r="A186" s="38" t="s">
        <v>55</v>
      </c>
      <c r="B186" s="41" t="s">
        <v>70</v>
      </c>
      <c r="C186" s="42" t="s">
        <v>63</v>
      </c>
      <c r="D186" s="10">
        <v>59758.38</v>
      </c>
      <c r="E186" s="10">
        <v>57381.79</v>
      </c>
      <c r="F186" s="10">
        <v>117140.17</v>
      </c>
      <c r="G186" s="43">
        <v>44379</v>
      </c>
      <c r="H186" s="43">
        <v>40737</v>
      </c>
      <c r="I186" s="43">
        <v>15</v>
      </c>
      <c r="J186" s="43">
        <v>85131</v>
      </c>
      <c r="K186" s="43">
        <v>6819</v>
      </c>
      <c r="L186" s="43">
        <v>6027</v>
      </c>
      <c r="M186" s="43">
        <v>2</v>
      </c>
      <c r="N186" s="44">
        <v>12848</v>
      </c>
      <c r="O186" s="24">
        <f>Table1[[#This Row],[Female Voters]]/Table1[[#This Row],[Female Population]]</f>
        <v>0.74264061375157764</v>
      </c>
      <c r="P186" s="24">
        <f>Table1[[#This Row],[Male Voters]]/Table1[[#This Row],[Male Population]]</f>
        <v>0.70992905589037913</v>
      </c>
      <c r="Q186" s="24">
        <f>Table1[[#This Row],[Total Voters]]/Table1[[#This Row],[Total Population]]</f>
        <v>0.72674471959533604</v>
      </c>
      <c r="R186" s="24">
        <f>Table1[[#This Row],[Female Ballots]]/Table1[[#This Row],[Female Population]]</f>
        <v>0.11410951903314649</v>
      </c>
      <c r="S186" s="24">
        <f>Table1[[#This Row],[Male Ballots]]/Table1[[#This Row],[Male Population]]</f>
        <v>0.1050333215467834</v>
      </c>
      <c r="T186" s="24">
        <f>Table1[[#This Row],[Total Ballots]]/Table1[[#This Row],[Total Population]]</f>
        <v>0.10968056474563764</v>
      </c>
      <c r="U186" s="24">
        <f>Table1[[#This Row],[Female Ballots]]/Table1[[#This Row],[Female Voters]]</f>
        <v>0.15365375515446494</v>
      </c>
      <c r="V186" s="24">
        <f>Table1[[#This Row],[Male Ballots]]/Table1[[#This Row],[Male Voters]]</f>
        <v>0.14794903895721334</v>
      </c>
      <c r="W186" s="24">
        <f>Table1[[#This Row],[Total Ballots]]/Table1[[#This Row],[Total Voters]]</f>
        <v>0.15092034628983567</v>
      </c>
    </row>
    <row r="187" spans="1:23" s="7" customFormat="1" x14ac:dyDescent="0.2">
      <c r="A187" s="38" t="s">
        <v>55</v>
      </c>
      <c r="B187" s="41" t="s">
        <v>70</v>
      </c>
      <c r="C187" s="42" t="s">
        <v>64</v>
      </c>
      <c r="D187" s="10">
        <v>55700.7</v>
      </c>
      <c r="E187" s="10">
        <v>54150.01</v>
      </c>
      <c r="F187" s="10">
        <v>109850.70999999999</v>
      </c>
      <c r="G187" s="43">
        <v>43882</v>
      </c>
      <c r="H187" s="43">
        <v>39980</v>
      </c>
      <c r="I187" s="43">
        <v>24</v>
      </c>
      <c r="J187" s="43">
        <v>83886</v>
      </c>
      <c r="K187" s="43">
        <v>9600</v>
      </c>
      <c r="L187" s="43">
        <v>8454</v>
      </c>
      <c r="M187" s="43">
        <v>2</v>
      </c>
      <c r="N187" s="44">
        <v>18056</v>
      </c>
      <c r="O187" s="24">
        <f>Table1[[#This Row],[Female Voters]]/Table1[[#This Row],[Female Population]]</f>
        <v>0.78781774735326493</v>
      </c>
      <c r="P187" s="24">
        <f>Table1[[#This Row],[Male Voters]]/Table1[[#This Row],[Male Population]]</f>
        <v>0.73831934657075771</v>
      </c>
      <c r="Q187" s="24">
        <f>Table1[[#This Row],[Total Voters]]/Table1[[#This Row],[Total Population]]</f>
        <v>0.76363639342886369</v>
      </c>
      <c r="R187" s="24">
        <f>Table1[[#This Row],[Female Ballots]]/Table1[[#This Row],[Female Population]]</f>
        <v>0.17234971912381714</v>
      </c>
      <c r="S187" s="24">
        <f>Table1[[#This Row],[Male Ballots]]/Table1[[#This Row],[Male Population]]</f>
        <v>0.15612185482514224</v>
      </c>
      <c r="T187" s="24">
        <f>Table1[[#This Row],[Total Ballots]]/Table1[[#This Row],[Total Population]]</f>
        <v>0.16436853252928452</v>
      </c>
      <c r="U187" s="24">
        <f>Table1[[#This Row],[Female Ballots]]/Table1[[#This Row],[Female Voters]]</f>
        <v>0.21876851556446836</v>
      </c>
      <c r="V187" s="24">
        <f>Table1[[#This Row],[Male Ballots]]/Table1[[#This Row],[Male Voters]]</f>
        <v>0.21145572786393196</v>
      </c>
      <c r="W187" s="24">
        <f>Table1[[#This Row],[Total Ballots]]/Table1[[#This Row],[Total Voters]]</f>
        <v>0.21524449848604058</v>
      </c>
    </row>
    <row r="188" spans="1:23" s="7" customFormat="1" x14ac:dyDescent="0.2">
      <c r="A188" s="38" t="s">
        <v>55</v>
      </c>
      <c r="B188" s="41" t="s">
        <v>70</v>
      </c>
      <c r="C188" s="42" t="s">
        <v>65</v>
      </c>
      <c r="D188" s="10">
        <v>57206.31</v>
      </c>
      <c r="E188" s="10">
        <v>57239.89</v>
      </c>
      <c r="F188" s="10">
        <v>114446.2</v>
      </c>
      <c r="G188" s="43">
        <v>43462</v>
      </c>
      <c r="H188" s="43">
        <v>40200</v>
      </c>
      <c r="I188" s="43">
        <v>8</v>
      </c>
      <c r="J188" s="43">
        <v>83670</v>
      </c>
      <c r="K188" s="43">
        <v>13155</v>
      </c>
      <c r="L188" s="43">
        <v>12100</v>
      </c>
      <c r="M188" s="43"/>
      <c r="N188" s="44">
        <v>25255</v>
      </c>
      <c r="O188" s="24">
        <f>Table1[[#This Row],[Female Voters]]/Table1[[#This Row],[Female Population]]</f>
        <v>0.75974136419566307</v>
      </c>
      <c r="P188" s="24">
        <f>Table1[[#This Row],[Male Voters]]/Table1[[#This Row],[Male Population]]</f>
        <v>0.7023074293119711</v>
      </c>
      <c r="Q188" s="24">
        <f>Table1[[#This Row],[Total Voters]]/Table1[[#This Row],[Total Population]]</f>
        <v>0.7310858726633126</v>
      </c>
      <c r="R188" s="24">
        <f>Table1[[#This Row],[Female Ballots]]/Table1[[#This Row],[Female Population]]</f>
        <v>0.22995714983189791</v>
      </c>
      <c r="S188" s="24">
        <f>Table1[[#This Row],[Male Ballots]]/Table1[[#This Row],[Male Population]]</f>
        <v>0.21139104215609081</v>
      </c>
      <c r="T188" s="24">
        <f>Table1[[#This Row],[Total Ballots]]/Table1[[#This Row],[Total Population]]</f>
        <v>0.22067137222555228</v>
      </c>
      <c r="U188" s="24">
        <f>Table1[[#This Row],[Female Ballots]]/Table1[[#This Row],[Female Voters]]</f>
        <v>0.30267820164741616</v>
      </c>
      <c r="V188" s="24">
        <f>Table1[[#This Row],[Male Ballots]]/Table1[[#This Row],[Male Voters]]</f>
        <v>0.30099502487562191</v>
      </c>
      <c r="W188" s="24">
        <f>Table1[[#This Row],[Total Ballots]]/Table1[[#This Row],[Total Voters]]</f>
        <v>0.30184056412095134</v>
      </c>
    </row>
    <row r="189" spans="1:23" s="7" customFormat="1" x14ac:dyDescent="0.2">
      <c r="A189" s="38" t="s">
        <v>55</v>
      </c>
      <c r="B189" s="41" t="s">
        <v>70</v>
      </c>
      <c r="C189" s="42" t="s">
        <v>66</v>
      </c>
      <c r="D189" s="10">
        <v>57886.34</v>
      </c>
      <c r="E189" s="10">
        <v>55079.839999999997</v>
      </c>
      <c r="F189" s="10">
        <v>112966.18</v>
      </c>
      <c r="G189" s="43">
        <v>47421</v>
      </c>
      <c r="H189" s="43">
        <v>43154</v>
      </c>
      <c r="I189" s="43">
        <v>16</v>
      </c>
      <c r="J189" s="43">
        <v>90591</v>
      </c>
      <c r="K189" s="43">
        <v>21298</v>
      </c>
      <c r="L189" s="43">
        <v>19024</v>
      </c>
      <c r="M189" s="43">
        <v>3</v>
      </c>
      <c r="N189" s="44">
        <v>40325</v>
      </c>
      <c r="O189" s="24">
        <f>Table1[[#This Row],[Female Voters]]/Table1[[#This Row],[Female Population]]</f>
        <v>0.81920881506759635</v>
      </c>
      <c r="P189" s="24">
        <f>Table1[[#This Row],[Male Voters]]/Table1[[#This Row],[Male Population]]</f>
        <v>0.78348085252244748</v>
      </c>
      <c r="Q189" s="24">
        <f>Table1[[#This Row],[Total Voters]]/Table1[[#This Row],[Total Population]]</f>
        <v>0.80193027683152607</v>
      </c>
      <c r="R189" s="24">
        <f>Table1[[#This Row],[Female Ballots]]/Table1[[#This Row],[Female Population]]</f>
        <v>0.3679279083804573</v>
      </c>
      <c r="S189" s="24">
        <f>Table1[[#This Row],[Male Ballots]]/Table1[[#This Row],[Male Population]]</f>
        <v>0.34538952909086157</v>
      </c>
      <c r="T189" s="24">
        <f>Table1[[#This Row],[Total Ballots]]/Table1[[#This Row],[Total Population]]</f>
        <v>0.35696524393406948</v>
      </c>
      <c r="U189" s="24">
        <f>Table1[[#This Row],[Female Ballots]]/Table1[[#This Row],[Female Voters]]</f>
        <v>0.44912591467915058</v>
      </c>
      <c r="V189" s="24">
        <f>Table1[[#This Row],[Male Ballots]]/Table1[[#This Row],[Male Voters]]</f>
        <v>0.44083978310237754</v>
      </c>
      <c r="W189" s="24">
        <f>Table1[[#This Row],[Total Ballots]]/Table1[[#This Row],[Total Voters]]</f>
        <v>0.44513251868287135</v>
      </c>
    </row>
    <row r="190" spans="1:23" s="7" customFormat="1" x14ac:dyDescent="0.2">
      <c r="A190" s="38" t="s">
        <v>55</v>
      </c>
      <c r="B190" s="41" t="s">
        <v>70</v>
      </c>
      <c r="C190" s="42" t="s">
        <v>67</v>
      </c>
      <c r="D190" s="10">
        <v>65736.38</v>
      </c>
      <c r="E190" s="10">
        <v>54685.9</v>
      </c>
      <c r="F190" s="10">
        <v>120422.27999999998</v>
      </c>
      <c r="G190" s="43">
        <v>57428</v>
      </c>
      <c r="H190" s="43">
        <v>47802</v>
      </c>
      <c r="I190" s="43">
        <v>8</v>
      </c>
      <c r="J190" s="43">
        <v>105238</v>
      </c>
      <c r="K190" s="43">
        <v>35364</v>
      </c>
      <c r="L190" s="43">
        <v>30731</v>
      </c>
      <c r="M190" s="43">
        <v>3</v>
      </c>
      <c r="N190" s="44">
        <v>66098</v>
      </c>
      <c r="O190" s="24">
        <f>Table1[[#This Row],[Female Voters]]/Table1[[#This Row],[Female Population]]</f>
        <v>0.87361062474082074</v>
      </c>
      <c r="P190" s="24">
        <f>Table1[[#This Row],[Male Voters]]/Table1[[#This Row],[Male Population]]</f>
        <v>0.87411928851861265</v>
      </c>
      <c r="Q190" s="24">
        <f>Table1[[#This Row],[Total Voters]]/Table1[[#This Row],[Total Population]]</f>
        <v>0.87390805090220858</v>
      </c>
      <c r="R190" s="24">
        <f>Table1[[#This Row],[Female Ballots]]/Table1[[#This Row],[Female Population]]</f>
        <v>0.5379669522416658</v>
      </c>
      <c r="S190" s="24">
        <f>Table1[[#This Row],[Male Ballots]]/Table1[[#This Row],[Male Population]]</f>
        <v>0.56195472690400994</v>
      </c>
      <c r="T190" s="24">
        <f>Table1[[#This Row],[Total Ballots]]/Table1[[#This Row],[Total Population]]</f>
        <v>0.54888513985950116</v>
      </c>
      <c r="U190" s="24">
        <f>Table1[[#This Row],[Female Ballots]]/Table1[[#This Row],[Female Voters]]</f>
        <v>0.61579717211116525</v>
      </c>
      <c r="V190" s="24">
        <f>Table1[[#This Row],[Male Ballots]]/Table1[[#This Row],[Male Voters]]</f>
        <v>0.64288105100205017</v>
      </c>
      <c r="W190" s="24">
        <f>Table1[[#This Row],[Total Ballots]]/Table1[[#This Row],[Total Voters]]</f>
        <v>0.62808111138562117</v>
      </c>
    </row>
    <row r="191" spans="1:23" s="7" customFormat="1" x14ac:dyDescent="0.2">
      <c r="A191" s="38" t="s">
        <v>23</v>
      </c>
      <c r="B191" s="41" t="s">
        <v>70</v>
      </c>
      <c r="C191" s="42" t="s">
        <v>69</v>
      </c>
      <c r="D191" s="10">
        <v>7350.4699999999993</v>
      </c>
      <c r="E191" s="10">
        <v>6973.67</v>
      </c>
      <c r="F191" s="10">
        <v>14324.130000000001</v>
      </c>
      <c r="G191" s="39">
        <v>6834</v>
      </c>
      <c r="H191" s="39">
        <v>6233</v>
      </c>
      <c r="I191" s="39">
        <v>2</v>
      </c>
      <c r="J191" s="39">
        <v>13069</v>
      </c>
      <c r="K191" s="39">
        <v>3829</v>
      </c>
      <c r="L191" s="39">
        <v>3282</v>
      </c>
      <c r="M191" s="39"/>
      <c r="N191" s="39">
        <v>7111</v>
      </c>
      <c r="O191" s="24">
        <f>Table1[[#This Row],[Female Voters]]/Table1[[#This Row],[Female Population]]</f>
        <v>0.92973646583143676</v>
      </c>
      <c r="P191" s="24">
        <f>Table1[[#This Row],[Male Voters]]/Table1[[#This Row],[Male Population]]</f>
        <v>0.89379050055422748</v>
      </c>
      <c r="Q191" s="24">
        <f>Table1[[#This Row],[Total Voters]]/Table1[[#This Row],[Total Population]]</f>
        <v>0.91237652827780813</v>
      </c>
      <c r="R191" s="24">
        <f>Table1[[#This Row],[Female Ballots]]/Table1[[#This Row],[Female Population]]</f>
        <v>0.52091907048120734</v>
      </c>
      <c r="S191" s="24">
        <f>Table1[[#This Row],[Male Ballots]]/Table1[[#This Row],[Male Population]]</f>
        <v>0.47062737410861138</v>
      </c>
      <c r="T191" s="24">
        <f>Table1[[#This Row],[Total Ballots]]/Table1[[#This Row],[Total Population]]</f>
        <v>0.49643503654323157</v>
      </c>
      <c r="U191" s="24">
        <f>Table1[[#This Row],[Female Ballots]]/Table1[[#This Row],[Female Voters]]</f>
        <v>0.56028680128767927</v>
      </c>
      <c r="V191" s="24">
        <f>Table1[[#This Row],[Male Ballots]]/Table1[[#This Row],[Male Voters]]</f>
        <v>0.52655222204395957</v>
      </c>
      <c r="W191" s="24">
        <f>Table1[[#This Row],[Total Ballots]]/Table1[[#This Row],[Total Voters]]</f>
        <v>0.54411202081261001</v>
      </c>
    </row>
    <row r="192" spans="1:23" s="7" customFormat="1" x14ac:dyDescent="0.2">
      <c r="A192" s="38" t="s">
        <v>23</v>
      </c>
      <c r="B192" s="41" t="s">
        <v>70</v>
      </c>
      <c r="C192" s="42" t="s">
        <v>62</v>
      </c>
      <c r="D192" s="10">
        <v>434.09000000000003</v>
      </c>
      <c r="E192" s="10">
        <v>434.11</v>
      </c>
      <c r="F192" s="10">
        <v>868.19999999999993</v>
      </c>
      <c r="G192" s="43">
        <v>285</v>
      </c>
      <c r="H192" s="43">
        <v>289</v>
      </c>
      <c r="I192" s="43">
        <v>1</v>
      </c>
      <c r="J192" s="43">
        <v>575</v>
      </c>
      <c r="K192" s="43">
        <v>69</v>
      </c>
      <c r="L192" s="43">
        <v>64</v>
      </c>
      <c r="M192" s="43"/>
      <c r="N192" s="44">
        <v>133</v>
      </c>
      <c r="O192" s="24">
        <f>Table1[[#This Row],[Female Voters]]/Table1[[#This Row],[Female Population]]</f>
        <v>0.65654587758298966</v>
      </c>
      <c r="P192" s="24">
        <f>Table1[[#This Row],[Male Voters]]/Table1[[#This Row],[Male Population]]</f>
        <v>0.66572988413075029</v>
      </c>
      <c r="Q192" s="24">
        <f>Table1[[#This Row],[Total Voters]]/Table1[[#This Row],[Total Population]]</f>
        <v>0.66228979497811569</v>
      </c>
      <c r="R192" s="24">
        <f>Table1[[#This Row],[Female Ballots]]/Table1[[#This Row],[Female Population]]</f>
        <v>0.15895321246746066</v>
      </c>
      <c r="S192" s="24">
        <f>Table1[[#This Row],[Male Ballots]]/Table1[[#This Row],[Male Population]]</f>
        <v>0.1474280712261869</v>
      </c>
      <c r="T192" s="24">
        <f>Table1[[#This Row],[Total Ballots]]/Table1[[#This Row],[Total Population]]</f>
        <v>0.15319050909928589</v>
      </c>
      <c r="U192" s="24">
        <f>Table1[[#This Row],[Female Ballots]]/Table1[[#This Row],[Female Voters]]</f>
        <v>0.24210526315789474</v>
      </c>
      <c r="V192" s="24">
        <f>Table1[[#This Row],[Male Ballots]]/Table1[[#This Row],[Male Voters]]</f>
        <v>0.22145328719723184</v>
      </c>
      <c r="W192" s="24">
        <f>Table1[[#This Row],[Total Ballots]]/Table1[[#This Row],[Total Voters]]</f>
        <v>0.23130434782608697</v>
      </c>
    </row>
    <row r="193" spans="1:23" s="7" customFormat="1" x14ac:dyDescent="0.2">
      <c r="A193" s="38" t="s">
        <v>23</v>
      </c>
      <c r="B193" s="41" t="s">
        <v>70</v>
      </c>
      <c r="C193" s="42" t="s">
        <v>63</v>
      </c>
      <c r="D193" s="10">
        <v>636.26</v>
      </c>
      <c r="E193" s="10">
        <v>572.09999999999991</v>
      </c>
      <c r="F193" s="10">
        <v>1208.3699999999999</v>
      </c>
      <c r="G193" s="43">
        <v>644</v>
      </c>
      <c r="H193" s="43">
        <v>555</v>
      </c>
      <c r="I193" s="43">
        <v>1</v>
      </c>
      <c r="J193" s="43">
        <v>1200</v>
      </c>
      <c r="K193" s="43">
        <v>171</v>
      </c>
      <c r="L193" s="43">
        <v>136</v>
      </c>
      <c r="M193" s="43"/>
      <c r="N193" s="44">
        <v>307</v>
      </c>
      <c r="O193" s="24">
        <f>Table1[[#This Row],[Female Voters]]/Table1[[#This Row],[Female Population]]</f>
        <v>1.0121648382736617</v>
      </c>
      <c r="P193" s="24">
        <f>Table1[[#This Row],[Male Voters]]/Table1[[#This Row],[Male Population]]</f>
        <v>0.97011012060828539</v>
      </c>
      <c r="Q193" s="24">
        <f>Table1[[#This Row],[Total Voters]]/Table1[[#This Row],[Total Population]]</f>
        <v>0.99307331363737938</v>
      </c>
      <c r="R193" s="24">
        <f>Table1[[#This Row],[Female Ballots]]/Table1[[#This Row],[Female Population]]</f>
        <v>0.26875805488322385</v>
      </c>
      <c r="S193" s="24">
        <f>Table1[[#This Row],[Male Ballots]]/Table1[[#This Row],[Male Population]]</f>
        <v>0.23772067820311138</v>
      </c>
      <c r="T193" s="24">
        <f>Table1[[#This Row],[Total Ballots]]/Table1[[#This Row],[Total Population]]</f>
        <v>0.25406125607222957</v>
      </c>
      <c r="U193" s="24">
        <f>Table1[[#This Row],[Female Ballots]]/Table1[[#This Row],[Female Voters]]</f>
        <v>0.26552795031055898</v>
      </c>
      <c r="V193" s="24">
        <f>Table1[[#This Row],[Male Ballots]]/Table1[[#This Row],[Male Voters]]</f>
        <v>0.24504504504504504</v>
      </c>
      <c r="W193" s="24">
        <f>Table1[[#This Row],[Total Ballots]]/Table1[[#This Row],[Total Voters]]</f>
        <v>0.25583333333333336</v>
      </c>
    </row>
    <row r="194" spans="1:23" s="7" customFormat="1" x14ac:dyDescent="0.2">
      <c r="A194" s="38" t="s">
        <v>23</v>
      </c>
      <c r="B194" s="41" t="s">
        <v>70</v>
      </c>
      <c r="C194" s="42" t="s">
        <v>64</v>
      </c>
      <c r="D194" s="10">
        <v>788.66000000000008</v>
      </c>
      <c r="E194" s="10">
        <v>799.68</v>
      </c>
      <c r="F194" s="10">
        <v>1588.3400000000001</v>
      </c>
      <c r="G194" s="43">
        <v>709</v>
      </c>
      <c r="H194" s="43">
        <v>625</v>
      </c>
      <c r="I194" s="43"/>
      <c r="J194" s="43">
        <v>1334</v>
      </c>
      <c r="K194" s="43">
        <v>256</v>
      </c>
      <c r="L194" s="43">
        <v>185</v>
      </c>
      <c r="M194" s="43"/>
      <c r="N194" s="44">
        <v>441</v>
      </c>
      <c r="O194" s="24">
        <f>Table1[[#This Row],[Female Voters]]/Table1[[#This Row],[Female Population]]</f>
        <v>0.8989932290213779</v>
      </c>
      <c r="P194" s="24">
        <f>Table1[[#This Row],[Male Voters]]/Table1[[#This Row],[Male Population]]</f>
        <v>0.78156262505002005</v>
      </c>
      <c r="Q194" s="24">
        <f>Table1[[#This Row],[Total Voters]]/Table1[[#This Row],[Total Population]]</f>
        <v>0.83987055668181865</v>
      </c>
      <c r="R194" s="24">
        <f>Table1[[#This Row],[Female Ballots]]/Table1[[#This Row],[Female Population]]</f>
        <v>0.32460122232647781</v>
      </c>
      <c r="S194" s="24">
        <f>Table1[[#This Row],[Male Ballots]]/Table1[[#This Row],[Male Population]]</f>
        <v>0.23134253701480595</v>
      </c>
      <c r="T194" s="24">
        <f>Table1[[#This Row],[Total Ballots]]/Table1[[#This Row],[Total Population]]</f>
        <v>0.27764836244129087</v>
      </c>
      <c r="U194" s="24">
        <f>Table1[[#This Row],[Female Ballots]]/Table1[[#This Row],[Female Voters]]</f>
        <v>0.36107193229901269</v>
      </c>
      <c r="V194" s="24">
        <f>Table1[[#This Row],[Male Ballots]]/Table1[[#This Row],[Male Voters]]</f>
        <v>0.29599999999999999</v>
      </c>
      <c r="W194" s="24">
        <f>Table1[[#This Row],[Total Ballots]]/Table1[[#This Row],[Total Voters]]</f>
        <v>0.33058470764617692</v>
      </c>
    </row>
    <row r="195" spans="1:23" s="7" customFormat="1" x14ac:dyDescent="0.2">
      <c r="A195" s="38" t="s">
        <v>23</v>
      </c>
      <c r="B195" s="41" t="s">
        <v>70</v>
      </c>
      <c r="C195" s="42" t="s">
        <v>65</v>
      </c>
      <c r="D195" s="10">
        <v>1075.0999999999999</v>
      </c>
      <c r="E195" s="10">
        <v>1033.07</v>
      </c>
      <c r="F195" s="10">
        <v>2108.16</v>
      </c>
      <c r="G195" s="43">
        <v>844</v>
      </c>
      <c r="H195" s="43">
        <v>777</v>
      </c>
      <c r="I195" s="43"/>
      <c r="J195" s="43">
        <v>1621</v>
      </c>
      <c r="K195" s="43">
        <v>370</v>
      </c>
      <c r="L195" s="43">
        <v>325</v>
      </c>
      <c r="M195" s="43"/>
      <c r="N195" s="44">
        <v>695</v>
      </c>
      <c r="O195" s="24">
        <f>Table1[[#This Row],[Female Voters]]/Table1[[#This Row],[Female Population]]</f>
        <v>0.78504325179053114</v>
      </c>
      <c r="P195" s="24">
        <f>Table1[[#This Row],[Male Voters]]/Table1[[#This Row],[Male Population]]</f>
        <v>0.75212715498465743</v>
      </c>
      <c r="Q195" s="24">
        <f>Table1[[#This Row],[Total Voters]]/Table1[[#This Row],[Total Population]]</f>
        <v>0.76891697024893757</v>
      </c>
      <c r="R195" s="24">
        <f>Table1[[#This Row],[Female Ballots]]/Table1[[#This Row],[Female Population]]</f>
        <v>0.34415403218305279</v>
      </c>
      <c r="S195" s="24">
        <f>Table1[[#This Row],[Male Ballots]]/Table1[[#This Row],[Male Population]]</f>
        <v>0.31459630034750791</v>
      </c>
      <c r="T195" s="24">
        <f>Table1[[#This Row],[Total Ballots]]/Table1[[#This Row],[Total Population]]</f>
        <v>0.32967137219186404</v>
      </c>
      <c r="U195" s="24">
        <f>Table1[[#This Row],[Female Ballots]]/Table1[[#This Row],[Female Voters]]</f>
        <v>0.43838862559241704</v>
      </c>
      <c r="V195" s="24">
        <f>Table1[[#This Row],[Male Ballots]]/Table1[[#This Row],[Male Voters]]</f>
        <v>0.41827541827541825</v>
      </c>
      <c r="W195" s="24">
        <f>Table1[[#This Row],[Total Ballots]]/Table1[[#This Row],[Total Voters]]</f>
        <v>0.42874768661320173</v>
      </c>
    </row>
    <row r="196" spans="1:23" s="7" customFormat="1" x14ac:dyDescent="0.2">
      <c r="A196" s="38" t="s">
        <v>23</v>
      </c>
      <c r="B196" s="41" t="s">
        <v>70</v>
      </c>
      <c r="C196" s="42" t="s">
        <v>66</v>
      </c>
      <c r="D196" s="10">
        <v>1718.13</v>
      </c>
      <c r="E196" s="10">
        <v>1551.42</v>
      </c>
      <c r="F196" s="10">
        <v>3269.54</v>
      </c>
      <c r="G196" s="43">
        <v>1551</v>
      </c>
      <c r="H196" s="43">
        <v>1283</v>
      </c>
      <c r="I196" s="43"/>
      <c r="J196" s="43">
        <v>2834</v>
      </c>
      <c r="K196" s="43">
        <v>923</v>
      </c>
      <c r="L196" s="43">
        <v>677</v>
      </c>
      <c r="M196" s="43"/>
      <c r="N196" s="44">
        <v>1600</v>
      </c>
      <c r="O196" s="24">
        <f>Table1[[#This Row],[Female Voters]]/Table1[[#This Row],[Female Population]]</f>
        <v>0.90272563775732917</v>
      </c>
      <c r="P196" s="24">
        <f>Table1[[#This Row],[Male Voters]]/Table1[[#This Row],[Male Population]]</f>
        <v>0.82698431114720705</v>
      </c>
      <c r="Q196" s="24">
        <f>Table1[[#This Row],[Total Voters]]/Table1[[#This Row],[Total Population]]</f>
        <v>0.86678860023122517</v>
      </c>
      <c r="R196" s="24">
        <f>Table1[[#This Row],[Female Ballots]]/Table1[[#This Row],[Female Population]]</f>
        <v>0.53721196882657307</v>
      </c>
      <c r="S196" s="24">
        <f>Table1[[#This Row],[Male Ballots]]/Table1[[#This Row],[Male Population]]</f>
        <v>0.43637441827487072</v>
      </c>
      <c r="T196" s="24">
        <f>Table1[[#This Row],[Total Ballots]]/Table1[[#This Row],[Total Population]]</f>
        <v>0.48936547648904738</v>
      </c>
      <c r="U196" s="24">
        <f>Table1[[#This Row],[Female Ballots]]/Table1[[#This Row],[Female Voters]]</f>
        <v>0.59509993552546747</v>
      </c>
      <c r="V196" s="24">
        <f>Table1[[#This Row],[Male Ballots]]/Table1[[#This Row],[Male Voters]]</f>
        <v>0.52766952455183169</v>
      </c>
      <c r="W196" s="24">
        <f>Table1[[#This Row],[Total Ballots]]/Table1[[#This Row],[Total Voters]]</f>
        <v>0.56457304163726185</v>
      </c>
    </row>
    <row r="197" spans="1:23" s="7" customFormat="1" x14ac:dyDescent="0.2">
      <c r="A197" s="38" t="s">
        <v>23</v>
      </c>
      <c r="B197" s="41" t="s">
        <v>70</v>
      </c>
      <c r="C197" s="42" t="s">
        <v>67</v>
      </c>
      <c r="D197" s="10">
        <v>2698.23</v>
      </c>
      <c r="E197" s="10">
        <v>2583.29</v>
      </c>
      <c r="F197" s="10">
        <v>5281.52</v>
      </c>
      <c r="G197" s="43">
        <v>2801</v>
      </c>
      <c r="H197" s="43">
        <v>2704</v>
      </c>
      <c r="I197" s="43"/>
      <c r="J197" s="43">
        <v>5505</v>
      </c>
      <c r="K197" s="43">
        <v>2040</v>
      </c>
      <c r="L197" s="43">
        <v>1895</v>
      </c>
      <c r="M197" s="43"/>
      <c r="N197" s="44">
        <v>3935</v>
      </c>
      <c r="O197" s="24">
        <f>Table1[[#This Row],[Female Voters]]/Table1[[#This Row],[Female Population]]</f>
        <v>1.0380879317182004</v>
      </c>
      <c r="P197" s="24">
        <f>Table1[[#This Row],[Male Voters]]/Table1[[#This Row],[Male Population]]</f>
        <v>1.0467272354245942</v>
      </c>
      <c r="Q197" s="24">
        <f>Table1[[#This Row],[Total Voters]]/Table1[[#This Row],[Total Population]]</f>
        <v>1.0423135763946743</v>
      </c>
      <c r="R197" s="24">
        <f>Table1[[#This Row],[Female Ballots]]/Table1[[#This Row],[Female Population]]</f>
        <v>0.75605118911286284</v>
      </c>
      <c r="S197" s="24">
        <f>Table1[[#This Row],[Male Ballots]]/Table1[[#This Row],[Male Population]]</f>
        <v>0.73356069198580109</v>
      </c>
      <c r="T197" s="24">
        <f>Table1[[#This Row],[Total Ballots]]/Table1[[#This Row],[Total Population]]</f>
        <v>0.7450506672321604</v>
      </c>
      <c r="U197" s="24">
        <f>Table1[[#This Row],[Female Ballots]]/Table1[[#This Row],[Female Voters]]</f>
        <v>0.72831131738664767</v>
      </c>
      <c r="V197" s="24">
        <f>Table1[[#This Row],[Male Ballots]]/Table1[[#This Row],[Male Voters]]</f>
        <v>0.70081360946745563</v>
      </c>
      <c r="W197" s="24">
        <f>Table1[[#This Row],[Total Ballots]]/Table1[[#This Row],[Total Voters]]</f>
        <v>0.71480472297910991</v>
      </c>
    </row>
    <row r="198" spans="1:23" s="7" customFormat="1" x14ac:dyDescent="0.2">
      <c r="A198" s="38" t="s">
        <v>38</v>
      </c>
      <c r="B198" s="41" t="s">
        <v>70</v>
      </c>
      <c r="C198" s="42" t="s">
        <v>69</v>
      </c>
      <c r="D198" s="10">
        <v>48749.93</v>
      </c>
      <c r="E198" s="10">
        <v>47661.37999999999</v>
      </c>
      <c r="F198" s="10">
        <v>96411.31</v>
      </c>
      <c r="G198" s="39">
        <v>39080</v>
      </c>
      <c r="H198" s="39">
        <v>34892</v>
      </c>
      <c r="I198" s="39">
        <v>8</v>
      </c>
      <c r="J198" s="39">
        <v>73980</v>
      </c>
      <c r="K198" s="39">
        <v>16930</v>
      </c>
      <c r="L198" s="39">
        <v>14740</v>
      </c>
      <c r="M198" s="39">
        <v>2</v>
      </c>
      <c r="N198" s="39">
        <v>31672</v>
      </c>
      <c r="O198" s="24">
        <f>Table1[[#This Row],[Female Voters]]/Table1[[#This Row],[Female Population]]</f>
        <v>0.80164217671697169</v>
      </c>
      <c r="P198" s="24">
        <f>Table1[[#This Row],[Male Voters]]/Table1[[#This Row],[Male Population]]</f>
        <v>0.73208119445974928</v>
      </c>
      <c r="Q198" s="24">
        <f>Table1[[#This Row],[Total Voters]]/Table1[[#This Row],[Total Population]]</f>
        <v>0.76733735907125422</v>
      </c>
      <c r="R198" s="24">
        <f>Table1[[#This Row],[Female Ballots]]/Table1[[#This Row],[Female Population]]</f>
        <v>0.34728254994417429</v>
      </c>
      <c r="S198" s="24">
        <f>Table1[[#This Row],[Male Ballots]]/Table1[[#This Row],[Male Population]]</f>
        <v>0.30926506953848176</v>
      </c>
      <c r="T198" s="24">
        <f>Table1[[#This Row],[Total Ballots]]/Table1[[#This Row],[Total Population]]</f>
        <v>0.32850917594626605</v>
      </c>
      <c r="U198" s="24">
        <f>Table1[[#This Row],[Female Ballots]]/Table1[[#This Row],[Female Voters]]</f>
        <v>0.43321392016376664</v>
      </c>
      <c r="V198" s="24">
        <f>Table1[[#This Row],[Male Ballots]]/Table1[[#This Row],[Male Voters]]</f>
        <v>0.42244640605296341</v>
      </c>
      <c r="W198" s="24">
        <f>Table1[[#This Row],[Total Ballots]]/Table1[[#This Row],[Total Voters]]</f>
        <v>0.42811570694782375</v>
      </c>
    </row>
    <row r="199" spans="1:23" s="7" customFormat="1" x14ac:dyDescent="0.2">
      <c r="A199" s="38" t="s">
        <v>38</v>
      </c>
      <c r="B199" s="41" t="s">
        <v>70</v>
      </c>
      <c r="C199" s="42" t="s">
        <v>62</v>
      </c>
      <c r="D199" s="10">
        <v>4722.6399999999994</v>
      </c>
      <c r="E199" s="10">
        <v>4902.83</v>
      </c>
      <c r="F199" s="10">
        <v>9625.4599999999991</v>
      </c>
      <c r="G199" s="43">
        <v>2685</v>
      </c>
      <c r="H199" s="43">
        <v>2581</v>
      </c>
      <c r="I199" s="43">
        <v>3</v>
      </c>
      <c r="J199" s="43">
        <v>5269</v>
      </c>
      <c r="K199" s="43">
        <v>447</v>
      </c>
      <c r="L199" s="43">
        <v>439</v>
      </c>
      <c r="M199" s="43"/>
      <c r="N199" s="44">
        <v>886</v>
      </c>
      <c r="O199" s="24">
        <f>Table1[[#This Row],[Female Voters]]/Table1[[#This Row],[Female Population]]</f>
        <v>0.56853793640844963</v>
      </c>
      <c r="P199" s="24">
        <f>Table1[[#This Row],[Male Voters]]/Table1[[#This Row],[Male Population]]</f>
        <v>0.52643065331655392</v>
      </c>
      <c r="Q199" s="24">
        <f>Table1[[#This Row],[Total Voters]]/Table1[[#This Row],[Total Population]]</f>
        <v>0.54740240985885358</v>
      </c>
      <c r="R199" s="24">
        <f>Table1[[#This Row],[Female Ballots]]/Table1[[#This Row],[Female Population]]</f>
        <v>9.4650449748445803E-2</v>
      </c>
      <c r="S199" s="24">
        <f>Table1[[#This Row],[Male Ballots]]/Table1[[#This Row],[Male Population]]</f>
        <v>8.9540122745434783E-2</v>
      </c>
      <c r="T199" s="24">
        <f>Table1[[#This Row],[Total Ballots]]/Table1[[#This Row],[Total Population]]</f>
        <v>9.2047548896364448E-2</v>
      </c>
      <c r="U199" s="24">
        <f>Table1[[#This Row],[Female Ballots]]/Table1[[#This Row],[Female Voters]]</f>
        <v>0.16648044692737429</v>
      </c>
      <c r="V199" s="24">
        <f>Table1[[#This Row],[Male Ballots]]/Table1[[#This Row],[Male Voters]]</f>
        <v>0.17008911274699728</v>
      </c>
      <c r="W199" s="24">
        <f>Table1[[#This Row],[Total Ballots]]/Table1[[#This Row],[Total Voters]]</f>
        <v>0.16815334978174226</v>
      </c>
    </row>
    <row r="200" spans="1:23" s="7" customFormat="1" x14ac:dyDescent="0.2">
      <c r="A200" s="38" t="s">
        <v>38</v>
      </c>
      <c r="B200" s="41" t="s">
        <v>70</v>
      </c>
      <c r="C200" s="42" t="s">
        <v>63</v>
      </c>
      <c r="D200" s="10">
        <v>6931.4699999999993</v>
      </c>
      <c r="E200" s="10">
        <v>7251.4</v>
      </c>
      <c r="F200" s="10">
        <v>14182.869999999999</v>
      </c>
      <c r="G200" s="43">
        <v>5361</v>
      </c>
      <c r="H200" s="43">
        <v>4711</v>
      </c>
      <c r="I200" s="43"/>
      <c r="J200" s="43">
        <v>10072</v>
      </c>
      <c r="K200" s="43">
        <v>858</v>
      </c>
      <c r="L200" s="43">
        <v>799</v>
      </c>
      <c r="M200" s="43"/>
      <c r="N200" s="44">
        <v>1657</v>
      </c>
      <c r="O200" s="24">
        <f>Table1[[#This Row],[Female Voters]]/Table1[[#This Row],[Female Population]]</f>
        <v>0.77342901289336896</v>
      </c>
      <c r="P200" s="24">
        <f>Table1[[#This Row],[Male Voters]]/Table1[[#This Row],[Male Population]]</f>
        <v>0.64966765038475327</v>
      </c>
      <c r="Q200" s="24">
        <f>Table1[[#This Row],[Total Voters]]/Table1[[#This Row],[Total Population]]</f>
        <v>0.71015245856445142</v>
      </c>
      <c r="R200" s="24">
        <f>Table1[[#This Row],[Female Ballots]]/Table1[[#This Row],[Female Population]]</f>
        <v>0.12378326675293987</v>
      </c>
      <c r="S200" s="24">
        <f>Table1[[#This Row],[Male Ballots]]/Table1[[#This Row],[Male Population]]</f>
        <v>0.11018561932868136</v>
      </c>
      <c r="T200" s="24">
        <f>Table1[[#This Row],[Total Ballots]]/Table1[[#This Row],[Total Population]]</f>
        <v>0.11683107861807943</v>
      </c>
      <c r="U200" s="24">
        <f>Table1[[#This Row],[Female Ballots]]/Table1[[#This Row],[Female Voters]]</f>
        <v>0.16004476776720761</v>
      </c>
      <c r="V200" s="24">
        <f>Table1[[#This Row],[Male Ballots]]/Table1[[#This Row],[Male Voters]]</f>
        <v>0.169603056675865</v>
      </c>
      <c r="W200" s="24">
        <f>Table1[[#This Row],[Total Ballots]]/Table1[[#This Row],[Total Voters]]</f>
        <v>0.16451548848292297</v>
      </c>
    </row>
    <row r="201" spans="1:23" s="7" customFormat="1" x14ac:dyDescent="0.2">
      <c r="A201" s="40" t="s">
        <v>38</v>
      </c>
      <c r="B201" s="41" t="s">
        <v>70</v>
      </c>
      <c r="C201" s="42" t="s">
        <v>64</v>
      </c>
      <c r="D201" s="10">
        <v>6926.83</v>
      </c>
      <c r="E201" s="10">
        <v>7277.08</v>
      </c>
      <c r="F201" s="10">
        <v>14203.91</v>
      </c>
      <c r="G201" s="43">
        <v>5090</v>
      </c>
      <c r="H201" s="43">
        <v>4776</v>
      </c>
      <c r="I201" s="43"/>
      <c r="J201" s="43">
        <v>9866</v>
      </c>
      <c r="K201" s="43">
        <v>1248</v>
      </c>
      <c r="L201" s="43">
        <v>1127</v>
      </c>
      <c r="M201" s="43"/>
      <c r="N201" s="44">
        <v>2375</v>
      </c>
      <c r="O201" s="24">
        <f>Table1[[#This Row],[Female Voters]]/Table1[[#This Row],[Female Population]]</f>
        <v>0.73482386603973249</v>
      </c>
      <c r="P201" s="24">
        <f>Table1[[#This Row],[Male Voters]]/Table1[[#This Row],[Male Population]]</f>
        <v>0.65630720014071575</v>
      </c>
      <c r="Q201" s="24">
        <f>Table1[[#This Row],[Total Voters]]/Table1[[#This Row],[Total Population]]</f>
        <v>0.69459747351257506</v>
      </c>
      <c r="R201" s="24">
        <f>Table1[[#This Row],[Female Ballots]]/Table1[[#This Row],[Female Population]]</f>
        <v>0.18016899505257095</v>
      </c>
      <c r="S201" s="24">
        <f>Table1[[#This Row],[Male Ballots]]/Table1[[#This Row],[Male Population]]</f>
        <v>0.15486981041846454</v>
      </c>
      <c r="T201" s="24">
        <f>Table1[[#This Row],[Total Ballots]]/Table1[[#This Row],[Total Population]]</f>
        <v>0.16720748019383394</v>
      </c>
      <c r="U201" s="24">
        <f>Table1[[#This Row],[Female Ballots]]/Table1[[#This Row],[Female Voters]]</f>
        <v>0.24518664047151276</v>
      </c>
      <c r="V201" s="24">
        <f>Table1[[#This Row],[Male Ballots]]/Table1[[#This Row],[Male Voters]]</f>
        <v>0.23597152428810719</v>
      </c>
      <c r="W201" s="24">
        <f>Table1[[#This Row],[Total Ballots]]/Table1[[#This Row],[Total Voters]]</f>
        <v>0.24072572471112913</v>
      </c>
    </row>
    <row r="202" spans="1:23" s="7" customFormat="1" x14ac:dyDescent="0.2">
      <c r="A202" s="38" t="s">
        <v>38</v>
      </c>
      <c r="B202" s="41" t="s">
        <v>70</v>
      </c>
      <c r="C202" s="42" t="s">
        <v>65</v>
      </c>
      <c r="D202" s="10">
        <v>7600.3600000000006</v>
      </c>
      <c r="E202" s="10">
        <v>7770.16</v>
      </c>
      <c r="F202" s="10">
        <v>15370.53</v>
      </c>
      <c r="G202" s="43">
        <v>5574</v>
      </c>
      <c r="H202" s="43">
        <v>5019</v>
      </c>
      <c r="I202" s="43">
        <v>2</v>
      </c>
      <c r="J202" s="43">
        <v>10595</v>
      </c>
      <c r="K202" s="43">
        <v>1894</v>
      </c>
      <c r="L202" s="43">
        <v>1574</v>
      </c>
      <c r="M202" s="43">
        <v>1</v>
      </c>
      <c r="N202" s="44">
        <v>3469</v>
      </c>
      <c r="O202" s="24">
        <f>Table1[[#This Row],[Female Voters]]/Table1[[#This Row],[Female Population]]</f>
        <v>0.73338631327989723</v>
      </c>
      <c r="P202" s="24">
        <f>Table1[[#This Row],[Male Voters]]/Table1[[#This Row],[Male Population]]</f>
        <v>0.64593264488762137</v>
      </c>
      <c r="Q202" s="24">
        <f>Table1[[#This Row],[Total Voters]]/Table1[[#This Row],[Total Population]]</f>
        <v>0.68930609419453981</v>
      </c>
      <c r="R202" s="24">
        <f>Table1[[#This Row],[Female Ballots]]/Table1[[#This Row],[Female Population]]</f>
        <v>0.24919872216579214</v>
      </c>
      <c r="S202" s="24">
        <f>Table1[[#This Row],[Male Ballots]]/Table1[[#This Row],[Male Population]]</f>
        <v>0.20256983125186612</v>
      </c>
      <c r="T202" s="24">
        <f>Table1[[#This Row],[Total Ballots]]/Table1[[#This Row],[Total Population]]</f>
        <v>0.22569163197365347</v>
      </c>
      <c r="U202" s="24">
        <f>Table1[[#This Row],[Female Ballots]]/Table1[[#This Row],[Female Voters]]</f>
        <v>0.33979189092213852</v>
      </c>
      <c r="V202" s="24">
        <f>Table1[[#This Row],[Male Ballots]]/Table1[[#This Row],[Male Voters]]</f>
        <v>0.31360828850368599</v>
      </c>
      <c r="W202" s="24">
        <f>Table1[[#This Row],[Total Ballots]]/Table1[[#This Row],[Total Voters]]</f>
        <v>0.32741859367626241</v>
      </c>
    </row>
    <row r="203" spans="1:23" s="7" customFormat="1" x14ac:dyDescent="0.2">
      <c r="A203" s="38" t="s">
        <v>38</v>
      </c>
      <c r="B203" s="41" t="s">
        <v>70</v>
      </c>
      <c r="C203" s="42" t="s">
        <v>66</v>
      </c>
      <c r="D203" s="10">
        <v>9210.17</v>
      </c>
      <c r="E203" s="10">
        <v>8684.9599999999991</v>
      </c>
      <c r="F203" s="10">
        <v>17895.120000000003</v>
      </c>
      <c r="G203" s="43">
        <v>7843</v>
      </c>
      <c r="H203" s="43">
        <v>6757</v>
      </c>
      <c r="I203" s="43">
        <v>2</v>
      </c>
      <c r="J203" s="43">
        <v>14602</v>
      </c>
      <c r="K203" s="43">
        <v>3979</v>
      </c>
      <c r="L203" s="43">
        <v>3249</v>
      </c>
      <c r="M203" s="43">
        <v>1</v>
      </c>
      <c r="N203" s="44">
        <v>7229</v>
      </c>
      <c r="O203" s="24">
        <f>Table1[[#This Row],[Female Voters]]/Table1[[#This Row],[Female Population]]</f>
        <v>0.85155865744063353</v>
      </c>
      <c r="P203" s="24">
        <f>Table1[[#This Row],[Male Voters]]/Table1[[#This Row],[Male Population]]</f>
        <v>0.77801164311637594</v>
      </c>
      <c r="Q203" s="24">
        <f>Table1[[#This Row],[Total Voters]]/Table1[[#This Row],[Total Population]]</f>
        <v>0.81597664614710586</v>
      </c>
      <c r="R203" s="24">
        <f>Table1[[#This Row],[Female Ballots]]/Table1[[#This Row],[Female Population]]</f>
        <v>0.43202242738190499</v>
      </c>
      <c r="S203" s="24">
        <f>Table1[[#This Row],[Male Ballots]]/Table1[[#This Row],[Male Population]]</f>
        <v>0.37409498719625656</v>
      </c>
      <c r="T203" s="24">
        <f>Table1[[#This Row],[Total Ballots]]/Table1[[#This Row],[Total Population]]</f>
        <v>0.4039648798108087</v>
      </c>
      <c r="U203" s="24">
        <f>Table1[[#This Row],[Female Ballots]]/Table1[[#This Row],[Female Voters]]</f>
        <v>0.50733137829912023</v>
      </c>
      <c r="V203" s="24">
        <f>Table1[[#This Row],[Male Ballots]]/Table1[[#This Row],[Male Voters]]</f>
        <v>0.48083468995116174</v>
      </c>
      <c r="W203" s="24">
        <f>Table1[[#This Row],[Total Ballots]]/Table1[[#This Row],[Total Voters]]</f>
        <v>0.49506916860704014</v>
      </c>
    </row>
    <row r="204" spans="1:23" s="7" customFormat="1" x14ac:dyDescent="0.2">
      <c r="A204" s="38" t="s">
        <v>38</v>
      </c>
      <c r="B204" s="41" t="s">
        <v>70</v>
      </c>
      <c r="C204" s="42" t="s">
        <v>67</v>
      </c>
      <c r="D204" s="10">
        <v>13358.460000000001</v>
      </c>
      <c r="E204" s="10">
        <v>11774.95</v>
      </c>
      <c r="F204" s="10">
        <v>25133.420000000002</v>
      </c>
      <c r="G204" s="43">
        <v>12527</v>
      </c>
      <c r="H204" s="43">
        <v>11048</v>
      </c>
      <c r="I204" s="43">
        <v>1</v>
      </c>
      <c r="J204" s="43">
        <v>23576</v>
      </c>
      <c r="K204" s="43">
        <v>8504</v>
      </c>
      <c r="L204" s="43">
        <v>7552</v>
      </c>
      <c r="M204" s="43"/>
      <c r="N204" s="44">
        <v>16056</v>
      </c>
      <c r="O204" s="24">
        <f>Table1[[#This Row],[Female Voters]]/Table1[[#This Row],[Female Population]]</f>
        <v>0.93775779543450366</v>
      </c>
      <c r="P204" s="24">
        <f>Table1[[#This Row],[Male Voters]]/Table1[[#This Row],[Male Population]]</f>
        <v>0.93826300748623126</v>
      </c>
      <c r="Q204" s="24">
        <f>Table1[[#This Row],[Total Voters]]/Table1[[#This Row],[Total Population]]</f>
        <v>0.93803390067885706</v>
      </c>
      <c r="R204" s="24">
        <f>Table1[[#This Row],[Female Ballots]]/Table1[[#This Row],[Female Population]]</f>
        <v>0.63660032668436328</v>
      </c>
      <c r="S204" s="24">
        <f>Table1[[#This Row],[Male Ballots]]/Table1[[#This Row],[Male Population]]</f>
        <v>0.641361534443883</v>
      </c>
      <c r="T204" s="24">
        <f>Table1[[#This Row],[Total Ballots]]/Table1[[#This Row],[Total Population]]</f>
        <v>0.63883068838224155</v>
      </c>
      <c r="U204" s="24">
        <f>Table1[[#This Row],[Female Ballots]]/Table1[[#This Row],[Female Voters]]</f>
        <v>0.67885367605971103</v>
      </c>
      <c r="V204" s="24">
        <f>Table1[[#This Row],[Male Ballots]]/Table1[[#This Row],[Male Voters]]</f>
        <v>0.68356263577118026</v>
      </c>
      <c r="W204" s="24">
        <f>Table1[[#This Row],[Total Ballots]]/Table1[[#This Row],[Total Voters]]</f>
        <v>0.6810315575161181</v>
      </c>
    </row>
    <row r="205" spans="1:23" s="7" customFormat="1" x14ac:dyDescent="0.2">
      <c r="A205" s="38" t="s">
        <v>36</v>
      </c>
      <c r="B205" s="41" t="s">
        <v>70</v>
      </c>
      <c r="C205" s="42" t="s">
        <v>69</v>
      </c>
      <c r="D205" s="10">
        <v>4676.7000000000007</v>
      </c>
      <c r="E205" s="10">
        <v>4743.93</v>
      </c>
      <c r="F205" s="10">
        <v>9420.630000000001</v>
      </c>
      <c r="G205" s="39">
        <v>3773</v>
      </c>
      <c r="H205" s="39">
        <v>3803</v>
      </c>
      <c r="I205" s="39">
        <v>15</v>
      </c>
      <c r="J205" s="39">
        <v>7591</v>
      </c>
      <c r="K205" s="39">
        <v>1564</v>
      </c>
      <c r="L205" s="39">
        <v>1490</v>
      </c>
      <c r="M205" s="39">
        <v>5</v>
      </c>
      <c r="N205" s="39">
        <v>3059</v>
      </c>
      <c r="O205" s="24">
        <f>Table1[[#This Row],[Female Voters]]/Table1[[#This Row],[Female Population]]</f>
        <v>0.80676545427331225</v>
      </c>
      <c r="P205" s="24">
        <f>Table1[[#This Row],[Male Voters]]/Table1[[#This Row],[Male Population]]</f>
        <v>0.80165601094451222</v>
      </c>
      <c r="Q205" s="24">
        <f>Table1[[#This Row],[Total Voters]]/Table1[[#This Row],[Total Population]]</f>
        <v>0.80578475112598613</v>
      </c>
      <c r="R205" s="24">
        <f>Table1[[#This Row],[Female Ballots]]/Table1[[#This Row],[Female Population]]</f>
        <v>0.33442384587422752</v>
      </c>
      <c r="S205" s="24">
        <f>Table1[[#This Row],[Male Ballots]]/Table1[[#This Row],[Male Population]]</f>
        <v>0.31408557883442628</v>
      </c>
      <c r="T205" s="24">
        <f>Table1[[#This Row],[Total Ballots]]/Table1[[#This Row],[Total Population]]</f>
        <v>0.32471289075146775</v>
      </c>
      <c r="U205" s="24">
        <f>Table1[[#This Row],[Female Ballots]]/Table1[[#This Row],[Female Voters]]</f>
        <v>0.41452425125894515</v>
      </c>
      <c r="V205" s="24">
        <f>Table1[[#This Row],[Male Ballots]]/Table1[[#This Row],[Male Voters]]</f>
        <v>0.39179595056534317</v>
      </c>
      <c r="W205" s="24">
        <f>Table1[[#This Row],[Total Ballots]]/Table1[[#This Row],[Total Voters]]</f>
        <v>0.40297720985377422</v>
      </c>
    </row>
    <row r="206" spans="1:23" s="7" customFormat="1" x14ac:dyDescent="0.2">
      <c r="A206" s="38" t="s">
        <v>36</v>
      </c>
      <c r="B206" s="41" t="s">
        <v>70</v>
      </c>
      <c r="C206" s="42" t="s">
        <v>62</v>
      </c>
      <c r="D206" s="10">
        <v>397.9</v>
      </c>
      <c r="E206" s="10">
        <v>407.34000000000003</v>
      </c>
      <c r="F206" s="10">
        <v>805.24</v>
      </c>
      <c r="G206" s="43">
        <v>212</v>
      </c>
      <c r="H206" s="43">
        <v>225</v>
      </c>
      <c r="I206" s="43"/>
      <c r="J206" s="43">
        <v>437</v>
      </c>
      <c r="K206" s="43">
        <v>30</v>
      </c>
      <c r="L206" s="43">
        <v>42</v>
      </c>
      <c r="M206" s="43"/>
      <c r="N206" s="44">
        <v>72</v>
      </c>
      <c r="O206" s="24">
        <f>Table1[[#This Row],[Female Voters]]/Table1[[#This Row],[Female Population]]</f>
        <v>0.5327971852224177</v>
      </c>
      <c r="P206" s="24">
        <f>Table1[[#This Row],[Male Voters]]/Table1[[#This Row],[Male Population]]</f>
        <v>0.55236411842686695</v>
      </c>
      <c r="Q206" s="24">
        <f>Table1[[#This Row],[Total Voters]]/Table1[[#This Row],[Total Population]]</f>
        <v>0.54269534548705978</v>
      </c>
      <c r="R206" s="24">
        <f>Table1[[#This Row],[Female Ballots]]/Table1[[#This Row],[Female Population]]</f>
        <v>7.5395828097511941E-2</v>
      </c>
      <c r="S206" s="24">
        <f>Table1[[#This Row],[Male Ballots]]/Table1[[#This Row],[Male Population]]</f>
        <v>0.10310796877301516</v>
      </c>
      <c r="T206" s="24">
        <f>Table1[[#This Row],[Total Ballots]]/Table1[[#This Row],[Total Population]]</f>
        <v>8.9414336098554467E-2</v>
      </c>
      <c r="U206" s="24">
        <f>Table1[[#This Row],[Female Ballots]]/Table1[[#This Row],[Female Voters]]</f>
        <v>0.14150943396226415</v>
      </c>
      <c r="V206" s="24">
        <f>Table1[[#This Row],[Male Ballots]]/Table1[[#This Row],[Male Voters]]</f>
        <v>0.18666666666666668</v>
      </c>
      <c r="W206" s="24">
        <f>Table1[[#This Row],[Total Ballots]]/Table1[[#This Row],[Total Voters]]</f>
        <v>0.16475972540045766</v>
      </c>
    </row>
    <row r="207" spans="1:23" s="7" customFormat="1" x14ac:dyDescent="0.2">
      <c r="A207" s="38" t="s">
        <v>36</v>
      </c>
      <c r="B207" s="41" t="s">
        <v>70</v>
      </c>
      <c r="C207" s="42" t="s">
        <v>63</v>
      </c>
      <c r="D207" s="10">
        <v>527.24</v>
      </c>
      <c r="E207" s="10">
        <v>546.44000000000005</v>
      </c>
      <c r="F207" s="10">
        <v>1073.68</v>
      </c>
      <c r="G207" s="43">
        <v>486</v>
      </c>
      <c r="H207" s="43">
        <v>464</v>
      </c>
      <c r="I207" s="43">
        <v>6</v>
      </c>
      <c r="J207" s="43">
        <v>956</v>
      </c>
      <c r="K207" s="43">
        <v>90</v>
      </c>
      <c r="L207" s="43">
        <v>70</v>
      </c>
      <c r="M207" s="43">
        <v>2</v>
      </c>
      <c r="N207" s="44">
        <v>162</v>
      </c>
      <c r="O207" s="24">
        <f>Table1[[#This Row],[Female Voters]]/Table1[[#This Row],[Female Population]]</f>
        <v>0.92178135194598287</v>
      </c>
      <c r="P207" s="24">
        <f>Table1[[#This Row],[Male Voters]]/Table1[[#This Row],[Male Population]]</f>
        <v>0.84913256716199392</v>
      </c>
      <c r="Q207" s="24">
        <f>Table1[[#This Row],[Total Voters]]/Table1[[#This Row],[Total Population]]</f>
        <v>0.89039564861038667</v>
      </c>
      <c r="R207" s="24">
        <f>Table1[[#This Row],[Female Ballots]]/Table1[[#This Row],[Female Population]]</f>
        <v>0.17070025036036721</v>
      </c>
      <c r="S207" s="24">
        <f>Table1[[#This Row],[Male Ballots]]/Table1[[#This Row],[Male Population]]</f>
        <v>0.12810189590805943</v>
      </c>
      <c r="T207" s="24">
        <f>Table1[[#This Row],[Total Ballots]]/Table1[[#This Row],[Total Population]]</f>
        <v>0.15088294463899857</v>
      </c>
      <c r="U207" s="24">
        <f>Table1[[#This Row],[Female Ballots]]/Table1[[#This Row],[Female Voters]]</f>
        <v>0.18518518518518517</v>
      </c>
      <c r="V207" s="24">
        <f>Table1[[#This Row],[Male Ballots]]/Table1[[#This Row],[Male Voters]]</f>
        <v>0.15086206896551724</v>
      </c>
      <c r="W207" s="24">
        <f>Table1[[#This Row],[Total Ballots]]/Table1[[#This Row],[Total Voters]]</f>
        <v>0.16945606694560669</v>
      </c>
    </row>
    <row r="208" spans="1:23" s="7" customFormat="1" x14ac:dyDescent="0.2">
      <c r="A208" s="38" t="s">
        <v>36</v>
      </c>
      <c r="B208" s="41" t="s">
        <v>70</v>
      </c>
      <c r="C208" s="42" t="s">
        <v>64</v>
      </c>
      <c r="D208" s="10">
        <v>679.69</v>
      </c>
      <c r="E208" s="10">
        <v>672.68000000000006</v>
      </c>
      <c r="F208" s="10">
        <v>1352.38</v>
      </c>
      <c r="G208" s="43">
        <v>533</v>
      </c>
      <c r="H208" s="43">
        <v>539</v>
      </c>
      <c r="I208" s="43">
        <v>4</v>
      </c>
      <c r="J208" s="43">
        <v>1076</v>
      </c>
      <c r="K208" s="43">
        <v>143</v>
      </c>
      <c r="L208" s="43">
        <v>132</v>
      </c>
      <c r="M208" s="43">
        <v>2</v>
      </c>
      <c r="N208" s="44">
        <v>277</v>
      </c>
      <c r="O208" s="24">
        <f>Table1[[#This Row],[Female Voters]]/Table1[[#This Row],[Female Population]]</f>
        <v>0.78418102370198173</v>
      </c>
      <c r="P208" s="24">
        <f>Table1[[#This Row],[Male Voters]]/Table1[[#This Row],[Male Population]]</f>
        <v>0.80127252185288689</v>
      </c>
      <c r="Q208" s="24">
        <f>Table1[[#This Row],[Total Voters]]/Table1[[#This Row],[Total Population]]</f>
        <v>0.7956343631227909</v>
      </c>
      <c r="R208" s="24">
        <f>Table1[[#This Row],[Female Ballots]]/Table1[[#This Row],[Female Population]]</f>
        <v>0.21039003074931217</v>
      </c>
      <c r="S208" s="24">
        <f>Table1[[#This Row],[Male Ballots]]/Table1[[#This Row],[Male Population]]</f>
        <v>0.19623000535172741</v>
      </c>
      <c r="T208" s="24">
        <f>Table1[[#This Row],[Total Ballots]]/Table1[[#This Row],[Total Population]]</f>
        <v>0.20482408790428724</v>
      </c>
      <c r="U208" s="24">
        <f>Table1[[#This Row],[Female Ballots]]/Table1[[#This Row],[Female Voters]]</f>
        <v>0.26829268292682928</v>
      </c>
      <c r="V208" s="24">
        <f>Table1[[#This Row],[Male Ballots]]/Table1[[#This Row],[Male Voters]]</f>
        <v>0.24489795918367346</v>
      </c>
      <c r="W208" s="24">
        <f>Table1[[#This Row],[Total Ballots]]/Table1[[#This Row],[Total Voters]]</f>
        <v>0.25743494423791824</v>
      </c>
    </row>
    <row r="209" spans="1:23" s="7" customFormat="1" x14ac:dyDescent="0.2">
      <c r="A209" s="38" t="s">
        <v>36</v>
      </c>
      <c r="B209" s="41" t="s">
        <v>70</v>
      </c>
      <c r="C209" s="42" t="s">
        <v>65</v>
      </c>
      <c r="D209" s="10">
        <v>838.93000000000006</v>
      </c>
      <c r="E209" s="10">
        <v>832.13</v>
      </c>
      <c r="F209" s="10">
        <v>1671.06</v>
      </c>
      <c r="G209" s="43">
        <v>635</v>
      </c>
      <c r="H209" s="43">
        <v>588</v>
      </c>
      <c r="I209" s="43">
        <v>2</v>
      </c>
      <c r="J209" s="43">
        <v>1225</v>
      </c>
      <c r="K209" s="43">
        <v>224</v>
      </c>
      <c r="L209" s="43">
        <v>167</v>
      </c>
      <c r="M209" s="43"/>
      <c r="N209" s="44">
        <v>391</v>
      </c>
      <c r="O209" s="24">
        <f>Table1[[#This Row],[Female Voters]]/Table1[[#This Row],[Female Population]]</f>
        <v>0.75691654846053891</v>
      </c>
      <c r="P209" s="24">
        <f>Table1[[#This Row],[Male Voters]]/Table1[[#This Row],[Male Population]]</f>
        <v>0.70662035979955051</v>
      </c>
      <c r="Q209" s="24">
        <f>Table1[[#This Row],[Total Voters]]/Table1[[#This Row],[Total Population]]</f>
        <v>0.73306763371752059</v>
      </c>
      <c r="R209" s="24">
        <f>Table1[[#This Row],[Female Ballots]]/Table1[[#This Row],[Female Population]]</f>
        <v>0.267006782449072</v>
      </c>
      <c r="S209" s="24">
        <f>Table1[[#This Row],[Male Ballots]]/Table1[[#This Row],[Male Population]]</f>
        <v>0.20068979606551862</v>
      </c>
      <c r="T209" s="24">
        <f>Table1[[#This Row],[Total Ballots]]/Table1[[#This Row],[Total Population]]</f>
        <v>0.23398322023146986</v>
      </c>
      <c r="U209" s="24">
        <f>Table1[[#This Row],[Female Ballots]]/Table1[[#This Row],[Female Voters]]</f>
        <v>0.35275590551181102</v>
      </c>
      <c r="V209" s="24">
        <f>Table1[[#This Row],[Male Ballots]]/Table1[[#This Row],[Male Voters]]</f>
        <v>0.28401360544217685</v>
      </c>
      <c r="W209" s="24">
        <f>Table1[[#This Row],[Total Ballots]]/Table1[[#This Row],[Total Voters]]</f>
        <v>0.31918367346938775</v>
      </c>
    </row>
    <row r="210" spans="1:23" s="7" customFormat="1" x14ac:dyDescent="0.2">
      <c r="A210" s="38" t="s">
        <v>36</v>
      </c>
      <c r="B210" s="41" t="s">
        <v>70</v>
      </c>
      <c r="C210" s="42" t="s">
        <v>66</v>
      </c>
      <c r="D210" s="10">
        <v>1020.23</v>
      </c>
      <c r="E210" s="10">
        <v>1066.6399999999999</v>
      </c>
      <c r="F210" s="10">
        <v>2086.88</v>
      </c>
      <c r="G210" s="43">
        <v>877</v>
      </c>
      <c r="H210" s="43">
        <v>901</v>
      </c>
      <c r="I210" s="43">
        <v>1</v>
      </c>
      <c r="J210" s="43">
        <v>1779</v>
      </c>
      <c r="K210" s="43">
        <v>426</v>
      </c>
      <c r="L210" s="43">
        <v>392</v>
      </c>
      <c r="M210" s="43"/>
      <c r="N210" s="44">
        <v>818</v>
      </c>
      <c r="O210" s="24">
        <f>Table1[[#This Row],[Female Voters]]/Table1[[#This Row],[Female Population]]</f>
        <v>0.85961008792135107</v>
      </c>
      <c r="P210" s="24">
        <f>Table1[[#This Row],[Male Voters]]/Table1[[#This Row],[Male Population]]</f>
        <v>0.84470861771544303</v>
      </c>
      <c r="Q210" s="24">
        <f>Table1[[#This Row],[Total Voters]]/Table1[[#This Row],[Total Population]]</f>
        <v>0.85246875718776349</v>
      </c>
      <c r="R210" s="24">
        <f>Table1[[#This Row],[Female Ballots]]/Table1[[#This Row],[Female Population]]</f>
        <v>0.41755290473716711</v>
      </c>
      <c r="S210" s="24">
        <f>Table1[[#This Row],[Male Ballots]]/Table1[[#This Row],[Male Population]]</f>
        <v>0.36750918772969327</v>
      </c>
      <c r="T210" s="24">
        <f>Table1[[#This Row],[Total Ballots]]/Table1[[#This Row],[Total Population]]</f>
        <v>0.39197270566587439</v>
      </c>
      <c r="U210" s="24">
        <f>Table1[[#This Row],[Female Ballots]]/Table1[[#This Row],[Female Voters]]</f>
        <v>0.48574686431014824</v>
      </c>
      <c r="V210" s="24">
        <f>Table1[[#This Row],[Male Ballots]]/Table1[[#This Row],[Male Voters]]</f>
        <v>0.43507214206437295</v>
      </c>
      <c r="W210" s="24">
        <f>Table1[[#This Row],[Total Ballots]]/Table1[[#This Row],[Total Voters]]</f>
        <v>0.45980888139404158</v>
      </c>
    </row>
    <row r="211" spans="1:23" s="7" customFormat="1" x14ac:dyDescent="0.2">
      <c r="A211" s="38" t="s">
        <v>36</v>
      </c>
      <c r="B211" s="41" t="s">
        <v>70</v>
      </c>
      <c r="C211" s="42" t="s">
        <v>67</v>
      </c>
      <c r="D211" s="10">
        <v>1212.71</v>
      </c>
      <c r="E211" s="10">
        <v>1218.7</v>
      </c>
      <c r="F211" s="10">
        <v>2431.39</v>
      </c>
      <c r="G211" s="43">
        <v>1030</v>
      </c>
      <c r="H211" s="43">
        <v>1086</v>
      </c>
      <c r="I211" s="43">
        <v>2</v>
      </c>
      <c r="J211" s="43">
        <v>2118</v>
      </c>
      <c r="K211" s="43">
        <v>651</v>
      </c>
      <c r="L211" s="43">
        <v>687</v>
      </c>
      <c r="M211" s="43">
        <v>1</v>
      </c>
      <c r="N211" s="44">
        <v>1339</v>
      </c>
      <c r="O211" s="24">
        <f>Table1[[#This Row],[Female Voters]]/Table1[[#This Row],[Female Population]]</f>
        <v>0.84933743434126874</v>
      </c>
      <c r="P211" s="24">
        <f>Table1[[#This Row],[Male Voters]]/Table1[[#This Row],[Male Population]]</f>
        <v>0.89111348157873138</v>
      </c>
      <c r="Q211" s="24">
        <f>Table1[[#This Row],[Total Voters]]/Table1[[#This Row],[Total Population]]</f>
        <v>0.87110665092807005</v>
      </c>
      <c r="R211" s="24">
        <f>Table1[[#This Row],[Female Ballots]]/Table1[[#This Row],[Female Population]]</f>
        <v>0.5368142424817145</v>
      </c>
      <c r="S211" s="24">
        <f>Table1[[#This Row],[Male Ballots]]/Table1[[#This Row],[Male Population]]</f>
        <v>0.56371543447936323</v>
      </c>
      <c r="T211" s="24">
        <f>Table1[[#This Row],[Total Ballots]]/Table1[[#This Row],[Total Population]]</f>
        <v>0.55071378923167413</v>
      </c>
      <c r="U211" s="24">
        <f>Table1[[#This Row],[Female Ballots]]/Table1[[#This Row],[Female Voters]]</f>
        <v>0.6320388349514563</v>
      </c>
      <c r="V211" s="24">
        <f>Table1[[#This Row],[Male Ballots]]/Table1[[#This Row],[Male Voters]]</f>
        <v>0.63259668508287292</v>
      </c>
      <c r="W211" s="24">
        <f>Table1[[#This Row],[Total Ballots]]/Table1[[#This Row],[Total Voters]]</f>
        <v>0.63220018885741269</v>
      </c>
    </row>
    <row r="212" spans="1:23" s="7" customFormat="1" x14ac:dyDescent="0.2">
      <c r="A212" s="38" t="s">
        <v>52</v>
      </c>
      <c r="B212" s="41" t="s">
        <v>70</v>
      </c>
      <c r="C212" s="42" t="s">
        <v>69</v>
      </c>
      <c r="D212" s="10">
        <v>306053.5</v>
      </c>
      <c r="E212" s="10">
        <v>304237.92000000004</v>
      </c>
      <c r="F212" s="10">
        <v>610291.42000000004</v>
      </c>
      <c r="G212" s="39">
        <v>235380</v>
      </c>
      <c r="H212" s="39">
        <v>218010</v>
      </c>
      <c r="I212" s="39">
        <v>65</v>
      </c>
      <c r="J212" s="39">
        <v>453455</v>
      </c>
      <c r="K212" s="39">
        <v>88893</v>
      </c>
      <c r="L212" s="39">
        <v>79044</v>
      </c>
      <c r="M212" s="39">
        <v>18</v>
      </c>
      <c r="N212" s="39">
        <v>167955</v>
      </c>
      <c r="O212" s="24">
        <f>Table1[[#This Row],[Female Voters]]/Table1[[#This Row],[Female Population]]</f>
        <v>0.76908122272739898</v>
      </c>
      <c r="P212" s="24">
        <f>Table1[[#This Row],[Male Voters]]/Table1[[#This Row],[Male Population]]</f>
        <v>0.71657734183825594</v>
      </c>
      <c r="Q212" s="24">
        <f>Table1[[#This Row],[Total Voters]]/Table1[[#This Row],[Total Population]]</f>
        <v>0.7430138867100573</v>
      </c>
      <c r="R212" s="24">
        <f>Table1[[#This Row],[Female Ballots]]/Table1[[#This Row],[Female Population]]</f>
        <v>0.29044921884572467</v>
      </c>
      <c r="S212" s="24">
        <f>Table1[[#This Row],[Male Ballots]]/Table1[[#This Row],[Male Population]]</f>
        <v>0.25980982252310952</v>
      </c>
      <c r="T212" s="24">
        <f>Table1[[#This Row],[Total Ballots]]/Table1[[#This Row],[Total Population]]</f>
        <v>0.27520458996457786</v>
      </c>
      <c r="U212" s="24">
        <f>Table1[[#This Row],[Female Ballots]]/Table1[[#This Row],[Female Voters]]</f>
        <v>0.37765740504715778</v>
      </c>
      <c r="V212" s="24">
        <f>Table1[[#This Row],[Male Ballots]]/Table1[[#This Row],[Male Voters]]</f>
        <v>0.36257052428787673</v>
      </c>
      <c r="W212" s="24">
        <f>Table1[[#This Row],[Total Ballots]]/Table1[[#This Row],[Total Voters]]</f>
        <v>0.3703895645653924</v>
      </c>
    </row>
    <row r="213" spans="1:23" s="7" customFormat="1" x14ac:dyDescent="0.2">
      <c r="A213" s="38" t="s">
        <v>52</v>
      </c>
      <c r="B213" s="41" t="s">
        <v>70</v>
      </c>
      <c r="C213" s="42" t="s">
        <v>62</v>
      </c>
      <c r="D213" s="10">
        <v>29953.02</v>
      </c>
      <c r="E213" s="10">
        <v>32351.73</v>
      </c>
      <c r="F213" s="10">
        <v>62304.759999999995</v>
      </c>
      <c r="G213" s="43">
        <v>19401</v>
      </c>
      <c r="H213" s="43">
        <v>18804</v>
      </c>
      <c r="I213" s="43">
        <v>10</v>
      </c>
      <c r="J213" s="43">
        <v>38215</v>
      </c>
      <c r="K213" s="43">
        <v>3631</v>
      </c>
      <c r="L213" s="43">
        <v>3260</v>
      </c>
      <c r="M213" s="43">
        <v>2</v>
      </c>
      <c r="N213" s="44">
        <v>6893</v>
      </c>
      <c r="O213" s="24">
        <f>Table1[[#This Row],[Female Voters]]/Table1[[#This Row],[Female Population]]</f>
        <v>0.64771432062610046</v>
      </c>
      <c r="P213" s="24">
        <f>Table1[[#This Row],[Male Voters]]/Table1[[#This Row],[Male Population]]</f>
        <v>0.58123630482821165</v>
      </c>
      <c r="Q213" s="24">
        <f>Table1[[#This Row],[Total Voters]]/Table1[[#This Row],[Total Population]]</f>
        <v>0.61335602608853645</v>
      </c>
      <c r="R213" s="24">
        <f>Table1[[#This Row],[Female Ballots]]/Table1[[#This Row],[Female Population]]</f>
        <v>0.12122316881569871</v>
      </c>
      <c r="S213" s="24">
        <f>Table1[[#This Row],[Male Ballots]]/Table1[[#This Row],[Male Population]]</f>
        <v>0.10076740872899224</v>
      </c>
      <c r="T213" s="24">
        <f>Table1[[#This Row],[Total Ballots]]/Table1[[#This Row],[Total Population]]</f>
        <v>0.11063360167024158</v>
      </c>
      <c r="U213" s="24">
        <f>Table1[[#This Row],[Female Ballots]]/Table1[[#This Row],[Female Voters]]</f>
        <v>0.18715530127313026</v>
      </c>
      <c r="V213" s="24">
        <f>Table1[[#This Row],[Male Ballots]]/Table1[[#This Row],[Male Voters]]</f>
        <v>0.17336736864496916</v>
      </c>
      <c r="W213" s="24">
        <f>Table1[[#This Row],[Total Ballots]]/Table1[[#This Row],[Total Voters]]</f>
        <v>0.18037419861311005</v>
      </c>
    </row>
    <row r="214" spans="1:23" s="7" customFormat="1" x14ac:dyDescent="0.2">
      <c r="A214" s="38" t="s">
        <v>52</v>
      </c>
      <c r="B214" s="41" t="s">
        <v>70</v>
      </c>
      <c r="C214" s="42" t="s">
        <v>63</v>
      </c>
      <c r="D214" s="10">
        <v>51463.020000000004</v>
      </c>
      <c r="E214" s="10">
        <v>54736.36</v>
      </c>
      <c r="F214" s="10">
        <v>106199.37</v>
      </c>
      <c r="G214" s="43">
        <v>39080</v>
      </c>
      <c r="H214" s="43">
        <v>36909</v>
      </c>
      <c r="I214" s="43">
        <v>16</v>
      </c>
      <c r="J214" s="43">
        <v>76005</v>
      </c>
      <c r="K214" s="43">
        <v>7407</v>
      </c>
      <c r="L214" s="43">
        <v>6602</v>
      </c>
      <c r="M214" s="43">
        <v>2</v>
      </c>
      <c r="N214" s="44">
        <v>14011</v>
      </c>
      <c r="O214" s="24">
        <f>Table1[[#This Row],[Female Voters]]/Table1[[#This Row],[Female Population]]</f>
        <v>0.75938023069769311</v>
      </c>
      <c r="P214" s="24">
        <f>Table1[[#This Row],[Male Voters]]/Table1[[#This Row],[Male Population]]</f>
        <v>0.67430497753230212</v>
      </c>
      <c r="Q214" s="24">
        <f>Table1[[#This Row],[Total Voters]]/Table1[[#This Row],[Total Population]]</f>
        <v>0.71568221167413704</v>
      </c>
      <c r="R214" s="24">
        <f>Table1[[#This Row],[Female Ballots]]/Table1[[#This Row],[Female Population]]</f>
        <v>0.14392859183157147</v>
      </c>
      <c r="S214" s="24">
        <f>Table1[[#This Row],[Male Ballots]]/Table1[[#This Row],[Male Population]]</f>
        <v>0.12061452387407566</v>
      </c>
      <c r="T214" s="24">
        <f>Table1[[#This Row],[Total Ballots]]/Table1[[#This Row],[Total Population]]</f>
        <v>0.13193110279279435</v>
      </c>
      <c r="U214" s="24">
        <f>Table1[[#This Row],[Female Ballots]]/Table1[[#This Row],[Female Voters]]</f>
        <v>0.18953428863868987</v>
      </c>
      <c r="V214" s="24">
        <f>Table1[[#This Row],[Male Ballots]]/Table1[[#This Row],[Male Voters]]</f>
        <v>0.1788723617545856</v>
      </c>
      <c r="W214" s="24">
        <f>Table1[[#This Row],[Total Ballots]]/Table1[[#This Row],[Total Voters]]</f>
        <v>0.18434313532004473</v>
      </c>
    </row>
    <row r="215" spans="1:23" s="7" customFormat="1" x14ac:dyDescent="0.2">
      <c r="A215" s="38" t="s">
        <v>52</v>
      </c>
      <c r="B215" s="41" t="s">
        <v>70</v>
      </c>
      <c r="C215" s="42" t="s">
        <v>64</v>
      </c>
      <c r="D215" s="10">
        <v>53973.42</v>
      </c>
      <c r="E215" s="10">
        <v>57085.990000000005</v>
      </c>
      <c r="F215" s="10">
        <v>111059.41</v>
      </c>
      <c r="G215" s="43">
        <v>39835</v>
      </c>
      <c r="H215" s="43">
        <v>37714</v>
      </c>
      <c r="I215" s="43">
        <v>5</v>
      </c>
      <c r="J215" s="43">
        <v>77554</v>
      </c>
      <c r="K215" s="43">
        <v>10070</v>
      </c>
      <c r="L215" s="43">
        <v>9097</v>
      </c>
      <c r="M215" s="43">
        <v>2</v>
      </c>
      <c r="N215" s="44">
        <v>19169</v>
      </c>
      <c r="O215" s="24">
        <f>Table1[[#This Row],[Female Voters]]/Table1[[#This Row],[Female Population]]</f>
        <v>0.73804846904272514</v>
      </c>
      <c r="P215" s="24">
        <f>Table1[[#This Row],[Male Voters]]/Table1[[#This Row],[Male Population]]</f>
        <v>0.66065246481667383</v>
      </c>
      <c r="Q215" s="24">
        <f>Table1[[#This Row],[Total Voters]]/Table1[[#This Row],[Total Population]]</f>
        <v>0.69831093105933117</v>
      </c>
      <c r="R215" s="24">
        <f>Table1[[#This Row],[Female Ballots]]/Table1[[#This Row],[Female Population]]</f>
        <v>0.18657331701418958</v>
      </c>
      <c r="S215" s="24">
        <f>Table1[[#This Row],[Male Ballots]]/Table1[[#This Row],[Male Population]]</f>
        <v>0.15935608719407335</v>
      </c>
      <c r="T215" s="24">
        <f>Table1[[#This Row],[Total Ballots]]/Table1[[#This Row],[Total Population]]</f>
        <v>0.17260131311700647</v>
      </c>
      <c r="U215" s="24">
        <f>Table1[[#This Row],[Female Ballots]]/Table1[[#This Row],[Female Voters]]</f>
        <v>0.25279277017698004</v>
      </c>
      <c r="V215" s="24">
        <f>Table1[[#This Row],[Male Ballots]]/Table1[[#This Row],[Male Voters]]</f>
        <v>0.24121016068303547</v>
      </c>
      <c r="W215" s="24">
        <f>Table1[[#This Row],[Total Ballots]]/Table1[[#This Row],[Total Voters]]</f>
        <v>0.24716971400572504</v>
      </c>
    </row>
    <row r="216" spans="1:23" s="7" customFormat="1" x14ac:dyDescent="0.2">
      <c r="A216" s="38" t="s">
        <v>52</v>
      </c>
      <c r="B216" s="41" t="s">
        <v>70</v>
      </c>
      <c r="C216" s="42" t="s">
        <v>65</v>
      </c>
      <c r="D216" s="10">
        <v>55946.36</v>
      </c>
      <c r="E216" s="10">
        <v>57798.55</v>
      </c>
      <c r="F216" s="10">
        <v>113744.9</v>
      </c>
      <c r="G216" s="43">
        <v>41630</v>
      </c>
      <c r="H216" s="43">
        <v>40048</v>
      </c>
      <c r="I216" s="43">
        <v>7</v>
      </c>
      <c r="J216" s="43">
        <v>81685</v>
      </c>
      <c r="K216" s="43">
        <v>13822</v>
      </c>
      <c r="L216" s="43">
        <v>13037</v>
      </c>
      <c r="M216" s="43">
        <v>1</v>
      </c>
      <c r="N216" s="44">
        <v>26860</v>
      </c>
      <c r="O216" s="24">
        <f>Table1[[#This Row],[Female Voters]]/Table1[[#This Row],[Female Population]]</f>
        <v>0.74410560401069881</v>
      </c>
      <c r="P216" s="24">
        <f>Table1[[#This Row],[Male Voters]]/Table1[[#This Row],[Male Population]]</f>
        <v>0.69288935449072686</v>
      </c>
      <c r="Q216" s="24">
        <f>Table1[[#This Row],[Total Voters]]/Table1[[#This Row],[Total Population]]</f>
        <v>0.71814208812878644</v>
      </c>
      <c r="R216" s="24">
        <f>Table1[[#This Row],[Female Ballots]]/Table1[[#This Row],[Female Population]]</f>
        <v>0.24705807491318471</v>
      </c>
      <c r="S216" s="24">
        <f>Table1[[#This Row],[Male Ballots]]/Table1[[#This Row],[Male Population]]</f>
        <v>0.22555929171233532</v>
      </c>
      <c r="T216" s="24">
        <f>Table1[[#This Row],[Total Ballots]]/Table1[[#This Row],[Total Population]]</f>
        <v>0.23614245561779035</v>
      </c>
      <c r="U216" s="24">
        <f>Table1[[#This Row],[Female Ballots]]/Table1[[#This Row],[Female Voters]]</f>
        <v>0.33202017775642567</v>
      </c>
      <c r="V216" s="24">
        <f>Table1[[#This Row],[Male Ballots]]/Table1[[#This Row],[Male Voters]]</f>
        <v>0.32553435876947662</v>
      </c>
      <c r="W216" s="24">
        <f>Table1[[#This Row],[Total Ballots]]/Table1[[#This Row],[Total Voters]]</f>
        <v>0.32882414151925077</v>
      </c>
    </row>
    <row r="217" spans="1:23" s="7" customFormat="1" x14ac:dyDescent="0.2">
      <c r="A217" s="38" t="s">
        <v>52</v>
      </c>
      <c r="B217" s="41" t="s">
        <v>70</v>
      </c>
      <c r="C217" s="42" t="s">
        <v>66</v>
      </c>
      <c r="D217" s="10">
        <v>54898.9</v>
      </c>
      <c r="E217" s="10">
        <v>53861.850000000006</v>
      </c>
      <c r="F217" s="10">
        <v>108760.75</v>
      </c>
      <c r="G217" s="43">
        <v>45135</v>
      </c>
      <c r="H217" s="43">
        <v>42878</v>
      </c>
      <c r="I217" s="43">
        <v>10</v>
      </c>
      <c r="J217" s="43">
        <v>88023</v>
      </c>
      <c r="K217" s="43">
        <v>21678</v>
      </c>
      <c r="L217" s="43">
        <v>19780</v>
      </c>
      <c r="M217" s="43">
        <v>3</v>
      </c>
      <c r="N217" s="44">
        <v>41461</v>
      </c>
      <c r="O217" s="24">
        <f>Table1[[#This Row],[Female Voters]]/Table1[[#This Row],[Female Population]]</f>
        <v>0.82214762044412548</v>
      </c>
      <c r="P217" s="24">
        <f>Table1[[#This Row],[Male Voters]]/Table1[[#This Row],[Male Population]]</f>
        <v>0.79607365881416992</v>
      </c>
      <c r="Q217" s="24">
        <f>Table1[[#This Row],[Total Voters]]/Table1[[#This Row],[Total Population]]</f>
        <v>0.80932689412310965</v>
      </c>
      <c r="R217" s="24">
        <f>Table1[[#This Row],[Female Ballots]]/Table1[[#This Row],[Female Population]]</f>
        <v>0.39487129978924895</v>
      </c>
      <c r="S217" s="24">
        <f>Table1[[#This Row],[Male Ballots]]/Table1[[#This Row],[Male Population]]</f>
        <v>0.36723580790485283</v>
      </c>
      <c r="T217" s="24">
        <f>Table1[[#This Row],[Total Ballots]]/Table1[[#This Row],[Total Population]]</f>
        <v>0.38121289159922123</v>
      </c>
      <c r="U217" s="24">
        <f>Table1[[#This Row],[Female Ballots]]/Table1[[#This Row],[Female Voters]]</f>
        <v>0.48029245596543702</v>
      </c>
      <c r="V217" s="24">
        <f>Table1[[#This Row],[Male Ballots]]/Table1[[#This Row],[Male Voters]]</f>
        <v>0.46130882970287795</v>
      </c>
      <c r="W217" s="24">
        <f>Table1[[#This Row],[Total Ballots]]/Table1[[#This Row],[Total Voters]]</f>
        <v>0.47102461856560218</v>
      </c>
    </row>
    <row r="218" spans="1:23" s="7" customFormat="1" x14ac:dyDescent="0.2">
      <c r="A218" s="38" t="s">
        <v>52</v>
      </c>
      <c r="B218" s="41" t="s">
        <v>70</v>
      </c>
      <c r="C218" s="42" t="s">
        <v>67</v>
      </c>
      <c r="D218" s="10">
        <v>59818.78</v>
      </c>
      <c r="E218" s="10">
        <v>48403.44</v>
      </c>
      <c r="F218" s="10">
        <v>108222.23000000001</v>
      </c>
      <c r="G218" s="43">
        <v>50299</v>
      </c>
      <c r="H218" s="43">
        <v>41657</v>
      </c>
      <c r="I218" s="43">
        <v>17</v>
      </c>
      <c r="J218" s="43">
        <v>91973</v>
      </c>
      <c r="K218" s="43">
        <v>32285</v>
      </c>
      <c r="L218" s="43">
        <v>27268</v>
      </c>
      <c r="M218" s="43">
        <v>8</v>
      </c>
      <c r="N218" s="44">
        <v>59561</v>
      </c>
      <c r="O218" s="24">
        <f>Table1[[#This Row],[Female Voters]]/Table1[[#This Row],[Female Population]]</f>
        <v>0.84085633307800667</v>
      </c>
      <c r="P218" s="24">
        <f>Table1[[#This Row],[Male Voters]]/Table1[[#This Row],[Male Population]]</f>
        <v>0.86062065010255462</v>
      </c>
      <c r="Q218" s="24">
        <f>Table1[[#This Row],[Total Voters]]/Table1[[#This Row],[Total Population]]</f>
        <v>0.84985312167380023</v>
      </c>
      <c r="R218" s="24">
        <f>Table1[[#This Row],[Female Ballots]]/Table1[[#This Row],[Female Population]]</f>
        <v>0.53971344785032394</v>
      </c>
      <c r="S218" s="24">
        <f>Table1[[#This Row],[Male Ballots]]/Table1[[#This Row],[Male Population]]</f>
        <v>0.56334839011442162</v>
      </c>
      <c r="T218" s="24">
        <f>Table1[[#This Row],[Total Ballots]]/Table1[[#This Row],[Total Population]]</f>
        <v>0.55035827666829629</v>
      </c>
      <c r="U218" s="24">
        <f>Table1[[#This Row],[Female Ballots]]/Table1[[#This Row],[Female Voters]]</f>
        <v>0.64186166722996485</v>
      </c>
      <c r="V218" s="24">
        <f>Table1[[#This Row],[Male Ballots]]/Table1[[#This Row],[Male Voters]]</f>
        <v>0.65458386345632191</v>
      </c>
      <c r="W218" s="24">
        <f>Table1[[#This Row],[Total Ballots]]/Table1[[#This Row],[Total Voters]]</f>
        <v>0.64759222815391471</v>
      </c>
    </row>
    <row r="219" spans="1:23" s="7" customFormat="1" x14ac:dyDescent="0.2">
      <c r="A219" s="38" t="s">
        <v>40</v>
      </c>
      <c r="B219" s="41" t="s">
        <v>70</v>
      </c>
      <c r="C219" s="42" t="s">
        <v>69</v>
      </c>
      <c r="D219" s="10">
        <v>195874.65000000002</v>
      </c>
      <c r="E219" s="10">
        <v>189719.53999999998</v>
      </c>
      <c r="F219" s="10">
        <v>385594.17000000004</v>
      </c>
      <c r="G219" s="39">
        <v>160873</v>
      </c>
      <c r="H219" s="39">
        <v>145373</v>
      </c>
      <c r="I219" s="39">
        <v>2897</v>
      </c>
      <c r="J219" s="39">
        <v>309143</v>
      </c>
      <c r="K219" s="39">
        <v>75978</v>
      </c>
      <c r="L219" s="39">
        <v>66635</v>
      </c>
      <c r="M219" s="39">
        <v>844</v>
      </c>
      <c r="N219" s="39">
        <v>143457</v>
      </c>
      <c r="O219" s="24">
        <f>Table1[[#This Row],[Female Voters]]/Table1[[#This Row],[Female Population]]</f>
        <v>0.82130587087200912</v>
      </c>
      <c r="P219" s="24">
        <f>Table1[[#This Row],[Male Voters]]/Table1[[#This Row],[Male Population]]</f>
        <v>0.76625212142091437</v>
      </c>
      <c r="Q219" s="24">
        <f>Table1[[#This Row],[Total Voters]]/Table1[[#This Row],[Total Population]]</f>
        <v>0.80173151995529379</v>
      </c>
      <c r="R219" s="24">
        <f>Table1[[#This Row],[Female Ballots]]/Table1[[#This Row],[Female Population]]</f>
        <v>0.3878909292243789</v>
      </c>
      <c r="S219" s="24">
        <f>Table1[[#This Row],[Male Ballots]]/Table1[[#This Row],[Male Population]]</f>
        <v>0.35122897725769314</v>
      </c>
      <c r="T219" s="24">
        <f>Table1[[#This Row],[Total Ballots]]/Table1[[#This Row],[Total Population]]</f>
        <v>0.37204141338547725</v>
      </c>
      <c r="U219" s="24">
        <f>Table1[[#This Row],[Female Ballots]]/Table1[[#This Row],[Female Voters]]</f>
        <v>0.47228559174006823</v>
      </c>
      <c r="V219" s="24">
        <f>Table1[[#This Row],[Male Ballots]]/Table1[[#This Row],[Male Voters]]</f>
        <v>0.45837260013895292</v>
      </c>
      <c r="W219" s="24">
        <f>Table1[[#This Row],[Total Ballots]]/Table1[[#This Row],[Total Voters]]</f>
        <v>0.46404738260287309</v>
      </c>
    </row>
    <row r="220" spans="1:23" s="7" customFormat="1" x14ac:dyDescent="0.2">
      <c r="A220" s="38" t="s">
        <v>40</v>
      </c>
      <c r="B220" s="41" t="s">
        <v>70</v>
      </c>
      <c r="C220" s="42" t="s">
        <v>62</v>
      </c>
      <c r="D220" s="10">
        <v>28428.559999999998</v>
      </c>
      <c r="E220" s="10">
        <v>27932.880000000001</v>
      </c>
      <c r="F220" s="10">
        <v>56361.43</v>
      </c>
      <c r="G220" s="43">
        <v>13816</v>
      </c>
      <c r="H220" s="43">
        <v>13443</v>
      </c>
      <c r="I220" s="43">
        <v>933</v>
      </c>
      <c r="J220" s="43">
        <v>28192</v>
      </c>
      <c r="K220" s="43">
        <v>2853</v>
      </c>
      <c r="L220" s="43">
        <v>2732</v>
      </c>
      <c r="M220" s="43">
        <v>176</v>
      </c>
      <c r="N220" s="44">
        <v>5761</v>
      </c>
      <c r="O220" s="24">
        <f>Table1[[#This Row],[Female Voters]]/Table1[[#This Row],[Female Population]]</f>
        <v>0.48599014512166644</v>
      </c>
      <c r="P220" s="24">
        <f>Table1[[#This Row],[Male Voters]]/Table1[[#This Row],[Male Population]]</f>
        <v>0.48126079373125863</v>
      </c>
      <c r="Q220" s="24">
        <f>Table1[[#This Row],[Total Voters]]/Table1[[#This Row],[Total Population]]</f>
        <v>0.50020022557979815</v>
      </c>
      <c r="R220" s="24">
        <f>Table1[[#This Row],[Female Ballots]]/Table1[[#This Row],[Female Population]]</f>
        <v>0.10035682426404996</v>
      </c>
      <c r="S220" s="24">
        <f>Table1[[#This Row],[Male Ballots]]/Table1[[#This Row],[Male Population]]</f>
        <v>9.7805883245837874E-2</v>
      </c>
      <c r="T220" s="24">
        <f>Table1[[#This Row],[Total Ballots]]/Table1[[#This Row],[Total Population]]</f>
        <v>0.10221529155665497</v>
      </c>
      <c r="U220" s="24">
        <f>Table1[[#This Row],[Female Ballots]]/Table1[[#This Row],[Female Voters]]</f>
        <v>0.2064997104806022</v>
      </c>
      <c r="V220" s="24">
        <f>Table1[[#This Row],[Male Ballots]]/Table1[[#This Row],[Male Voters]]</f>
        <v>0.20322844603139181</v>
      </c>
      <c r="W220" s="24">
        <f>Table1[[#This Row],[Total Ballots]]/Table1[[#This Row],[Total Voters]]</f>
        <v>0.20434875141884223</v>
      </c>
    </row>
    <row r="221" spans="1:23" s="7" customFormat="1" x14ac:dyDescent="0.2">
      <c r="A221" s="38" t="s">
        <v>40</v>
      </c>
      <c r="B221" s="41" t="s">
        <v>70</v>
      </c>
      <c r="C221" s="42" t="s">
        <v>63</v>
      </c>
      <c r="D221" s="10">
        <v>29970.260000000002</v>
      </c>
      <c r="E221" s="10">
        <v>31285.840000000004</v>
      </c>
      <c r="F221" s="10">
        <v>61256.1</v>
      </c>
      <c r="G221" s="43">
        <v>26287</v>
      </c>
      <c r="H221" s="43">
        <v>24599</v>
      </c>
      <c r="I221" s="43">
        <v>560</v>
      </c>
      <c r="J221" s="43">
        <v>51446</v>
      </c>
      <c r="K221" s="43">
        <v>6207</v>
      </c>
      <c r="L221" s="43">
        <v>5325</v>
      </c>
      <c r="M221" s="43">
        <v>110</v>
      </c>
      <c r="N221" s="44">
        <v>11642</v>
      </c>
      <c r="O221" s="24">
        <f>Table1[[#This Row],[Female Voters]]/Table1[[#This Row],[Female Population]]</f>
        <v>0.87710283461004335</v>
      </c>
      <c r="P221" s="24">
        <f>Table1[[#This Row],[Male Voters]]/Table1[[#This Row],[Male Population]]</f>
        <v>0.78626624696667879</v>
      </c>
      <c r="Q221" s="24">
        <f>Table1[[#This Row],[Total Voters]]/Table1[[#This Row],[Total Population]]</f>
        <v>0.83985105156874174</v>
      </c>
      <c r="R221" s="24">
        <f>Table1[[#This Row],[Female Ballots]]/Table1[[#This Row],[Female Population]]</f>
        <v>0.20710531039770758</v>
      </c>
      <c r="S221" s="24">
        <f>Table1[[#This Row],[Male Ballots]]/Table1[[#This Row],[Male Population]]</f>
        <v>0.17020479552410928</v>
      </c>
      <c r="T221" s="24">
        <f>Table1[[#This Row],[Total Ballots]]/Table1[[#This Row],[Total Population]]</f>
        <v>0.19005454150688667</v>
      </c>
      <c r="U221" s="24">
        <f>Table1[[#This Row],[Female Ballots]]/Table1[[#This Row],[Female Voters]]</f>
        <v>0.23612432000608666</v>
      </c>
      <c r="V221" s="24">
        <f>Table1[[#This Row],[Male Ballots]]/Table1[[#This Row],[Male Voters]]</f>
        <v>0.21647221431765518</v>
      </c>
      <c r="W221" s="24">
        <f>Table1[[#This Row],[Total Ballots]]/Table1[[#This Row],[Total Voters]]</f>
        <v>0.2262955331804222</v>
      </c>
    </row>
    <row r="222" spans="1:23" s="7" customFormat="1" x14ac:dyDescent="0.2">
      <c r="A222" s="38" t="s">
        <v>40</v>
      </c>
      <c r="B222" s="41" t="s">
        <v>70</v>
      </c>
      <c r="C222" s="42" t="s">
        <v>64</v>
      </c>
      <c r="D222" s="10">
        <v>27876.12</v>
      </c>
      <c r="E222" s="10">
        <v>29292.879999999997</v>
      </c>
      <c r="F222" s="10">
        <v>57169.01</v>
      </c>
      <c r="G222" s="43">
        <v>25343</v>
      </c>
      <c r="H222" s="43">
        <v>23793</v>
      </c>
      <c r="I222" s="43">
        <v>367</v>
      </c>
      <c r="J222" s="43">
        <v>49503</v>
      </c>
      <c r="K222" s="43">
        <v>8118</v>
      </c>
      <c r="L222" s="43">
        <v>7197</v>
      </c>
      <c r="M222" s="43">
        <v>81</v>
      </c>
      <c r="N222" s="44">
        <v>15396</v>
      </c>
      <c r="O222" s="24">
        <f>Table1[[#This Row],[Female Voters]]/Table1[[#This Row],[Female Population]]</f>
        <v>0.90912939103433332</v>
      </c>
      <c r="P222" s="24">
        <f>Table1[[#This Row],[Male Voters]]/Table1[[#This Row],[Male Population]]</f>
        <v>0.81224515991599333</v>
      </c>
      <c r="Q222" s="24">
        <f>Table1[[#This Row],[Total Voters]]/Table1[[#This Row],[Total Population]]</f>
        <v>0.86590619638157107</v>
      </c>
      <c r="R222" s="24">
        <f>Table1[[#This Row],[Female Ballots]]/Table1[[#This Row],[Female Population]]</f>
        <v>0.29121699863539119</v>
      </c>
      <c r="S222" s="24">
        <f>Table1[[#This Row],[Male Ballots]]/Table1[[#This Row],[Male Population]]</f>
        <v>0.2456911030939942</v>
      </c>
      <c r="T222" s="24">
        <f>Table1[[#This Row],[Total Ballots]]/Table1[[#This Row],[Total Population]]</f>
        <v>0.26930674503546587</v>
      </c>
      <c r="U222" s="24">
        <f>Table1[[#This Row],[Female Ballots]]/Table1[[#This Row],[Female Voters]]</f>
        <v>0.32032513909166238</v>
      </c>
      <c r="V222" s="24">
        <f>Table1[[#This Row],[Male Ballots]]/Table1[[#This Row],[Male Voters]]</f>
        <v>0.30248392384314715</v>
      </c>
      <c r="W222" s="24">
        <f>Table1[[#This Row],[Total Ballots]]/Table1[[#This Row],[Total Voters]]</f>
        <v>0.31101145385128176</v>
      </c>
    </row>
    <row r="223" spans="1:23" s="7" customFormat="1" x14ac:dyDescent="0.2">
      <c r="A223" s="38" t="s">
        <v>40</v>
      </c>
      <c r="B223" s="41" t="s">
        <v>70</v>
      </c>
      <c r="C223" s="42" t="s">
        <v>65</v>
      </c>
      <c r="D223" s="10">
        <v>31282.23</v>
      </c>
      <c r="E223" s="10">
        <v>31546.78</v>
      </c>
      <c r="F223" s="10">
        <v>62829.01</v>
      </c>
      <c r="G223" s="43">
        <v>25198</v>
      </c>
      <c r="H223" s="43">
        <v>23490</v>
      </c>
      <c r="I223" s="43">
        <v>341</v>
      </c>
      <c r="J223" s="43">
        <v>49029</v>
      </c>
      <c r="K223" s="43">
        <v>10727</v>
      </c>
      <c r="L223" s="43">
        <v>9784</v>
      </c>
      <c r="M223" s="43">
        <v>114</v>
      </c>
      <c r="N223" s="44">
        <v>20625</v>
      </c>
      <c r="O223" s="24">
        <f>Table1[[#This Row],[Female Voters]]/Table1[[#This Row],[Female Population]]</f>
        <v>0.80550523412173625</v>
      </c>
      <c r="P223" s="24">
        <f>Table1[[#This Row],[Male Voters]]/Table1[[#This Row],[Male Population]]</f>
        <v>0.74460848302108806</v>
      </c>
      <c r="Q223" s="24">
        <f>Table1[[#This Row],[Total Voters]]/Table1[[#This Row],[Total Population]]</f>
        <v>0.78035608073404306</v>
      </c>
      <c r="R223" s="24">
        <f>Table1[[#This Row],[Female Ballots]]/Table1[[#This Row],[Female Population]]</f>
        <v>0.34291033599586729</v>
      </c>
      <c r="S223" s="24">
        <f>Table1[[#This Row],[Male Ballots]]/Table1[[#This Row],[Male Population]]</f>
        <v>0.31014258824513946</v>
      </c>
      <c r="T223" s="24">
        <f>Table1[[#This Row],[Total Ballots]]/Table1[[#This Row],[Total Population]]</f>
        <v>0.32827192406819716</v>
      </c>
      <c r="U223" s="24">
        <f>Table1[[#This Row],[Female Ballots]]/Table1[[#This Row],[Female Voters]]</f>
        <v>0.42570838955472656</v>
      </c>
      <c r="V223" s="24">
        <f>Table1[[#This Row],[Male Ballots]]/Table1[[#This Row],[Male Voters]]</f>
        <v>0.41651766709237975</v>
      </c>
      <c r="W223" s="24">
        <f>Table1[[#This Row],[Total Ballots]]/Table1[[#This Row],[Total Voters]]</f>
        <v>0.42066939974300926</v>
      </c>
    </row>
    <row r="224" spans="1:23" s="7" customFormat="1" x14ac:dyDescent="0.2">
      <c r="A224" s="38" t="s">
        <v>40</v>
      </c>
      <c r="B224" s="41" t="s">
        <v>70</v>
      </c>
      <c r="C224" s="42" t="s">
        <v>66</v>
      </c>
      <c r="D224" s="10">
        <v>34481.43</v>
      </c>
      <c r="E224" s="10">
        <v>32704.93</v>
      </c>
      <c r="F224" s="10">
        <v>67186.36</v>
      </c>
      <c r="G224" s="43">
        <v>30030</v>
      </c>
      <c r="H224" s="43">
        <v>26566</v>
      </c>
      <c r="I224" s="43">
        <v>336</v>
      </c>
      <c r="J224" s="43">
        <v>56932</v>
      </c>
      <c r="K224" s="43">
        <v>18032</v>
      </c>
      <c r="L224" s="43">
        <v>15566</v>
      </c>
      <c r="M224" s="43">
        <v>149</v>
      </c>
      <c r="N224" s="44">
        <v>33747</v>
      </c>
      <c r="O224" s="24">
        <f>Table1[[#This Row],[Female Voters]]/Table1[[#This Row],[Female Population]]</f>
        <v>0.87090355591400936</v>
      </c>
      <c r="P224" s="24">
        <f>Table1[[#This Row],[Male Voters]]/Table1[[#This Row],[Male Population]]</f>
        <v>0.8122934371056596</v>
      </c>
      <c r="Q224" s="24">
        <f>Table1[[#This Row],[Total Voters]]/Table1[[#This Row],[Total Population]]</f>
        <v>0.84737437777548896</v>
      </c>
      <c r="R224" s="24">
        <f>Table1[[#This Row],[Female Ballots]]/Table1[[#This Row],[Female Population]]</f>
        <v>0.52294814919218835</v>
      </c>
      <c r="S224" s="24">
        <f>Table1[[#This Row],[Male Ballots]]/Table1[[#This Row],[Male Population]]</f>
        <v>0.47595270804737999</v>
      </c>
      <c r="T224" s="24">
        <f>Table1[[#This Row],[Total Ballots]]/Table1[[#This Row],[Total Population]]</f>
        <v>0.50228945279964565</v>
      </c>
      <c r="U224" s="24">
        <f>Table1[[#This Row],[Female Ballots]]/Table1[[#This Row],[Female Voters]]</f>
        <v>0.60046620046620047</v>
      </c>
      <c r="V224" s="24">
        <f>Table1[[#This Row],[Male Ballots]]/Table1[[#This Row],[Male Voters]]</f>
        <v>0.58593691184220431</v>
      </c>
      <c r="W224" s="24">
        <f>Table1[[#This Row],[Total Ballots]]/Table1[[#This Row],[Total Voters]]</f>
        <v>0.59275978360148951</v>
      </c>
    </row>
    <row r="225" spans="1:23" s="7" customFormat="1" x14ac:dyDescent="0.2">
      <c r="A225" s="38" t="s">
        <v>40</v>
      </c>
      <c r="B225" s="41" t="s">
        <v>70</v>
      </c>
      <c r="C225" s="42" t="s">
        <v>67</v>
      </c>
      <c r="D225" s="10">
        <v>43836.05</v>
      </c>
      <c r="E225" s="10">
        <v>36956.229999999996</v>
      </c>
      <c r="F225" s="10">
        <v>80792.260000000009</v>
      </c>
      <c r="G225" s="43">
        <v>40199</v>
      </c>
      <c r="H225" s="43">
        <v>33482</v>
      </c>
      <c r="I225" s="43">
        <v>360</v>
      </c>
      <c r="J225" s="43">
        <v>74041</v>
      </c>
      <c r="K225" s="43">
        <v>30041</v>
      </c>
      <c r="L225" s="43">
        <v>26031</v>
      </c>
      <c r="M225" s="43">
        <v>214</v>
      </c>
      <c r="N225" s="44">
        <v>56286</v>
      </c>
      <c r="O225" s="24">
        <f>Table1[[#This Row],[Female Voters]]/Table1[[#This Row],[Female Population]]</f>
        <v>0.91703061749404879</v>
      </c>
      <c r="P225" s="24">
        <f>Table1[[#This Row],[Male Voters]]/Table1[[#This Row],[Male Population]]</f>
        <v>0.90599068140879102</v>
      </c>
      <c r="Q225" s="24">
        <f>Table1[[#This Row],[Total Voters]]/Table1[[#This Row],[Total Population]]</f>
        <v>0.91643679728726479</v>
      </c>
      <c r="R225" s="24">
        <f>Table1[[#This Row],[Female Ballots]]/Table1[[#This Row],[Female Population]]</f>
        <v>0.6853035344197298</v>
      </c>
      <c r="S225" s="24">
        <f>Table1[[#This Row],[Male Ballots]]/Table1[[#This Row],[Male Population]]</f>
        <v>0.70437379570372849</v>
      </c>
      <c r="T225" s="24">
        <f>Table1[[#This Row],[Total Ballots]]/Table1[[#This Row],[Total Population]]</f>
        <v>0.69667564689983907</v>
      </c>
      <c r="U225" s="24">
        <f>Table1[[#This Row],[Female Ballots]]/Table1[[#This Row],[Female Voters]]</f>
        <v>0.74730714694395384</v>
      </c>
      <c r="V225" s="24">
        <f>Table1[[#This Row],[Male Ballots]]/Table1[[#This Row],[Male Voters]]</f>
        <v>0.77746251717340664</v>
      </c>
      <c r="W225" s="24">
        <f>Table1[[#This Row],[Total Ballots]]/Table1[[#This Row],[Total Voters]]</f>
        <v>0.76020042949176803</v>
      </c>
    </row>
    <row r="226" spans="1:23" s="7" customFormat="1" x14ac:dyDescent="0.2">
      <c r="A226" s="38" t="s">
        <v>28</v>
      </c>
      <c r="B226" s="41" t="s">
        <v>70</v>
      </c>
      <c r="C226" s="42" t="s">
        <v>69</v>
      </c>
      <c r="D226" s="10">
        <v>17807.41</v>
      </c>
      <c r="E226" s="10">
        <v>17474.010000000002</v>
      </c>
      <c r="F226" s="10">
        <v>35281.440000000002</v>
      </c>
      <c r="G226" s="39">
        <v>15406</v>
      </c>
      <c r="H226" s="39">
        <v>14778</v>
      </c>
      <c r="I226" s="39">
        <v>153</v>
      </c>
      <c r="J226" s="39">
        <v>30337</v>
      </c>
      <c r="K226" s="39">
        <v>8031</v>
      </c>
      <c r="L226" s="39">
        <v>7486</v>
      </c>
      <c r="M226" s="39">
        <v>83</v>
      </c>
      <c r="N226" s="39">
        <v>15600</v>
      </c>
      <c r="O226" s="24">
        <f>Table1[[#This Row],[Female Voters]]/Table1[[#This Row],[Female Population]]</f>
        <v>0.86514546472507792</v>
      </c>
      <c r="P226" s="24">
        <f>Table1[[#This Row],[Male Voters]]/Table1[[#This Row],[Male Population]]</f>
        <v>0.84571314769763772</v>
      </c>
      <c r="Q226" s="24">
        <f>Table1[[#This Row],[Total Voters]]/Table1[[#This Row],[Total Population]]</f>
        <v>0.85985719403743155</v>
      </c>
      <c r="R226" s="24">
        <f>Table1[[#This Row],[Female Ballots]]/Table1[[#This Row],[Female Population]]</f>
        <v>0.4509920308455862</v>
      </c>
      <c r="S226" s="24">
        <f>Table1[[#This Row],[Male Ballots]]/Table1[[#This Row],[Male Population]]</f>
        <v>0.42840767517015266</v>
      </c>
      <c r="T226" s="24">
        <f>Table1[[#This Row],[Total Ballots]]/Table1[[#This Row],[Total Population]]</f>
        <v>0.44215882344938301</v>
      </c>
      <c r="U226" s="24">
        <f>Table1[[#This Row],[Female Ballots]]/Table1[[#This Row],[Female Voters]]</f>
        <v>0.52129040633519408</v>
      </c>
      <c r="V226" s="24">
        <f>Table1[[#This Row],[Male Ballots]]/Table1[[#This Row],[Male Voters]]</f>
        <v>0.50656381107051018</v>
      </c>
      <c r="W226" s="24">
        <f>Table1[[#This Row],[Total Ballots]]/Table1[[#This Row],[Total Voters]]</f>
        <v>0.5142235553944029</v>
      </c>
    </row>
    <row r="227" spans="1:23" s="7" customFormat="1" x14ac:dyDescent="0.2">
      <c r="A227" s="38" t="s">
        <v>28</v>
      </c>
      <c r="B227" s="41" t="s">
        <v>70</v>
      </c>
      <c r="C227" s="42" t="s">
        <v>62</v>
      </c>
      <c r="D227" s="10">
        <v>1758.05</v>
      </c>
      <c r="E227" s="10">
        <v>1858.0300000000002</v>
      </c>
      <c r="F227" s="10">
        <v>3616.09</v>
      </c>
      <c r="G227" s="43">
        <v>1053</v>
      </c>
      <c r="H227" s="43">
        <v>1102</v>
      </c>
      <c r="I227" s="43">
        <v>12</v>
      </c>
      <c r="J227" s="43">
        <v>2167</v>
      </c>
      <c r="K227" s="43">
        <v>265</v>
      </c>
      <c r="L227" s="43">
        <v>234</v>
      </c>
      <c r="M227" s="43">
        <v>4</v>
      </c>
      <c r="N227" s="44">
        <v>503</v>
      </c>
      <c r="O227" s="24">
        <f>Table1[[#This Row],[Female Voters]]/Table1[[#This Row],[Female Population]]</f>
        <v>0.59895907397400527</v>
      </c>
      <c r="P227" s="24">
        <f>Table1[[#This Row],[Male Voters]]/Table1[[#This Row],[Male Population]]</f>
        <v>0.59310129545809265</v>
      </c>
      <c r="Q227" s="24">
        <f>Table1[[#This Row],[Total Voters]]/Table1[[#This Row],[Total Population]]</f>
        <v>0.59926605809036826</v>
      </c>
      <c r="R227" s="24">
        <f>Table1[[#This Row],[Female Ballots]]/Table1[[#This Row],[Female Population]]</f>
        <v>0.15073518955661103</v>
      </c>
      <c r="S227" s="24">
        <f>Table1[[#This Row],[Male Ballots]]/Table1[[#This Row],[Male Population]]</f>
        <v>0.12593983950743529</v>
      </c>
      <c r="T227" s="24">
        <f>Table1[[#This Row],[Total Ballots]]/Table1[[#This Row],[Total Population]]</f>
        <v>0.13910052017510627</v>
      </c>
      <c r="U227" s="24">
        <f>Table1[[#This Row],[Female Ballots]]/Table1[[#This Row],[Female Voters]]</f>
        <v>0.25166191832858498</v>
      </c>
      <c r="V227" s="24">
        <f>Table1[[#This Row],[Male Ballots]]/Table1[[#This Row],[Male Voters]]</f>
        <v>0.21234119782214156</v>
      </c>
      <c r="W227" s="24">
        <f>Table1[[#This Row],[Total Ballots]]/Table1[[#This Row],[Total Voters]]</f>
        <v>0.23211813567143516</v>
      </c>
    </row>
    <row r="228" spans="1:23" s="7" customFormat="1" x14ac:dyDescent="0.2">
      <c r="A228" s="38" t="s">
        <v>28</v>
      </c>
      <c r="B228" s="41" t="s">
        <v>70</v>
      </c>
      <c r="C228" s="42" t="s">
        <v>63</v>
      </c>
      <c r="D228" s="10">
        <v>1967.94</v>
      </c>
      <c r="E228" s="10">
        <v>1982.96</v>
      </c>
      <c r="F228" s="10">
        <v>3950.92</v>
      </c>
      <c r="G228" s="43">
        <v>1888</v>
      </c>
      <c r="H228" s="43">
        <v>1772</v>
      </c>
      <c r="I228" s="43">
        <v>16</v>
      </c>
      <c r="J228" s="43">
        <v>3676</v>
      </c>
      <c r="K228" s="43">
        <v>423</v>
      </c>
      <c r="L228" s="43">
        <v>362</v>
      </c>
      <c r="M228" s="43">
        <v>7</v>
      </c>
      <c r="N228" s="44">
        <v>792</v>
      </c>
      <c r="O228" s="24">
        <f>Table1[[#This Row],[Female Voters]]/Table1[[#This Row],[Female Population]]</f>
        <v>0.95937884285089992</v>
      </c>
      <c r="P228" s="24">
        <f>Table1[[#This Row],[Male Voters]]/Table1[[#This Row],[Male Population]]</f>
        <v>0.89361358776778144</v>
      </c>
      <c r="Q228" s="24">
        <f>Table1[[#This Row],[Total Voters]]/Table1[[#This Row],[Total Population]]</f>
        <v>0.93041620685814952</v>
      </c>
      <c r="R228" s="24">
        <f>Table1[[#This Row],[Female Ballots]]/Table1[[#This Row],[Female Population]]</f>
        <v>0.21494557760907343</v>
      </c>
      <c r="S228" s="24">
        <f>Table1[[#This Row],[Male Ballots]]/Table1[[#This Row],[Male Population]]</f>
        <v>0.18255537176745876</v>
      </c>
      <c r="T228" s="24">
        <f>Table1[[#This Row],[Total Ballots]]/Table1[[#This Row],[Total Population]]</f>
        <v>0.20045963978010184</v>
      </c>
      <c r="U228" s="24">
        <f>Table1[[#This Row],[Female Ballots]]/Table1[[#This Row],[Female Voters]]</f>
        <v>0.22404661016949154</v>
      </c>
      <c r="V228" s="24">
        <f>Table1[[#This Row],[Male Ballots]]/Table1[[#This Row],[Male Voters]]</f>
        <v>0.20428893905191872</v>
      </c>
      <c r="W228" s="24">
        <f>Table1[[#This Row],[Total Ballots]]/Table1[[#This Row],[Total Voters]]</f>
        <v>0.21545157780195864</v>
      </c>
    </row>
    <row r="229" spans="1:23" s="7" customFormat="1" x14ac:dyDescent="0.2">
      <c r="A229" s="38" t="s">
        <v>28</v>
      </c>
      <c r="B229" s="41" t="s">
        <v>70</v>
      </c>
      <c r="C229" s="42" t="s">
        <v>64</v>
      </c>
      <c r="D229" s="10">
        <v>2114.23</v>
      </c>
      <c r="E229" s="10">
        <v>2064.3599999999997</v>
      </c>
      <c r="F229" s="10">
        <v>4178.58</v>
      </c>
      <c r="G229" s="43">
        <v>1915</v>
      </c>
      <c r="H229" s="43">
        <v>1787</v>
      </c>
      <c r="I229" s="43">
        <v>21</v>
      </c>
      <c r="J229" s="43">
        <v>3723</v>
      </c>
      <c r="K229" s="43">
        <v>635</v>
      </c>
      <c r="L229" s="43">
        <v>549</v>
      </c>
      <c r="M229" s="43">
        <v>6</v>
      </c>
      <c r="N229" s="44">
        <v>1190</v>
      </c>
      <c r="O229" s="24">
        <f>Table1[[#This Row],[Female Voters]]/Table1[[#This Row],[Female Population]]</f>
        <v>0.90576711143063904</v>
      </c>
      <c r="P229" s="24">
        <f>Table1[[#This Row],[Male Voters]]/Table1[[#This Row],[Male Population]]</f>
        <v>0.8656435892964407</v>
      </c>
      <c r="Q229" s="24">
        <f>Table1[[#This Row],[Total Voters]]/Table1[[#This Row],[Total Population]]</f>
        <v>0.89097253133839727</v>
      </c>
      <c r="R229" s="24">
        <f>Table1[[#This Row],[Female Ballots]]/Table1[[#This Row],[Female Population]]</f>
        <v>0.30034575235428501</v>
      </c>
      <c r="S229" s="24">
        <f>Table1[[#This Row],[Male Ballots]]/Table1[[#This Row],[Male Population]]</f>
        <v>0.26594198686275655</v>
      </c>
      <c r="T229" s="24">
        <f>Table1[[#This Row],[Total Ballots]]/Table1[[#This Row],[Total Population]]</f>
        <v>0.28478574061044659</v>
      </c>
      <c r="U229" s="24">
        <f>Table1[[#This Row],[Female Ballots]]/Table1[[#This Row],[Female Voters]]</f>
        <v>0.33159268929503916</v>
      </c>
      <c r="V229" s="24">
        <f>Table1[[#This Row],[Male Ballots]]/Table1[[#This Row],[Male Voters]]</f>
        <v>0.30721880246222721</v>
      </c>
      <c r="W229" s="24">
        <f>Table1[[#This Row],[Total Ballots]]/Table1[[#This Row],[Total Voters]]</f>
        <v>0.31963470319634701</v>
      </c>
    </row>
    <row r="230" spans="1:23" s="7" customFormat="1" x14ac:dyDescent="0.2">
      <c r="A230" s="38" t="s">
        <v>28</v>
      </c>
      <c r="B230" s="41" t="s">
        <v>70</v>
      </c>
      <c r="C230" s="42" t="s">
        <v>65</v>
      </c>
      <c r="D230" s="10">
        <v>2914.9</v>
      </c>
      <c r="E230" s="10">
        <v>2757.04</v>
      </c>
      <c r="F230" s="10">
        <v>5671.9400000000005</v>
      </c>
      <c r="G230" s="43">
        <v>2357</v>
      </c>
      <c r="H230" s="43">
        <v>2174</v>
      </c>
      <c r="I230" s="43">
        <v>19</v>
      </c>
      <c r="J230" s="43">
        <v>4550</v>
      </c>
      <c r="K230" s="43">
        <v>1081</v>
      </c>
      <c r="L230" s="43">
        <v>932</v>
      </c>
      <c r="M230" s="43">
        <v>12</v>
      </c>
      <c r="N230" s="44">
        <v>2025</v>
      </c>
      <c r="O230" s="24">
        <f>Table1[[#This Row],[Female Voters]]/Table1[[#This Row],[Female Population]]</f>
        <v>0.8086040687502144</v>
      </c>
      <c r="P230" s="24">
        <f>Table1[[#This Row],[Male Voters]]/Table1[[#This Row],[Male Population]]</f>
        <v>0.78852682587122425</v>
      </c>
      <c r="Q230" s="24">
        <f>Table1[[#This Row],[Total Voters]]/Table1[[#This Row],[Total Population]]</f>
        <v>0.80219466355426883</v>
      </c>
      <c r="R230" s="24">
        <f>Table1[[#This Row],[Female Ballots]]/Table1[[#This Row],[Female Population]]</f>
        <v>0.37085320251123538</v>
      </c>
      <c r="S230" s="24">
        <f>Table1[[#This Row],[Male Ballots]]/Table1[[#This Row],[Male Population]]</f>
        <v>0.33804369903954967</v>
      </c>
      <c r="T230" s="24">
        <f>Table1[[#This Row],[Total Ballots]]/Table1[[#This Row],[Total Population]]</f>
        <v>0.35702070191151525</v>
      </c>
      <c r="U230" s="24">
        <f>Table1[[#This Row],[Female Ballots]]/Table1[[#This Row],[Female Voters]]</f>
        <v>0.45863385659736955</v>
      </c>
      <c r="V230" s="24">
        <f>Table1[[#This Row],[Male Ballots]]/Table1[[#This Row],[Male Voters]]</f>
        <v>0.42870285188592455</v>
      </c>
      <c r="W230" s="24">
        <f>Table1[[#This Row],[Total Ballots]]/Table1[[#This Row],[Total Voters]]</f>
        <v>0.44505494505494503</v>
      </c>
    </row>
    <row r="231" spans="1:23" s="7" customFormat="1" x14ac:dyDescent="0.2">
      <c r="A231" s="38" t="s">
        <v>28</v>
      </c>
      <c r="B231" s="41" t="s">
        <v>70</v>
      </c>
      <c r="C231" s="42" t="s">
        <v>66</v>
      </c>
      <c r="D231" s="10">
        <v>3864.07</v>
      </c>
      <c r="E231" s="10">
        <v>3686.61</v>
      </c>
      <c r="F231" s="10">
        <v>7550.68</v>
      </c>
      <c r="G231" s="43">
        <v>3499</v>
      </c>
      <c r="H231" s="43">
        <v>3231</v>
      </c>
      <c r="I231" s="43">
        <v>38</v>
      </c>
      <c r="J231" s="43">
        <v>6768</v>
      </c>
      <c r="K231" s="43">
        <v>2122</v>
      </c>
      <c r="L231" s="43">
        <v>1892</v>
      </c>
      <c r="M231" s="43">
        <v>22</v>
      </c>
      <c r="N231" s="44">
        <v>4036</v>
      </c>
      <c r="O231" s="24">
        <f>Table1[[#This Row],[Female Voters]]/Table1[[#This Row],[Female Population]]</f>
        <v>0.90552189789522441</v>
      </c>
      <c r="P231" s="24">
        <f>Table1[[#This Row],[Male Voters]]/Table1[[#This Row],[Male Population]]</f>
        <v>0.87641491776998381</v>
      </c>
      <c r="Q231" s="24">
        <f>Table1[[#This Row],[Total Voters]]/Table1[[#This Row],[Total Population]]</f>
        <v>0.89634311081915796</v>
      </c>
      <c r="R231" s="24">
        <f>Table1[[#This Row],[Female Ballots]]/Table1[[#This Row],[Female Population]]</f>
        <v>0.5491618940650661</v>
      </c>
      <c r="S231" s="24">
        <f>Table1[[#This Row],[Male Ballots]]/Table1[[#This Row],[Male Population]]</f>
        <v>0.51320861170560483</v>
      </c>
      <c r="T231" s="24">
        <f>Table1[[#This Row],[Total Ballots]]/Table1[[#This Row],[Total Population]]</f>
        <v>0.53452139409960431</v>
      </c>
      <c r="U231" s="24">
        <f>Table1[[#This Row],[Female Ballots]]/Table1[[#This Row],[Female Voters]]</f>
        <v>0.60645898828236644</v>
      </c>
      <c r="V231" s="24">
        <f>Table1[[#This Row],[Male Ballots]]/Table1[[#This Row],[Male Voters]]</f>
        <v>0.58557722067471374</v>
      </c>
      <c r="W231" s="24">
        <f>Table1[[#This Row],[Total Ballots]]/Table1[[#This Row],[Total Voters]]</f>
        <v>0.59633569739952719</v>
      </c>
    </row>
    <row r="232" spans="1:23" s="7" customFormat="1" x14ac:dyDescent="0.2">
      <c r="A232" s="38" t="s">
        <v>28</v>
      </c>
      <c r="B232" s="41" t="s">
        <v>70</v>
      </c>
      <c r="C232" s="42" t="s">
        <v>67</v>
      </c>
      <c r="D232" s="10">
        <v>5188.22</v>
      </c>
      <c r="E232" s="10">
        <v>5125.01</v>
      </c>
      <c r="F232" s="10">
        <v>10313.23</v>
      </c>
      <c r="G232" s="43">
        <v>4694</v>
      </c>
      <c r="H232" s="43">
        <v>4712</v>
      </c>
      <c r="I232" s="43">
        <v>47</v>
      </c>
      <c r="J232" s="43">
        <v>9453</v>
      </c>
      <c r="K232" s="43">
        <v>3505</v>
      </c>
      <c r="L232" s="43">
        <v>3517</v>
      </c>
      <c r="M232" s="43">
        <v>32</v>
      </c>
      <c r="N232" s="44">
        <v>7054</v>
      </c>
      <c r="O232" s="24">
        <f>Table1[[#This Row],[Female Voters]]/Table1[[#This Row],[Female Population]]</f>
        <v>0.90474189606454614</v>
      </c>
      <c r="P232" s="24">
        <f>Table1[[#This Row],[Male Voters]]/Table1[[#This Row],[Male Population]]</f>
        <v>0.91941284017006797</v>
      </c>
      <c r="Q232" s="24">
        <f>Table1[[#This Row],[Total Voters]]/Table1[[#This Row],[Total Population]]</f>
        <v>0.91658966201665248</v>
      </c>
      <c r="R232" s="24">
        <f>Table1[[#This Row],[Female Ballots]]/Table1[[#This Row],[Female Population]]</f>
        <v>0.67556888489693956</v>
      </c>
      <c r="S232" s="24">
        <f>Table1[[#This Row],[Male Ballots]]/Table1[[#This Row],[Male Population]]</f>
        <v>0.68624256342914447</v>
      </c>
      <c r="T232" s="24">
        <f>Table1[[#This Row],[Total Ballots]]/Table1[[#This Row],[Total Population]]</f>
        <v>0.68397582522643252</v>
      </c>
      <c r="U232" s="24">
        <f>Table1[[#This Row],[Female Ballots]]/Table1[[#This Row],[Female Voters]]</f>
        <v>0.74669791222837667</v>
      </c>
      <c r="V232" s="24">
        <f>Table1[[#This Row],[Male Ballots]]/Table1[[#This Row],[Male Voters]]</f>
        <v>0.74639219015280134</v>
      </c>
      <c r="W232" s="24">
        <f>Table1[[#This Row],[Total Ballots]]/Table1[[#This Row],[Total Voters]]</f>
        <v>0.7462181318100074</v>
      </c>
    </row>
    <row r="233" spans="1:23" s="7" customFormat="1" x14ac:dyDescent="0.2">
      <c r="A233" s="38" t="s">
        <v>43</v>
      </c>
      <c r="B233" s="41" t="s">
        <v>70</v>
      </c>
      <c r="C233" s="42" t="s">
        <v>69</v>
      </c>
      <c r="D233" s="10">
        <v>112418.39</v>
      </c>
      <c r="E233" s="10">
        <v>103765.85999999999</v>
      </c>
      <c r="F233" s="10">
        <v>216184.24</v>
      </c>
      <c r="G233" s="39">
        <v>95252</v>
      </c>
      <c r="H233" s="39">
        <v>84676</v>
      </c>
      <c r="I233" s="39">
        <v>39</v>
      </c>
      <c r="J233" s="39">
        <v>179967</v>
      </c>
      <c r="K233" s="39">
        <v>37047</v>
      </c>
      <c r="L233" s="39">
        <v>31626</v>
      </c>
      <c r="M233" s="39">
        <v>11</v>
      </c>
      <c r="N233" s="39">
        <v>68684</v>
      </c>
      <c r="O233" s="24">
        <f>Table1[[#This Row],[Female Voters]]/Table1[[#This Row],[Female Population]]</f>
        <v>0.84729909403612702</v>
      </c>
      <c r="P233" s="24">
        <f>Table1[[#This Row],[Male Voters]]/Table1[[#This Row],[Male Population]]</f>
        <v>0.8160294725066608</v>
      </c>
      <c r="Q233" s="24">
        <f>Table1[[#This Row],[Total Voters]]/Table1[[#This Row],[Total Population]]</f>
        <v>0.83247048906062726</v>
      </c>
      <c r="R233" s="24">
        <f>Table1[[#This Row],[Female Ballots]]/Table1[[#This Row],[Female Population]]</f>
        <v>0.32954572645987901</v>
      </c>
      <c r="S233" s="24">
        <f>Table1[[#This Row],[Male Ballots]]/Table1[[#This Row],[Male Population]]</f>
        <v>0.30478232435986174</v>
      </c>
      <c r="T233" s="24">
        <f>Table1[[#This Row],[Total Ballots]]/Table1[[#This Row],[Total Population]]</f>
        <v>0.31771048620380471</v>
      </c>
      <c r="U233" s="24">
        <f>Table1[[#This Row],[Female Ballots]]/Table1[[#This Row],[Female Voters]]</f>
        <v>0.38893671523957501</v>
      </c>
      <c r="V233" s="24">
        <f>Table1[[#This Row],[Male Ballots]]/Table1[[#This Row],[Male Voters]]</f>
        <v>0.37349426047522322</v>
      </c>
      <c r="W233" s="24">
        <f>Table1[[#This Row],[Total Ballots]]/Table1[[#This Row],[Total Voters]]</f>
        <v>0.38164774653130851</v>
      </c>
    </row>
    <row r="234" spans="1:23" s="7" customFormat="1" x14ac:dyDescent="0.2">
      <c r="A234" s="38" t="s">
        <v>43</v>
      </c>
      <c r="B234" s="41" t="s">
        <v>70</v>
      </c>
      <c r="C234" s="42" t="s">
        <v>62</v>
      </c>
      <c r="D234" s="10">
        <v>12287.68</v>
      </c>
      <c r="E234" s="10">
        <v>12484.61</v>
      </c>
      <c r="F234" s="10">
        <v>24772.29</v>
      </c>
      <c r="G234" s="43">
        <v>7702</v>
      </c>
      <c r="H234" s="43">
        <v>7411</v>
      </c>
      <c r="I234" s="43">
        <v>20</v>
      </c>
      <c r="J234" s="43">
        <v>15133</v>
      </c>
      <c r="K234" s="43">
        <v>1269</v>
      </c>
      <c r="L234" s="43">
        <v>1085</v>
      </c>
      <c r="M234" s="43">
        <v>3</v>
      </c>
      <c r="N234" s="44">
        <v>2357</v>
      </c>
      <c r="O234" s="24">
        <f>Table1[[#This Row],[Female Voters]]/Table1[[#This Row],[Female Population]]</f>
        <v>0.62680668767415815</v>
      </c>
      <c r="P234" s="24">
        <f>Table1[[#This Row],[Male Voters]]/Table1[[#This Row],[Male Population]]</f>
        <v>0.59361085368305455</v>
      </c>
      <c r="Q234" s="24">
        <f>Table1[[#This Row],[Total Voters]]/Table1[[#This Row],[Total Population]]</f>
        <v>0.610884177441811</v>
      </c>
      <c r="R234" s="24">
        <f>Table1[[#This Row],[Female Ballots]]/Table1[[#This Row],[Female Population]]</f>
        <v>0.10327417380660954</v>
      </c>
      <c r="S234" s="24">
        <f>Table1[[#This Row],[Male Ballots]]/Table1[[#This Row],[Male Population]]</f>
        <v>8.6906999898274745E-2</v>
      </c>
      <c r="T234" s="24">
        <f>Table1[[#This Row],[Total Ballots]]/Table1[[#This Row],[Total Population]]</f>
        <v>9.514663359745909E-2</v>
      </c>
      <c r="U234" s="24">
        <f>Table1[[#This Row],[Female Ballots]]/Table1[[#This Row],[Female Voters]]</f>
        <v>0.16476239937678525</v>
      </c>
      <c r="V234" s="24">
        <f>Table1[[#This Row],[Male Ballots]]/Table1[[#This Row],[Male Voters]]</f>
        <v>0.14640399406287952</v>
      </c>
      <c r="W234" s="24">
        <f>Table1[[#This Row],[Total Ballots]]/Table1[[#This Row],[Total Voters]]</f>
        <v>0.15575232934646138</v>
      </c>
    </row>
    <row r="235" spans="1:23" s="7" customFormat="1" x14ac:dyDescent="0.2">
      <c r="A235" s="38" t="s">
        <v>43</v>
      </c>
      <c r="B235" s="41" t="s">
        <v>70</v>
      </c>
      <c r="C235" s="42" t="s">
        <v>63</v>
      </c>
      <c r="D235" s="10">
        <v>17087.919999999998</v>
      </c>
      <c r="E235" s="10">
        <v>16508.650000000001</v>
      </c>
      <c r="F235" s="10">
        <v>33596.57</v>
      </c>
      <c r="G235" s="43">
        <v>14938</v>
      </c>
      <c r="H235" s="43">
        <v>13730</v>
      </c>
      <c r="I235" s="43">
        <v>6</v>
      </c>
      <c r="J235" s="43">
        <v>28674</v>
      </c>
      <c r="K235" s="43">
        <v>2663</v>
      </c>
      <c r="L235" s="43">
        <v>2316</v>
      </c>
      <c r="M235" s="43">
        <v>2</v>
      </c>
      <c r="N235" s="44">
        <v>4981</v>
      </c>
      <c r="O235" s="24">
        <f>Table1[[#This Row],[Female Voters]]/Table1[[#This Row],[Female Population]]</f>
        <v>0.874184804235975</v>
      </c>
      <c r="P235" s="24">
        <f>Table1[[#This Row],[Male Voters]]/Table1[[#This Row],[Male Population]]</f>
        <v>0.83168520745185093</v>
      </c>
      <c r="Q235" s="24">
        <f>Table1[[#This Row],[Total Voters]]/Table1[[#This Row],[Total Population]]</f>
        <v>0.85347998322447793</v>
      </c>
      <c r="R235" s="24">
        <f>Table1[[#This Row],[Female Ballots]]/Table1[[#This Row],[Female Population]]</f>
        <v>0.15584108539833991</v>
      </c>
      <c r="S235" s="24">
        <f>Table1[[#This Row],[Male Ballots]]/Table1[[#This Row],[Male Population]]</f>
        <v>0.14029009034657589</v>
      </c>
      <c r="T235" s="24">
        <f>Table1[[#This Row],[Total Ballots]]/Table1[[#This Row],[Total Population]]</f>
        <v>0.14825918241058536</v>
      </c>
      <c r="U235" s="24">
        <f>Table1[[#This Row],[Female Ballots]]/Table1[[#This Row],[Female Voters]]</f>
        <v>0.17827018342482259</v>
      </c>
      <c r="V235" s="24">
        <f>Table1[[#This Row],[Male Ballots]]/Table1[[#This Row],[Male Voters]]</f>
        <v>0.1686817188638019</v>
      </c>
      <c r="W235" s="24">
        <f>Table1[[#This Row],[Total Ballots]]/Table1[[#This Row],[Total Voters]]</f>
        <v>0.17371137615958709</v>
      </c>
    </row>
    <row r="236" spans="1:23" s="7" customFormat="1" x14ac:dyDescent="0.2">
      <c r="A236" s="38" t="s">
        <v>43</v>
      </c>
      <c r="B236" s="41" t="s">
        <v>70</v>
      </c>
      <c r="C236" s="42" t="s">
        <v>64</v>
      </c>
      <c r="D236" s="10">
        <v>17790.269999999997</v>
      </c>
      <c r="E236" s="10">
        <v>17198.55</v>
      </c>
      <c r="F236" s="10">
        <v>34988.82</v>
      </c>
      <c r="G236" s="43">
        <v>15650</v>
      </c>
      <c r="H236" s="43">
        <v>14539</v>
      </c>
      <c r="I236" s="43">
        <v>4</v>
      </c>
      <c r="J236" s="43">
        <v>30193</v>
      </c>
      <c r="K236" s="43">
        <v>3850</v>
      </c>
      <c r="L236" s="43">
        <v>3363</v>
      </c>
      <c r="M236" s="43">
        <v>1</v>
      </c>
      <c r="N236" s="44">
        <v>7214</v>
      </c>
      <c r="O236" s="24">
        <f>Table1[[#This Row],[Female Voters]]/Table1[[#This Row],[Female Population]]</f>
        <v>0.87969434977659156</v>
      </c>
      <c r="P236" s="24">
        <f>Table1[[#This Row],[Male Voters]]/Table1[[#This Row],[Male Population]]</f>
        <v>0.8453619636539127</v>
      </c>
      <c r="Q236" s="24">
        <f>Table1[[#This Row],[Total Voters]]/Table1[[#This Row],[Total Population]]</f>
        <v>0.8629327882449308</v>
      </c>
      <c r="R236" s="24">
        <f>Table1[[#This Row],[Female Ballots]]/Table1[[#This Row],[Female Population]]</f>
        <v>0.21641043109519983</v>
      </c>
      <c r="S236" s="24">
        <f>Table1[[#This Row],[Male Ballots]]/Table1[[#This Row],[Male Population]]</f>
        <v>0.19553974026880175</v>
      </c>
      <c r="T236" s="24">
        <f>Table1[[#This Row],[Total Ballots]]/Table1[[#This Row],[Total Population]]</f>
        <v>0.20618014554363365</v>
      </c>
      <c r="U236" s="24">
        <f>Table1[[#This Row],[Female Ballots]]/Table1[[#This Row],[Female Voters]]</f>
        <v>0.24600638977635783</v>
      </c>
      <c r="V236" s="24">
        <f>Table1[[#This Row],[Male Ballots]]/Table1[[#This Row],[Male Voters]]</f>
        <v>0.23130889332141139</v>
      </c>
      <c r="W236" s="24">
        <f>Table1[[#This Row],[Total Ballots]]/Table1[[#This Row],[Total Voters]]</f>
        <v>0.23892955320769715</v>
      </c>
    </row>
    <row r="237" spans="1:23" s="7" customFormat="1" x14ac:dyDescent="0.2">
      <c r="A237" s="38" t="s">
        <v>43</v>
      </c>
      <c r="B237" s="41" t="s">
        <v>70</v>
      </c>
      <c r="C237" s="42" t="s">
        <v>65</v>
      </c>
      <c r="D237" s="10">
        <v>18588.29</v>
      </c>
      <c r="E237" s="10">
        <v>18006.59</v>
      </c>
      <c r="F237" s="10">
        <v>36594.879999999997</v>
      </c>
      <c r="G237" s="43">
        <v>15003</v>
      </c>
      <c r="H237" s="43">
        <v>13814</v>
      </c>
      <c r="I237" s="43">
        <v>4</v>
      </c>
      <c r="J237" s="43">
        <v>28821</v>
      </c>
      <c r="K237" s="43">
        <v>4811</v>
      </c>
      <c r="L237" s="43">
        <v>4320</v>
      </c>
      <c r="M237" s="43">
        <v>2</v>
      </c>
      <c r="N237" s="44">
        <v>9133</v>
      </c>
      <c r="O237" s="24">
        <f>Table1[[#This Row],[Female Voters]]/Table1[[#This Row],[Female Population]]</f>
        <v>0.80712104233364124</v>
      </c>
      <c r="P237" s="24">
        <f>Table1[[#This Row],[Male Voters]]/Table1[[#This Row],[Male Population]]</f>
        <v>0.76716357733474239</v>
      </c>
      <c r="Q237" s="24">
        <f>Table1[[#This Row],[Total Voters]]/Table1[[#This Row],[Total Population]]</f>
        <v>0.78756919000690817</v>
      </c>
      <c r="R237" s="24">
        <f>Table1[[#This Row],[Female Ballots]]/Table1[[#This Row],[Female Population]]</f>
        <v>0.25881885853943531</v>
      </c>
      <c r="S237" s="24">
        <f>Table1[[#This Row],[Male Ballots]]/Table1[[#This Row],[Male Population]]</f>
        <v>0.23991216549052319</v>
      </c>
      <c r="T237" s="24">
        <f>Table1[[#This Row],[Total Ballots]]/Table1[[#This Row],[Total Population]]</f>
        <v>0.24957043171066556</v>
      </c>
      <c r="U237" s="24">
        <f>Table1[[#This Row],[Female Ballots]]/Table1[[#This Row],[Female Voters]]</f>
        <v>0.32066919949343464</v>
      </c>
      <c r="V237" s="24">
        <f>Table1[[#This Row],[Male Ballots]]/Table1[[#This Row],[Male Voters]]</f>
        <v>0.31272621977703779</v>
      </c>
      <c r="W237" s="24">
        <f>Table1[[#This Row],[Total Ballots]]/Table1[[#This Row],[Total Voters]]</f>
        <v>0.31688699212379862</v>
      </c>
    </row>
    <row r="238" spans="1:23" s="7" customFormat="1" x14ac:dyDescent="0.2">
      <c r="A238" s="38" t="s">
        <v>43</v>
      </c>
      <c r="B238" s="41" t="s">
        <v>70</v>
      </c>
      <c r="C238" s="42" t="s">
        <v>66</v>
      </c>
      <c r="D238" s="10">
        <v>20662.78</v>
      </c>
      <c r="E238" s="10">
        <v>18246.62</v>
      </c>
      <c r="F238" s="10">
        <v>38909.399999999994</v>
      </c>
      <c r="G238" s="43">
        <v>17627</v>
      </c>
      <c r="H238" s="43">
        <v>14904</v>
      </c>
      <c r="I238" s="43">
        <v>2</v>
      </c>
      <c r="J238" s="43">
        <v>32533</v>
      </c>
      <c r="K238" s="43">
        <v>8496</v>
      </c>
      <c r="L238" s="43">
        <v>6891</v>
      </c>
      <c r="M238" s="43">
        <v>1</v>
      </c>
      <c r="N238" s="44">
        <v>15388</v>
      </c>
      <c r="O238" s="24">
        <f>Table1[[#This Row],[Female Voters]]/Table1[[#This Row],[Female Population]]</f>
        <v>0.85307978887642422</v>
      </c>
      <c r="P238" s="24">
        <f>Table1[[#This Row],[Male Voters]]/Table1[[#This Row],[Male Population]]</f>
        <v>0.81680881171416952</v>
      </c>
      <c r="Q238" s="24">
        <f>Table1[[#This Row],[Total Voters]]/Table1[[#This Row],[Total Population]]</f>
        <v>0.83612186258333476</v>
      </c>
      <c r="R238" s="24">
        <f>Table1[[#This Row],[Female Ballots]]/Table1[[#This Row],[Female Population]]</f>
        <v>0.41117410145198274</v>
      </c>
      <c r="S238" s="24">
        <f>Table1[[#This Row],[Male Ballots]]/Table1[[#This Row],[Male Population]]</f>
        <v>0.3776589856093896</v>
      </c>
      <c r="T238" s="24">
        <f>Table1[[#This Row],[Total Ballots]]/Table1[[#This Row],[Total Population]]</f>
        <v>0.39548283962230213</v>
      </c>
      <c r="U238" s="24">
        <f>Table1[[#This Row],[Female Ballots]]/Table1[[#This Row],[Female Voters]]</f>
        <v>0.48198785953366996</v>
      </c>
      <c r="V238" s="24">
        <f>Table1[[#This Row],[Male Ballots]]/Table1[[#This Row],[Male Voters]]</f>
        <v>0.46235909822866345</v>
      </c>
      <c r="W238" s="24">
        <f>Table1[[#This Row],[Total Ballots]]/Table1[[#This Row],[Total Voters]]</f>
        <v>0.47299664955583559</v>
      </c>
    </row>
    <row r="239" spans="1:23" s="7" customFormat="1" x14ac:dyDescent="0.2">
      <c r="A239" s="38" t="s">
        <v>43</v>
      </c>
      <c r="B239" s="41" t="s">
        <v>70</v>
      </c>
      <c r="C239" s="42" t="s">
        <v>67</v>
      </c>
      <c r="D239" s="10">
        <v>26001.45</v>
      </c>
      <c r="E239" s="10">
        <v>21320.839999999997</v>
      </c>
      <c r="F239" s="10">
        <v>47322.28</v>
      </c>
      <c r="G239" s="43">
        <v>24332</v>
      </c>
      <c r="H239" s="43">
        <v>20278</v>
      </c>
      <c r="I239" s="43">
        <v>3</v>
      </c>
      <c r="J239" s="43">
        <v>44613</v>
      </c>
      <c r="K239" s="43">
        <v>15958</v>
      </c>
      <c r="L239" s="43">
        <v>13651</v>
      </c>
      <c r="M239" s="43">
        <v>2</v>
      </c>
      <c r="N239" s="44">
        <v>29611</v>
      </c>
      <c r="O239" s="24">
        <f>Table1[[#This Row],[Female Voters]]/Table1[[#This Row],[Female Population]]</f>
        <v>0.93579396533654846</v>
      </c>
      <c r="P239" s="24">
        <f>Table1[[#This Row],[Male Voters]]/Table1[[#This Row],[Male Population]]</f>
        <v>0.95108823104530604</v>
      </c>
      <c r="Q239" s="24">
        <f>Table1[[#This Row],[Total Voters]]/Table1[[#This Row],[Total Population]]</f>
        <v>0.94274832066417769</v>
      </c>
      <c r="R239" s="24">
        <f>Table1[[#This Row],[Female Ballots]]/Table1[[#This Row],[Female Population]]</f>
        <v>0.61373500324020391</v>
      </c>
      <c r="S239" s="24">
        <f>Table1[[#This Row],[Male Ballots]]/Table1[[#This Row],[Male Population]]</f>
        <v>0.64026558053059834</v>
      </c>
      <c r="T239" s="24">
        <f>Table1[[#This Row],[Total Ballots]]/Table1[[#This Row],[Total Population]]</f>
        <v>0.62573062836363758</v>
      </c>
      <c r="U239" s="24">
        <f>Table1[[#This Row],[Female Ballots]]/Table1[[#This Row],[Female Voters]]</f>
        <v>0.6558441558441559</v>
      </c>
      <c r="V239" s="24">
        <f>Table1[[#This Row],[Male Ballots]]/Table1[[#This Row],[Male Voters]]</f>
        <v>0.67319262254660228</v>
      </c>
      <c r="W239" s="24">
        <f>Table1[[#This Row],[Total Ballots]]/Table1[[#This Row],[Total Voters]]</f>
        <v>0.66373030282653034</v>
      </c>
    </row>
    <row r="240" spans="1:23" s="7" customFormat="1" x14ac:dyDescent="0.2">
      <c r="A240" s="38" t="s">
        <v>26</v>
      </c>
      <c r="B240" s="41" t="s">
        <v>70</v>
      </c>
      <c r="C240" s="42" t="s">
        <v>69</v>
      </c>
      <c r="D240" s="10">
        <v>1692.17</v>
      </c>
      <c r="E240" s="10">
        <v>1699.32</v>
      </c>
      <c r="F240" s="10">
        <v>3391.49</v>
      </c>
      <c r="G240" s="39">
        <v>1551</v>
      </c>
      <c r="H240" s="39">
        <v>1544</v>
      </c>
      <c r="I240" s="39"/>
      <c r="J240" s="39">
        <v>3095</v>
      </c>
      <c r="K240" s="39">
        <v>1002</v>
      </c>
      <c r="L240" s="39">
        <v>931</v>
      </c>
      <c r="M240" s="39"/>
      <c r="N240" s="39">
        <v>1933</v>
      </c>
      <c r="O240" s="24">
        <f>Table1[[#This Row],[Female Voters]]/Table1[[#This Row],[Female Population]]</f>
        <v>0.91657457584048885</v>
      </c>
      <c r="P240" s="24">
        <f>Table1[[#This Row],[Male Voters]]/Table1[[#This Row],[Male Population]]</f>
        <v>0.90859873361109156</v>
      </c>
      <c r="Q240" s="24">
        <f>Table1[[#This Row],[Total Voters]]/Table1[[#This Row],[Total Population]]</f>
        <v>0.91257824731902504</v>
      </c>
      <c r="R240" s="24">
        <f>Table1[[#This Row],[Female Ballots]]/Table1[[#This Row],[Female Population]]</f>
        <v>0.59213908768031576</v>
      </c>
      <c r="S240" s="24">
        <f>Table1[[#This Row],[Male Ballots]]/Table1[[#This Row],[Male Population]]</f>
        <v>0.54786620530565167</v>
      </c>
      <c r="T240" s="24">
        <f>Table1[[#This Row],[Total Ballots]]/Table1[[#This Row],[Total Population]]</f>
        <v>0.56995597805094522</v>
      </c>
      <c r="U240" s="24">
        <f>Table1[[#This Row],[Female Ballots]]/Table1[[#This Row],[Female Voters]]</f>
        <v>0.64603481624758219</v>
      </c>
      <c r="V240" s="24">
        <f>Table1[[#This Row],[Male Ballots]]/Table1[[#This Row],[Male Voters]]</f>
        <v>0.602979274611399</v>
      </c>
      <c r="W240" s="24">
        <f>Table1[[#This Row],[Total Ballots]]/Table1[[#This Row],[Total Voters]]</f>
        <v>0.62455573505654283</v>
      </c>
    </row>
    <row r="241" spans="1:23" s="7" customFormat="1" x14ac:dyDescent="0.2">
      <c r="A241" s="40" t="s">
        <v>26</v>
      </c>
      <c r="B241" s="41" t="s">
        <v>70</v>
      </c>
      <c r="C241" s="42" t="s">
        <v>62</v>
      </c>
      <c r="D241" s="10">
        <v>115.75</v>
      </c>
      <c r="E241" s="10">
        <v>132</v>
      </c>
      <c r="F241" s="10">
        <v>247.74999999999997</v>
      </c>
      <c r="G241" s="43">
        <v>100</v>
      </c>
      <c r="H241" s="43">
        <v>83</v>
      </c>
      <c r="I241" s="43"/>
      <c r="J241" s="43">
        <v>183</v>
      </c>
      <c r="K241" s="43">
        <v>30</v>
      </c>
      <c r="L241" s="43">
        <v>26</v>
      </c>
      <c r="M241" s="43"/>
      <c r="N241" s="44">
        <v>56</v>
      </c>
      <c r="O241" s="24">
        <f>Table1[[#This Row],[Female Voters]]/Table1[[#This Row],[Female Population]]</f>
        <v>0.86393088552915764</v>
      </c>
      <c r="P241" s="24">
        <f>Table1[[#This Row],[Male Voters]]/Table1[[#This Row],[Male Population]]</f>
        <v>0.62878787878787878</v>
      </c>
      <c r="Q241" s="24">
        <f>Table1[[#This Row],[Total Voters]]/Table1[[#This Row],[Total Population]]</f>
        <v>0.73864783047426852</v>
      </c>
      <c r="R241" s="24">
        <f>Table1[[#This Row],[Female Ballots]]/Table1[[#This Row],[Female Population]]</f>
        <v>0.25917926565874733</v>
      </c>
      <c r="S241" s="24">
        <f>Table1[[#This Row],[Male Ballots]]/Table1[[#This Row],[Male Population]]</f>
        <v>0.19696969696969696</v>
      </c>
      <c r="T241" s="24">
        <f>Table1[[#This Row],[Total Ballots]]/Table1[[#This Row],[Total Population]]</f>
        <v>0.22603430877901112</v>
      </c>
      <c r="U241" s="24">
        <f>Table1[[#This Row],[Female Ballots]]/Table1[[#This Row],[Female Voters]]</f>
        <v>0.3</v>
      </c>
      <c r="V241" s="24">
        <f>Table1[[#This Row],[Male Ballots]]/Table1[[#This Row],[Male Voters]]</f>
        <v>0.31325301204819278</v>
      </c>
      <c r="W241" s="24">
        <f>Table1[[#This Row],[Total Ballots]]/Table1[[#This Row],[Total Voters]]</f>
        <v>0.30601092896174864</v>
      </c>
    </row>
    <row r="242" spans="1:23" s="7" customFormat="1" x14ac:dyDescent="0.2">
      <c r="A242" s="38" t="s">
        <v>26</v>
      </c>
      <c r="B242" s="41" t="s">
        <v>70</v>
      </c>
      <c r="C242" s="42" t="s">
        <v>63</v>
      </c>
      <c r="D242" s="10">
        <v>119.15</v>
      </c>
      <c r="E242" s="10">
        <v>153.88</v>
      </c>
      <c r="F242" s="10">
        <v>273.02999999999997</v>
      </c>
      <c r="G242" s="43">
        <v>155</v>
      </c>
      <c r="H242" s="43">
        <v>160</v>
      </c>
      <c r="I242" s="43"/>
      <c r="J242" s="43">
        <v>315</v>
      </c>
      <c r="K242" s="43">
        <v>59</v>
      </c>
      <c r="L242" s="43">
        <v>46</v>
      </c>
      <c r="M242" s="43"/>
      <c r="N242" s="44">
        <v>105</v>
      </c>
      <c r="O242" s="24">
        <f>Table1[[#This Row],[Female Voters]]/Table1[[#This Row],[Female Population]]</f>
        <v>1.3008812421317666</v>
      </c>
      <c r="P242" s="24">
        <f>Table1[[#This Row],[Male Voters]]/Table1[[#This Row],[Male Population]]</f>
        <v>1.0397712503249286</v>
      </c>
      <c r="Q242" s="24">
        <f>Table1[[#This Row],[Total Voters]]/Table1[[#This Row],[Total Population]]</f>
        <v>1.1537193714976377</v>
      </c>
      <c r="R242" s="24">
        <f>Table1[[#This Row],[Female Ballots]]/Table1[[#This Row],[Female Population]]</f>
        <v>0.49517415023080147</v>
      </c>
      <c r="S242" s="24">
        <f>Table1[[#This Row],[Male Ballots]]/Table1[[#This Row],[Male Population]]</f>
        <v>0.29893423446841694</v>
      </c>
      <c r="T242" s="24">
        <f>Table1[[#This Row],[Total Ballots]]/Table1[[#This Row],[Total Population]]</f>
        <v>0.38457312383254594</v>
      </c>
      <c r="U242" s="24">
        <f>Table1[[#This Row],[Female Ballots]]/Table1[[#This Row],[Female Voters]]</f>
        <v>0.38064516129032255</v>
      </c>
      <c r="V242" s="24">
        <f>Table1[[#This Row],[Male Ballots]]/Table1[[#This Row],[Male Voters]]</f>
        <v>0.28749999999999998</v>
      </c>
      <c r="W242" s="24">
        <f>Table1[[#This Row],[Total Ballots]]/Table1[[#This Row],[Total Voters]]</f>
        <v>0.33333333333333331</v>
      </c>
    </row>
    <row r="243" spans="1:23" s="7" customFormat="1" x14ac:dyDescent="0.2">
      <c r="A243" s="38" t="s">
        <v>26</v>
      </c>
      <c r="B243" s="41" t="s">
        <v>70</v>
      </c>
      <c r="C243" s="42" t="s">
        <v>64</v>
      </c>
      <c r="D243" s="10">
        <v>159.86000000000001</v>
      </c>
      <c r="E243" s="10">
        <v>161.37</v>
      </c>
      <c r="F243" s="10">
        <v>321.23</v>
      </c>
      <c r="G243" s="43">
        <v>158</v>
      </c>
      <c r="H243" s="43">
        <v>154</v>
      </c>
      <c r="I243" s="43"/>
      <c r="J243" s="43">
        <v>312</v>
      </c>
      <c r="K243" s="43">
        <v>74</v>
      </c>
      <c r="L243" s="43">
        <v>68</v>
      </c>
      <c r="M243" s="43"/>
      <c r="N243" s="44">
        <v>142</v>
      </c>
      <c r="O243" s="24">
        <f>Table1[[#This Row],[Female Voters]]/Table1[[#This Row],[Female Population]]</f>
        <v>0.98836481921681463</v>
      </c>
      <c r="P243" s="24">
        <f>Table1[[#This Row],[Male Voters]]/Table1[[#This Row],[Male Population]]</f>
        <v>0.95432856169052482</v>
      </c>
      <c r="Q243" s="24">
        <f>Table1[[#This Row],[Total Voters]]/Table1[[#This Row],[Total Population]]</f>
        <v>0.97126669364629703</v>
      </c>
      <c r="R243" s="24">
        <f>Table1[[#This Row],[Female Ballots]]/Table1[[#This Row],[Female Population]]</f>
        <v>0.4629050419116727</v>
      </c>
      <c r="S243" s="24">
        <f>Table1[[#This Row],[Male Ballots]]/Table1[[#This Row],[Male Population]]</f>
        <v>0.42139183243477718</v>
      </c>
      <c r="T243" s="24">
        <f>Table1[[#This Row],[Total Ballots]]/Table1[[#This Row],[Total Population]]</f>
        <v>0.44205086698004542</v>
      </c>
      <c r="U243" s="24">
        <f>Table1[[#This Row],[Female Ballots]]/Table1[[#This Row],[Female Voters]]</f>
        <v>0.46835443037974683</v>
      </c>
      <c r="V243" s="24">
        <f>Table1[[#This Row],[Male Ballots]]/Table1[[#This Row],[Male Voters]]</f>
        <v>0.44155844155844154</v>
      </c>
      <c r="W243" s="24">
        <f>Table1[[#This Row],[Total Ballots]]/Table1[[#This Row],[Total Voters]]</f>
        <v>0.45512820512820512</v>
      </c>
    </row>
    <row r="244" spans="1:23" s="7" customFormat="1" x14ac:dyDescent="0.2">
      <c r="A244" s="38" t="s">
        <v>26</v>
      </c>
      <c r="B244" s="41" t="s">
        <v>70</v>
      </c>
      <c r="C244" s="42" t="s">
        <v>65</v>
      </c>
      <c r="D244" s="10">
        <v>227.76</v>
      </c>
      <c r="E244" s="10">
        <v>241.67000000000002</v>
      </c>
      <c r="F244" s="10">
        <v>469.43</v>
      </c>
      <c r="G244" s="43">
        <v>212</v>
      </c>
      <c r="H244" s="43">
        <v>211</v>
      </c>
      <c r="I244" s="43"/>
      <c r="J244" s="43">
        <v>423</v>
      </c>
      <c r="K244" s="43">
        <v>136</v>
      </c>
      <c r="L244" s="43">
        <v>120</v>
      </c>
      <c r="M244" s="43"/>
      <c r="N244" s="44">
        <v>256</v>
      </c>
      <c r="O244" s="24">
        <f>Table1[[#This Row],[Female Voters]]/Table1[[#This Row],[Female Population]]</f>
        <v>0.93080435546188978</v>
      </c>
      <c r="P244" s="24">
        <f>Table1[[#This Row],[Male Voters]]/Table1[[#This Row],[Male Population]]</f>
        <v>0.87309140563578425</v>
      </c>
      <c r="Q244" s="24">
        <f>Table1[[#This Row],[Total Voters]]/Table1[[#This Row],[Total Population]]</f>
        <v>0.90109281469015612</v>
      </c>
      <c r="R244" s="24">
        <f>Table1[[#This Row],[Female Ballots]]/Table1[[#This Row],[Female Population]]</f>
        <v>0.59711977520196702</v>
      </c>
      <c r="S244" s="24">
        <f>Table1[[#This Row],[Male Ballots]]/Table1[[#This Row],[Male Population]]</f>
        <v>0.49654487524310004</v>
      </c>
      <c r="T244" s="24">
        <f>Table1[[#This Row],[Total Ballots]]/Table1[[#This Row],[Total Population]]</f>
        <v>0.54534222354770678</v>
      </c>
      <c r="U244" s="24">
        <f>Table1[[#This Row],[Female Ballots]]/Table1[[#This Row],[Female Voters]]</f>
        <v>0.64150943396226412</v>
      </c>
      <c r="V244" s="24">
        <f>Table1[[#This Row],[Male Ballots]]/Table1[[#This Row],[Male Voters]]</f>
        <v>0.56872037914691942</v>
      </c>
      <c r="W244" s="24">
        <f>Table1[[#This Row],[Total Ballots]]/Table1[[#This Row],[Total Voters]]</f>
        <v>0.60520094562647753</v>
      </c>
    </row>
    <row r="245" spans="1:23" s="7" customFormat="1" x14ac:dyDescent="0.2">
      <c r="A245" s="38" t="s">
        <v>26</v>
      </c>
      <c r="B245" s="41" t="s">
        <v>70</v>
      </c>
      <c r="C245" s="42" t="s">
        <v>66</v>
      </c>
      <c r="D245" s="10">
        <v>366.85</v>
      </c>
      <c r="E245" s="10">
        <v>354.85</v>
      </c>
      <c r="F245" s="10">
        <v>721.7</v>
      </c>
      <c r="G245" s="43">
        <v>316</v>
      </c>
      <c r="H245" s="43">
        <v>307</v>
      </c>
      <c r="I245" s="43"/>
      <c r="J245" s="43">
        <v>623</v>
      </c>
      <c r="K245" s="43">
        <v>220</v>
      </c>
      <c r="L245" s="43">
        <v>181</v>
      </c>
      <c r="M245" s="43"/>
      <c r="N245" s="44">
        <v>401</v>
      </c>
      <c r="O245" s="24">
        <f>Table1[[#This Row],[Female Voters]]/Table1[[#This Row],[Female Population]]</f>
        <v>0.86138748807414467</v>
      </c>
      <c r="P245" s="24">
        <f>Table1[[#This Row],[Male Voters]]/Table1[[#This Row],[Male Population]]</f>
        <v>0.8651542905453008</v>
      </c>
      <c r="Q245" s="24">
        <f>Table1[[#This Row],[Total Voters]]/Table1[[#This Row],[Total Population]]</f>
        <v>0.86323957322987388</v>
      </c>
      <c r="R245" s="24">
        <f>Table1[[#This Row],[Female Ballots]]/Table1[[#This Row],[Female Population]]</f>
        <v>0.5997001499250374</v>
      </c>
      <c r="S245" s="24">
        <f>Table1[[#This Row],[Male Ballots]]/Table1[[#This Row],[Male Population]]</f>
        <v>0.51007467944201768</v>
      </c>
      <c r="T245" s="24">
        <f>Table1[[#This Row],[Total Ballots]]/Table1[[#This Row],[Total Population]]</f>
        <v>0.55563253429402792</v>
      </c>
      <c r="U245" s="24">
        <f>Table1[[#This Row],[Female Ballots]]/Table1[[#This Row],[Female Voters]]</f>
        <v>0.69620253164556967</v>
      </c>
      <c r="V245" s="24">
        <f>Table1[[#This Row],[Male Ballots]]/Table1[[#This Row],[Male Voters]]</f>
        <v>0.5895765472312704</v>
      </c>
      <c r="W245" s="24">
        <f>Table1[[#This Row],[Total Ballots]]/Table1[[#This Row],[Total Voters]]</f>
        <v>0.6436597110754414</v>
      </c>
    </row>
    <row r="246" spans="1:23" s="7" customFormat="1" x14ac:dyDescent="0.2">
      <c r="A246" s="38" t="s">
        <v>26</v>
      </c>
      <c r="B246" s="41" t="s">
        <v>70</v>
      </c>
      <c r="C246" s="42" t="s">
        <v>67</v>
      </c>
      <c r="D246" s="10">
        <v>702.8</v>
      </c>
      <c r="E246" s="10">
        <v>655.55</v>
      </c>
      <c r="F246" s="10">
        <v>1358.35</v>
      </c>
      <c r="G246" s="43">
        <v>610</v>
      </c>
      <c r="H246" s="43">
        <v>629</v>
      </c>
      <c r="I246" s="43"/>
      <c r="J246" s="43">
        <v>1239</v>
      </c>
      <c r="K246" s="43">
        <v>483</v>
      </c>
      <c r="L246" s="43">
        <v>490</v>
      </c>
      <c r="M246" s="43"/>
      <c r="N246" s="44">
        <v>973</v>
      </c>
      <c r="O246" s="24">
        <f>Table1[[#This Row],[Female Voters]]/Table1[[#This Row],[Female Population]]</f>
        <v>0.86795674445076842</v>
      </c>
      <c r="P246" s="24">
        <f>Table1[[#This Row],[Male Voters]]/Table1[[#This Row],[Male Population]]</f>
        <v>0.95949965677675242</v>
      </c>
      <c r="Q246" s="24">
        <f>Table1[[#This Row],[Total Voters]]/Table1[[#This Row],[Total Population]]</f>
        <v>0.91213604741046128</v>
      </c>
      <c r="R246" s="24">
        <f>Table1[[#This Row],[Female Ballots]]/Table1[[#This Row],[Female Population]]</f>
        <v>0.68725099601593631</v>
      </c>
      <c r="S246" s="24">
        <f>Table1[[#This Row],[Male Ballots]]/Table1[[#This Row],[Male Population]]</f>
        <v>0.7474639615589963</v>
      </c>
      <c r="T246" s="24">
        <f>Table1[[#This Row],[Total Ballots]]/Table1[[#This Row],[Total Population]]</f>
        <v>0.71631022932233968</v>
      </c>
      <c r="U246" s="24">
        <f>Table1[[#This Row],[Female Ballots]]/Table1[[#This Row],[Female Voters]]</f>
        <v>0.79180327868852463</v>
      </c>
      <c r="V246" s="24">
        <f>Table1[[#This Row],[Male Ballots]]/Table1[[#This Row],[Male Voters]]</f>
        <v>0.77901430842607311</v>
      </c>
      <c r="W246" s="24">
        <f>Table1[[#This Row],[Total Ballots]]/Table1[[#This Row],[Total Voters]]</f>
        <v>0.78531073446327682</v>
      </c>
    </row>
    <row r="247" spans="1:23" s="7" customFormat="1" x14ac:dyDescent="0.2">
      <c r="A247" s="38" t="s">
        <v>45</v>
      </c>
      <c r="B247" s="41" t="s">
        <v>70</v>
      </c>
      <c r="C247" s="42" t="s">
        <v>69</v>
      </c>
      <c r="D247" s="10">
        <v>23712.77</v>
      </c>
      <c r="E247" s="10">
        <v>24023.32</v>
      </c>
      <c r="F247" s="10">
        <v>47736.11</v>
      </c>
      <c r="G247" s="39">
        <v>17952</v>
      </c>
      <c r="H247" s="39">
        <v>16081</v>
      </c>
      <c r="I247" s="39">
        <v>10</v>
      </c>
      <c r="J247" s="39">
        <v>34043</v>
      </c>
      <c r="K247" s="39">
        <v>8537</v>
      </c>
      <c r="L247" s="39">
        <v>7465</v>
      </c>
      <c r="M247" s="39">
        <v>4</v>
      </c>
      <c r="N247" s="39">
        <v>16006</v>
      </c>
      <c r="O247" s="24">
        <f>Table1[[#This Row],[Female Voters]]/Table1[[#This Row],[Female Population]]</f>
        <v>0.75706043621221808</v>
      </c>
      <c r="P247" s="24">
        <f>Table1[[#This Row],[Male Voters]]/Table1[[#This Row],[Male Population]]</f>
        <v>0.66939124151033247</v>
      </c>
      <c r="Q247" s="24">
        <f>Table1[[#This Row],[Total Voters]]/Table1[[#This Row],[Total Population]]</f>
        <v>0.71314985657608043</v>
      </c>
      <c r="R247" s="24">
        <f>Table1[[#This Row],[Female Ballots]]/Table1[[#This Row],[Female Population]]</f>
        <v>0.36001698662788023</v>
      </c>
      <c r="S247" s="24">
        <f>Table1[[#This Row],[Male Ballots]]/Table1[[#This Row],[Male Population]]</f>
        <v>0.31073973122782361</v>
      </c>
      <c r="T247" s="24">
        <f>Table1[[#This Row],[Total Ballots]]/Table1[[#This Row],[Total Population]]</f>
        <v>0.33530172441784634</v>
      </c>
      <c r="U247" s="24">
        <f>Table1[[#This Row],[Female Ballots]]/Table1[[#This Row],[Female Voters]]</f>
        <v>0.4755459001782531</v>
      </c>
      <c r="V247" s="24">
        <f>Table1[[#This Row],[Male Ballots]]/Table1[[#This Row],[Male Voters]]</f>
        <v>0.46421242460046019</v>
      </c>
      <c r="W247" s="24">
        <f>Table1[[#This Row],[Total Ballots]]/Table1[[#This Row],[Total Voters]]</f>
        <v>0.47017007901771291</v>
      </c>
    </row>
    <row r="248" spans="1:23" s="7" customFormat="1" x14ac:dyDescent="0.2">
      <c r="A248" s="38" t="s">
        <v>45</v>
      </c>
      <c r="B248" s="41" t="s">
        <v>70</v>
      </c>
      <c r="C248" s="42" t="s">
        <v>62</v>
      </c>
      <c r="D248" s="10">
        <v>3721.4</v>
      </c>
      <c r="E248" s="10">
        <v>3823.9300000000003</v>
      </c>
      <c r="F248" s="10">
        <v>7545.34</v>
      </c>
      <c r="G248" s="43">
        <v>1568</v>
      </c>
      <c r="H248" s="43">
        <v>1515</v>
      </c>
      <c r="I248" s="43">
        <v>3</v>
      </c>
      <c r="J248" s="43">
        <v>3086</v>
      </c>
      <c r="K248" s="43">
        <v>314</v>
      </c>
      <c r="L248" s="43">
        <v>287</v>
      </c>
      <c r="M248" s="43">
        <v>1</v>
      </c>
      <c r="N248" s="44">
        <v>602</v>
      </c>
      <c r="O248" s="24">
        <f>Table1[[#This Row],[Female Voters]]/Table1[[#This Row],[Female Population]]</f>
        <v>0.42134680496587307</v>
      </c>
      <c r="P248" s="24">
        <f>Table1[[#This Row],[Male Voters]]/Table1[[#This Row],[Male Population]]</f>
        <v>0.39618926078667754</v>
      </c>
      <c r="Q248" s="24">
        <f>Table1[[#This Row],[Total Voters]]/Table1[[#This Row],[Total Population]]</f>
        <v>0.40899416063424576</v>
      </c>
      <c r="R248" s="24">
        <f>Table1[[#This Row],[Female Ballots]]/Table1[[#This Row],[Female Population]]</f>
        <v>8.4376847423012838E-2</v>
      </c>
      <c r="S248" s="24">
        <f>Table1[[#This Row],[Male Ballots]]/Table1[[#This Row],[Male Population]]</f>
        <v>7.5053675145727028E-2</v>
      </c>
      <c r="T248" s="24">
        <f>Table1[[#This Row],[Total Ballots]]/Table1[[#This Row],[Total Population]]</f>
        <v>7.9784343714133496E-2</v>
      </c>
      <c r="U248" s="24">
        <f>Table1[[#This Row],[Female Ballots]]/Table1[[#This Row],[Female Voters]]</f>
        <v>0.20025510204081631</v>
      </c>
      <c r="V248" s="24">
        <f>Table1[[#This Row],[Male Ballots]]/Table1[[#This Row],[Male Voters]]</f>
        <v>0.18943894389438945</v>
      </c>
      <c r="W248" s="24">
        <f>Table1[[#This Row],[Total Ballots]]/Table1[[#This Row],[Total Voters]]</f>
        <v>0.19507453013609852</v>
      </c>
    </row>
    <row r="249" spans="1:23" s="7" customFormat="1" x14ac:dyDescent="0.2">
      <c r="A249" s="38" t="s">
        <v>45</v>
      </c>
      <c r="B249" s="41" t="s">
        <v>70</v>
      </c>
      <c r="C249" s="42" t="s">
        <v>63</v>
      </c>
      <c r="D249" s="10">
        <v>2791.24</v>
      </c>
      <c r="E249" s="10">
        <v>4117.96</v>
      </c>
      <c r="F249" s="10">
        <v>6909.1900000000005</v>
      </c>
      <c r="G249" s="43">
        <v>2566</v>
      </c>
      <c r="H249" s="43">
        <v>2397</v>
      </c>
      <c r="I249" s="43">
        <v>2</v>
      </c>
      <c r="J249" s="43">
        <v>4965</v>
      </c>
      <c r="K249" s="43">
        <v>606</v>
      </c>
      <c r="L249" s="43">
        <v>565</v>
      </c>
      <c r="M249" s="43">
        <v>1</v>
      </c>
      <c r="N249" s="44">
        <v>1172</v>
      </c>
      <c r="O249" s="24">
        <f>Table1[[#This Row],[Female Voters]]/Table1[[#This Row],[Female Population]]</f>
        <v>0.91930468179017222</v>
      </c>
      <c r="P249" s="24">
        <f>Table1[[#This Row],[Male Voters]]/Table1[[#This Row],[Male Population]]</f>
        <v>0.58208433301926199</v>
      </c>
      <c r="Q249" s="24">
        <f>Table1[[#This Row],[Total Voters]]/Table1[[#This Row],[Total Population]]</f>
        <v>0.71860811469940755</v>
      </c>
      <c r="R249" s="24">
        <f>Table1[[#This Row],[Female Ballots]]/Table1[[#This Row],[Female Population]]</f>
        <v>0.21710780871583957</v>
      </c>
      <c r="S249" s="24">
        <f>Table1[[#This Row],[Male Ballots]]/Table1[[#This Row],[Male Population]]</f>
        <v>0.1372038582210609</v>
      </c>
      <c r="T249" s="24">
        <f>Table1[[#This Row],[Total Ballots]]/Table1[[#This Row],[Total Population]]</f>
        <v>0.16962914610829921</v>
      </c>
      <c r="U249" s="24">
        <f>Table1[[#This Row],[Female Ballots]]/Table1[[#This Row],[Female Voters]]</f>
        <v>0.23616523772408418</v>
      </c>
      <c r="V249" s="24">
        <f>Table1[[#This Row],[Male Ballots]]/Table1[[#This Row],[Male Voters]]</f>
        <v>0.2357113057989153</v>
      </c>
      <c r="W249" s="24">
        <f>Table1[[#This Row],[Total Ballots]]/Table1[[#This Row],[Total Voters]]</f>
        <v>0.23605236656596174</v>
      </c>
    </row>
    <row r="250" spans="1:23" s="7" customFormat="1" x14ac:dyDescent="0.2">
      <c r="A250" s="38" t="s">
        <v>45</v>
      </c>
      <c r="B250" s="41" t="s">
        <v>70</v>
      </c>
      <c r="C250" s="42" t="s">
        <v>64</v>
      </c>
      <c r="D250" s="10">
        <v>3082.13</v>
      </c>
      <c r="E250" s="10">
        <v>3280.81</v>
      </c>
      <c r="F250" s="10">
        <v>6362.95</v>
      </c>
      <c r="G250" s="43">
        <v>2528</v>
      </c>
      <c r="H250" s="43">
        <v>2286</v>
      </c>
      <c r="I250" s="43"/>
      <c r="J250" s="43">
        <v>4814</v>
      </c>
      <c r="K250" s="43">
        <v>918</v>
      </c>
      <c r="L250" s="43">
        <v>768</v>
      </c>
      <c r="M250" s="43"/>
      <c r="N250" s="44">
        <v>1686</v>
      </c>
      <c r="O250" s="24">
        <f>Table1[[#This Row],[Female Voters]]/Table1[[#This Row],[Female Population]]</f>
        <v>0.82021199624934704</v>
      </c>
      <c r="P250" s="24">
        <f>Table1[[#This Row],[Male Voters]]/Table1[[#This Row],[Male Population]]</f>
        <v>0.69677914905160621</v>
      </c>
      <c r="Q250" s="24">
        <f>Table1[[#This Row],[Total Voters]]/Table1[[#This Row],[Total Population]]</f>
        <v>0.75656731547474054</v>
      </c>
      <c r="R250" s="24">
        <f>Table1[[#This Row],[Female Ballots]]/Table1[[#This Row],[Female Population]]</f>
        <v>0.29784597015700182</v>
      </c>
      <c r="S250" s="24">
        <f>Table1[[#This Row],[Male Ballots]]/Table1[[#This Row],[Male Population]]</f>
        <v>0.23408853301471283</v>
      </c>
      <c r="T250" s="24">
        <f>Table1[[#This Row],[Total Ballots]]/Table1[[#This Row],[Total Population]]</f>
        <v>0.26497143620490499</v>
      </c>
      <c r="U250" s="24">
        <f>Table1[[#This Row],[Female Ballots]]/Table1[[#This Row],[Female Voters]]</f>
        <v>0.36313291139240506</v>
      </c>
      <c r="V250" s="24">
        <f>Table1[[#This Row],[Male Ballots]]/Table1[[#This Row],[Male Voters]]</f>
        <v>0.33595800524934383</v>
      </c>
      <c r="W250" s="24">
        <f>Table1[[#This Row],[Total Ballots]]/Table1[[#This Row],[Total Voters]]</f>
        <v>0.35022850020772744</v>
      </c>
    </row>
    <row r="251" spans="1:23" s="7" customFormat="1" x14ac:dyDescent="0.2">
      <c r="A251" s="38" t="s">
        <v>45</v>
      </c>
      <c r="B251" s="41" t="s">
        <v>70</v>
      </c>
      <c r="C251" s="42" t="s">
        <v>65</v>
      </c>
      <c r="D251" s="10">
        <v>3615.4</v>
      </c>
      <c r="E251" s="10">
        <v>3531.87</v>
      </c>
      <c r="F251" s="10">
        <v>7147.26</v>
      </c>
      <c r="G251" s="43">
        <v>2585</v>
      </c>
      <c r="H251" s="43">
        <v>2363</v>
      </c>
      <c r="I251" s="43">
        <v>2</v>
      </c>
      <c r="J251" s="43">
        <v>4950</v>
      </c>
      <c r="K251" s="43">
        <v>1074</v>
      </c>
      <c r="L251" s="43">
        <v>953</v>
      </c>
      <c r="M251" s="43">
        <v>2</v>
      </c>
      <c r="N251" s="44">
        <v>2029</v>
      </c>
      <c r="O251" s="24">
        <f>Table1[[#This Row],[Female Voters]]/Table1[[#This Row],[Female Population]]</f>
        <v>0.71499695745975544</v>
      </c>
      <c r="P251" s="24">
        <f>Table1[[#This Row],[Male Voters]]/Table1[[#This Row],[Male Population]]</f>
        <v>0.66905067287301068</v>
      </c>
      <c r="Q251" s="24">
        <f>Table1[[#This Row],[Total Voters]]/Table1[[#This Row],[Total Population]]</f>
        <v>0.69257309794242827</v>
      </c>
      <c r="R251" s="24">
        <f>Table1[[#This Row],[Female Ballots]]/Table1[[#This Row],[Female Population]]</f>
        <v>0.29706256569120981</v>
      </c>
      <c r="S251" s="24">
        <f>Table1[[#This Row],[Male Ballots]]/Table1[[#This Row],[Male Population]]</f>
        <v>0.26982873095555615</v>
      </c>
      <c r="T251" s="24">
        <f>Table1[[#This Row],[Total Ballots]]/Table1[[#This Row],[Total Population]]</f>
        <v>0.28388501327781557</v>
      </c>
      <c r="U251" s="24">
        <f>Table1[[#This Row],[Female Ballots]]/Table1[[#This Row],[Female Voters]]</f>
        <v>0.41547388781431333</v>
      </c>
      <c r="V251" s="24">
        <f>Table1[[#This Row],[Male Ballots]]/Table1[[#This Row],[Male Voters]]</f>
        <v>0.40330088870080405</v>
      </c>
      <c r="W251" s="24">
        <f>Table1[[#This Row],[Total Ballots]]/Table1[[#This Row],[Total Voters]]</f>
        <v>0.40989898989898987</v>
      </c>
    </row>
    <row r="252" spans="1:23" s="7" customFormat="1" x14ac:dyDescent="0.2">
      <c r="A252" s="38" t="s">
        <v>45</v>
      </c>
      <c r="B252" s="41" t="s">
        <v>70</v>
      </c>
      <c r="C252" s="42" t="s">
        <v>66</v>
      </c>
      <c r="D252" s="10">
        <v>4276.9399999999996</v>
      </c>
      <c r="E252" s="10">
        <v>3874.85</v>
      </c>
      <c r="F252" s="10">
        <v>8151.8</v>
      </c>
      <c r="G252" s="43">
        <v>3416</v>
      </c>
      <c r="H252" s="43">
        <v>2977</v>
      </c>
      <c r="I252" s="43">
        <v>2</v>
      </c>
      <c r="J252" s="43">
        <v>6395</v>
      </c>
      <c r="K252" s="43">
        <v>1958</v>
      </c>
      <c r="L252" s="43">
        <v>1616</v>
      </c>
      <c r="M252" s="43"/>
      <c r="N252" s="44">
        <v>3574</v>
      </c>
      <c r="O252" s="24">
        <f>Table1[[#This Row],[Female Voters]]/Table1[[#This Row],[Female Population]]</f>
        <v>0.79870187564006045</v>
      </c>
      <c r="P252" s="24">
        <f>Table1[[#This Row],[Male Voters]]/Table1[[#This Row],[Male Population]]</f>
        <v>0.76828780468921376</v>
      </c>
      <c r="Q252" s="24">
        <f>Table1[[#This Row],[Total Voters]]/Table1[[#This Row],[Total Population]]</f>
        <v>0.78448931524325916</v>
      </c>
      <c r="R252" s="24">
        <f>Table1[[#This Row],[Female Ballots]]/Table1[[#This Row],[Female Population]]</f>
        <v>0.45780394394122903</v>
      </c>
      <c r="S252" s="24">
        <f>Table1[[#This Row],[Male Ballots]]/Table1[[#This Row],[Male Population]]</f>
        <v>0.41704840187362091</v>
      </c>
      <c r="T252" s="24">
        <f>Table1[[#This Row],[Total Ballots]]/Table1[[#This Row],[Total Population]]</f>
        <v>0.43843077602492703</v>
      </c>
      <c r="U252" s="24">
        <f>Table1[[#This Row],[Female Ballots]]/Table1[[#This Row],[Female Voters]]</f>
        <v>0.5731850117096019</v>
      </c>
      <c r="V252" s="24">
        <f>Table1[[#This Row],[Male Ballots]]/Table1[[#This Row],[Male Voters]]</f>
        <v>0.54282835068861268</v>
      </c>
      <c r="W252" s="24">
        <f>Table1[[#This Row],[Total Ballots]]/Table1[[#This Row],[Total Voters]]</f>
        <v>0.55887412040656759</v>
      </c>
    </row>
    <row r="253" spans="1:23" s="7" customFormat="1" x14ac:dyDescent="0.2">
      <c r="A253" s="38" t="s">
        <v>45</v>
      </c>
      <c r="B253" s="41" t="s">
        <v>70</v>
      </c>
      <c r="C253" s="42" t="s">
        <v>67</v>
      </c>
      <c r="D253" s="10">
        <v>6225.66</v>
      </c>
      <c r="E253" s="10">
        <v>5393.9</v>
      </c>
      <c r="F253" s="10">
        <v>11619.57</v>
      </c>
      <c r="G253" s="43">
        <v>5289</v>
      </c>
      <c r="H253" s="43">
        <v>4543</v>
      </c>
      <c r="I253" s="43">
        <v>1</v>
      </c>
      <c r="J253" s="43">
        <v>9833</v>
      </c>
      <c r="K253" s="43">
        <v>3667</v>
      </c>
      <c r="L253" s="43">
        <v>3276</v>
      </c>
      <c r="M253" s="43"/>
      <c r="N253" s="44">
        <v>6943</v>
      </c>
      <c r="O253" s="24">
        <f>Table1[[#This Row],[Female Voters]]/Table1[[#This Row],[Female Population]]</f>
        <v>0.84954848160676943</v>
      </c>
      <c r="P253" s="24">
        <f>Table1[[#This Row],[Male Voters]]/Table1[[#This Row],[Male Population]]</f>
        <v>0.84224772428113248</v>
      </c>
      <c r="Q253" s="24">
        <f>Table1[[#This Row],[Total Voters]]/Table1[[#This Row],[Total Population]]</f>
        <v>0.8462447405540825</v>
      </c>
      <c r="R253" s="24">
        <f>Table1[[#This Row],[Female Ballots]]/Table1[[#This Row],[Female Population]]</f>
        <v>0.58901385555908936</v>
      </c>
      <c r="S253" s="24">
        <f>Table1[[#This Row],[Male Ballots]]/Table1[[#This Row],[Male Population]]</f>
        <v>0.60735275032907543</v>
      </c>
      <c r="T253" s="24">
        <f>Table1[[#This Row],[Total Ballots]]/Table1[[#This Row],[Total Population]]</f>
        <v>0.59752641448866006</v>
      </c>
      <c r="U253" s="24">
        <f>Table1[[#This Row],[Female Ballots]]/Table1[[#This Row],[Female Voters]]</f>
        <v>0.69332577046700694</v>
      </c>
      <c r="V253" s="24">
        <f>Table1[[#This Row],[Male Ballots]]/Table1[[#This Row],[Male Voters]]</f>
        <v>0.72110939907550076</v>
      </c>
      <c r="W253" s="24">
        <f>Table1[[#This Row],[Total Ballots]]/Table1[[#This Row],[Total Voters]]</f>
        <v>0.70609173192311603</v>
      </c>
    </row>
    <row r="254" spans="1:23" s="7" customFormat="1" x14ac:dyDescent="0.2">
      <c r="A254" s="38" t="s">
        <v>35</v>
      </c>
      <c r="B254" s="41" t="s">
        <v>70</v>
      </c>
      <c r="C254" s="42" t="s">
        <v>69</v>
      </c>
      <c r="D254" s="10">
        <v>87225.32</v>
      </c>
      <c r="E254" s="10">
        <v>85164.32</v>
      </c>
      <c r="F254" s="10">
        <v>172389.63</v>
      </c>
      <c r="G254" s="39">
        <v>73414</v>
      </c>
      <c r="H254" s="39">
        <v>67245</v>
      </c>
      <c r="I254" s="39">
        <v>9</v>
      </c>
      <c r="J254" s="39">
        <v>140668</v>
      </c>
      <c r="K254" s="39">
        <v>33623</v>
      </c>
      <c r="L254" s="39">
        <v>29039</v>
      </c>
      <c r="M254" s="39">
        <v>1</v>
      </c>
      <c r="N254" s="39">
        <v>62663</v>
      </c>
      <c r="O254" s="24">
        <f>Table1[[#This Row],[Female Voters]]/Table1[[#This Row],[Female Population]]</f>
        <v>0.84165927966787624</v>
      </c>
      <c r="P254" s="24">
        <f>Table1[[#This Row],[Male Voters]]/Table1[[#This Row],[Male Population]]</f>
        <v>0.78959122787571123</v>
      </c>
      <c r="Q254" s="24">
        <f>Table1[[#This Row],[Total Voters]]/Table1[[#This Row],[Total Population]]</f>
        <v>0.815988757560417</v>
      </c>
      <c r="R254" s="24">
        <f>Table1[[#This Row],[Female Ballots]]/Table1[[#This Row],[Female Population]]</f>
        <v>0.38547293377656849</v>
      </c>
      <c r="S254" s="24">
        <f>Table1[[#This Row],[Male Ballots]]/Table1[[#This Row],[Male Population]]</f>
        <v>0.34097612709172104</v>
      </c>
      <c r="T254" s="24">
        <f>Table1[[#This Row],[Total Ballots]]/Table1[[#This Row],[Total Population]]</f>
        <v>0.36349634255842417</v>
      </c>
      <c r="U254" s="24">
        <f>Table1[[#This Row],[Female Ballots]]/Table1[[#This Row],[Female Voters]]</f>
        <v>0.45799166371536765</v>
      </c>
      <c r="V254" s="24">
        <f>Table1[[#This Row],[Male Ballots]]/Table1[[#This Row],[Male Voters]]</f>
        <v>0.43183879842367462</v>
      </c>
      <c r="W254" s="24">
        <f>Table1[[#This Row],[Total Ballots]]/Table1[[#This Row],[Total Voters]]</f>
        <v>0.44546734154178635</v>
      </c>
    </row>
    <row r="255" spans="1:23" s="7" customFormat="1" x14ac:dyDescent="0.2">
      <c r="A255" s="38" t="s">
        <v>35</v>
      </c>
      <c r="B255" s="41" t="s">
        <v>70</v>
      </c>
      <c r="C255" s="42" t="s">
        <v>62</v>
      </c>
      <c r="D255" s="10">
        <v>14896.779999999999</v>
      </c>
      <c r="E255" s="10">
        <v>14098</v>
      </c>
      <c r="F255" s="10">
        <v>28994.770000000004</v>
      </c>
      <c r="G255" s="43">
        <v>8321</v>
      </c>
      <c r="H255" s="43">
        <v>7212</v>
      </c>
      <c r="I255" s="43">
        <v>3</v>
      </c>
      <c r="J255" s="43">
        <v>15536</v>
      </c>
      <c r="K255" s="43">
        <v>1763</v>
      </c>
      <c r="L255" s="43">
        <v>1414</v>
      </c>
      <c r="M255" s="43"/>
      <c r="N255" s="44">
        <v>3177</v>
      </c>
      <c r="O255" s="24">
        <f>Table1[[#This Row],[Female Voters]]/Table1[[#This Row],[Female Population]]</f>
        <v>0.55857708847146836</v>
      </c>
      <c r="P255" s="24">
        <f>Table1[[#This Row],[Male Voters]]/Table1[[#This Row],[Male Population]]</f>
        <v>0.51156192367711728</v>
      </c>
      <c r="Q255" s="24">
        <f>Table1[[#This Row],[Total Voters]]/Table1[[#This Row],[Total Population]]</f>
        <v>0.5358207704354957</v>
      </c>
      <c r="R255" s="24">
        <f>Table1[[#This Row],[Female Ballots]]/Table1[[#This Row],[Female Population]]</f>
        <v>0.11834772346775613</v>
      </c>
      <c r="S255" s="24">
        <f>Table1[[#This Row],[Male Ballots]]/Table1[[#This Row],[Male Population]]</f>
        <v>0.1002979145978153</v>
      </c>
      <c r="T255" s="24">
        <f>Table1[[#This Row],[Total Ballots]]/Table1[[#This Row],[Total Population]]</f>
        <v>0.10957148478846356</v>
      </c>
      <c r="U255" s="24">
        <f>Table1[[#This Row],[Female Ballots]]/Table1[[#This Row],[Female Voters]]</f>
        <v>0.21187357288787406</v>
      </c>
      <c r="V255" s="24">
        <f>Table1[[#This Row],[Male Ballots]]/Table1[[#This Row],[Male Voters]]</f>
        <v>0.19606211869107043</v>
      </c>
      <c r="W255" s="24">
        <f>Table1[[#This Row],[Total Ballots]]/Table1[[#This Row],[Total Voters]]</f>
        <v>0.20449279093717818</v>
      </c>
    </row>
    <row r="256" spans="1:23" s="7" customFormat="1" x14ac:dyDescent="0.2">
      <c r="A256" s="38" t="s">
        <v>35</v>
      </c>
      <c r="B256" s="41" t="s">
        <v>70</v>
      </c>
      <c r="C256" s="42" t="s">
        <v>63</v>
      </c>
      <c r="D256" s="10">
        <v>11956.99</v>
      </c>
      <c r="E256" s="10">
        <v>13244.2</v>
      </c>
      <c r="F256" s="10">
        <v>25201.190000000002</v>
      </c>
      <c r="G256" s="43">
        <v>11954</v>
      </c>
      <c r="H256" s="43">
        <v>11589</v>
      </c>
      <c r="I256" s="43">
        <v>3</v>
      </c>
      <c r="J256" s="43">
        <v>23546</v>
      </c>
      <c r="K256" s="43">
        <v>3232</v>
      </c>
      <c r="L256" s="43">
        <v>2714</v>
      </c>
      <c r="M256" s="43"/>
      <c r="N256" s="44">
        <v>5946</v>
      </c>
      <c r="O256" s="24">
        <f>Table1[[#This Row],[Female Voters]]/Table1[[#This Row],[Female Population]]</f>
        <v>0.99974993706610116</v>
      </c>
      <c r="P256" s="24">
        <f>Table1[[#This Row],[Male Voters]]/Table1[[#This Row],[Male Population]]</f>
        <v>0.87502453904350574</v>
      </c>
      <c r="Q256" s="24">
        <f>Table1[[#This Row],[Total Voters]]/Table1[[#This Row],[Total Population]]</f>
        <v>0.93432095865314291</v>
      </c>
      <c r="R256" s="24">
        <f>Table1[[#This Row],[Female Ballots]]/Table1[[#This Row],[Female Population]]</f>
        <v>0.27030214125795876</v>
      </c>
      <c r="S256" s="24">
        <f>Table1[[#This Row],[Male Ballots]]/Table1[[#This Row],[Male Population]]</f>
        <v>0.20491988946104708</v>
      </c>
      <c r="T256" s="24">
        <f>Table1[[#This Row],[Total Ballots]]/Table1[[#This Row],[Total Population]]</f>
        <v>0.23594123928274813</v>
      </c>
      <c r="U256" s="24">
        <f>Table1[[#This Row],[Female Ballots]]/Table1[[#This Row],[Female Voters]]</f>
        <v>0.27036975071105906</v>
      </c>
      <c r="V256" s="24">
        <f>Table1[[#This Row],[Male Ballots]]/Table1[[#This Row],[Male Voters]]</f>
        <v>0.2341875916817672</v>
      </c>
      <c r="W256" s="24">
        <f>Table1[[#This Row],[Total Ballots]]/Table1[[#This Row],[Total Voters]]</f>
        <v>0.25252696848721651</v>
      </c>
    </row>
    <row r="257" spans="1:23" s="7" customFormat="1" x14ac:dyDescent="0.2">
      <c r="A257" s="38" t="s">
        <v>35</v>
      </c>
      <c r="B257" s="41" t="s">
        <v>70</v>
      </c>
      <c r="C257" s="42" t="s">
        <v>64</v>
      </c>
      <c r="D257" s="10">
        <v>11980.01</v>
      </c>
      <c r="E257" s="10">
        <v>12400.27</v>
      </c>
      <c r="F257" s="10">
        <v>24380.28</v>
      </c>
      <c r="G257" s="43">
        <v>10906</v>
      </c>
      <c r="H257" s="43">
        <v>10583</v>
      </c>
      <c r="I257" s="43">
        <v>1</v>
      </c>
      <c r="J257" s="43">
        <v>21490</v>
      </c>
      <c r="K257" s="43">
        <v>3799</v>
      </c>
      <c r="L257" s="43">
        <v>3352</v>
      </c>
      <c r="M257" s="43"/>
      <c r="N257" s="44">
        <v>7151</v>
      </c>
      <c r="O257" s="24">
        <f>Table1[[#This Row],[Female Voters]]/Table1[[#This Row],[Female Population]]</f>
        <v>0.91034982441583934</v>
      </c>
      <c r="P257" s="24">
        <f>Table1[[#This Row],[Male Voters]]/Table1[[#This Row],[Male Population]]</f>
        <v>0.85344915876831706</v>
      </c>
      <c r="Q257" s="24">
        <f>Table1[[#This Row],[Total Voters]]/Table1[[#This Row],[Total Population]]</f>
        <v>0.88145008999076302</v>
      </c>
      <c r="R257" s="24">
        <f>Table1[[#This Row],[Female Ballots]]/Table1[[#This Row],[Female Population]]</f>
        <v>0.31711158838765574</v>
      </c>
      <c r="S257" s="24">
        <f>Table1[[#This Row],[Male Ballots]]/Table1[[#This Row],[Male Population]]</f>
        <v>0.27031669471713116</v>
      </c>
      <c r="T257" s="24">
        <f>Table1[[#This Row],[Total Ballots]]/Table1[[#This Row],[Total Population]]</f>
        <v>0.29331082333754988</v>
      </c>
      <c r="U257" s="24">
        <f>Table1[[#This Row],[Female Ballots]]/Table1[[#This Row],[Female Voters]]</f>
        <v>0.34834036310287914</v>
      </c>
      <c r="V257" s="24">
        <f>Table1[[#This Row],[Male Ballots]]/Table1[[#This Row],[Male Voters]]</f>
        <v>0.31673438533497117</v>
      </c>
      <c r="W257" s="24">
        <f>Table1[[#This Row],[Total Ballots]]/Table1[[#This Row],[Total Voters]]</f>
        <v>0.33275942298743599</v>
      </c>
    </row>
    <row r="258" spans="1:23" s="7" customFormat="1" x14ac:dyDescent="0.2">
      <c r="A258" s="38" t="s">
        <v>35</v>
      </c>
      <c r="B258" s="41" t="s">
        <v>70</v>
      </c>
      <c r="C258" s="42" t="s">
        <v>65</v>
      </c>
      <c r="D258" s="10">
        <v>13312.74</v>
      </c>
      <c r="E258" s="10">
        <v>13418</v>
      </c>
      <c r="F258" s="10">
        <v>26730.75</v>
      </c>
      <c r="G258" s="43">
        <v>10784</v>
      </c>
      <c r="H258" s="43">
        <v>9990</v>
      </c>
      <c r="I258" s="43"/>
      <c r="J258" s="43">
        <v>20774</v>
      </c>
      <c r="K258" s="43">
        <v>4572</v>
      </c>
      <c r="L258" s="43">
        <v>3910</v>
      </c>
      <c r="M258" s="43"/>
      <c r="N258" s="44">
        <v>8482</v>
      </c>
      <c r="O258" s="24">
        <f>Table1[[#This Row],[Female Voters]]/Table1[[#This Row],[Female Population]]</f>
        <v>0.81005112396095769</v>
      </c>
      <c r="P258" s="24">
        <f>Table1[[#This Row],[Male Voters]]/Table1[[#This Row],[Male Population]]</f>
        <v>0.74452228349977645</v>
      </c>
      <c r="Q258" s="24">
        <f>Table1[[#This Row],[Total Voters]]/Table1[[#This Row],[Total Population]]</f>
        <v>0.77715739363841274</v>
      </c>
      <c r="R258" s="24">
        <f>Table1[[#This Row],[Female Ballots]]/Table1[[#This Row],[Female Population]]</f>
        <v>0.34343042829650394</v>
      </c>
      <c r="S258" s="24">
        <f>Table1[[#This Row],[Male Ballots]]/Table1[[#This Row],[Male Population]]</f>
        <v>0.29139961246087348</v>
      </c>
      <c r="T258" s="24">
        <f>Table1[[#This Row],[Total Ballots]]/Table1[[#This Row],[Total Population]]</f>
        <v>0.31731245849817158</v>
      </c>
      <c r="U258" s="24">
        <f>Table1[[#This Row],[Female Ballots]]/Table1[[#This Row],[Female Voters]]</f>
        <v>0.42396142433234424</v>
      </c>
      <c r="V258" s="24">
        <f>Table1[[#This Row],[Male Ballots]]/Table1[[#This Row],[Male Voters]]</f>
        <v>0.3913913913913914</v>
      </c>
      <c r="W258" s="24">
        <f>Table1[[#This Row],[Total Ballots]]/Table1[[#This Row],[Total Voters]]</f>
        <v>0.4082988350823144</v>
      </c>
    </row>
    <row r="259" spans="1:23" s="7" customFormat="1" x14ac:dyDescent="0.2">
      <c r="A259" s="38" t="s">
        <v>35</v>
      </c>
      <c r="B259" s="41" t="s">
        <v>70</v>
      </c>
      <c r="C259" s="42" t="s">
        <v>66</v>
      </c>
      <c r="D259" s="10">
        <v>14959.43</v>
      </c>
      <c r="E259" s="10">
        <v>14191.42</v>
      </c>
      <c r="F259" s="10">
        <v>29150.84</v>
      </c>
      <c r="G259" s="43">
        <v>12703</v>
      </c>
      <c r="H259" s="43">
        <v>11299</v>
      </c>
      <c r="I259" s="43">
        <v>1</v>
      </c>
      <c r="J259" s="43">
        <v>24003</v>
      </c>
      <c r="K259" s="43">
        <v>7070</v>
      </c>
      <c r="L259" s="43">
        <v>5916</v>
      </c>
      <c r="M259" s="43"/>
      <c r="N259" s="44">
        <v>12986</v>
      </c>
      <c r="O259" s="24">
        <f>Table1[[#This Row],[Female Voters]]/Table1[[#This Row],[Female Population]]</f>
        <v>0.84916337052949209</v>
      </c>
      <c r="P259" s="24">
        <f>Table1[[#This Row],[Male Voters]]/Table1[[#This Row],[Male Population]]</f>
        <v>0.79618530069577254</v>
      </c>
      <c r="Q259" s="24">
        <f>Table1[[#This Row],[Total Voters]]/Table1[[#This Row],[Total Population]]</f>
        <v>0.82340680405779043</v>
      </c>
      <c r="R259" s="24">
        <f>Table1[[#This Row],[Female Ballots]]/Table1[[#This Row],[Female Population]]</f>
        <v>0.47261159014748555</v>
      </c>
      <c r="S259" s="24">
        <f>Table1[[#This Row],[Male Ballots]]/Table1[[#This Row],[Male Population]]</f>
        <v>0.41687160270078683</v>
      </c>
      <c r="T259" s="24">
        <f>Table1[[#This Row],[Total Ballots]]/Table1[[#This Row],[Total Population]]</f>
        <v>0.44547601372722023</v>
      </c>
      <c r="U259" s="24">
        <f>Table1[[#This Row],[Female Ballots]]/Table1[[#This Row],[Female Voters]]</f>
        <v>0.55656144217901282</v>
      </c>
      <c r="V259" s="24">
        <f>Table1[[#This Row],[Male Ballots]]/Table1[[#This Row],[Male Voters]]</f>
        <v>0.52358615806708553</v>
      </c>
      <c r="W259" s="24">
        <f>Table1[[#This Row],[Total Ballots]]/Table1[[#This Row],[Total Voters]]</f>
        <v>0.54101570637003704</v>
      </c>
    </row>
    <row r="260" spans="1:23" s="7" customFormat="1" x14ac:dyDescent="0.2">
      <c r="A260" s="38" t="s">
        <v>35</v>
      </c>
      <c r="B260" s="41" t="s">
        <v>70</v>
      </c>
      <c r="C260" s="42" t="s">
        <v>67</v>
      </c>
      <c r="D260" s="10">
        <v>20119.370000000003</v>
      </c>
      <c r="E260" s="10">
        <v>17812.43</v>
      </c>
      <c r="F260" s="10">
        <v>37931.800000000003</v>
      </c>
      <c r="G260" s="43">
        <v>18746</v>
      </c>
      <c r="H260" s="43">
        <v>16572</v>
      </c>
      <c r="I260" s="43">
        <v>1</v>
      </c>
      <c r="J260" s="43">
        <v>35319</v>
      </c>
      <c r="K260" s="43">
        <v>13187</v>
      </c>
      <c r="L260" s="43">
        <v>11733</v>
      </c>
      <c r="M260" s="43">
        <v>1</v>
      </c>
      <c r="N260" s="44">
        <v>24921</v>
      </c>
      <c r="O260" s="24">
        <f>Table1[[#This Row],[Female Voters]]/Table1[[#This Row],[Female Population]]</f>
        <v>0.9317389162781935</v>
      </c>
      <c r="P260" s="24">
        <f>Table1[[#This Row],[Male Voters]]/Table1[[#This Row],[Male Population]]</f>
        <v>0.93036155089451578</v>
      </c>
      <c r="Q260" s="24">
        <f>Table1[[#This Row],[Total Voters]]/Table1[[#This Row],[Total Population]]</f>
        <v>0.93111848106338213</v>
      </c>
      <c r="R260" s="24">
        <f>Table1[[#This Row],[Female Ballots]]/Table1[[#This Row],[Female Population]]</f>
        <v>0.65543801818844216</v>
      </c>
      <c r="S260" s="24">
        <f>Table1[[#This Row],[Male Ballots]]/Table1[[#This Row],[Male Population]]</f>
        <v>0.65869732540703319</v>
      </c>
      <c r="T260" s="24">
        <f>Table1[[#This Row],[Total Ballots]]/Table1[[#This Row],[Total Population]]</f>
        <v>0.65699492246611013</v>
      </c>
      <c r="U260" s="24">
        <f>Table1[[#This Row],[Female Ballots]]/Table1[[#This Row],[Female Voters]]</f>
        <v>0.70345673743731996</v>
      </c>
      <c r="V260" s="24">
        <f>Table1[[#This Row],[Male Ballots]]/Table1[[#This Row],[Male Voters]]</f>
        <v>0.70800144822592326</v>
      </c>
      <c r="W260" s="24">
        <f>Table1[[#This Row],[Total Ballots]]/Table1[[#This Row],[Total Voters]]</f>
        <v>0.70559755372462418</v>
      </c>
    </row>
    <row r="261" spans="1:23" s="7" customFormat="1" x14ac:dyDescent="0.2">
      <c r="A261" s="38" t="s">
        <v>57</v>
      </c>
      <c r="B261" s="41" t="s">
        <v>70</v>
      </c>
      <c r="C261" s="42" t="s">
        <v>69</v>
      </c>
      <c r="D261" s="10">
        <v>19974.600000000002</v>
      </c>
      <c r="E261" s="10">
        <v>20244.400000000001</v>
      </c>
      <c r="F261" s="10">
        <v>40219.009999999995</v>
      </c>
      <c r="G261" s="39">
        <v>11240</v>
      </c>
      <c r="H261" s="39">
        <v>10755</v>
      </c>
      <c r="I261" s="39">
        <v>213</v>
      </c>
      <c r="J261" s="39">
        <v>22208</v>
      </c>
      <c r="K261" s="39">
        <v>5347</v>
      </c>
      <c r="L261" s="39">
        <v>4949</v>
      </c>
      <c r="M261" s="39">
        <v>103</v>
      </c>
      <c r="N261" s="39">
        <v>10399</v>
      </c>
      <c r="O261" s="24">
        <f>Table1[[#This Row],[Female Voters]]/Table1[[#This Row],[Female Population]]</f>
        <v>0.56271464760245504</v>
      </c>
      <c r="P261" s="24">
        <f>Table1[[#This Row],[Male Voters]]/Table1[[#This Row],[Male Population]]</f>
        <v>0.53125802691114576</v>
      </c>
      <c r="Q261" s="24">
        <f>Table1[[#This Row],[Total Voters]]/Table1[[#This Row],[Total Population]]</f>
        <v>0.552176694553148</v>
      </c>
      <c r="R261" s="24">
        <f>Table1[[#This Row],[Female Ballots]]/Table1[[#This Row],[Female Population]]</f>
        <v>0.26768996625714653</v>
      </c>
      <c r="S261" s="24">
        <f>Table1[[#This Row],[Male Ballots]]/Table1[[#This Row],[Male Population]]</f>
        <v>0.24446266621880616</v>
      </c>
      <c r="T261" s="24">
        <f>Table1[[#This Row],[Total Ballots]]/Table1[[#This Row],[Total Population]]</f>
        <v>0.25855932306638085</v>
      </c>
      <c r="U261" s="24">
        <f>Table1[[#This Row],[Female Ballots]]/Table1[[#This Row],[Female Voters]]</f>
        <v>0.47571174377224201</v>
      </c>
      <c r="V261" s="24">
        <f>Table1[[#This Row],[Male Ballots]]/Table1[[#This Row],[Male Voters]]</f>
        <v>0.46015806601580661</v>
      </c>
      <c r="W261" s="24">
        <f>Table1[[#This Row],[Total Ballots]]/Table1[[#This Row],[Total Voters]]</f>
        <v>0.46825468299711814</v>
      </c>
    </row>
    <row r="262" spans="1:23" s="7" customFormat="1" x14ac:dyDescent="0.2">
      <c r="A262" s="38" t="s">
        <v>57</v>
      </c>
      <c r="B262" s="41" t="s">
        <v>70</v>
      </c>
      <c r="C262" s="42" t="s">
        <v>62</v>
      </c>
      <c r="D262" s="10">
        <v>8599.8700000000008</v>
      </c>
      <c r="E262" s="10">
        <v>8960.83</v>
      </c>
      <c r="F262" s="10">
        <v>17560.699999999997</v>
      </c>
      <c r="G262" s="43">
        <v>1533</v>
      </c>
      <c r="H262" s="43">
        <v>1404</v>
      </c>
      <c r="I262" s="43">
        <v>18</v>
      </c>
      <c r="J262" s="43">
        <v>2955</v>
      </c>
      <c r="K262" s="43">
        <v>298</v>
      </c>
      <c r="L262" s="43">
        <v>248</v>
      </c>
      <c r="M262" s="43">
        <v>5</v>
      </c>
      <c r="N262" s="44">
        <v>551</v>
      </c>
      <c r="O262" s="24">
        <f>Table1[[#This Row],[Female Voters]]/Table1[[#This Row],[Female Population]]</f>
        <v>0.17825850855885028</v>
      </c>
      <c r="P262" s="24">
        <f>Table1[[#This Row],[Male Voters]]/Table1[[#This Row],[Male Population]]</f>
        <v>0.1566819145101514</v>
      </c>
      <c r="Q262" s="24">
        <f>Table1[[#This Row],[Total Voters]]/Table1[[#This Row],[Total Population]]</f>
        <v>0.1682734742920271</v>
      </c>
      <c r="R262" s="24">
        <f>Table1[[#This Row],[Female Ballots]]/Table1[[#This Row],[Female Population]]</f>
        <v>3.4651686595262486E-2</v>
      </c>
      <c r="S262" s="24">
        <f>Table1[[#This Row],[Male Ballots]]/Table1[[#This Row],[Male Population]]</f>
        <v>2.7676007691251815E-2</v>
      </c>
      <c r="T262" s="24">
        <f>Table1[[#This Row],[Total Ballots]]/Table1[[#This Row],[Total Population]]</f>
        <v>3.1376881331609791E-2</v>
      </c>
      <c r="U262" s="24">
        <f>Table1[[#This Row],[Female Ballots]]/Table1[[#This Row],[Female Voters]]</f>
        <v>0.19439008480104369</v>
      </c>
      <c r="V262" s="24">
        <f>Table1[[#This Row],[Male Ballots]]/Table1[[#This Row],[Male Voters]]</f>
        <v>0.17663817663817663</v>
      </c>
      <c r="W262" s="24">
        <f>Table1[[#This Row],[Total Ballots]]/Table1[[#This Row],[Total Voters]]</f>
        <v>0.18646362098138747</v>
      </c>
    </row>
    <row r="263" spans="1:23" s="7" customFormat="1" x14ac:dyDescent="0.2">
      <c r="A263" s="38" t="s">
        <v>57</v>
      </c>
      <c r="B263" s="41" t="s">
        <v>70</v>
      </c>
      <c r="C263" s="42" t="s">
        <v>63</v>
      </c>
      <c r="D263" s="10">
        <v>3501.34</v>
      </c>
      <c r="E263" s="10">
        <v>3695.88</v>
      </c>
      <c r="F263" s="10">
        <v>7197.2300000000005</v>
      </c>
      <c r="G263" s="43">
        <v>2251</v>
      </c>
      <c r="H263" s="43">
        <v>2275</v>
      </c>
      <c r="I263" s="43">
        <v>40</v>
      </c>
      <c r="J263" s="43">
        <v>4566</v>
      </c>
      <c r="K263" s="43">
        <v>564</v>
      </c>
      <c r="L263" s="43">
        <v>543</v>
      </c>
      <c r="M263" s="43">
        <v>6</v>
      </c>
      <c r="N263" s="44">
        <v>1113</v>
      </c>
      <c r="O263" s="24">
        <f>Table1[[#This Row],[Female Voters]]/Table1[[#This Row],[Female Population]]</f>
        <v>0.64289671954166117</v>
      </c>
      <c r="P263" s="24">
        <f>Table1[[#This Row],[Male Voters]]/Table1[[#This Row],[Male Population]]</f>
        <v>0.61555028842927795</v>
      </c>
      <c r="Q263" s="24">
        <f>Table1[[#This Row],[Total Voters]]/Table1[[#This Row],[Total Population]]</f>
        <v>0.6344107385758132</v>
      </c>
      <c r="R263" s="24">
        <f>Table1[[#This Row],[Female Ballots]]/Table1[[#This Row],[Female Population]]</f>
        <v>0.16108118606019409</v>
      </c>
      <c r="S263" s="24">
        <f>Table1[[#This Row],[Male Ballots]]/Table1[[#This Row],[Male Population]]</f>
        <v>0.14692035455696614</v>
      </c>
      <c r="T263" s="24">
        <f>Table1[[#This Row],[Total Ballots]]/Table1[[#This Row],[Total Population]]</f>
        <v>0.15464282786572056</v>
      </c>
      <c r="U263" s="24">
        <f>Table1[[#This Row],[Female Ballots]]/Table1[[#This Row],[Female Voters]]</f>
        <v>0.25055530875166593</v>
      </c>
      <c r="V263" s="24">
        <f>Table1[[#This Row],[Male Ballots]]/Table1[[#This Row],[Male Voters]]</f>
        <v>0.23868131868131867</v>
      </c>
      <c r="W263" s="24">
        <f>Table1[[#This Row],[Total Ballots]]/Table1[[#This Row],[Total Voters]]</f>
        <v>0.24375821287779237</v>
      </c>
    </row>
    <row r="264" spans="1:23" s="7" customFormat="1" x14ac:dyDescent="0.2">
      <c r="A264" s="38" t="s">
        <v>57</v>
      </c>
      <c r="B264" s="41" t="s">
        <v>70</v>
      </c>
      <c r="C264" s="42" t="s">
        <v>64</v>
      </c>
      <c r="D264" s="10">
        <v>1712.44</v>
      </c>
      <c r="E264" s="10">
        <v>1709.63</v>
      </c>
      <c r="F264" s="10">
        <v>3422.08</v>
      </c>
      <c r="G264" s="43">
        <v>1597</v>
      </c>
      <c r="H264" s="43">
        <v>1580</v>
      </c>
      <c r="I264" s="43">
        <v>32</v>
      </c>
      <c r="J264" s="43">
        <v>3209</v>
      </c>
      <c r="K264" s="43">
        <v>619</v>
      </c>
      <c r="L264" s="43">
        <v>585</v>
      </c>
      <c r="M264" s="43">
        <v>14</v>
      </c>
      <c r="N264" s="44">
        <v>1218</v>
      </c>
      <c r="O264" s="24">
        <f>Table1[[#This Row],[Female Voters]]/Table1[[#This Row],[Female Population]]</f>
        <v>0.93258741912125387</v>
      </c>
      <c r="P264" s="24">
        <f>Table1[[#This Row],[Male Voters]]/Table1[[#This Row],[Male Population]]</f>
        <v>0.924176576218246</v>
      </c>
      <c r="Q264" s="24">
        <f>Table1[[#This Row],[Total Voters]]/Table1[[#This Row],[Total Population]]</f>
        <v>0.93773377594913032</v>
      </c>
      <c r="R264" s="24">
        <f>Table1[[#This Row],[Female Ballots]]/Table1[[#This Row],[Female Population]]</f>
        <v>0.36147251874518233</v>
      </c>
      <c r="S264" s="24">
        <f>Table1[[#This Row],[Male Ballots]]/Table1[[#This Row],[Male Population]]</f>
        <v>0.34217930195422397</v>
      </c>
      <c r="T264" s="24">
        <f>Table1[[#This Row],[Total Ballots]]/Table1[[#This Row],[Total Population]]</f>
        <v>0.35592388255096319</v>
      </c>
      <c r="U264" s="24">
        <f>Table1[[#This Row],[Female Ballots]]/Table1[[#This Row],[Female Voters]]</f>
        <v>0.38760175328741392</v>
      </c>
      <c r="V264" s="24">
        <f>Table1[[#This Row],[Male Ballots]]/Table1[[#This Row],[Male Voters]]</f>
        <v>0.370253164556962</v>
      </c>
      <c r="W264" s="24">
        <f>Table1[[#This Row],[Total Ballots]]/Table1[[#This Row],[Total Voters]]</f>
        <v>0.37955749454658771</v>
      </c>
    </row>
    <row r="265" spans="1:23" s="7" customFormat="1" x14ac:dyDescent="0.2">
      <c r="A265" s="38" t="s">
        <v>57</v>
      </c>
      <c r="B265" s="41" t="s">
        <v>70</v>
      </c>
      <c r="C265" s="42" t="s">
        <v>65</v>
      </c>
      <c r="D265" s="10">
        <v>1714.0900000000001</v>
      </c>
      <c r="E265" s="10">
        <v>1704</v>
      </c>
      <c r="F265" s="10">
        <v>3418.08</v>
      </c>
      <c r="G265" s="43">
        <v>1531</v>
      </c>
      <c r="H265" s="43">
        <v>1475</v>
      </c>
      <c r="I265" s="43">
        <v>41</v>
      </c>
      <c r="J265" s="43">
        <v>3047</v>
      </c>
      <c r="K265" s="43">
        <v>767</v>
      </c>
      <c r="L265" s="43">
        <v>756</v>
      </c>
      <c r="M265" s="43">
        <v>29</v>
      </c>
      <c r="N265" s="44">
        <v>1552</v>
      </c>
      <c r="O265" s="24">
        <f>Table1[[#This Row],[Female Voters]]/Table1[[#This Row],[Female Population]]</f>
        <v>0.89318530532235751</v>
      </c>
      <c r="P265" s="24">
        <f>Table1[[#This Row],[Male Voters]]/Table1[[#This Row],[Male Population]]</f>
        <v>0.86561032863849763</v>
      </c>
      <c r="Q265" s="24">
        <f>Table1[[#This Row],[Total Voters]]/Table1[[#This Row],[Total Population]]</f>
        <v>0.89143612788466042</v>
      </c>
      <c r="R265" s="24">
        <f>Table1[[#This Row],[Female Ballots]]/Table1[[#This Row],[Female Population]]</f>
        <v>0.4474677525684182</v>
      </c>
      <c r="S265" s="24">
        <f>Table1[[#This Row],[Male Ballots]]/Table1[[#This Row],[Male Population]]</f>
        <v>0.44366197183098594</v>
      </c>
      <c r="T265" s="24">
        <f>Table1[[#This Row],[Total Ballots]]/Table1[[#This Row],[Total Population]]</f>
        <v>0.45405607826616112</v>
      </c>
      <c r="U265" s="24">
        <f>Table1[[#This Row],[Female Ballots]]/Table1[[#This Row],[Female Voters]]</f>
        <v>0.50097975179621168</v>
      </c>
      <c r="V265" s="24">
        <f>Table1[[#This Row],[Male Ballots]]/Table1[[#This Row],[Male Voters]]</f>
        <v>0.51254237288135596</v>
      </c>
      <c r="W265" s="24">
        <f>Table1[[#This Row],[Total Ballots]]/Table1[[#This Row],[Total Voters]]</f>
        <v>0.50935346242205448</v>
      </c>
    </row>
    <row r="266" spans="1:23" s="7" customFormat="1" x14ac:dyDescent="0.2">
      <c r="A266" s="38" t="s">
        <v>57</v>
      </c>
      <c r="B266" s="41" t="s">
        <v>70</v>
      </c>
      <c r="C266" s="42" t="s">
        <v>66</v>
      </c>
      <c r="D266" s="10">
        <v>1934.23</v>
      </c>
      <c r="E266" s="10">
        <v>1930.4099999999999</v>
      </c>
      <c r="F266" s="10">
        <v>3864.6400000000003</v>
      </c>
      <c r="G266" s="43">
        <v>1893</v>
      </c>
      <c r="H266" s="43">
        <v>1782</v>
      </c>
      <c r="I266" s="43">
        <v>35</v>
      </c>
      <c r="J266" s="43">
        <v>3710</v>
      </c>
      <c r="K266" s="43">
        <v>1235</v>
      </c>
      <c r="L266" s="43">
        <v>1085</v>
      </c>
      <c r="M266" s="43">
        <v>20</v>
      </c>
      <c r="N266" s="44">
        <v>2340</v>
      </c>
      <c r="O266" s="24">
        <f>Table1[[#This Row],[Female Voters]]/Table1[[#This Row],[Female Population]]</f>
        <v>0.97868402413363453</v>
      </c>
      <c r="P266" s="24">
        <f>Table1[[#This Row],[Male Voters]]/Table1[[#This Row],[Male Population]]</f>
        <v>0.92311995897244636</v>
      </c>
      <c r="Q266" s="24">
        <f>Table1[[#This Row],[Total Voters]]/Table1[[#This Row],[Total Population]]</f>
        <v>0.95998592365653712</v>
      </c>
      <c r="R266" s="24">
        <f>Table1[[#This Row],[Female Ballots]]/Table1[[#This Row],[Female Population]]</f>
        <v>0.63849697295564645</v>
      </c>
      <c r="S266" s="24">
        <f>Table1[[#This Row],[Male Ballots]]/Table1[[#This Row],[Male Population]]</f>
        <v>0.56205676514315617</v>
      </c>
      <c r="T266" s="24">
        <f>Table1[[#This Row],[Total Ballots]]/Table1[[#This Row],[Total Population]]</f>
        <v>0.60548977395048431</v>
      </c>
      <c r="U266" s="24">
        <f>Table1[[#This Row],[Female Ballots]]/Table1[[#This Row],[Female Voters]]</f>
        <v>0.65240359218172217</v>
      </c>
      <c r="V266" s="24">
        <f>Table1[[#This Row],[Male Ballots]]/Table1[[#This Row],[Male Voters]]</f>
        <v>0.60886644219977548</v>
      </c>
      <c r="W266" s="24">
        <f>Table1[[#This Row],[Total Ballots]]/Table1[[#This Row],[Total Voters]]</f>
        <v>0.6307277628032345</v>
      </c>
    </row>
    <row r="267" spans="1:23" s="7" customFormat="1" x14ac:dyDescent="0.2">
      <c r="A267" s="38" t="s">
        <v>57</v>
      </c>
      <c r="B267" s="41" t="s">
        <v>70</v>
      </c>
      <c r="C267" s="42" t="s">
        <v>67</v>
      </c>
      <c r="D267" s="10">
        <v>2512.63</v>
      </c>
      <c r="E267" s="10">
        <v>2243.65</v>
      </c>
      <c r="F267" s="10">
        <v>4756.28</v>
      </c>
      <c r="G267" s="43">
        <v>2435</v>
      </c>
      <c r="H267" s="43">
        <v>2239</v>
      </c>
      <c r="I267" s="43">
        <v>47</v>
      </c>
      <c r="J267" s="43">
        <v>4721</v>
      </c>
      <c r="K267" s="43">
        <v>1864</v>
      </c>
      <c r="L267" s="43">
        <v>1732</v>
      </c>
      <c r="M267" s="43">
        <v>29</v>
      </c>
      <c r="N267" s="44">
        <v>3625</v>
      </c>
      <c r="O267" s="24">
        <f>Table1[[#This Row],[Female Voters]]/Table1[[#This Row],[Female Population]]</f>
        <v>0.96910408615673616</v>
      </c>
      <c r="P267" s="24">
        <f>Table1[[#This Row],[Male Voters]]/Table1[[#This Row],[Male Population]]</f>
        <v>0.99792748423328059</v>
      </c>
      <c r="Q267" s="24">
        <f>Table1[[#This Row],[Total Voters]]/Table1[[#This Row],[Total Population]]</f>
        <v>0.99258243837621007</v>
      </c>
      <c r="R267" s="24">
        <f>Table1[[#This Row],[Female Ballots]]/Table1[[#This Row],[Female Population]]</f>
        <v>0.74185216287316469</v>
      </c>
      <c r="S267" s="24">
        <f>Table1[[#This Row],[Male Ballots]]/Table1[[#This Row],[Male Population]]</f>
        <v>0.77195641031355156</v>
      </c>
      <c r="T267" s="24">
        <f>Table1[[#This Row],[Total Ballots]]/Table1[[#This Row],[Total Population]]</f>
        <v>0.76215025187751773</v>
      </c>
      <c r="U267" s="24">
        <f>Table1[[#This Row],[Female Ballots]]/Table1[[#This Row],[Female Voters]]</f>
        <v>0.76550308008213552</v>
      </c>
      <c r="V267" s="24">
        <f>Table1[[#This Row],[Male Ballots]]/Table1[[#This Row],[Male Voters]]</f>
        <v>0.7735596248325145</v>
      </c>
      <c r="W267" s="24">
        <f>Table1[[#This Row],[Total Ballots]]/Table1[[#This Row],[Total Voters]]</f>
        <v>0.76784579538233422</v>
      </c>
    </row>
    <row r="268" spans="1:23" s="7" customFormat="1" x14ac:dyDescent="0.2">
      <c r="A268" s="38" t="s">
        <v>58</v>
      </c>
      <c r="B268" s="41" t="s">
        <v>70</v>
      </c>
      <c r="C268" s="42" t="s">
        <v>69</v>
      </c>
      <c r="D268" s="10">
        <v>89829.87</v>
      </c>
      <c r="E268" s="10">
        <v>85532.489999999991</v>
      </c>
      <c r="F268" s="10">
        <v>175362.34</v>
      </c>
      <c r="G268" s="39">
        <v>61700</v>
      </c>
      <c r="H268" s="39">
        <v>53813</v>
      </c>
      <c r="I268" s="39">
        <v>6</v>
      </c>
      <c r="J268" s="39">
        <v>115519</v>
      </c>
      <c r="K268" s="39">
        <v>21170</v>
      </c>
      <c r="L268" s="39">
        <v>18665</v>
      </c>
      <c r="M268" s="39">
        <v>1</v>
      </c>
      <c r="N268" s="39">
        <v>39836</v>
      </c>
      <c r="O268" s="24">
        <f>Table1[[#This Row],[Female Voters]]/Table1[[#This Row],[Female Population]]</f>
        <v>0.68685393845053988</v>
      </c>
      <c r="P268" s="24">
        <f>Table1[[#This Row],[Male Voters]]/Table1[[#This Row],[Male Population]]</f>
        <v>0.62915273482626322</v>
      </c>
      <c r="Q268" s="24">
        <f>Table1[[#This Row],[Total Voters]]/Table1[[#This Row],[Total Population]]</f>
        <v>0.65874463125891225</v>
      </c>
      <c r="R268" s="24">
        <f>Table1[[#This Row],[Female Ballots]]/Table1[[#This Row],[Female Population]]</f>
        <v>0.23566771275523388</v>
      </c>
      <c r="S268" s="24">
        <f>Table1[[#This Row],[Male Ballots]]/Table1[[#This Row],[Male Population]]</f>
        <v>0.2182211695228328</v>
      </c>
      <c r="T268" s="24">
        <f>Table1[[#This Row],[Total Ballots]]/Table1[[#This Row],[Total Population]]</f>
        <v>0.22716393953228498</v>
      </c>
      <c r="U268" s="24">
        <f>Table1[[#This Row],[Female Ballots]]/Table1[[#This Row],[Female Voters]]</f>
        <v>0.34311183144246354</v>
      </c>
      <c r="V268" s="24">
        <f>Table1[[#This Row],[Male Ballots]]/Table1[[#This Row],[Male Voters]]</f>
        <v>0.34684927433891438</v>
      </c>
      <c r="W268" s="24">
        <f>Table1[[#This Row],[Total Ballots]]/Table1[[#This Row],[Total Voters]]</f>
        <v>0.3448437053644855</v>
      </c>
    </row>
    <row r="269" spans="1:23" s="7" customFormat="1" x14ac:dyDescent="0.2">
      <c r="A269" s="38" t="s">
        <v>58</v>
      </c>
      <c r="B269" s="41" t="s">
        <v>70</v>
      </c>
      <c r="C269" s="42" t="s">
        <v>62</v>
      </c>
      <c r="D269" s="10">
        <v>9856.09</v>
      </c>
      <c r="E269" s="10">
        <v>11430.34</v>
      </c>
      <c r="F269" s="10">
        <v>21286.440000000002</v>
      </c>
      <c r="G269" s="43">
        <v>6492</v>
      </c>
      <c r="H269" s="43">
        <v>5906</v>
      </c>
      <c r="I269" s="43">
        <v>3</v>
      </c>
      <c r="J269" s="43">
        <v>12401</v>
      </c>
      <c r="K269" s="43">
        <v>767</v>
      </c>
      <c r="L269" s="43">
        <v>685</v>
      </c>
      <c r="M269" s="43">
        <v>1</v>
      </c>
      <c r="N269" s="44">
        <v>1453</v>
      </c>
      <c r="O269" s="24">
        <f>Table1[[#This Row],[Female Voters]]/Table1[[#This Row],[Female Population]]</f>
        <v>0.65867905021159501</v>
      </c>
      <c r="P269" s="24">
        <f>Table1[[#This Row],[Male Voters]]/Table1[[#This Row],[Male Population]]</f>
        <v>0.5166950414423368</v>
      </c>
      <c r="Q269" s="24">
        <f>Table1[[#This Row],[Total Voters]]/Table1[[#This Row],[Total Population]]</f>
        <v>0.58257745306401632</v>
      </c>
      <c r="R269" s="24">
        <f>Table1[[#This Row],[Female Ballots]]/Table1[[#This Row],[Female Population]]</f>
        <v>7.7819906271148084E-2</v>
      </c>
      <c r="S269" s="24">
        <f>Table1[[#This Row],[Male Ballots]]/Table1[[#This Row],[Male Population]]</f>
        <v>5.9928226107009937E-2</v>
      </c>
      <c r="T269" s="24">
        <f>Table1[[#This Row],[Total Ballots]]/Table1[[#This Row],[Total Population]]</f>
        <v>6.8259417732603467E-2</v>
      </c>
      <c r="U269" s="24">
        <f>Table1[[#This Row],[Female Ballots]]/Table1[[#This Row],[Female Voters]]</f>
        <v>0.11814540973505853</v>
      </c>
      <c r="V269" s="24">
        <f>Table1[[#This Row],[Male Ballots]]/Table1[[#This Row],[Male Voters]]</f>
        <v>0.11598374534371825</v>
      </c>
      <c r="W269" s="24">
        <f>Table1[[#This Row],[Total Ballots]]/Table1[[#This Row],[Total Voters]]</f>
        <v>0.11716797032497379</v>
      </c>
    </row>
    <row r="270" spans="1:23" s="7" customFormat="1" x14ac:dyDescent="0.2">
      <c r="A270" s="38" t="s">
        <v>58</v>
      </c>
      <c r="B270" s="41" t="s">
        <v>70</v>
      </c>
      <c r="C270" s="42" t="s">
        <v>63</v>
      </c>
      <c r="D270" s="10">
        <v>14812.53</v>
      </c>
      <c r="E270" s="10">
        <v>14255.349999999999</v>
      </c>
      <c r="F270" s="10">
        <v>29067.879999999997</v>
      </c>
      <c r="G270" s="43">
        <v>11068</v>
      </c>
      <c r="H270" s="43">
        <v>9289</v>
      </c>
      <c r="I270" s="43">
        <v>2</v>
      </c>
      <c r="J270" s="43">
        <v>20359</v>
      </c>
      <c r="K270" s="43">
        <v>1442</v>
      </c>
      <c r="L270" s="43">
        <v>1223</v>
      </c>
      <c r="M270" s="43"/>
      <c r="N270" s="44">
        <v>2665</v>
      </c>
      <c r="O270" s="24">
        <f>Table1[[#This Row],[Female Voters]]/Table1[[#This Row],[Female Population]]</f>
        <v>0.74720523772778857</v>
      </c>
      <c r="P270" s="24">
        <f>Table1[[#This Row],[Male Voters]]/Table1[[#This Row],[Male Population]]</f>
        <v>0.65161500769886405</v>
      </c>
      <c r="Q270" s="24">
        <f>Table1[[#This Row],[Total Voters]]/Table1[[#This Row],[Total Population]]</f>
        <v>0.70039507525144595</v>
      </c>
      <c r="R270" s="24">
        <f>Table1[[#This Row],[Female Ballots]]/Table1[[#This Row],[Female Population]]</f>
        <v>9.735001380587921E-2</v>
      </c>
      <c r="S270" s="24">
        <f>Table1[[#This Row],[Male Ballots]]/Table1[[#This Row],[Male Population]]</f>
        <v>8.5792351643418099E-2</v>
      </c>
      <c r="T270" s="24">
        <f>Table1[[#This Row],[Total Ballots]]/Table1[[#This Row],[Total Population]]</f>
        <v>9.168195272582659E-2</v>
      </c>
      <c r="U270" s="24">
        <f>Table1[[#This Row],[Female Ballots]]/Table1[[#This Row],[Female Voters]]</f>
        <v>0.13028550777014816</v>
      </c>
      <c r="V270" s="24">
        <f>Table1[[#This Row],[Male Ballots]]/Table1[[#This Row],[Male Voters]]</f>
        <v>0.13166110453224245</v>
      </c>
      <c r="W270" s="24">
        <f>Table1[[#This Row],[Total Ballots]]/Table1[[#This Row],[Total Voters]]</f>
        <v>0.13090033891644973</v>
      </c>
    </row>
    <row r="271" spans="1:23" s="7" customFormat="1" x14ac:dyDescent="0.2">
      <c r="A271" s="38" t="s">
        <v>58</v>
      </c>
      <c r="B271" s="41" t="s">
        <v>70</v>
      </c>
      <c r="C271" s="42" t="s">
        <v>64</v>
      </c>
      <c r="D271" s="10">
        <v>16431.39</v>
      </c>
      <c r="E271" s="10">
        <v>14827.58</v>
      </c>
      <c r="F271" s="10">
        <v>31258.97</v>
      </c>
      <c r="G271" s="43">
        <v>9447</v>
      </c>
      <c r="H271" s="43">
        <v>8042</v>
      </c>
      <c r="I271" s="43"/>
      <c r="J271" s="43">
        <v>17489</v>
      </c>
      <c r="K271" s="43">
        <v>2007</v>
      </c>
      <c r="L271" s="43">
        <v>1743</v>
      </c>
      <c r="M271" s="43"/>
      <c r="N271" s="44">
        <v>3750</v>
      </c>
      <c r="O271" s="24">
        <f>Table1[[#This Row],[Female Voters]]/Table1[[#This Row],[Female Population]]</f>
        <v>0.57493614356423894</v>
      </c>
      <c r="P271" s="24">
        <f>Table1[[#This Row],[Male Voters]]/Table1[[#This Row],[Male Population]]</f>
        <v>0.54236766889809396</v>
      </c>
      <c r="Q271" s="24">
        <f>Table1[[#This Row],[Total Voters]]/Table1[[#This Row],[Total Population]]</f>
        <v>0.55948740473534475</v>
      </c>
      <c r="R271" s="24">
        <f>Table1[[#This Row],[Female Ballots]]/Table1[[#This Row],[Female Population]]</f>
        <v>0.12214426168449535</v>
      </c>
      <c r="S271" s="24">
        <f>Table1[[#This Row],[Male Ballots]]/Table1[[#This Row],[Male Population]]</f>
        <v>0.11755121199818176</v>
      </c>
      <c r="T271" s="24">
        <f>Table1[[#This Row],[Total Ballots]]/Table1[[#This Row],[Total Population]]</f>
        <v>0.11996556508419823</v>
      </c>
      <c r="U271" s="24">
        <f>Table1[[#This Row],[Female Ballots]]/Table1[[#This Row],[Female Voters]]</f>
        <v>0.21244839631629089</v>
      </c>
      <c r="V271" s="24">
        <f>Table1[[#This Row],[Male Ballots]]/Table1[[#This Row],[Male Voters]]</f>
        <v>0.21673713006714748</v>
      </c>
      <c r="W271" s="24">
        <f>Table1[[#This Row],[Total Ballots]]/Table1[[#This Row],[Total Voters]]</f>
        <v>0.21442049288123963</v>
      </c>
    </row>
    <row r="272" spans="1:23" s="7" customFormat="1" x14ac:dyDescent="0.2">
      <c r="A272" s="38" t="s">
        <v>58</v>
      </c>
      <c r="B272" s="41" t="s">
        <v>70</v>
      </c>
      <c r="C272" s="42" t="s">
        <v>65</v>
      </c>
      <c r="D272" s="10">
        <v>15066.240000000002</v>
      </c>
      <c r="E272" s="10">
        <v>14215</v>
      </c>
      <c r="F272" s="10">
        <v>29281.23</v>
      </c>
      <c r="G272" s="43">
        <v>8941</v>
      </c>
      <c r="H272" s="43">
        <v>7953</v>
      </c>
      <c r="I272" s="43">
        <v>1</v>
      </c>
      <c r="J272" s="43">
        <v>16895</v>
      </c>
      <c r="K272" s="43">
        <v>2658</v>
      </c>
      <c r="L272" s="43">
        <v>2366</v>
      </c>
      <c r="M272" s="43"/>
      <c r="N272" s="44">
        <v>5024</v>
      </c>
      <c r="O272" s="24">
        <f>Table1[[#This Row],[Female Voters]]/Table1[[#This Row],[Female Population]]</f>
        <v>0.59344600909052281</v>
      </c>
      <c r="P272" s="24">
        <f>Table1[[#This Row],[Male Voters]]/Table1[[#This Row],[Male Population]]</f>
        <v>0.55947942314456556</v>
      </c>
      <c r="Q272" s="24">
        <f>Table1[[#This Row],[Total Voters]]/Table1[[#This Row],[Total Population]]</f>
        <v>0.57699078897983458</v>
      </c>
      <c r="R272" s="24">
        <f>Table1[[#This Row],[Female Ballots]]/Table1[[#This Row],[Female Population]]</f>
        <v>0.17642092519434177</v>
      </c>
      <c r="S272" s="24">
        <f>Table1[[#This Row],[Male Ballots]]/Table1[[#This Row],[Male Population]]</f>
        <v>0.1664438972915934</v>
      </c>
      <c r="T272" s="24">
        <f>Table1[[#This Row],[Total Ballots]]/Table1[[#This Row],[Total Population]]</f>
        <v>0.17157749179252374</v>
      </c>
      <c r="U272" s="24">
        <f>Table1[[#This Row],[Female Ballots]]/Table1[[#This Row],[Female Voters]]</f>
        <v>0.29728218320098421</v>
      </c>
      <c r="V272" s="24">
        <f>Table1[[#This Row],[Male Ballots]]/Table1[[#This Row],[Male Voters]]</f>
        <v>0.29749779957248834</v>
      </c>
      <c r="W272" s="24">
        <f>Table1[[#This Row],[Total Ballots]]/Table1[[#This Row],[Total Voters]]</f>
        <v>0.29736608464042619</v>
      </c>
    </row>
    <row r="273" spans="1:23" s="7" customFormat="1" x14ac:dyDescent="0.2">
      <c r="A273" s="38" t="s">
        <v>58</v>
      </c>
      <c r="B273" s="41" t="s">
        <v>70</v>
      </c>
      <c r="C273" s="42" t="s">
        <v>66</v>
      </c>
      <c r="D273" s="10">
        <v>14622.810000000001</v>
      </c>
      <c r="E273" s="10">
        <v>13854.16</v>
      </c>
      <c r="F273" s="10">
        <v>28476.97</v>
      </c>
      <c r="G273" s="43">
        <v>10620</v>
      </c>
      <c r="H273" s="43">
        <v>9593</v>
      </c>
      <c r="I273" s="43"/>
      <c r="J273" s="43">
        <v>20213</v>
      </c>
      <c r="K273" s="43">
        <v>4755</v>
      </c>
      <c r="L273" s="43">
        <v>4258</v>
      </c>
      <c r="M273" s="43"/>
      <c r="N273" s="44">
        <v>9013</v>
      </c>
      <c r="O273" s="24">
        <f>Table1[[#This Row],[Female Voters]]/Table1[[#This Row],[Female Population]]</f>
        <v>0.72626259932256521</v>
      </c>
      <c r="P273" s="24">
        <f>Table1[[#This Row],[Male Voters]]/Table1[[#This Row],[Male Population]]</f>
        <v>0.69242740086732069</v>
      </c>
      <c r="Q273" s="24">
        <f>Table1[[#This Row],[Total Voters]]/Table1[[#This Row],[Total Population]]</f>
        <v>0.70980163971096644</v>
      </c>
      <c r="R273" s="24">
        <f>Table1[[#This Row],[Female Ballots]]/Table1[[#This Row],[Female Population]]</f>
        <v>0.32517689828425589</v>
      </c>
      <c r="S273" s="24">
        <f>Table1[[#This Row],[Male Ballots]]/Table1[[#This Row],[Male Population]]</f>
        <v>0.30734450879735764</v>
      </c>
      <c r="T273" s="24">
        <f>Table1[[#This Row],[Total Ballots]]/Table1[[#This Row],[Total Population]]</f>
        <v>0.31650136935214668</v>
      </c>
      <c r="U273" s="24">
        <f>Table1[[#This Row],[Female Ballots]]/Table1[[#This Row],[Female Voters]]</f>
        <v>0.44774011299435029</v>
      </c>
      <c r="V273" s="24">
        <f>Table1[[#This Row],[Male Ballots]]/Table1[[#This Row],[Male Voters]]</f>
        <v>0.44386531846137811</v>
      </c>
      <c r="W273" s="24">
        <f>Table1[[#This Row],[Total Ballots]]/Table1[[#This Row],[Total Voters]]</f>
        <v>0.44590115272349479</v>
      </c>
    </row>
    <row r="274" spans="1:23" s="7" customFormat="1" x14ac:dyDescent="0.2">
      <c r="A274" s="38" t="s">
        <v>58</v>
      </c>
      <c r="B274" s="41" t="s">
        <v>70</v>
      </c>
      <c r="C274" s="42" t="s">
        <v>67</v>
      </c>
      <c r="D274" s="10">
        <v>19040.810000000001</v>
      </c>
      <c r="E274" s="10">
        <v>16950.059999999998</v>
      </c>
      <c r="F274" s="10">
        <v>35990.85</v>
      </c>
      <c r="G274" s="43">
        <v>15132</v>
      </c>
      <c r="H274" s="43">
        <v>13030</v>
      </c>
      <c r="I274" s="43"/>
      <c r="J274" s="43">
        <v>28162</v>
      </c>
      <c r="K274" s="43">
        <v>9541</v>
      </c>
      <c r="L274" s="43">
        <v>8390</v>
      </c>
      <c r="M274" s="43"/>
      <c r="N274" s="44">
        <v>17931</v>
      </c>
      <c r="O274" s="24">
        <f>Table1[[#This Row],[Female Voters]]/Table1[[#This Row],[Female Population]]</f>
        <v>0.79471409041947261</v>
      </c>
      <c r="P274" s="24">
        <f>Table1[[#This Row],[Male Voters]]/Table1[[#This Row],[Male Population]]</f>
        <v>0.76872884225778559</v>
      </c>
      <c r="Q274" s="24">
        <f>Table1[[#This Row],[Total Voters]]/Table1[[#This Row],[Total Population]]</f>
        <v>0.7824766572614984</v>
      </c>
      <c r="R274" s="24">
        <f>Table1[[#This Row],[Female Ballots]]/Table1[[#This Row],[Female Population]]</f>
        <v>0.50108162415359425</v>
      </c>
      <c r="S274" s="24">
        <f>Table1[[#This Row],[Male Ballots]]/Table1[[#This Row],[Male Population]]</f>
        <v>0.49498349858348589</v>
      </c>
      <c r="T274" s="24">
        <f>Table1[[#This Row],[Total Ballots]]/Table1[[#This Row],[Total Population]]</f>
        <v>0.49820996169859844</v>
      </c>
      <c r="U274" s="24">
        <f>Table1[[#This Row],[Female Ballots]]/Table1[[#This Row],[Female Voters]]</f>
        <v>0.63051810732223101</v>
      </c>
      <c r="V274" s="24">
        <f>Table1[[#This Row],[Male Ballots]]/Table1[[#This Row],[Male Voters]]</f>
        <v>0.64389869531849575</v>
      </c>
      <c r="W274" s="24">
        <f>Table1[[#This Row],[Total Ballots]]/Table1[[#This Row],[Total Voters]]</f>
        <v>0.63670904055109723</v>
      </c>
    </row>
    <row r="275" spans="1:23" s="7" customFormat="1" x14ac:dyDescent="0.2">
      <c r="A275" s="38" t="s">
        <v>68</v>
      </c>
      <c r="B275" s="41" t="s">
        <v>70</v>
      </c>
      <c r="C275" s="42" t="s">
        <v>69</v>
      </c>
      <c r="D275" s="10">
        <v>2857165.8000000003</v>
      </c>
      <c r="E275" s="10">
        <v>2803563.8400000003</v>
      </c>
      <c r="F275" s="10">
        <v>5660729.6200000001</v>
      </c>
      <c r="G275" s="39">
        <v>2212570</v>
      </c>
      <c r="H275" s="39">
        <v>2038153</v>
      </c>
      <c r="I275" s="39">
        <v>10853</v>
      </c>
      <c r="J275" s="39">
        <v>4261576</v>
      </c>
      <c r="K275" s="39">
        <v>923984</v>
      </c>
      <c r="L275" s="39">
        <v>825093</v>
      </c>
      <c r="M275" s="39">
        <v>2961</v>
      </c>
      <c r="N275" s="39">
        <v>1752038</v>
      </c>
      <c r="O275" s="24">
        <f>Table1[[#This Row],[Female Voters]]/Table1[[#This Row],[Female Population]]</f>
        <v>0.77439328162194854</v>
      </c>
      <c r="P275" s="24">
        <f>Table1[[#This Row],[Male Voters]]/Table1[[#This Row],[Male Population]]</f>
        <v>0.72698647732594512</v>
      </c>
      <c r="Q275" s="24">
        <f>Table1[[#This Row],[Total Voters]]/Table1[[#This Row],[Total Population]]</f>
        <v>0.75283157579958748</v>
      </c>
      <c r="R275" s="24">
        <f>Table1[[#This Row],[Female Ballots]]/Table1[[#This Row],[Female Population]]</f>
        <v>0.32339180316382055</v>
      </c>
      <c r="S275" s="24">
        <f>Table1[[#This Row],[Male Ballots]]/Table1[[#This Row],[Male Population]]</f>
        <v>0.29430148449910093</v>
      </c>
      <c r="T275" s="24">
        <f>Table1[[#This Row],[Total Ballots]]/Table1[[#This Row],[Total Population]]</f>
        <v>0.30950745179735328</v>
      </c>
      <c r="U275" s="24">
        <f>Table1[[#This Row],[Female Ballots]]/Table1[[#This Row],[Female Voters]]</f>
        <v>0.41760667459108636</v>
      </c>
      <c r="V275" s="24">
        <f>Table1[[#This Row],[Male Ballots]]/Table1[[#This Row],[Male Voters]]</f>
        <v>0.40482387730459884</v>
      </c>
      <c r="W275" s="24">
        <f>Table1[[#This Row],[Total Ballots]]/Table1[[#This Row],[Total Voters]]</f>
        <v>0.4111244290844514</v>
      </c>
    </row>
    <row r="276" spans="1:23" s="7" customFormat="1" x14ac:dyDescent="0.2">
      <c r="A276" s="38" t="s">
        <v>68</v>
      </c>
      <c r="B276" s="41" t="s">
        <v>70</v>
      </c>
      <c r="C276" s="42" t="s">
        <v>62</v>
      </c>
      <c r="D276" s="10">
        <v>327677.06</v>
      </c>
      <c r="E276" s="10">
        <v>344204.04</v>
      </c>
      <c r="F276" s="10">
        <v>671881.09</v>
      </c>
      <c r="G276" s="43">
        <v>181023</v>
      </c>
      <c r="H276" s="43">
        <v>174089</v>
      </c>
      <c r="I276" s="43">
        <v>2607</v>
      </c>
      <c r="J276" s="43">
        <v>357719</v>
      </c>
      <c r="K276" s="43">
        <v>35479</v>
      </c>
      <c r="L276" s="43">
        <v>31739</v>
      </c>
      <c r="M276" s="43">
        <v>487</v>
      </c>
      <c r="N276" s="44">
        <v>67705</v>
      </c>
      <c r="O276" s="24">
        <f>Table1[[#This Row],[Female Voters]]/Table1[[#This Row],[Female Population]]</f>
        <v>0.55244331110636802</v>
      </c>
      <c r="P276" s="24">
        <f>Table1[[#This Row],[Male Voters]]/Table1[[#This Row],[Male Population]]</f>
        <v>0.50577268064604941</v>
      </c>
      <c r="Q276" s="24">
        <f>Table1[[#This Row],[Total Voters]]/Table1[[#This Row],[Total Population]]</f>
        <v>0.53241415084326904</v>
      </c>
      <c r="R276" s="24">
        <f>Table1[[#This Row],[Female Ballots]]/Table1[[#This Row],[Female Population]]</f>
        <v>0.10827428688477612</v>
      </c>
      <c r="S276" s="24">
        <f>Table1[[#This Row],[Male Ballots]]/Table1[[#This Row],[Male Population]]</f>
        <v>9.2209841581173776E-2</v>
      </c>
      <c r="T276" s="24">
        <f>Table1[[#This Row],[Total Ballots]]/Table1[[#This Row],[Total Population]]</f>
        <v>0.10076931916628283</v>
      </c>
      <c r="U276" s="24">
        <f>Table1[[#This Row],[Female Ballots]]/Table1[[#This Row],[Female Voters]]</f>
        <v>0.19599166956685063</v>
      </c>
      <c r="V276" s="24">
        <f>Table1[[#This Row],[Male Ballots]]/Table1[[#This Row],[Male Voters]]</f>
        <v>0.18231479300817399</v>
      </c>
      <c r="W276" s="24">
        <f>Table1[[#This Row],[Total Ballots]]/Table1[[#This Row],[Total Voters]]</f>
        <v>0.18926867177868661</v>
      </c>
    </row>
    <row r="277" spans="1:23" s="7" customFormat="1" x14ac:dyDescent="0.2">
      <c r="A277" s="38" t="s">
        <v>68</v>
      </c>
      <c r="B277" s="41" t="s">
        <v>70</v>
      </c>
      <c r="C277" s="42" t="s">
        <v>63</v>
      </c>
      <c r="D277" s="10">
        <v>497382.04</v>
      </c>
      <c r="E277" s="10">
        <v>522031.05000000005</v>
      </c>
      <c r="F277" s="10">
        <v>1019413.09</v>
      </c>
      <c r="G277" s="43">
        <v>367710</v>
      </c>
      <c r="H277" s="43">
        <v>345865</v>
      </c>
      <c r="I277" s="43">
        <v>2070</v>
      </c>
      <c r="J277" s="43">
        <v>715645</v>
      </c>
      <c r="K277" s="43">
        <v>80137</v>
      </c>
      <c r="L277" s="43">
        <v>72013</v>
      </c>
      <c r="M277" s="43">
        <v>386</v>
      </c>
      <c r="N277" s="44">
        <v>152536</v>
      </c>
      <c r="O277" s="24">
        <f>Table1[[#This Row],[Female Voters]]/Table1[[#This Row],[Female Population]]</f>
        <v>0.73929086784074471</v>
      </c>
      <c r="P277" s="24">
        <f>Table1[[#This Row],[Male Voters]]/Table1[[#This Row],[Male Population]]</f>
        <v>0.66253721881102656</v>
      </c>
      <c r="Q277" s="24">
        <f>Table1[[#This Row],[Total Voters]]/Table1[[#This Row],[Total Population]]</f>
        <v>0.70201668687617114</v>
      </c>
      <c r="R277" s="24">
        <f>Table1[[#This Row],[Female Ballots]]/Table1[[#This Row],[Female Population]]</f>
        <v>0.1611175988582137</v>
      </c>
      <c r="S277" s="24">
        <f>Table1[[#This Row],[Male Ballots]]/Table1[[#This Row],[Male Population]]</f>
        <v>0.13794773318560263</v>
      </c>
      <c r="T277" s="24">
        <f>Table1[[#This Row],[Total Ballots]]/Table1[[#This Row],[Total Population]]</f>
        <v>0.1496311961228593</v>
      </c>
      <c r="U277" s="24">
        <f>Table1[[#This Row],[Female Ballots]]/Table1[[#This Row],[Female Voters]]</f>
        <v>0.21793532947159447</v>
      </c>
      <c r="V277" s="24">
        <f>Table1[[#This Row],[Male Ballots]]/Table1[[#This Row],[Male Voters]]</f>
        <v>0.20821129631503621</v>
      </c>
      <c r="W277" s="24">
        <f>Table1[[#This Row],[Total Ballots]]/Table1[[#This Row],[Total Voters]]</f>
        <v>0.21314478547324442</v>
      </c>
    </row>
    <row r="278" spans="1:23" s="7" customFormat="1" x14ac:dyDescent="0.2">
      <c r="A278" s="38" t="s">
        <v>68</v>
      </c>
      <c r="B278" s="41" t="s">
        <v>70</v>
      </c>
      <c r="C278" s="42" t="s">
        <v>64</v>
      </c>
      <c r="D278" s="10">
        <v>464255.02</v>
      </c>
      <c r="E278" s="10">
        <v>475139.02</v>
      </c>
      <c r="F278" s="10">
        <v>939394.03</v>
      </c>
      <c r="G278" s="43">
        <v>359045</v>
      </c>
      <c r="H278" s="43">
        <v>336743</v>
      </c>
      <c r="I278" s="43">
        <v>1710</v>
      </c>
      <c r="J278" s="43">
        <v>697498</v>
      </c>
      <c r="K278" s="43">
        <v>103269</v>
      </c>
      <c r="L278" s="43">
        <v>93332</v>
      </c>
      <c r="M278" s="43">
        <v>369</v>
      </c>
      <c r="N278" s="44">
        <v>196970</v>
      </c>
      <c r="O278" s="24">
        <f>Table1[[#This Row],[Female Voters]]/Table1[[#This Row],[Female Population]]</f>
        <v>0.77337882097645383</v>
      </c>
      <c r="P278" s="24">
        <f>Table1[[#This Row],[Male Voters]]/Table1[[#This Row],[Male Population]]</f>
        <v>0.70872520636170855</v>
      </c>
      <c r="Q278" s="24">
        <f>Table1[[#This Row],[Total Voters]]/Table1[[#This Row],[Total Population]]</f>
        <v>0.7424977993526316</v>
      </c>
      <c r="R278" s="24">
        <f>Table1[[#This Row],[Female Ballots]]/Table1[[#This Row],[Female Population]]</f>
        <v>0.22244024415718758</v>
      </c>
      <c r="S278" s="24">
        <f>Table1[[#This Row],[Male Ballots]]/Table1[[#This Row],[Male Population]]</f>
        <v>0.19643093088839556</v>
      </c>
      <c r="T278" s="24">
        <f>Table1[[#This Row],[Total Ballots]]/Table1[[#This Row],[Total Population]]</f>
        <v>0.20967772171172941</v>
      </c>
      <c r="U278" s="24">
        <f>Table1[[#This Row],[Female Ballots]]/Table1[[#This Row],[Female Voters]]</f>
        <v>0.28762132880279628</v>
      </c>
      <c r="V278" s="24">
        <f>Table1[[#This Row],[Male Ballots]]/Table1[[#This Row],[Male Voters]]</f>
        <v>0.27716092093970773</v>
      </c>
      <c r="W278" s="24">
        <f>Table1[[#This Row],[Total Ballots]]/Table1[[#This Row],[Total Voters]]</f>
        <v>0.2823950749679569</v>
      </c>
    </row>
    <row r="279" spans="1:23" s="7" customFormat="1" x14ac:dyDescent="0.2">
      <c r="A279" s="38" t="s">
        <v>68</v>
      </c>
      <c r="B279" s="41" t="s">
        <v>70</v>
      </c>
      <c r="C279" s="42" t="s">
        <v>65</v>
      </c>
      <c r="D279" s="10">
        <v>471375.96</v>
      </c>
      <c r="E279" s="10">
        <v>476816.99</v>
      </c>
      <c r="F279" s="10">
        <v>948192.94</v>
      </c>
      <c r="G279" s="43">
        <v>359998</v>
      </c>
      <c r="H279" s="43">
        <v>343041</v>
      </c>
      <c r="I279" s="43">
        <v>1453</v>
      </c>
      <c r="J279" s="43">
        <v>704492</v>
      </c>
      <c r="K279" s="43">
        <v>133667</v>
      </c>
      <c r="L279" s="43">
        <v>123488</v>
      </c>
      <c r="M279" s="43">
        <v>386</v>
      </c>
      <c r="N279" s="44">
        <v>257541</v>
      </c>
      <c r="O279" s="24">
        <f>Table1[[#This Row],[Female Voters]]/Table1[[#This Row],[Female Population]]</f>
        <v>0.76371735206861202</v>
      </c>
      <c r="P279" s="24">
        <f>Table1[[#This Row],[Male Voters]]/Table1[[#This Row],[Male Population]]</f>
        <v>0.7194395484942766</v>
      </c>
      <c r="Q279" s="24">
        <f>Table1[[#This Row],[Total Voters]]/Table1[[#This Row],[Total Population]]</f>
        <v>0.74298380665015296</v>
      </c>
      <c r="R279" s="24">
        <f>Table1[[#This Row],[Female Ballots]]/Table1[[#This Row],[Female Population]]</f>
        <v>0.28356770676213527</v>
      </c>
      <c r="S279" s="24">
        <f>Table1[[#This Row],[Male Ballots]]/Table1[[#This Row],[Male Population]]</f>
        <v>0.25898406011077751</v>
      </c>
      <c r="T279" s="24">
        <f>Table1[[#This Row],[Total Ballots]]/Table1[[#This Row],[Total Population]]</f>
        <v>0.27161244208378099</v>
      </c>
      <c r="U279" s="24">
        <f>Table1[[#This Row],[Female Ballots]]/Table1[[#This Row],[Female Voters]]</f>
        <v>0.37129928499602777</v>
      </c>
      <c r="V279" s="24">
        <f>Table1[[#This Row],[Male Ballots]]/Table1[[#This Row],[Male Voters]]</f>
        <v>0.35998029390072905</v>
      </c>
      <c r="W279" s="24">
        <f>Table1[[#This Row],[Total Ballots]]/Table1[[#This Row],[Total Voters]]</f>
        <v>0.36556980065068162</v>
      </c>
    </row>
    <row r="280" spans="1:23" s="7" customFormat="1" x14ac:dyDescent="0.2">
      <c r="A280" s="38" t="s">
        <v>68</v>
      </c>
      <c r="B280" s="41" t="s">
        <v>70</v>
      </c>
      <c r="C280" s="42" t="s">
        <v>66</v>
      </c>
      <c r="D280" s="10">
        <v>490099.89</v>
      </c>
      <c r="E280" s="10">
        <v>469969.91000000003</v>
      </c>
      <c r="F280" s="10">
        <v>960069.8</v>
      </c>
      <c r="G280" s="43">
        <v>407397</v>
      </c>
      <c r="H280" s="43">
        <v>374965</v>
      </c>
      <c r="I280" s="43">
        <v>1400</v>
      </c>
      <c r="J280" s="43">
        <v>783762</v>
      </c>
      <c r="K280" s="43">
        <v>211411</v>
      </c>
      <c r="L280" s="43">
        <v>187063</v>
      </c>
      <c r="M280" s="43">
        <v>486</v>
      </c>
      <c r="N280" s="44">
        <v>398960</v>
      </c>
      <c r="O280" s="24">
        <f>Table1[[#This Row],[Female Voters]]/Table1[[#This Row],[Female Population]]</f>
        <v>0.83125299211962689</v>
      </c>
      <c r="P280" s="24">
        <f>Table1[[#This Row],[Male Voters]]/Table1[[#This Row],[Male Population]]</f>
        <v>0.79784895164884062</v>
      </c>
      <c r="Q280" s="24">
        <f>Table1[[#This Row],[Total Voters]]/Table1[[#This Row],[Total Population]]</f>
        <v>0.81635939386907075</v>
      </c>
      <c r="R280" s="24">
        <f>Table1[[#This Row],[Female Ballots]]/Table1[[#This Row],[Female Population]]</f>
        <v>0.43136308396233264</v>
      </c>
      <c r="S280" s="24">
        <f>Table1[[#This Row],[Male Ballots]]/Table1[[#This Row],[Male Population]]</f>
        <v>0.39803186548687763</v>
      </c>
      <c r="T280" s="24">
        <f>Table1[[#This Row],[Total Ballots]]/Table1[[#This Row],[Total Population]]</f>
        <v>0.4155531191586278</v>
      </c>
      <c r="U280" s="24">
        <f>Table1[[#This Row],[Female Ballots]]/Table1[[#This Row],[Female Voters]]</f>
        <v>0.51893116542340767</v>
      </c>
      <c r="V280" s="24">
        <f>Table1[[#This Row],[Male Ballots]]/Table1[[#This Row],[Male Voters]]</f>
        <v>0.49888122891469872</v>
      </c>
      <c r="W280" s="24">
        <f>Table1[[#This Row],[Total Ballots]]/Table1[[#This Row],[Total Voters]]</f>
        <v>0.50903207861570221</v>
      </c>
    </row>
    <row r="281" spans="1:23" s="7" customFormat="1" x14ac:dyDescent="0.2">
      <c r="A281" s="40" t="s">
        <v>68</v>
      </c>
      <c r="B281" s="41" t="s">
        <v>70</v>
      </c>
      <c r="C281" s="42" t="s">
        <v>67</v>
      </c>
      <c r="D281" s="10">
        <v>606375.83000000007</v>
      </c>
      <c r="E281" s="10">
        <v>515402.82999999996</v>
      </c>
      <c r="F281" s="10">
        <v>1121778.67</v>
      </c>
      <c r="G281" s="43">
        <v>537397</v>
      </c>
      <c r="H281" s="43">
        <v>463450</v>
      </c>
      <c r="I281" s="43">
        <v>1613</v>
      </c>
      <c r="J281" s="43">
        <v>1002460</v>
      </c>
      <c r="K281" s="43">
        <v>360021</v>
      </c>
      <c r="L281" s="43">
        <v>317458</v>
      </c>
      <c r="M281" s="43">
        <v>847</v>
      </c>
      <c r="N281" s="44">
        <v>678326</v>
      </c>
      <c r="O281" s="24">
        <f>Table1[[#This Row],[Female Voters]]/Table1[[#This Row],[Female Population]]</f>
        <v>0.88624409716330532</v>
      </c>
      <c r="P281" s="24">
        <f>Table1[[#This Row],[Male Voters]]/Table1[[#This Row],[Male Population]]</f>
        <v>0.89919956396048517</v>
      </c>
      <c r="Q281" s="24">
        <f>Table1[[#This Row],[Total Voters]]/Table1[[#This Row],[Total Population]]</f>
        <v>0.89363439224602126</v>
      </c>
      <c r="R281" s="24">
        <f>Table1[[#This Row],[Female Ballots]]/Table1[[#This Row],[Female Population]]</f>
        <v>0.59372584161212349</v>
      </c>
      <c r="S281" s="24">
        <f>Table1[[#This Row],[Male Ballots]]/Table1[[#This Row],[Male Population]]</f>
        <v>0.61594151510576689</v>
      </c>
      <c r="T281" s="24">
        <f>Table1[[#This Row],[Total Ballots]]/Table1[[#This Row],[Total Population]]</f>
        <v>0.60468791049485726</v>
      </c>
      <c r="U281" s="24">
        <f>Table1[[#This Row],[Female Ballots]]/Table1[[#This Row],[Female Voters]]</f>
        <v>0.66993488984865934</v>
      </c>
      <c r="V281" s="24">
        <f>Table1[[#This Row],[Male Ballots]]/Table1[[#This Row],[Male Voters]]</f>
        <v>0.68498867191714319</v>
      </c>
      <c r="W281" s="24">
        <f>Table1[[#This Row],[Total Ballots]]/Table1[[#This Row],[Total Voters]]</f>
        <v>0.67666141292420645</v>
      </c>
    </row>
    <row r="282" spans="1:23" s="12" customFormat="1" x14ac:dyDescent="0.2">
      <c r="A282" s="8" t="s">
        <v>59</v>
      </c>
      <c r="B282" s="17">
        <v>2017</v>
      </c>
      <c r="C282" s="9" t="s">
        <v>69</v>
      </c>
      <c r="D282" s="10">
        <v>6046.5</v>
      </c>
      <c r="E282" s="10">
        <v>6224.9300000000012</v>
      </c>
      <c r="F282" s="10">
        <v>12271.429999999998</v>
      </c>
      <c r="G282" s="10">
        <v>3486</v>
      </c>
      <c r="H282" s="10">
        <v>3130</v>
      </c>
      <c r="I282" s="10">
        <v>0</v>
      </c>
      <c r="J282" s="10">
        <v>6616</v>
      </c>
      <c r="K282" s="10">
        <v>1217</v>
      </c>
      <c r="L282" s="10">
        <v>1071</v>
      </c>
      <c r="M282" s="10">
        <v>0</v>
      </c>
      <c r="N282" s="10">
        <v>2288</v>
      </c>
      <c r="O282" s="24">
        <f>Table1[[#This Row],[Female Voters]]/Table1[[#This Row],[Female Population]]</f>
        <v>0.57653187794591909</v>
      </c>
      <c r="P282" s="24">
        <f>Table1[[#This Row],[Male Voters]]/Table1[[#This Row],[Male Population]]</f>
        <v>0.5028168991458537</v>
      </c>
      <c r="Q282" s="24">
        <f>Table1[[#This Row],[Total Voters]]/Table1[[#This Row],[Total Population]]</f>
        <v>0.53913847041461349</v>
      </c>
      <c r="R282" s="24">
        <f>Table1[[#This Row],[Female Ballots]]/Table1[[#This Row],[Female Population]]</f>
        <v>0.20127346398743073</v>
      </c>
      <c r="S282" s="24">
        <f>Table1[[#This Row],[Male Ballots]]/Table1[[#This Row],[Male Population]]</f>
        <v>0.1720501274713129</v>
      </c>
      <c r="T282" s="24">
        <f>Table1[[#This Row],[Total Ballots]]/Table1[[#This Row],[Total Population]]</f>
        <v>0.18644933801521096</v>
      </c>
      <c r="U282" s="24">
        <f>Table1[[#This Row],[Female Ballots]]/Table1[[#This Row],[Female Voters]]</f>
        <v>0.34911072862880094</v>
      </c>
      <c r="V282" s="24">
        <f>Table1[[#This Row],[Male Ballots]]/Table1[[#This Row],[Male Voters]]</f>
        <v>0.34217252396166137</v>
      </c>
      <c r="W282" s="24">
        <f>Table1[[#This Row],[Total Ballots]]/Table1[[#This Row],[Total Voters]]</f>
        <v>0.34582829504232165</v>
      </c>
    </row>
    <row r="283" spans="1:23" s="12" customFormat="1" x14ac:dyDescent="0.2">
      <c r="A283" s="8" t="s">
        <v>59</v>
      </c>
      <c r="B283" s="17">
        <v>2017</v>
      </c>
      <c r="C283" s="9" t="s">
        <v>62</v>
      </c>
      <c r="D283" s="10">
        <v>994.6400000000001</v>
      </c>
      <c r="E283" s="10">
        <v>1064.3499999999999</v>
      </c>
      <c r="F283" s="10">
        <v>2058.9899999999998</v>
      </c>
      <c r="G283" s="31">
        <v>384</v>
      </c>
      <c r="H283" s="31">
        <v>342</v>
      </c>
      <c r="I283" s="31"/>
      <c r="J283" s="31">
        <v>726</v>
      </c>
      <c r="K283" s="31">
        <v>40</v>
      </c>
      <c r="L283" s="31">
        <v>39</v>
      </c>
      <c r="M283" s="31"/>
      <c r="N283" s="36">
        <v>79</v>
      </c>
      <c r="O283" s="24">
        <f>Table1[[#This Row],[Female Voters]]/Table1[[#This Row],[Female Population]]</f>
        <v>0.38606933161746959</v>
      </c>
      <c r="P283" s="24">
        <f>Table1[[#This Row],[Male Voters]]/Table1[[#This Row],[Male Population]]</f>
        <v>0.32132287311504676</v>
      </c>
      <c r="Q283" s="24">
        <f>Table1[[#This Row],[Total Voters]]/Table1[[#This Row],[Total Population]]</f>
        <v>0.35260006119505199</v>
      </c>
      <c r="R283" s="24">
        <f>Table1[[#This Row],[Female Ballots]]/Table1[[#This Row],[Female Population]]</f>
        <v>4.0215555376819749E-2</v>
      </c>
      <c r="S283" s="24">
        <f>Table1[[#This Row],[Male Ballots]]/Table1[[#This Row],[Male Population]]</f>
        <v>3.6642082021891301E-2</v>
      </c>
      <c r="T283" s="24">
        <f>Table1[[#This Row],[Total Ballots]]/Table1[[#This Row],[Total Population]]</f>
        <v>3.836832621819436E-2</v>
      </c>
      <c r="U283" s="24">
        <f>Table1[[#This Row],[Female Ballots]]/Table1[[#This Row],[Female Voters]]</f>
        <v>0.10416666666666667</v>
      </c>
      <c r="V283" s="24">
        <f>Table1[[#This Row],[Male Ballots]]/Table1[[#This Row],[Male Voters]]</f>
        <v>0.11403508771929824</v>
      </c>
      <c r="W283" s="24">
        <f>Table1[[#This Row],[Total Ballots]]/Table1[[#This Row],[Total Voters]]</f>
        <v>0.10881542699724518</v>
      </c>
    </row>
    <row r="284" spans="1:23" s="12" customFormat="1" x14ac:dyDescent="0.2">
      <c r="A284" s="8" t="s">
        <v>59</v>
      </c>
      <c r="B284" s="17">
        <v>2017</v>
      </c>
      <c r="C284" s="9" t="s">
        <v>63</v>
      </c>
      <c r="D284" s="10">
        <v>1089.21</v>
      </c>
      <c r="E284" s="10">
        <v>1168.07</v>
      </c>
      <c r="F284" s="10">
        <v>2257.2799999999997</v>
      </c>
      <c r="G284" s="31">
        <v>610</v>
      </c>
      <c r="H284" s="31">
        <v>500</v>
      </c>
      <c r="I284" s="31"/>
      <c r="J284" s="31">
        <v>1110</v>
      </c>
      <c r="K284" s="31">
        <v>87</v>
      </c>
      <c r="L284" s="31">
        <v>63</v>
      </c>
      <c r="M284" s="31"/>
      <c r="N284" s="36">
        <v>150</v>
      </c>
      <c r="O284" s="24">
        <f>Table1[[#This Row],[Female Voters]]/Table1[[#This Row],[Female Population]]</f>
        <v>0.56003892729593008</v>
      </c>
      <c r="P284" s="24">
        <f>Table1[[#This Row],[Male Voters]]/Table1[[#This Row],[Male Population]]</f>
        <v>0.42805653770750041</v>
      </c>
      <c r="Q284" s="24">
        <f>Table1[[#This Row],[Total Voters]]/Table1[[#This Row],[Total Population]]</f>
        <v>0.4917422738871563</v>
      </c>
      <c r="R284" s="24">
        <f>Table1[[#This Row],[Female Ballots]]/Table1[[#This Row],[Female Population]]</f>
        <v>7.9874404384829373E-2</v>
      </c>
      <c r="S284" s="24">
        <f>Table1[[#This Row],[Male Ballots]]/Table1[[#This Row],[Male Population]]</f>
        <v>5.3935123751145057E-2</v>
      </c>
      <c r="T284" s="24">
        <f>Table1[[#This Row],[Total Ballots]]/Table1[[#This Row],[Total Population]]</f>
        <v>6.6451658633399496E-2</v>
      </c>
      <c r="U284" s="24">
        <f>Table1[[#This Row],[Female Ballots]]/Table1[[#This Row],[Female Voters]]</f>
        <v>0.14262295081967213</v>
      </c>
      <c r="V284" s="24">
        <f>Table1[[#This Row],[Male Ballots]]/Table1[[#This Row],[Male Voters]]</f>
        <v>0.126</v>
      </c>
      <c r="W284" s="24">
        <f>Table1[[#This Row],[Total Ballots]]/Table1[[#This Row],[Total Voters]]</f>
        <v>0.13513513513513514</v>
      </c>
    </row>
    <row r="285" spans="1:23" s="12" customFormat="1" x14ac:dyDescent="0.2">
      <c r="A285" s="8" t="s">
        <v>59</v>
      </c>
      <c r="B285" s="17">
        <v>2017</v>
      </c>
      <c r="C285" s="9" t="s">
        <v>64</v>
      </c>
      <c r="D285" s="10">
        <v>1261.9299999999998</v>
      </c>
      <c r="E285" s="10">
        <v>1290.3</v>
      </c>
      <c r="F285" s="10">
        <v>2552.2399999999998</v>
      </c>
      <c r="G285" s="31">
        <v>520</v>
      </c>
      <c r="H285" s="31">
        <v>461</v>
      </c>
      <c r="I285" s="31"/>
      <c r="J285" s="31">
        <v>981</v>
      </c>
      <c r="K285" s="31">
        <v>121</v>
      </c>
      <c r="L285" s="31">
        <v>103</v>
      </c>
      <c r="M285" s="31"/>
      <c r="N285" s="36">
        <v>224</v>
      </c>
      <c r="O285" s="24">
        <f>Table1[[#This Row],[Female Voters]]/Table1[[#This Row],[Female Population]]</f>
        <v>0.41206723035350618</v>
      </c>
      <c r="P285" s="24">
        <f>Table1[[#This Row],[Male Voters]]/Table1[[#This Row],[Male Population]]</f>
        <v>0.35728125242191738</v>
      </c>
      <c r="Q285" s="24">
        <f>Table1[[#This Row],[Total Voters]]/Table1[[#This Row],[Total Population]]</f>
        <v>0.3843682412312322</v>
      </c>
      <c r="R285" s="24">
        <f>Table1[[#This Row],[Female Ballots]]/Table1[[#This Row],[Female Population]]</f>
        <v>9.5884874755335095E-2</v>
      </c>
      <c r="S285" s="24">
        <f>Table1[[#This Row],[Male Ballots]]/Table1[[#This Row],[Male Population]]</f>
        <v>7.9826396961946836E-2</v>
      </c>
      <c r="T285" s="24">
        <f>Table1[[#This Row],[Total Ballots]]/Table1[[#This Row],[Total Population]]</f>
        <v>8.7766040811208978E-2</v>
      </c>
      <c r="U285" s="24">
        <f>Table1[[#This Row],[Female Ballots]]/Table1[[#This Row],[Female Voters]]</f>
        <v>0.2326923076923077</v>
      </c>
      <c r="V285" s="24">
        <f>Table1[[#This Row],[Male Ballots]]/Table1[[#This Row],[Male Voters]]</f>
        <v>0.22342733188720174</v>
      </c>
      <c r="W285" s="24">
        <f>Table1[[#This Row],[Total Ballots]]/Table1[[#This Row],[Total Voters]]</f>
        <v>0.22833843017329256</v>
      </c>
    </row>
    <row r="286" spans="1:23" s="12" customFormat="1" x14ac:dyDescent="0.2">
      <c r="A286" s="8" t="s">
        <v>59</v>
      </c>
      <c r="B286" s="17">
        <v>2017</v>
      </c>
      <c r="C286" s="9" t="s">
        <v>65</v>
      </c>
      <c r="D286" s="10">
        <v>908.35</v>
      </c>
      <c r="E286" s="10">
        <v>972.65000000000009</v>
      </c>
      <c r="F286" s="10">
        <v>1881</v>
      </c>
      <c r="G286" s="31">
        <v>504</v>
      </c>
      <c r="H286" s="31">
        <v>461</v>
      </c>
      <c r="I286" s="31"/>
      <c r="J286" s="31">
        <v>965</v>
      </c>
      <c r="K286" s="31">
        <v>168</v>
      </c>
      <c r="L286" s="31">
        <v>144</v>
      </c>
      <c r="M286" s="31"/>
      <c r="N286" s="36">
        <v>312</v>
      </c>
      <c r="O286" s="24">
        <f>Table1[[#This Row],[Female Voters]]/Table1[[#This Row],[Female Population]]</f>
        <v>0.55485220454670559</v>
      </c>
      <c r="P286" s="24">
        <f>Table1[[#This Row],[Male Voters]]/Table1[[#This Row],[Male Population]]</f>
        <v>0.47396288490207161</v>
      </c>
      <c r="Q286" s="24">
        <f>Table1[[#This Row],[Total Voters]]/Table1[[#This Row],[Total Population]]</f>
        <v>0.51302498670919727</v>
      </c>
      <c r="R286" s="24">
        <f>Table1[[#This Row],[Female Ballots]]/Table1[[#This Row],[Female Population]]</f>
        <v>0.18495073484890184</v>
      </c>
      <c r="S286" s="24">
        <f>Table1[[#This Row],[Male Ballots]]/Table1[[#This Row],[Male Population]]</f>
        <v>0.14804914409088571</v>
      </c>
      <c r="T286" s="24">
        <f>Table1[[#This Row],[Total Ballots]]/Table1[[#This Row],[Total Population]]</f>
        <v>0.16586921850079744</v>
      </c>
      <c r="U286" s="24">
        <f>Table1[[#This Row],[Female Ballots]]/Table1[[#This Row],[Female Voters]]</f>
        <v>0.33333333333333331</v>
      </c>
      <c r="V286" s="24">
        <f>Table1[[#This Row],[Male Ballots]]/Table1[[#This Row],[Male Voters]]</f>
        <v>0.31236442516268981</v>
      </c>
      <c r="W286" s="24">
        <f>Table1[[#This Row],[Total Ballots]]/Table1[[#This Row],[Total Voters]]</f>
        <v>0.32331606217616582</v>
      </c>
    </row>
    <row r="287" spans="1:23" s="12" customFormat="1" x14ac:dyDescent="0.2">
      <c r="A287" s="8" t="s">
        <v>59</v>
      </c>
      <c r="B287" s="17">
        <v>2017</v>
      </c>
      <c r="C287" s="9" t="s">
        <v>66</v>
      </c>
      <c r="D287" s="10">
        <v>837.3</v>
      </c>
      <c r="E287" s="10">
        <v>823.6</v>
      </c>
      <c r="F287" s="10">
        <v>1660.9</v>
      </c>
      <c r="G287" s="31">
        <v>636</v>
      </c>
      <c r="H287" s="31">
        <v>568</v>
      </c>
      <c r="I287" s="31"/>
      <c r="J287" s="31">
        <v>1204</v>
      </c>
      <c r="K287" s="31">
        <v>299</v>
      </c>
      <c r="L287" s="31">
        <v>253</v>
      </c>
      <c r="M287" s="31"/>
      <c r="N287" s="36">
        <v>552</v>
      </c>
      <c r="O287" s="24">
        <f>Table1[[#This Row],[Female Voters]]/Table1[[#This Row],[Female Population]]</f>
        <v>0.75958437835901116</v>
      </c>
      <c r="P287" s="24">
        <f>Table1[[#This Row],[Male Voters]]/Table1[[#This Row],[Male Population]]</f>
        <v>0.68965517241379304</v>
      </c>
      <c r="Q287" s="24">
        <f>Table1[[#This Row],[Total Voters]]/Table1[[#This Row],[Total Population]]</f>
        <v>0.72490818231079535</v>
      </c>
      <c r="R287" s="24">
        <f>Table1[[#This Row],[Female Ballots]]/Table1[[#This Row],[Female Population]]</f>
        <v>0.35710020303356027</v>
      </c>
      <c r="S287" s="24">
        <f>Table1[[#This Row],[Male Ballots]]/Table1[[#This Row],[Male Population]]</f>
        <v>0.3071879553181156</v>
      </c>
      <c r="T287" s="24">
        <f>Table1[[#This Row],[Total Ballots]]/Table1[[#This Row],[Total Population]]</f>
        <v>0.33234993076043107</v>
      </c>
      <c r="U287" s="24">
        <f>Table1[[#This Row],[Female Ballots]]/Table1[[#This Row],[Female Voters]]</f>
        <v>0.47012578616352202</v>
      </c>
      <c r="V287" s="24">
        <f>Table1[[#This Row],[Male Ballots]]/Table1[[#This Row],[Male Voters]]</f>
        <v>0.44542253521126762</v>
      </c>
      <c r="W287" s="24">
        <f>Table1[[#This Row],[Total Ballots]]/Table1[[#This Row],[Total Voters]]</f>
        <v>0.4584717607973422</v>
      </c>
    </row>
    <row r="288" spans="1:23" s="12" customFormat="1" x14ac:dyDescent="0.2">
      <c r="A288" s="8" t="s">
        <v>59</v>
      </c>
      <c r="B288" s="17">
        <v>2017</v>
      </c>
      <c r="C288" s="9" t="s">
        <v>67</v>
      </c>
      <c r="D288" s="10">
        <v>955.07</v>
      </c>
      <c r="E288" s="10">
        <v>905.95999999999992</v>
      </c>
      <c r="F288" s="10">
        <v>1861.02</v>
      </c>
      <c r="G288" s="31">
        <v>832</v>
      </c>
      <c r="H288" s="31">
        <v>798</v>
      </c>
      <c r="I288" s="31"/>
      <c r="J288" s="31">
        <v>1630</v>
      </c>
      <c r="K288" s="31">
        <v>502</v>
      </c>
      <c r="L288" s="31">
        <v>469</v>
      </c>
      <c r="M288" s="31"/>
      <c r="N288" s="36">
        <v>971</v>
      </c>
      <c r="O288" s="24">
        <f>Table1[[#This Row],[Female Voters]]/Table1[[#This Row],[Female Population]]</f>
        <v>0.87114033526338375</v>
      </c>
      <c r="P288" s="24">
        <f>Table1[[#This Row],[Male Voters]]/Table1[[#This Row],[Male Population]]</f>
        <v>0.88083359088701496</v>
      </c>
      <c r="Q288" s="24">
        <f>Table1[[#This Row],[Total Voters]]/Table1[[#This Row],[Total Population]]</f>
        <v>0.87586377362951495</v>
      </c>
      <c r="R288" s="24">
        <f>Table1[[#This Row],[Female Ballots]]/Table1[[#This Row],[Female Population]]</f>
        <v>0.52561592344016661</v>
      </c>
      <c r="S288" s="24">
        <f>Table1[[#This Row],[Male Ballots]]/Table1[[#This Row],[Male Population]]</f>
        <v>0.51768289990728067</v>
      </c>
      <c r="T288" s="24">
        <f>Table1[[#This Row],[Total Ballots]]/Table1[[#This Row],[Total Population]]</f>
        <v>0.52175688600874792</v>
      </c>
      <c r="U288" s="24">
        <f>Table1[[#This Row],[Female Ballots]]/Table1[[#This Row],[Female Voters]]</f>
        <v>0.60336538461538458</v>
      </c>
      <c r="V288" s="24">
        <f>Table1[[#This Row],[Male Ballots]]/Table1[[#This Row],[Male Voters]]</f>
        <v>0.58771929824561409</v>
      </c>
      <c r="W288" s="24">
        <f>Table1[[#This Row],[Total Ballots]]/Table1[[#This Row],[Total Voters]]</f>
        <v>0.59570552147239264</v>
      </c>
    </row>
    <row r="289" spans="1:23" s="12" customFormat="1" x14ac:dyDescent="0.2">
      <c r="A289" s="8" t="s">
        <v>37</v>
      </c>
      <c r="B289" s="17">
        <v>2017</v>
      </c>
      <c r="C289" s="9" t="s">
        <v>69</v>
      </c>
      <c r="D289" s="10">
        <v>9042.24</v>
      </c>
      <c r="E289" s="10">
        <v>8713.5199999999986</v>
      </c>
      <c r="F289" s="10">
        <v>17755.75</v>
      </c>
      <c r="G289" s="10">
        <v>7754</v>
      </c>
      <c r="H289" s="10">
        <v>6857</v>
      </c>
      <c r="I289" s="10">
        <v>13</v>
      </c>
      <c r="J289" s="10">
        <v>14624</v>
      </c>
      <c r="K289" s="10">
        <v>3584</v>
      </c>
      <c r="L289" s="10">
        <v>3176</v>
      </c>
      <c r="M289" s="10">
        <v>4</v>
      </c>
      <c r="N289" s="11">
        <v>6764</v>
      </c>
      <c r="O289" s="24">
        <f>Table1[[#This Row],[Female Voters]]/Table1[[#This Row],[Female Population]]</f>
        <v>0.85753087730473865</v>
      </c>
      <c r="P289" s="24">
        <f>Table1[[#This Row],[Male Voters]]/Table1[[#This Row],[Male Population]]</f>
        <v>0.78693799979801515</v>
      </c>
      <c r="Q289" s="24">
        <f>Table1[[#This Row],[Total Voters]]/Table1[[#This Row],[Total Population]]</f>
        <v>0.82362051729721353</v>
      </c>
      <c r="R289" s="24">
        <f>Table1[[#This Row],[Female Ballots]]/Table1[[#This Row],[Female Population]]</f>
        <v>0.39636196340729729</v>
      </c>
      <c r="S289" s="24">
        <f>Table1[[#This Row],[Male Ballots]]/Table1[[#This Row],[Male Population]]</f>
        <v>0.36449104380319325</v>
      </c>
      <c r="T289" s="24">
        <f>Table1[[#This Row],[Total Ballots]]/Table1[[#This Row],[Total Population]]</f>
        <v>0.38094701716345408</v>
      </c>
      <c r="U289" s="24">
        <f>Table1[[#This Row],[Female Ballots]]/Table1[[#This Row],[Female Voters]]</f>
        <v>0.46221305132834667</v>
      </c>
      <c r="V289" s="24">
        <f>Table1[[#This Row],[Male Ballots]]/Table1[[#This Row],[Male Voters]]</f>
        <v>0.46317631617325361</v>
      </c>
      <c r="W289" s="24">
        <f>Table1[[#This Row],[Total Ballots]]/Table1[[#This Row],[Total Voters]]</f>
        <v>0.46252735229759301</v>
      </c>
    </row>
    <row r="290" spans="1:23" s="12" customFormat="1" x14ac:dyDescent="0.2">
      <c r="A290" s="8" t="s">
        <v>37</v>
      </c>
      <c r="B290" s="17">
        <v>2017</v>
      </c>
      <c r="C290" s="9" t="s">
        <v>62</v>
      </c>
      <c r="D290" s="10">
        <v>769.07999999999993</v>
      </c>
      <c r="E290" s="10">
        <v>727.17</v>
      </c>
      <c r="F290" s="10">
        <v>1496.23</v>
      </c>
      <c r="G290" s="31">
        <v>543</v>
      </c>
      <c r="H290" s="31">
        <v>529</v>
      </c>
      <c r="I290" s="31"/>
      <c r="J290" s="31">
        <v>1072</v>
      </c>
      <c r="K290" s="31">
        <v>99</v>
      </c>
      <c r="L290" s="31">
        <v>87</v>
      </c>
      <c r="M290" s="31"/>
      <c r="N290" s="36">
        <v>186</v>
      </c>
      <c r="O290" s="24">
        <f>Table1[[#This Row],[Female Voters]]/Table1[[#This Row],[Female Population]]</f>
        <v>0.70603838352317061</v>
      </c>
      <c r="P290" s="24">
        <f>Table1[[#This Row],[Male Voters]]/Table1[[#This Row],[Male Population]]</f>
        <v>0.72747775623306798</v>
      </c>
      <c r="Q290" s="24">
        <f>Table1[[#This Row],[Total Voters]]/Table1[[#This Row],[Total Population]]</f>
        <v>0.716467388035262</v>
      </c>
      <c r="R290" s="24">
        <f>Table1[[#This Row],[Female Ballots]]/Table1[[#This Row],[Female Population]]</f>
        <v>0.12872523014510845</v>
      </c>
      <c r="S290" s="24">
        <f>Table1[[#This Row],[Male Ballots]]/Table1[[#This Row],[Male Population]]</f>
        <v>0.11964189941829284</v>
      </c>
      <c r="T290" s="24">
        <f>Table1[[#This Row],[Total Ballots]]/Table1[[#This Row],[Total Population]]</f>
        <v>0.12431243859567045</v>
      </c>
      <c r="U290" s="24">
        <f>Table1[[#This Row],[Female Ballots]]/Table1[[#This Row],[Female Voters]]</f>
        <v>0.18232044198895028</v>
      </c>
      <c r="V290" s="24">
        <f>Table1[[#This Row],[Male Ballots]]/Table1[[#This Row],[Male Voters]]</f>
        <v>0.16446124763705103</v>
      </c>
      <c r="W290" s="24">
        <f>Table1[[#This Row],[Total Ballots]]/Table1[[#This Row],[Total Voters]]</f>
        <v>0.17350746268656717</v>
      </c>
    </row>
    <row r="291" spans="1:23" s="12" customFormat="1" x14ac:dyDescent="0.2">
      <c r="A291" s="8" t="s">
        <v>37</v>
      </c>
      <c r="B291" s="17">
        <v>2017</v>
      </c>
      <c r="C291" s="9" t="s">
        <v>63</v>
      </c>
      <c r="D291" s="10">
        <v>1152.1399999999999</v>
      </c>
      <c r="E291" s="10">
        <v>1049.1600000000001</v>
      </c>
      <c r="F291" s="10">
        <v>2201.3000000000002</v>
      </c>
      <c r="G291" s="31">
        <v>1061</v>
      </c>
      <c r="H291" s="31">
        <v>920</v>
      </c>
      <c r="I291" s="31">
        <v>2</v>
      </c>
      <c r="J291" s="31">
        <v>1983</v>
      </c>
      <c r="K291" s="31">
        <v>217</v>
      </c>
      <c r="L291" s="31">
        <v>169</v>
      </c>
      <c r="M291" s="31"/>
      <c r="N291" s="36">
        <v>386</v>
      </c>
      <c r="O291" s="24">
        <f>Table1[[#This Row],[Female Voters]]/Table1[[#This Row],[Female Population]]</f>
        <v>0.92089503011786777</v>
      </c>
      <c r="P291" s="24">
        <f>Table1[[#This Row],[Male Voters]]/Table1[[#This Row],[Male Population]]</f>
        <v>0.87689198978230198</v>
      </c>
      <c r="Q291" s="24">
        <f>Table1[[#This Row],[Total Voters]]/Table1[[#This Row],[Total Population]]</f>
        <v>0.90083132694316992</v>
      </c>
      <c r="R291" s="24">
        <f>Table1[[#This Row],[Female Ballots]]/Table1[[#This Row],[Female Population]]</f>
        <v>0.18834516638602949</v>
      </c>
      <c r="S291" s="24">
        <f>Table1[[#This Row],[Male Ballots]]/Table1[[#This Row],[Male Population]]</f>
        <v>0.16108124594914025</v>
      </c>
      <c r="T291" s="24">
        <f>Table1[[#This Row],[Total Ballots]]/Table1[[#This Row],[Total Population]]</f>
        <v>0.17535092899650206</v>
      </c>
      <c r="U291" s="24">
        <f>Table1[[#This Row],[Female Ballots]]/Table1[[#This Row],[Female Voters]]</f>
        <v>0.20452403393025448</v>
      </c>
      <c r="V291" s="24">
        <f>Table1[[#This Row],[Male Ballots]]/Table1[[#This Row],[Male Voters]]</f>
        <v>0.18369565217391304</v>
      </c>
      <c r="W291" s="24">
        <f>Table1[[#This Row],[Total Ballots]]/Table1[[#This Row],[Total Voters]]</f>
        <v>0.19465456379223398</v>
      </c>
    </row>
    <row r="292" spans="1:23" s="12" customFormat="1" x14ac:dyDescent="0.2">
      <c r="A292" s="8" t="s">
        <v>37</v>
      </c>
      <c r="B292" s="17">
        <v>2017</v>
      </c>
      <c r="C292" s="9" t="s">
        <v>64</v>
      </c>
      <c r="D292" s="10">
        <v>1119.8899999999999</v>
      </c>
      <c r="E292" s="10">
        <v>1095.17</v>
      </c>
      <c r="F292" s="10">
        <v>2215.06</v>
      </c>
      <c r="G292" s="31">
        <v>1034</v>
      </c>
      <c r="H292" s="31">
        <v>907</v>
      </c>
      <c r="I292" s="31">
        <v>1</v>
      </c>
      <c r="J292" s="31">
        <v>1942</v>
      </c>
      <c r="K292" s="31">
        <v>337</v>
      </c>
      <c r="L292" s="31">
        <v>299</v>
      </c>
      <c r="M292" s="31"/>
      <c r="N292" s="36">
        <v>636</v>
      </c>
      <c r="O292" s="24">
        <f>Table1[[#This Row],[Female Voters]]/Table1[[#This Row],[Female Population]]</f>
        <v>0.92330496745216062</v>
      </c>
      <c r="P292" s="24">
        <f>Table1[[#This Row],[Male Voters]]/Table1[[#This Row],[Male Population]]</f>
        <v>0.82818192609366581</v>
      </c>
      <c r="Q292" s="24">
        <f>Table1[[#This Row],[Total Voters]]/Table1[[#This Row],[Total Population]]</f>
        <v>0.87672568688884278</v>
      </c>
      <c r="R292" s="24">
        <f>Table1[[#This Row],[Female Ballots]]/Table1[[#This Row],[Female Population]]</f>
        <v>0.30092241202260939</v>
      </c>
      <c r="S292" s="24">
        <f>Table1[[#This Row],[Male Ballots]]/Table1[[#This Row],[Male Population]]</f>
        <v>0.27301697453363405</v>
      </c>
      <c r="T292" s="24">
        <f>Table1[[#This Row],[Total Ballots]]/Table1[[#This Row],[Total Population]]</f>
        <v>0.28712540518089802</v>
      </c>
      <c r="U292" s="24">
        <f>Table1[[#This Row],[Female Ballots]]/Table1[[#This Row],[Female Voters]]</f>
        <v>0.32591876208897486</v>
      </c>
      <c r="V292" s="24">
        <f>Table1[[#This Row],[Male Ballots]]/Table1[[#This Row],[Male Voters]]</f>
        <v>0.32965821389195149</v>
      </c>
      <c r="W292" s="24">
        <f>Table1[[#This Row],[Total Ballots]]/Table1[[#This Row],[Total Voters]]</f>
        <v>0.32749742533470649</v>
      </c>
    </row>
    <row r="293" spans="1:23" s="12" customFormat="1" x14ac:dyDescent="0.2">
      <c r="A293" s="8" t="s">
        <v>37</v>
      </c>
      <c r="B293" s="17">
        <v>2017</v>
      </c>
      <c r="C293" s="9" t="s">
        <v>65</v>
      </c>
      <c r="D293" s="10">
        <v>1396.9699999999998</v>
      </c>
      <c r="E293" s="10">
        <v>1347.06</v>
      </c>
      <c r="F293" s="10">
        <v>2744.0299999999997</v>
      </c>
      <c r="G293" s="31">
        <v>1086</v>
      </c>
      <c r="H293" s="31">
        <v>1007</v>
      </c>
      <c r="I293" s="31">
        <v>2</v>
      </c>
      <c r="J293" s="31">
        <v>2095</v>
      </c>
      <c r="K293" s="31">
        <v>452</v>
      </c>
      <c r="L293" s="31">
        <v>410</v>
      </c>
      <c r="M293" s="31"/>
      <c r="N293" s="36">
        <v>862</v>
      </c>
      <c r="O293" s="24">
        <f>Table1[[#This Row],[Female Voters]]/Table1[[#This Row],[Female Population]]</f>
        <v>0.77739679449093402</v>
      </c>
      <c r="P293" s="24">
        <f>Table1[[#This Row],[Male Voters]]/Table1[[#This Row],[Male Population]]</f>
        <v>0.74755393226730804</v>
      </c>
      <c r="Q293" s="24">
        <f>Table1[[#This Row],[Total Voters]]/Table1[[#This Row],[Total Population]]</f>
        <v>0.76347561797793762</v>
      </c>
      <c r="R293" s="24">
        <f>Table1[[#This Row],[Female Ballots]]/Table1[[#This Row],[Female Population]]</f>
        <v>0.32355741354502965</v>
      </c>
      <c r="S293" s="24">
        <f>Table1[[#This Row],[Male Ballots]]/Table1[[#This Row],[Male Population]]</f>
        <v>0.30436654640476296</v>
      </c>
      <c r="T293" s="24">
        <f>Table1[[#This Row],[Total Ballots]]/Table1[[#This Row],[Total Population]]</f>
        <v>0.31413650725392944</v>
      </c>
      <c r="U293" s="24">
        <f>Table1[[#This Row],[Female Ballots]]/Table1[[#This Row],[Female Voters]]</f>
        <v>0.41620626151012891</v>
      </c>
      <c r="V293" s="24">
        <f>Table1[[#This Row],[Male Ballots]]/Table1[[#This Row],[Male Voters]]</f>
        <v>0.40714995034756701</v>
      </c>
      <c r="W293" s="24">
        <f>Table1[[#This Row],[Total Ballots]]/Table1[[#This Row],[Total Voters]]</f>
        <v>0.41145584725536993</v>
      </c>
    </row>
    <row r="294" spans="1:23" s="12" customFormat="1" x14ac:dyDescent="0.2">
      <c r="A294" s="8" t="s">
        <v>37</v>
      </c>
      <c r="B294" s="17">
        <v>2017</v>
      </c>
      <c r="C294" s="9" t="s">
        <v>66</v>
      </c>
      <c r="D294" s="10">
        <v>1854.3899999999999</v>
      </c>
      <c r="E294" s="10">
        <v>1750.6399999999999</v>
      </c>
      <c r="F294" s="10">
        <v>3605.04</v>
      </c>
      <c r="G294" s="31">
        <v>1568</v>
      </c>
      <c r="H294" s="31">
        <v>1345</v>
      </c>
      <c r="I294" s="31">
        <v>3</v>
      </c>
      <c r="J294" s="31">
        <v>2916</v>
      </c>
      <c r="K294" s="31">
        <v>866</v>
      </c>
      <c r="L294" s="31">
        <v>723</v>
      </c>
      <c r="M294" s="31">
        <v>1</v>
      </c>
      <c r="N294" s="36">
        <v>1590</v>
      </c>
      <c r="O294" s="24">
        <f>Table1[[#This Row],[Female Voters]]/Table1[[#This Row],[Female Population]]</f>
        <v>0.84556107399198666</v>
      </c>
      <c r="P294" s="24">
        <f>Table1[[#This Row],[Male Voters]]/Table1[[#This Row],[Male Population]]</f>
        <v>0.76829045377690453</v>
      </c>
      <c r="Q294" s="24">
        <f>Table1[[#This Row],[Total Voters]]/Table1[[#This Row],[Total Population]]</f>
        <v>0.80886758538046732</v>
      </c>
      <c r="R294" s="24">
        <f>Table1[[#This Row],[Female Ballots]]/Table1[[#This Row],[Female Population]]</f>
        <v>0.46699992989608446</v>
      </c>
      <c r="S294" s="24">
        <f>Table1[[#This Row],[Male Ballots]]/Table1[[#This Row],[Male Population]]</f>
        <v>0.41299182013435087</v>
      </c>
      <c r="T294" s="24">
        <f>Table1[[#This Row],[Total Ballots]]/Table1[[#This Row],[Total Population]]</f>
        <v>0.44104919778976098</v>
      </c>
      <c r="U294" s="24">
        <f>Table1[[#This Row],[Female Ballots]]/Table1[[#This Row],[Female Voters]]</f>
        <v>0.55229591836734693</v>
      </c>
      <c r="V294" s="24">
        <f>Table1[[#This Row],[Male Ballots]]/Table1[[#This Row],[Male Voters]]</f>
        <v>0.53754646840148701</v>
      </c>
      <c r="W294" s="24">
        <f>Table1[[#This Row],[Total Ballots]]/Table1[[#This Row],[Total Voters]]</f>
        <v>0.54526748971193417</v>
      </c>
    </row>
    <row r="295" spans="1:23" s="12" customFormat="1" x14ac:dyDescent="0.2">
      <c r="A295" s="8" t="s">
        <v>37</v>
      </c>
      <c r="B295" s="17">
        <v>2017</v>
      </c>
      <c r="C295" s="9" t="s">
        <v>67</v>
      </c>
      <c r="D295" s="10">
        <v>2749.77</v>
      </c>
      <c r="E295" s="10">
        <v>2744.3199999999997</v>
      </c>
      <c r="F295" s="10">
        <v>5494.09</v>
      </c>
      <c r="G295" s="31">
        <v>2462</v>
      </c>
      <c r="H295" s="31">
        <v>2149</v>
      </c>
      <c r="I295" s="31">
        <v>5</v>
      </c>
      <c r="J295" s="31">
        <v>4616</v>
      </c>
      <c r="K295" s="31">
        <v>1613</v>
      </c>
      <c r="L295" s="31">
        <v>1488</v>
      </c>
      <c r="M295" s="31">
        <v>3</v>
      </c>
      <c r="N295" s="36">
        <v>3104</v>
      </c>
      <c r="O295" s="24">
        <f>Table1[[#This Row],[Female Voters]]/Table1[[#This Row],[Female Population]]</f>
        <v>0.89534761089109272</v>
      </c>
      <c r="P295" s="24">
        <f>Table1[[#This Row],[Male Voters]]/Table1[[#This Row],[Male Population]]</f>
        <v>0.78307194496268662</v>
      </c>
      <c r="Q295" s="24">
        <f>Table1[[#This Row],[Total Voters]]/Table1[[#This Row],[Total Population]]</f>
        <v>0.84017553407388668</v>
      </c>
      <c r="R295" s="24">
        <f>Table1[[#This Row],[Female Ballots]]/Table1[[#This Row],[Female Population]]</f>
        <v>0.58659451517763306</v>
      </c>
      <c r="S295" s="24">
        <f>Table1[[#This Row],[Male Ballots]]/Table1[[#This Row],[Male Population]]</f>
        <v>0.54221082089552242</v>
      </c>
      <c r="T295" s="24">
        <f>Table1[[#This Row],[Total Ballots]]/Table1[[#This Row],[Total Population]]</f>
        <v>0.56497072308607976</v>
      </c>
      <c r="U295" s="24">
        <f>Table1[[#This Row],[Female Ballots]]/Table1[[#This Row],[Female Voters]]</f>
        <v>0.65515840779853773</v>
      </c>
      <c r="V295" s="24">
        <f>Table1[[#This Row],[Male Ballots]]/Table1[[#This Row],[Male Voters]]</f>
        <v>0.69241507677989766</v>
      </c>
      <c r="W295" s="24">
        <f>Table1[[#This Row],[Total Ballots]]/Table1[[#This Row],[Total Voters]]</f>
        <v>0.67244367417677642</v>
      </c>
    </row>
    <row r="296" spans="1:23" s="12" customFormat="1" x14ac:dyDescent="0.2">
      <c r="A296" s="8" t="s">
        <v>48</v>
      </c>
      <c r="B296" s="17">
        <v>2017</v>
      </c>
      <c r="C296" s="9" t="s">
        <v>69</v>
      </c>
      <c r="D296" s="10">
        <v>71887.569999999992</v>
      </c>
      <c r="E296" s="10">
        <v>71374.930000000008</v>
      </c>
      <c r="F296" s="10">
        <v>143262.53</v>
      </c>
      <c r="G296" s="10">
        <v>54030</v>
      </c>
      <c r="H296" s="10">
        <v>50085</v>
      </c>
      <c r="I296" s="10">
        <v>2516</v>
      </c>
      <c r="J296" s="10">
        <v>106631</v>
      </c>
      <c r="K296" s="10">
        <v>20653</v>
      </c>
      <c r="L296" s="10">
        <v>19279</v>
      </c>
      <c r="M296" s="10">
        <v>604</v>
      </c>
      <c r="N296" s="11">
        <v>40536</v>
      </c>
      <c r="O296" s="24">
        <f>Table1[[#This Row],[Female Voters]]/Table1[[#This Row],[Female Population]]</f>
        <v>0.75159029579105274</v>
      </c>
      <c r="P296" s="24">
        <f>Table1[[#This Row],[Male Voters]]/Table1[[#This Row],[Male Population]]</f>
        <v>0.70171697541419653</v>
      </c>
      <c r="Q296" s="24">
        <f>Table1[[#This Row],[Total Voters]]/Table1[[#This Row],[Total Population]]</f>
        <v>0.7443048786029397</v>
      </c>
      <c r="R296" s="24">
        <f>Table1[[#This Row],[Female Ballots]]/Table1[[#This Row],[Female Population]]</f>
        <v>0.28729584266097746</v>
      </c>
      <c r="S296" s="24">
        <f>Table1[[#This Row],[Male Ballots]]/Table1[[#This Row],[Male Population]]</f>
        <v>0.27010884634142546</v>
      </c>
      <c r="T296" s="24">
        <f>Table1[[#This Row],[Total Ballots]]/Table1[[#This Row],[Total Population]]</f>
        <v>0.28294907258722851</v>
      </c>
      <c r="U296" s="24">
        <f>Table1[[#This Row],[Female Ballots]]/Table1[[#This Row],[Female Voters]]</f>
        <v>0.38225060151767537</v>
      </c>
      <c r="V296" s="24">
        <f>Table1[[#This Row],[Male Ballots]]/Table1[[#This Row],[Male Voters]]</f>
        <v>0.3849256264350604</v>
      </c>
      <c r="W296" s="24">
        <f>Table1[[#This Row],[Total Ballots]]/Table1[[#This Row],[Total Voters]]</f>
        <v>0.38015211336290572</v>
      </c>
    </row>
    <row r="297" spans="1:23" s="12" customFormat="1" x14ac:dyDescent="0.2">
      <c r="A297" s="8" t="s">
        <v>48</v>
      </c>
      <c r="B297" s="17">
        <v>2017</v>
      </c>
      <c r="C297" s="9" t="s">
        <v>62</v>
      </c>
      <c r="D297" s="10">
        <v>8401.08</v>
      </c>
      <c r="E297" s="10">
        <v>8666.1500000000015</v>
      </c>
      <c r="F297" s="10">
        <v>17067.23</v>
      </c>
      <c r="G297" s="31">
        <v>4519</v>
      </c>
      <c r="H297" s="31">
        <v>4440</v>
      </c>
      <c r="I297" s="31">
        <v>602</v>
      </c>
      <c r="J297" s="31">
        <v>9561</v>
      </c>
      <c r="K297" s="31">
        <v>580</v>
      </c>
      <c r="L297" s="31">
        <v>594</v>
      </c>
      <c r="M297" s="31">
        <v>99</v>
      </c>
      <c r="N297" s="36">
        <v>1273</v>
      </c>
      <c r="O297" s="24">
        <f>Table1[[#This Row],[Female Voters]]/Table1[[#This Row],[Female Population]]</f>
        <v>0.53790703100077608</v>
      </c>
      <c r="P297" s="24">
        <f>Table1[[#This Row],[Male Voters]]/Table1[[#This Row],[Male Population]]</f>
        <v>0.51233823554865765</v>
      </c>
      <c r="Q297" s="24">
        <f>Table1[[#This Row],[Total Voters]]/Table1[[#This Row],[Total Population]]</f>
        <v>0.56019635289382053</v>
      </c>
      <c r="R297" s="24">
        <f>Table1[[#This Row],[Female Ballots]]/Table1[[#This Row],[Female Population]]</f>
        <v>6.9038742637851327E-2</v>
      </c>
      <c r="S297" s="24">
        <f>Table1[[#This Row],[Male Ballots]]/Table1[[#This Row],[Male Population]]</f>
        <v>6.8542547728806899E-2</v>
      </c>
      <c r="T297" s="24">
        <f>Table1[[#This Row],[Total Ballots]]/Table1[[#This Row],[Total Population]]</f>
        <v>7.458738178368722E-2</v>
      </c>
      <c r="U297" s="24">
        <f>Table1[[#This Row],[Female Ballots]]/Table1[[#This Row],[Female Voters]]</f>
        <v>0.12834697942022572</v>
      </c>
      <c r="V297" s="24">
        <f>Table1[[#This Row],[Male Ballots]]/Table1[[#This Row],[Male Voters]]</f>
        <v>0.13378378378378378</v>
      </c>
      <c r="W297" s="24">
        <f>Table1[[#This Row],[Total Ballots]]/Table1[[#This Row],[Total Voters]]</f>
        <v>0.13314506850747829</v>
      </c>
    </row>
    <row r="298" spans="1:23" s="12" customFormat="1" x14ac:dyDescent="0.2">
      <c r="A298" s="8" t="s">
        <v>48</v>
      </c>
      <c r="B298" s="17">
        <v>2017</v>
      </c>
      <c r="C298" s="9" t="s">
        <v>63</v>
      </c>
      <c r="D298" s="10">
        <v>11671.189999999999</v>
      </c>
      <c r="E298" s="10">
        <v>12017.55</v>
      </c>
      <c r="F298" s="10">
        <v>23688.73</v>
      </c>
      <c r="G298" s="31">
        <v>8892</v>
      </c>
      <c r="H298" s="31">
        <v>8103</v>
      </c>
      <c r="I298" s="31">
        <v>468</v>
      </c>
      <c r="J298" s="31">
        <v>17463</v>
      </c>
      <c r="K298" s="31">
        <v>1447</v>
      </c>
      <c r="L298" s="31">
        <v>1270</v>
      </c>
      <c r="M298" s="31">
        <v>74</v>
      </c>
      <c r="N298" s="36">
        <v>2791</v>
      </c>
      <c r="O298" s="24">
        <f>Table1[[#This Row],[Female Voters]]/Table1[[#This Row],[Female Population]]</f>
        <v>0.76187603834741791</v>
      </c>
      <c r="P298" s="24">
        <f>Table1[[#This Row],[Male Voters]]/Table1[[#This Row],[Male Population]]</f>
        <v>0.67426388906224655</v>
      </c>
      <c r="Q298" s="24">
        <f>Table1[[#This Row],[Total Voters]]/Table1[[#This Row],[Total Population]]</f>
        <v>0.73718599519687211</v>
      </c>
      <c r="R298" s="24">
        <f>Table1[[#This Row],[Female Ballots]]/Table1[[#This Row],[Female Population]]</f>
        <v>0.12398050241663448</v>
      </c>
      <c r="S298" s="24">
        <f>Table1[[#This Row],[Male Ballots]]/Table1[[#This Row],[Male Population]]</f>
        <v>0.10567877812033236</v>
      </c>
      <c r="T298" s="24">
        <f>Table1[[#This Row],[Total Ballots]]/Table1[[#This Row],[Total Population]]</f>
        <v>0.11781973959769054</v>
      </c>
      <c r="U298" s="24">
        <f>Table1[[#This Row],[Female Ballots]]/Table1[[#This Row],[Female Voters]]</f>
        <v>0.16273054430949169</v>
      </c>
      <c r="V298" s="24">
        <f>Table1[[#This Row],[Male Ballots]]/Table1[[#This Row],[Male Voters]]</f>
        <v>0.15673207454029373</v>
      </c>
      <c r="W298" s="24">
        <f>Table1[[#This Row],[Total Ballots]]/Table1[[#This Row],[Total Voters]]</f>
        <v>0.15982362709729142</v>
      </c>
    </row>
    <row r="299" spans="1:23" s="12" customFormat="1" x14ac:dyDescent="0.2">
      <c r="A299" s="8" t="s">
        <v>48</v>
      </c>
      <c r="B299" s="17">
        <v>2017</v>
      </c>
      <c r="C299" s="9" t="s">
        <v>64</v>
      </c>
      <c r="D299" s="10">
        <v>11561.869999999999</v>
      </c>
      <c r="E299" s="10">
        <v>11979.349999999999</v>
      </c>
      <c r="F299" s="10">
        <v>23541.230000000003</v>
      </c>
      <c r="G299" s="31">
        <v>8571</v>
      </c>
      <c r="H299" s="31">
        <v>7918</v>
      </c>
      <c r="I299" s="31">
        <v>406</v>
      </c>
      <c r="J299" s="31">
        <v>16895</v>
      </c>
      <c r="K299" s="31">
        <v>2245</v>
      </c>
      <c r="L299" s="31">
        <v>2035</v>
      </c>
      <c r="M299" s="31">
        <v>88</v>
      </c>
      <c r="N299" s="36">
        <v>4368</v>
      </c>
      <c r="O299" s="24">
        <f>Table1[[#This Row],[Female Voters]]/Table1[[#This Row],[Female Population]]</f>
        <v>0.74131606738356348</v>
      </c>
      <c r="P299" s="24">
        <f>Table1[[#This Row],[Male Voters]]/Table1[[#This Row],[Male Population]]</f>
        <v>0.66097075383889781</v>
      </c>
      <c r="Q299" s="24">
        <f>Table1[[#This Row],[Total Voters]]/Table1[[#This Row],[Total Population]]</f>
        <v>0.71767702877037431</v>
      </c>
      <c r="R299" s="24">
        <f>Table1[[#This Row],[Female Ballots]]/Table1[[#This Row],[Female Population]]</f>
        <v>0.19417274195264261</v>
      </c>
      <c r="S299" s="24">
        <f>Table1[[#This Row],[Male Ballots]]/Table1[[#This Row],[Male Population]]</f>
        <v>0.1698756610333616</v>
      </c>
      <c r="T299" s="24">
        <f>Table1[[#This Row],[Total Ballots]]/Table1[[#This Row],[Total Population]]</f>
        <v>0.18554680447878039</v>
      </c>
      <c r="U299" s="24">
        <f>Table1[[#This Row],[Female Ballots]]/Table1[[#This Row],[Female Voters]]</f>
        <v>0.26192976315482441</v>
      </c>
      <c r="V299" s="24">
        <f>Table1[[#This Row],[Male Ballots]]/Table1[[#This Row],[Male Voters]]</f>
        <v>0.2570093457943925</v>
      </c>
      <c r="W299" s="24">
        <f>Table1[[#This Row],[Total Ballots]]/Table1[[#This Row],[Total Voters]]</f>
        <v>0.25853802900266348</v>
      </c>
    </row>
    <row r="300" spans="1:23" s="12" customFormat="1" x14ac:dyDescent="0.2">
      <c r="A300" s="8" t="s">
        <v>48</v>
      </c>
      <c r="B300" s="17">
        <v>2017</v>
      </c>
      <c r="C300" s="9" t="s">
        <v>65</v>
      </c>
      <c r="D300" s="10">
        <v>12217.939999999999</v>
      </c>
      <c r="E300" s="10">
        <v>12327.67</v>
      </c>
      <c r="F300" s="10">
        <v>24545.63</v>
      </c>
      <c r="G300" s="31">
        <v>8787</v>
      </c>
      <c r="H300" s="31">
        <v>8205</v>
      </c>
      <c r="I300" s="31">
        <v>283</v>
      </c>
      <c r="J300" s="31">
        <v>17275</v>
      </c>
      <c r="K300" s="31">
        <v>3116</v>
      </c>
      <c r="L300" s="31">
        <v>2812</v>
      </c>
      <c r="M300" s="31">
        <v>69</v>
      </c>
      <c r="N300" s="36">
        <v>5997</v>
      </c>
      <c r="O300" s="24">
        <f>Table1[[#This Row],[Female Voters]]/Table1[[#This Row],[Female Population]]</f>
        <v>0.71918834107877438</v>
      </c>
      <c r="P300" s="24">
        <f>Table1[[#This Row],[Male Voters]]/Table1[[#This Row],[Male Population]]</f>
        <v>0.66557589552608076</v>
      </c>
      <c r="Q300" s="24">
        <f>Table1[[#This Row],[Total Voters]]/Table1[[#This Row],[Total Population]]</f>
        <v>0.70379126549206517</v>
      </c>
      <c r="R300" s="24">
        <f>Table1[[#This Row],[Female Ballots]]/Table1[[#This Row],[Female Population]]</f>
        <v>0.25503480946869933</v>
      </c>
      <c r="S300" s="24">
        <f>Table1[[#This Row],[Male Ballots]]/Table1[[#This Row],[Male Population]]</f>
        <v>0.22810474323209495</v>
      </c>
      <c r="T300" s="24">
        <f>Table1[[#This Row],[Total Ballots]]/Table1[[#This Row],[Total Population]]</f>
        <v>0.24432047578326568</v>
      </c>
      <c r="U300" s="24">
        <f>Table1[[#This Row],[Female Ballots]]/Table1[[#This Row],[Female Voters]]</f>
        <v>0.35461477182200979</v>
      </c>
      <c r="V300" s="24">
        <f>Table1[[#This Row],[Male Ballots]]/Table1[[#This Row],[Male Voters]]</f>
        <v>0.34271785496648383</v>
      </c>
      <c r="W300" s="24">
        <f>Table1[[#This Row],[Total Ballots]]/Table1[[#This Row],[Total Voters]]</f>
        <v>0.34714905933429813</v>
      </c>
    </row>
    <row r="301" spans="1:23" s="12" customFormat="1" x14ac:dyDescent="0.2">
      <c r="A301" s="8" t="s">
        <v>48</v>
      </c>
      <c r="B301" s="17">
        <v>2017</v>
      </c>
      <c r="C301" s="9" t="s">
        <v>66</v>
      </c>
      <c r="D301" s="10">
        <v>12842.21</v>
      </c>
      <c r="E301" s="10">
        <v>12645.27</v>
      </c>
      <c r="F301" s="10">
        <v>25487.48</v>
      </c>
      <c r="G301" s="31">
        <v>10393</v>
      </c>
      <c r="H301" s="31">
        <v>9630</v>
      </c>
      <c r="I301" s="31">
        <v>341</v>
      </c>
      <c r="J301" s="31">
        <v>20364</v>
      </c>
      <c r="K301" s="31">
        <v>5206</v>
      </c>
      <c r="L301" s="31">
        <v>4703</v>
      </c>
      <c r="M301" s="31">
        <v>91</v>
      </c>
      <c r="N301" s="36">
        <v>10000</v>
      </c>
      <c r="O301" s="24">
        <f>Table1[[#This Row],[Female Voters]]/Table1[[#This Row],[Female Population]]</f>
        <v>0.80928438329539854</v>
      </c>
      <c r="P301" s="24">
        <f>Table1[[#This Row],[Male Voters]]/Table1[[#This Row],[Male Population]]</f>
        <v>0.76154957545390489</v>
      </c>
      <c r="Q301" s="24">
        <f>Table1[[#This Row],[Total Voters]]/Table1[[#This Row],[Total Population]]</f>
        <v>0.79898051906269274</v>
      </c>
      <c r="R301" s="24">
        <f>Table1[[#This Row],[Female Ballots]]/Table1[[#This Row],[Female Population]]</f>
        <v>0.40538193971286879</v>
      </c>
      <c r="S301" s="24">
        <f>Table1[[#This Row],[Male Ballots]]/Table1[[#This Row],[Male Population]]</f>
        <v>0.37191772101346987</v>
      </c>
      <c r="T301" s="24">
        <f>Table1[[#This Row],[Total Ballots]]/Table1[[#This Row],[Total Population]]</f>
        <v>0.39234949865581065</v>
      </c>
      <c r="U301" s="24">
        <f>Table1[[#This Row],[Female Ballots]]/Table1[[#This Row],[Female Voters]]</f>
        <v>0.5009140767824497</v>
      </c>
      <c r="V301" s="24">
        <f>Table1[[#This Row],[Male Ballots]]/Table1[[#This Row],[Male Voters]]</f>
        <v>0.48836967808930426</v>
      </c>
      <c r="W301" s="24">
        <f>Table1[[#This Row],[Total Ballots]]/Table1[[#This Row],[Total Voters]]</f>
        <v>0.49106265959536438</v>
      </c>
    </row>
    <row r="302" spans="1:23" s="12" customFormat="1" x14ac:dyDescent="0.2">
      <c r="A302" s="8" t="s">
        <v>48</v>
      </c>
      <c r="B302" s="17">
        <v>2017</v>
      </c>
      <c r="C302" s="9" t="s">
        <v>67</v>
      </c>
      <c r="D302" s="10">
        <v>15193.28</v>
      </c>
      <c r="E302" s="10">
        <v>13738.94</v>
      </c>
      <c r="F302" s="10">
        <v>28932.230000000003</v>
      </c>
      <c r="G302" s="31">
        <v>12868</v>
      </c>
      <c r="H302" s="31">
        <v>11789</v>
      </c>
      <c r="I302" s="31">
        <v>416</v>
      </c>
      <c r="J302" s="31">
        <v>25073</v>
      </c>
      <c r="K302" s="31">
        <v>8059</v>
      </c>
      <c r="L302" s="31">
        <v>7865</v>
      </c>
      <c r="M302" s="31">
        <v>183</v>
      </c>
      <c r="N302" s="36">
        <v>16107</v>
      </c>
      <c r="O302" s="24">
        <f>Table1[[#This Row],[Female Voters]]/Table1[[#This Row],[Female Population]]</f>
        <v>0.846953389919754</v>
      </c>
      <c r="P302" s="24">
        <f>Table1[[#This Row],[Male Voters]]/Table1[[#This Row],[Male Population]]</f>
        <v>0.85807202011217742</v>
      </c>
      <c r="Q302" s="24">
        <f>Table1[[#This Row],[Total Voters]]/Table1[[#This Row],[Total Population]]</f>
        <v>0.86661138806099625</v>
      </c>
      <c r="R302" s="24">
        <f>Table1[[#This Row],[Female Ballots]]/Table1[[#This Row],[Female Population]]</f>
        <v>0.53043187514480084</v>
      </c>
      <c r="S302" s="24">
        <f>Table1[[#This Row],[Male Ballots]]/Table1[[#This Row],[Male Population]]</f>
        <v>0.57246046638241377</v>
      </c>
      <c r="T302" s="24">
        <f>Table1[[#This Row],[Total Ballots]]/Table1[[#This Row],[Total Population]]</f>
        <v>0.55671477794832958</v>
      </c>
      <c r="U302" s="24">
        <f>Table1[[#This Row],[Female Ballots]]/Table1[[#This Row],[Female Voters]]</f>
        <v>0.62628225054398512</v>
      </c>
      <c r="V302" s="24">
        <f>Table1[[#This Row],[Male Ballots]]/Table1[[#This Row],[Male Voters]]</f>
        <v>0.66714734074136905</v>
      </c>
      <c r="W302" s="24">
        <f>Table1[[#This Row],[Total Ballots]]/Table1[[#This Row],[Total Voters]]</f>
        <v>0.64240417979499864</v>
      </c>
    </row>
    <row r="303" spans="1:23" s="12" customFormat="1" x14ac:dyDescent="0.2">
      <c r="A303" s="8" t="s">
        <v>44</v>
      </c>
      <c r="B303" s="17">
        <v>2017</v>
      </c>
      <c r="C303" s="9" t="s">
        <v>69</v>
      </c>
      <c r="D303" s="10">
        <v>29817.119999999995</v>
      </c>
      <c r="E303" s="10">
        <v>28988.62</v>
      </c>
      <c r="F303" s="10">
        <v>58805.740000000005</v>
      </c>
      <c r="G303" s="10">
        <v>22565</v>
      </c>
      <c r="H303" s="10">
        <v>20804</v>
      </c>
      <c r="I303" s="10">
        <v>42</v>
      </c>
      <c r="J303" s="10">
        <v>43411</v>
      </c>
      <c r="K303" s="10">
        <v>8762</v>
      </c>
      <c r="L303" s="10">
        <v>7783</v>
      </c>
      <c r="M303" s="10">
        <v>11</v>
      </c>
      <c r="N303" s="11">
        <v>16556</v>
      </c>
      <c r="O303" s="24">
        <f>Table1[[#This Row],[Female Voters]]/Table1[[#This Row],[Female Population]]</f>
        <v>0.75677999753161951</v>
      </c>
      <c r="P303" s="24">
        <f>Table1[[#This Row],[Male Voters]]/Table1[[#This Row],[Male Population]]</f>
        <v>0.71766093039268519</v>
      </c>
      <c r="Q303" s="24">
        <f>Table1[[#This Row],[Total Voters]]/Table1[[#This Row],[Total Population]]</f>
        <v>0.73821024954366699</v>
      </c>
      <c r="R303" s="24">
        <f>Table1[[#This Row],[Female Ballots]]/Table1[[#This Row],[Female Population]]</f>
        <v>0.29385802518821408</v>
      </c>
      <c r="S303" s="24">
        <f>Table1[[#This Row],[Male Ballots]]/Table1[[#This Row],[Male Population]]</f>
        <v>0.26848466743156452</v>
      </c>
      <c r="T303" s="24">
        <f>Table1[[#This Row],[Total Ballots]]/Table1[[#This Row],[Total Population]]</f>
        <v>0.28153714246262351</v>
      </c>
      <c r="U303" s="24">
        <f>Table1[[#This Row],[Female Ballots]]/Table1[[#This Row],[Female Voters]]</f>
        <v>0.38830046532240198</v>
      </c>
      <c r="V303" s="24">
        <f>Table1[[#This Row],[Male Ballots]]/Table1[[#This Row],[Male Voters]]</f>
        <v>0.37411074793308979</v>
      </c>
      <c r="W303" s="24">
        <f>Table1[[#This Row],[Total Ballots]]/Table1[[#This Row],[Total Voters]]</f>
        <v>0.38137799175324227</v>
      </c>
    </row>
    <row r="304" spans="1:23" s="12" customFormat="1" x14ac:dyDescent="0.2">
      <c r="A304" s="8" t="s">
        <v>44</v>
      </c>
      <c r="B304" s="17">
        <v>2017</v>
      </c>
      <c r="C304" s="9" t="s">
        <v>62</v>
      </c>
      <c r="D304" s="10">
        <v>2848.1</v>
      </c>
      <c r="E304" s="10">
        <v>2989.07</v>
      </c>
      <c r="F304" s="10">
        <v>5837.1800000000012</v>
      </c>
      <c r="G304" s="31">
        <v>1741</v>
      </c>
      <c r="H304" s="31">
        <v>1658</v>
      </c>
      <c r="I304" s="31">
        <v>14</v>
      </c>
      <c r="J304" s="31">
        <v>3413</v>
      </c>
      <c r="K304" s="31">
        <v>226</v>
      </c>
      <c r="L304" s="31">
        <v>159</v>
      </c>
      <c r="M304" s="31"/>
      <c r="N304" s="36">
        <v>385</v>
      </c>
      <c r="O304" s="24">
        <f>Table1[[#This Row],[Female Voters]]/Table1[[#This Row],[Female Population]]</f>
        <v>0.61128471612654056</v>
      </c>
      <c r="P304" s="24">
        <f>Table1[[#This Row],[Male Voters]]/Table1[[#This Row],[Male Population]]</f>
        <v>0.55468757841067617</v>
      </c>
      <c r="Q304" s="24">
        <f>Table1[[#This Row],[Total Voters]]/Table1[[#This Row],[Total Population]]</f>
        <v>0.58470014630352318</v>
      </c>
      <c r="R304" s="24">
        <f>Table1[[#This Row],[Female Ballots]]/Table1[[#This Row],[Female Population]]</f>
        <v>7.9351146378287288E-2</v>
      </c>
      <c r="S304" s="24">
        <f>Table1[[#This Row],[Male Ballots]]/Table1[[#This Row],[Male Population]]</f>
        <v>5.3193802754702965E-2</v>
      </c>
      <c r="T304" s="24">
        <f>Table1[[#This Row],[Total Ballots]]/Table1[[#This Row],[Total Population]]</f>
        <v>6.5956506395211376E-2</v>
      </c>
      <c r="U304" s="24">
        <f>Table1[[#This Row],[Female Ballots]]/Table1[[#This Row],[Female Voters]]</f>
        <v>0.12981045376220562</v>
      </c>
      <c r="V304" s="24">
        <f>Table1[[#This Row],[Male Ballots]]/Table1[[#This Row],[Male Voters]]</f>
        <v>9.5898673100120624E-2</v>
      </c>
      <c r="W304" s="24">
        <f>Table1[[#This Row],[Total Ballots]]/Table1[[#This Row],[Total Voters]]</f>
        <v>0.11280398476413712</v>
      </c>
    </row>
    <row r="305" spans="1:23" s="12" customFormat="1" x14ac:dyDescent="0.2">
      <c r="A305" s="8" t="s">
        <v>44</v>
      </c>
      <c r="B305" s="17">
        <v>2017</v>
      </c>
      <c r="C305" s="9" t="s">
        <v>63</v>
      </c>
      <c r="D305" s="10">
        <v>4024.38</v>
      </c>
      <c r="E305" s="10">
        <v>4151.3099999999995</v>
      </c>
      <c r="F305" s="10">
        <v>8175.6900000000005</v>
      </c>
      <c r="G305" s="31">
        <v>3184</v>
      </c>
      <c r="H305" s="31">
        <v>2901</v>
      </c>
      <c r="I305" s="31">
        <v>8</v>
      </c>
      <c r="J305" s="31">
        <v>6093</v>
      </c>
      <c r="K305" s="31">
        <v>490</v>
      </c>
      <c r="L305" s="31">
        <v>388</v>
      </c>
      <c r="M305" s="31"/>
      <c r="N305" s="36">
        <v>878</v>
      </c>
      <c r="O305" s="24">
        <f>Table1[[#This Row],[Female Voters]]/Table1[[#This Row],[Female Population]]</f>
        <v>0.79117777148281221</v>
      </c>
      <c r="P305" s="24">
        <f>Table1[[#This Row],[Male Voters]]/Table1[[#This Row],[Male Population]]</f>
        <v>0.69881555460806355</v>
      </c>
      <c r="Q305" s="24">
        <f>Table1[[#This Row],[Total Voters]]/Table1[[#This Row],[Total Population]]</f>
        <v>0.74525819839059448</v>
      </c>
      <c r="R305" s="24">
        <f>Table1[[#This Row],[Female Ballots]]/Table1[[#This Row],[Female Population]]</f>
        <v>0.12175788568673931</v>
      </c>
      <c r="S305" s="24">
        <f>Table1[[#This Row],[Male Ballots]]/Table1[[#This Row],[Male Population]]</f>
        <v>9.3464472660437323E-2</v>
      </c>
      <c r="T305" s="24">
        <f>Table1[[#This Row],[Total Ballots]]/Table1[[#This Row],[Total Population]]</f>
        <v>0.1073915473800988</v>
      </c>
      <c r="U305" s="24">
        <f>Table1[[#This Row],[Female Ballots]]/Table1[[#This Row],[Female Voters]]</f>
        <v>0.15389447236180903</v>
      </c>
      <c r="V305" s="24">
        <f>Table1[[#This Row],[Male Ballots]]/Table1[[#This Row],[Male Voters]]</f>
        <v>0.1337469837986901</v>
      </c>
      <c r="W305" s="24">
        <f>Table1[[#This Row],[Total Ballots]]/Table1[[#This Row],[Total Voters]]</f>
        <v>0.14409978664040701</v>
      </c>
    </row>
    <row r="306" spans="1:23" s="12" customFormat="1" x14ac:dyDescent="0.2">
      <c r="A306" s="8" t="s">
        <v>44</v>
      </c>
      <c r="B306" s="17">
        <v>2017</v>
      </c>
      <c r="C306" s="9" t="s">
        <v>64</v>
      </c>
      <c r="D306" s="10">
        <v>4300.8999999999996</v>
      </c>
      <c r="E306" s="10">
        <v>4240.9799999999996</v>
      </c>
      <c r="F306" s="10">
        <v>8541.8700000000008</v>
      </c>
      <c r="G306" s="31">
        <v>3036</v>
      </c>
      <c r="H306" s="31">
        <v>2807</v>
      </c>
      <c r="I306" s="31">
        <v>2</v>
      </c>
      <c r="J306" s="31">
        <v>5845</v>
      </c>
      <c r="K306" s="31">
        <v>819</v>
      </c>
      <c r="L306" s="31">
        <v>685</v>
      </c>
      <c r="M306" s="31"/>
      <c r="N306" s="36">
        <v>1504</v>
      </c>
      <c r="O306" s="24">
        <f>Table1[[#This Row],[Female Voters]]/Table1[[#This Row],[Female Population]]</f>
        <v>0.7058987653746891</v>
      </c>
      <c r="P306" s="24">
        <f>Table1[[#This Row],[Male Voters]]/Table1[[#This Row],[Male Population]]</f>
        <v>0.66187532127008386</v>
      </c>
      <c r="Q306" s="24">
        <f>Table1[[#This Row],[Total Voters]]/Table1[[#This Row],[Total Population]]</f>
        <v>0.68427639381072292</v>
      </c>
      <c r="R306" s="24">
        <f>Table1[[#This Row],[Female Ballots]]/Table1[[#This Row],[Female Population]]</f>
        <v>0.19042525982933806</v>
      </c>
      <c r="S306" s="24">
        <f>Table1[[#This Row],[Male Ballots]]/Table1[[#This Row],[Male Population]]</f>
        <v>0.16151927148913697</v>
      </c>
      <c r="T306" s="24">
        <f>Table1[[#This Row],[Total Ballots]]/Table1[[#This Row],[Total Population]]</f>
        <v>0.17607385736378567</v>
      </c>
      <c r="U306" s="24">
        <f>Table1[[#This Row],[Female Ballots]]/Table1[[#This Row],[Female Voters]]</f>
        <v>0.26976284584980237</v>
      </c>
      <c r="V306" s="24">
        <f>Table1[[#This Row],[Male Ballots]]/Table1[[#This Row],[Male Voters]]</f>
        <v>0.24403277520484504</v>
      </c>
      <c r="W306" s="24">
        <f>Table1[[#This Row],[Total Ballots]]/Table1[[#This Row],[Total Voters]]</f>
        <v>0.25731394354148845</v>
      </c>
    </row>
    <row r="307" spans="1:23" s="12" customFormat="1" x14ac:dyDescent="0.2">
      <c r="A307" s="8" t="s">
        <v>44</v>
      </c>
      <c r="B307" s="17">
        <v>2017</v>
      </c>
      <c r="C307" s="9" t="s">
        <v>65</v>
      </c>
      <c r="D307" s="10">
        <v>4863.93</v>
      </c>
      <c r="E307" s="10">
        <v>4770.71</v>
      </c>
      <c r="F307" s="10">
        <v>9634.630000000001</v>
      </c>
      <c r="G307" s="31">
        <v>3178</v>
      </c>
      <c r="H307" s="31">
        <v>3071</v>
      </c>
      <c r="I307" s="31">
        <v>3</v>
      </c>
      <c r="J307" s="31">
        <v>6252</v>
      </c>
      <c r="K307" s="31">
        <v>1057</v>
      </c>
      <c r="L307" s="31">
        <v>952</v>
      </c>
      <c r="M307" s="31">
        <v>2</v>
      </c>
      <c r="N307" s="36">
        <v>2011</v>
      </c>
      <c r="O307" s="24">
        <f>Table1[[#This Row],[Female Voters]]/Table1[[#This Row],[Female Population]]</f>
        <v>0.65338111362622397</v>
      </c>
      <c r="P307" s="24">
        <f>Table1[[#This Row],[Male Voters]]/Table1[[#This Row],[Male Population]]</f>
        <v>0.64371969790660089</v>
      </c>
      <c r="Q307" s="24">
        <f>Table1[[#This Row],[Total Voters]]/Table1[[#This Row],[Total Population]]</f>
        <v>0.64890919526748814</v>
      </c>
      <c r="R307" s="24">
        <f>Table1[[#This Row],[Female Ballots]]/Table1[[#This Row],[Female Population]]</f>
        <v>0.21731398272590272</v>
      </c>
      <c r="S307" s="24">
        <f>Table1[[#This Row],[Male Ballots]]/Table1[[#This Row],[Male Population]]</f>
        <v>0.19955101022698926</v>
      </c>
      <c r="T307" s="24">
        <f>Table1[[#This Row],[Total Ballots]]/Table1[[#This Row],[Total Population]]</f>
        <v>0.20872623027557879</v>
      </c>
      <c r="U307" s="24">
        <f>Table1[[#This Row],[Female Ballots]]/Table1[[#This Row],[Female Voters]]</f>
        <v>0.33259911894273125</v>
      </c>
      <c r="V307" s="24">
        <f>Table1[[#This Row],[Male Ballots]]/Table1[[#This Row],[Male Voters]]</f>
        <v>0.30999674373168351</v>
      </c>
      <c r="W307" s="24">
        <f>Table1[[#This Row],[Total Ballots]]/Table1[[#This Row],[Total Voters]]</f>
        <v>0.32165706973768393</v>
      </c>
    </row>
    <row r="308" spans="1:23" s="12" customFormat="1" x14ac:dyDescent="0.2">
      <c r="A308" s="8" t="s">
        <v>44</v>
      </c>
      <c r="B308" s="17">
        <v>2017</v>
      </c>
      <c r="C308" s="9" t="s">
        <v>66</v>
      </c>
      <c r="D308" s="10">
        <v>5760.82</v>
      </c>
      <c r="E308" s="10">
        <v>5516.35</v>
      </c>
      <c r="F308" s="10">
        <v>11277.17</v>
      </c>
      <c r="G308" s="31">
        <v>4723</v>
      </c>
      <c r="H308" s="31">
        <v>4308</v>
      </c>
      <c r="I308" s="31">
        <v>7</v>
      </c>
      <c r="J308" s="31">
        <v>9038</v>
      </c>
      <c r="K308" s="31">
        <v>2162</v>
      </c>
      <c r="L308" s="31">
        <v>1882</v>
      </c>
      <c r="M308" s="31">
        <v>4</v>
      </c>
      <c r="N308" s="36">
        <v>4048</v>
      </c>
      <c r="O308" s="24">
        <f>Table1[[#This Row],[Female Voters]]/Table1[[#This Row],[Female Population]]</f>
        <v>0.81984856322537425</v>
      </c>
      <c r="P308" s="24">
        <f>Table1[[#This Row],[Male Voters]]/Table1[[#This Row],[Male Population]]</f>
        <v>0.78095117242379464</v>
      </c>
      <c r="Q308" s="24">
        <f>Table1[[#This Row],[Total Voters]]/Table1[[#This Row],[Total Population]]</f>
        <v>0.80144220580163283</v>
      </c>
      <c r="R308" s="24">
        <f>Table1[[#This Row],[Female Ballots]]/Table1[[#This Row],[Female Population]]</f>
        <v>0.37529379498057569</v>
      </c>
      <c r="S308" s="24">
        <f>Table1[[#This Row],[Male Ballots]]/Table1[[#This Row],[Male Population]]</f>
        <v>0.34116761989358901</v>
      </c>
      <c r="T308" s="24">
        <f>Table1[[#This Row],[Total Ballots]]/Table1[[#This Row],[Total Population]]</f>
        <v>0.35895530527605773</v>
      </c>
      <c r="U308" s="24">
        <f>Table1[[#This Row],[Female Ballots]]/Table1[[#This Row],[Female Voters]]</f>
        <v>0.45775989836968028</v>
      </c>
      <c r="V308" s="24">
        <f>Table1[[#This Row],[Male Ballots]]/Table1[[#This Row],[Male Voters]]</f>
        <v>0.43686165273909006</v>
      </c>
      <c r="W308" s="24">
        <f>Table1[[#This Row],[Total Ballots]]/Table1[[#This Row],[Total Voters]]</f>
        <v>0.44788670059747732</v>
      </c>
    </row>
    <row r="309" spans="1:23" s="12" customFormat="1" x14ac:dyDescent="0.2">
      <c r="A309" s="8" t="s">
        <v>44</v>
      </c>
      <c r="B309" s="17">
        <v>2017</v>
      </c>
      <c r="C309" s="9" t="s">
        <v>67</v>
      </c>
      <c r="D309" s="10">
        <v>8018.99</v>
      </c>
      <c r="E309" s="10">
        <v>7320.2000000000007</v>
      </c>
      <c r="F309" s="10">
        <v>15339.199999999999</v>
      </c>
      <c r="G309" s="31">
        <v>6703</v>
      </c>
      <c r="H309" s="31">
        <v>6059</v>
      </c>
      <c r="I309" s="31">
        <v>8</v>
      </c>
      <c r="J309" s="31">
        <v>12770</v>
      </c>
      <c r="K309" s="31">
        <v>4008</v>
      </c>
      <c r="L309" s="31">
        <v>3717</v>
      </c>
      <c r="M309" s="31">
        <v>5</v>
      </c>
      <c r="N309" s="36">
        <v>7730</v>
      </c>
      <c r="O309" s="24">
        <f>Table1[[#This Row],[Female Voters]]/Table1[[#This Row],[Female Population]]</f>
        <v>0.83589080420352191</v>
      </c>
      <c r="P309" s="24">
        <f>Table1[[#This Row],[Male Voters]]/Table1[[#This Row],[Male Population]]</f>
        <v>0.82770962542007043</v>
      </c>
      <c r="Q309" s="24">
        <f>Table1[[#This Row],[Total Voters]]/Table1[[#This Row],[Total Population]]</f>
        <v>0.83250756232398049</v>
      </c>
      <c r="R309" s="24">
        <f>Table1[[#This Row],[Female Ballots]]/Table1[[#This Row],[Female Population]]</f>
        <v>0.49981356754404233</v>
      </c>
      <c r="S309" s="24">
        <f>Table1[[#This Row],[Male Ballots]]/Table1[[#This Row],[Male Population]]</f>
        <v>0.50777301166634792</v>
      </c>
      <c r="T309" s="24">
        <f>Table1[[#This Row],[Total Ballots]]/Table1[[#This Row],[Total Population]]</f>
        <v>0.50393762386565144</v>
      </c>
      <c r="U309" s="24">
        <f>Table1[[#This Row],[Female Ballots]]/Table1[[#This Row],[Female Voters]]</f>
        <v>0.59794122034909747</v>
      </c>
      <c r="V309" s="24">
        <f>Table1[[#This Row],[Male Ballots]]/Table1[[#This Row],[Male Voters]]</f>
        <v>0.61346756890576004</v>
      </c>
      <c r="W309" s="24">
        <f>Table1[[#This Row],[Total Ballots]]/Table1[[#This Row],[Total Voters]]</f>
        <v>0.60532498042286609</v>
      </c>
    </row>
    <row r="310" spans="1:23" s="12" customFormat="1" x14ac:dyDescent="0.2">
      <c r="A310" s="8" t="s">
        <v>33</v>
      </c>
      <c r="B310" s="17">
        <v>2017</v>
      </c>
      <c r="C310" s="9" t="s">
        <v>69</v>
      </c>
      <c r="D310" s="10">
        <v>31082.7</v>
      </c>
      <c r="E310" s="10">
        <v>30295.949999999997</v>
      </c>
      <c r="F310" s="10">
        <v>61378.67</v>
      </c>
      <c r="G310" s="10">
        <v>27011</v>
      </c>
      <c r="H310" s="10">
        <v>24047</v>
      </c>
      <c r="I310" s="10">
        <v>0</v>
      </c>
      <c r="J310" s="10">
        <v>51058</v>
      </c>
      <c r="K310" s="10">
        <v>11806</v>
      </c>
      <c r="L310" s="10">
        <v>10294</v>
      </c>
      <c r="M310" s="10">
        <v>0</v>
      </c>
      <c r="N310" s="11">
        <v>22100</v>
      </c>
      <c r="O310" s="24">
        <f>Table1[[#This Row],[Female Voters]]/Table1[[#This Row],[Female Population]]</f>
        <v>0.86900430142812557</v>
      </c>
      <c r="P310" s="24">
        <f>Table1[[#This Row],[Male Voters]]/Table1[[#This Row],[Male Population]]</f>
        <v>0.79373645652306668</v>
      </c>
      <c r="Q310" s="24">
        <f>Table1[[#This Row],[Total Voters]]/Table1[[#This Row],[Total Population]]</f>
        <v>0.83185249859601063</v>
      </c>
      <c r="R310" s="24">
        <f>Table1[[#This Row],[Female Ballots]]/Table1[[#This Row],[Female Population]]</f>
        <v>0.37982543344046688</v>
      </c>
      <c r="S310" s="24">
        <f>Table1[[#This Row],[Male Ballots]]/Table1[[#This Row],[Male Population]]</f>
        <v>0.33978138992175527</v>
      </c>
      <c r="T310" s="24">
        <f>Table1[[#This Row],[Total Ballots]]/Table1[[#This Row],[Total Population]]</f>
        <v>0.3600599361309067</v>
      </c>
      <c r="U310" s="24">
        <f>Table1[[#This Row],[Female Ballots]]/Table1[[#This Row],[Female Voters]]</f>
        <v>0.43708118914516308</v>
      </c>
      <c r="V310" s="24">
        <f>Table1[[#This Row],[Male Ballots]]/Table1[[#This Row],[Male Voters]]</f>
        <v>0.4280783465712979</v>
      </c>
      <c r="W310" s="24">
        <f>Table1[[#This Row],[Total Ballots]]/Table1[[#This Row],[Total Voters]]</f>
        <v>0.43284108269027383</v>
      </c>
    </row>
    <row r="311" spans="1:23" s="12" customFormat="1" x14ac:dyDescent="0.2">
      <c r="A311" s="8" t="s">
        <v>33</v>
      </c>
      <c r="B311" s="17">
        <v>2017</v>
      </c>
      <c r="C311" s="9" t="s">
        <v>62</v>
      </c>
      <c r="D311" s="10">
        <v>2280.37</v>
      </c>
      <c r="E311" s="10">
        <v>2875.0600000000004</v>
      </c>
      <c r="F311" s="10">
        <v>5155.43</v>
      </c>
      <c r="G311" s="31">
        <v>1370</v>
      </c>
      <c r="H311" s="31">
        <v>1460</v>
      </c>
      <c r="I311" s="31"/>
      <c r="J311" s="31">
        <v>2830</v>
      </c>
      <c r="K311" s="31">
        <v>179</v>
      </c>
      <c r="L311" s="31">
        <v>158</v>
      </c>
      <c r="M311" s="31"/>
      <c r="N311" s="36">
        <v>337</v>
      </c>
      <c r="O311" s="24">
        <f>Table1[[#This Row],[Female Voters]]/Table1[[#This Row],[Female Population]]</f>
        <v>0.60077969803145981</v>
      </c>
      <c r="P311" s="24">
        <f>Table1[[#This Row],[Male Voters]]/Table1[[#This Row],[Male Population]]</f>
        <v>0.50781548906805418</v>
      </c>
      <c r="Q311" s="24">
        <f>Table1[[#This Row],[Total Voters]]/Table1[[#This Row],[Total Population]]</f>
        <v>0.54893578227228379</v>
      </c>
      <c r="R311" s="24">
        <f>Table1[[#This Row],[Female Ballots]]/Table1[[#This Row],[Female Population]]</f>
        <v>7.8496033538417012E-2</v>
      </c>
      <c r="S311" s="24">
        <f>Table1[[#This Row],[Male Ballots]]/Table1[[#This Row],[Male Population]]</f>
        <v>5.495537484435107E-2</v>
      </c>
      <c r="T311" s="24">
        <f>Table1[[#This Row],[Total Ballots]]/Table1[[#This Row],[Total Population]]</f>
        <v>6.5367971245851461E-2</v>
      </c>
      <c r="U311" s="24">
        <f>Table1[[#This Row],[Female Ballots]]/Table1[[#This Row],[Female Voters]]</f>
        <v>0.13065693430656936</v>
      </c>
      <c r="V311" s="24">
        <f>Table1[[#This Row],[Male Ballots]]/Table1[[#This Row],[Male Voters]]</f>
        <v>0.10821917808219178</v>
      </c>
      <c r="W311" s="24">
        <f>Table1[[#This Row],[Total Ballots]]/Table1[[#This Row],[Total Voters]]</f>
        <v>0.11908127208480565</v>
      </c>
    </row>
    <row r="312" spans="1:23" s="12" customFormat="1" x14ac:dyDescent="0.2">
      <c r="A312" s="8" t="s">
        <v>33</v>
      </c>
      <c r="B312" s="17">
        <v>2017</v>
      </c>
      <c r="C312" s="9" t="s">
        <v>63</v>
      </c>
      <c r="D312" s="10">
        <v>3280.59</v>
      </c>
      <c r="E312" s="10">
        <v>3933.25</v>
      </c>
      <c r="F312" s="10">
        <v>7213.85</v>
      </c>
      <c r="G312" s="31">
        <v>2865</v>
      </c>
      <c r="H312" s="31">
        <v>2715</v>
      </c>
      <c r="I312" s="31"/>
      <c r="J312" s="31">
        <v>5580</v>
      </c>
      <c r="K312" s="31">
        <v>466</v>
      </c>
      <c r="L312" s="31">
        <v>372</v>
      </c>
      <c r="M312" s="31"/>
      <c r="N312" s="36">
        <v>838</v>
      </c>
      <c r="O312" s="24">
        <f>Table1[[#This Row],[Female Voters]]/Table1[[#This Row],[Female Population]]</f>
        <v>0.87331851892494938</v>
      </c>
      <c r="P312" s="24">
        <f>Table1[[#This Row],[Male Voters]]/Table1[[#This Row],[Male Population]]</f>
        <v>0.69026886162842438</v>
      </c>
      <c r="Q312" s="24">
        <f>Table1[[#This Row],[Total Voters]]/Table1[[#This Row],[Total Population]]</f>
        <v>0.77351206359988078</v>
      </c>
      <c r="R312" s="24">
        <f>Table1[[#This Row],[Female Ballots]]/Table1[[#This Row],[Female Population]]</f>
        <v>0.14204761948308078</v>
      </c>
      <c r="S312" s="24">
        <f>Table1[[#This Row],[Male Ballots]]/Table1[[#This Row],[Male Population]]</f>
        <v>9.4578274963452613E-2</v>
      </c>
      <c r="T312" s="24">
        <f>Table1[[#This Row],[Total Ballots]]/Table1[[#This Row],[Total Population]]</f>
        <v>0.11616543177360217</v>
      </c>
      <c r="U312" s="24">
        <f>Table1[[#This Row],[Female Ballots]]/Table1[[#This Row],[Female Voters]]</f>
        <v>0.16265270506108204</v>
      </c>
      <c r="V312" s="24">
        <f>Table1[[#This Row],[Male Ballots]]/Table1[[#This Row],[Male Voters]]</f>
        <v>0.13701657458563535</v>
      </c>
      <c r="W312" s="24">
        <f>Table1[[#This Row],[Total Ballots]]/Table1[[#This Row],[Total Voters]]</f>
        <v>0.15017921146953406</v>
      </c>
    </row>
    <row r="313" spans="1:23" s="12" customFormat="1" x14ac:dyDescent="0.2">
      <c r="A313" s="8" t="s">
        <v>33</v>
      </c>
      <c r="B313" s="17">
        <v>2017</v>
      </c>
      <c r="C313" s="9" t="s">
        <v>64</v>
      </c>
      <c r="D313" s="10">
        <v>3451.59</v>
      </c>
      <c r="E313" s="10">
        <v>3677.75</v>
      </c>
      <c r="F313" s="10">
        <v>7129.35</v>
      </c>
      <c r="G313" s="31">
        <v>2968</v>
      </c>
      <c r="H313" s="31">
        <v>2662</v>
      </c>
      <c r="I313" s="31"/>
      <c r="J313" s="31">
        <v>5630</v>
      </c>
      <c r="K313" s="31">
        <v>757</v>
      </c>
      <c r="L313" s="31">
        <v>638</v>
      </c>
      <c r="M313" s="31"/>
      <c r="N313" s="36">
        <v>1395</v>
      </c>
      <c r="O313" s="24">
        <f>Table1[[#This Row],[Female Voters]]/Table1[[#This Row],[Female Population]]</f>
        <v>0.8598935563030371</v>
      </c>
      <c r="P313" s="24">
        <f>Table1[[#This Row],[Male Voters]]/Table1[[#This Row],[Male Population]]</f>
        <v>0.72381211338454221</v>
      </c>
      <c r="Q313" s="24">
        <f>Table1[[#This Row],[Total Voters]]/Table1[[#This Row],[Total Population]]</f>
        <v>0.78969331004930321</v>
      </c>
      <c r="R313" s="24">
        <f>Table1[[#This Row],[Female Ballots]]/Table1[[#This Row],[Female Population]]</f>
        <v>0.21931921230505361</v>
      </c>
      <c r="S313" s="24">
        <f>Table1[[#This Row],[Male Ballots]]/Table1[[#This Row],[Male Population]]</f>
        <v>0.17347563048059275</v>
      </c>
      <c r="T313" s="24">
        <f>Table1[[#This Row],[Total Ballots]]/Table1[[#This Row],[Total Population]]</f>
        <v>0.19567001199267814</v>
      </c>
      <c r="U313" s="24">
        <f>Table1[[#This Row],[Female Ballots]]/Table1[[#This Row],[Female Voters]]</f>
        <v>0.25505390835579517</v>
      </c>
      <c r="V313" s="24">
        <f>Table1[[#This Row],[Male Ballots]]/Table1[[#This Row],[Male Voters]]</f>
        <v>0.23966942148760331</v>
      </c>
      <c r="W313" s="24">
        <f>Table1[[#This Row],[Total Ballots]]/Table1[[#This Row],[Total Voters]]</f>
        <v>0.24777975133214919</v>
      </c>
    </row>
    <row r="314" spans="1:23" s="12" customFormat="1" x14ac:dyDescent="0.2">
      <c r="A314" s="8" t="s">
        <v>33</v>
      </c>
      <c r="B314" s="17">
        <v>2017</v>
      </c>
      <c r="C314" s="9" t="s">
        <v>65</v>
      </c>
      <c r="D314" s="10">
        <v>4233.67</v>
      </c>
      <c r="E314" s="10">
        <v>4146.53</v>
      </c>
      <c r="F314" s="10">
        <v>8380.1899999999987</v>
      </c>
      <c r="G314" s="31">
        <v>3192</v>
      </c>
      <c r="H314" s="31">
        <v>2830</v>
      </c>
      <c r="I314" s="31"/>
      <c r="J314" s="31">
        <v>6022</v>
      </c>
      <c r="K314" s="31">
        <v>1059</v>
      </c>
      <c r="L314" s="31">
        <v>859</v>
      </c>
      <c r="M314" s="31"/>
      <c r="N314" s="36">
        <v>1918</v>
      </c>
      <c r="O314" s="24">
        <f>Table1[[#This Row],[Female Voters]]/Table1[[#This Row],[Female Population]]</f>
        <v>0.75395578776805938</v>
      </c>
      <c r="P314" s="24">
        <f>Table1[[#This Row],[Male Voters]]/Table1[[#This Row],[Male Population]]</f>
        <v>0.68249837816198122</v>
      </c>
      <c r="Q314" s="24">
        <f>Table1[[#This Row],[Total Voters]]/Table1[[#This Row],[Total Population]]</f>
        <v>0.71859945896214772</v>
      </c>
      <c r="R314" s="24">
        <f>Table1[[#This Row],[Female Ballots]]/Table1[[#This Row],[Female Population]]</f>
        <v>0.25013758748320014</v>
      </c>
      <c r="S314" s="24">
        <f>Table1[[#This Row],[Male Ballots]]/Table1[[#This Row],[Male Population]]</f>
        <v>0.20716116849510316</v>
      </c>
      <c r="T314" s="24">
        <f>Table1[[#This Row],[Total Ballots]]/Table1[[#This Row],[Total Population]]</f>
        <v>0.22887309237618722</v>
      </c>
      <c r="U314" s="24">
        <f>Table1[[#This Row],[Female Ballots]]/Table1[[#This Row],[Female Voters]]</f>
        <v>0.3317669172932331</v>
      </c>
      <c r="V314" s="24">
        <f>Table1[[#This Row],[Male Ballots]]/Table1[[#This Row],[Male Voters]]</f>
        <v>0.30353356890459365</v>
      </c>
      <c r="W314" s="24">
        <f>Table1[[#This Row],[Total Ballots]]/Table1[[#This Row],[Total Voters]]</f>
        <v>0.31849883759548325</v>
      </c>
    </row>
    <row r="315" spans="1:23" s="12" customFormat="1" x14ac:dyDescent="0.2">
      <c r="A315" s="8" t="s">
        <v>33</v>
      </c>
      <c r="B315" s="17">
        <v>2017</v>
      </c>
      <c r="C315" s="9" t="s">
        <v>66</v>
      </c>
      <c r="D315" s="10">
        <v>6467.3899999999994</v>
      </c>
      <c r="E315" s="10">
        <v>5577.65</v>
      </c>
      <c r="F315" s="10">
        <v>12045.05</v>
      </c>
      <c r="G315" s="31">
        <v>5911</v>
      </c>
      <c r="H315" s="31">
        <v>4812</v>
      </c>
      <c r="I315" s="31"/>
      <c r="J315" s="31">
        <v>10723</v>
      </c>
      <c r="K315" s="31">
        <v>2878</v>
      </c>
      <c r="L315" s="31">
        <v>2244</v>
      </c>
      <c r="M315" s="31"/>
      <c r="N315" s="36">
        <v>5122</v>
      </c>
      <c r="O315" s="24">
        <f>Table1[[#This Row],[Female Voters]]/Table1[[#This Row],[Female Population]]</f>
        <v>0.91396993222923006</v>
      </c>
      <c r="P315" s="24">
        <f>Table1[[#This Row],[Male Voters]]/Table1[[#This Row],[Male Population]]</f>
        <v>0.86272892705709403</v>
      </c>
      <c r="Q315" s="24">
        <f>Table1[[#This Row],[Total Voters]]/Table1[[#This Row],[Total Population]]</f>
        <v>0.89024121942208634</v>
      </c>
      <c r="R315" s="24">
        <f>Table1[[#This Row],[Female Ballots]]/Table1[[#This Row],[Female Population]]</f>
        <v>0.44500177042052519</v>
      </c>
      <c r="S315" s="24">
        <f>Table1[[#This Row],[Male Ballots]]/Table1[[#This Row],[Male Population]]</f>
        <v>0.40231997346552761</v>
      </c>
      <c r="T315" s="24">
        <f>Table1[[#This Row],[Total Ballots]]/Table1[[#This Row],[Total Population]]</f>
        <v>0.425236923051378</v>
      </c>
      <c r="U315" s="24">
        <f>Table1[[#This Row],[Female Ballots]]/Table1[[#This Row],[Female Voters]]</f>
        <v>0.48688885129419723</v>
      </c>
      <c r="V315" s="24">
        <f>Table1[[#This Row],[Male Ballots]]/Table1[[#This Row],[Male Voters]]</f>
        <v>0.46633416458852867</v>
      </c>
      <c r="W315" s="24">
        <f>Table1[[#This Row],[Total Ballots]]/Table1[[#This Row],[Total Voters]]</f>
        <v>0.47766483260281639</v>
      </c>
    </row>
    <row r="316" spans="1:23" s="12" customFormat="1" x14ac:dyDescent="0.2">
      <c r="A316" s="8" t="s">
        <v>33</v>
      </c>
      <c r="B316" s="17">
        <v>2017</v>
      </c>
      <c r="C316" s="9" t="s">
        <v>67</v>
      </c>
      <c r="D316" s="10">
        <v>11369.09</v>
      </c>
      <c r="E316" s="10">
        <v>10085.710000000001</v>
      </c>
      <c r="F316" s="10">
        <v>21454.799999999999</v>
      </c>
      <c r="G316" s="31">
        <v>10705</v>
      </c>
      <c r="H316" s="31">
        <v>9568</v>
      </c>
      <c r="I316" s="31"/>
      <c r="J316" s="31">
        <v>20273</v>
      </c>
      <c r="K316" s="31">
        <v>6467</v>
      </c>
      <c r="L316" s="31">
        <v>6023</v>
      </c>
      <c r="M316" s="31"/>
      <c r="N316" s="36">
        <v>12490</v>
      </c>
      <c r="O316" s="24">
        <f>Table1[[#This Row],[Female Voters]]/Table1[[#This Row],[Female Population]]</f>
        <v>0.94158811303279333</v>
      </c>
      <c r="P316" s="24">
        <f>Table1[[#This Row],[Male Voters]]/Table1[[#This Row],[Male Population]]</f>
        <v>0.9486689583579142</v>
      </c>
      <c r="Q316" s="24">
        <f>Table1[[#This Row],[Total Voters]]/Table1[[#This Row],[Total Population]]</f>
        <v>0.94491675522493801</v>
      </c>
      <c r="R316" s="24">
        <f>Table1[[#This Row],[Female Ballots]]/Table1[[#This Row],[Female Population]]</f>
        <v>0.56882301046081962</v>
      </c>
      <c r="S316" s="24">
        <f>Table1[[#This Row],[Male Ballots]]/Table1[[#This Row],[Male Population]]</f>
        <v>0.5971815568760156</v>
      </c>
      <c r="T316" s="24">
        <f>Table1[[#This Row],[Total Ballots]]/Table1[[#This Row],[Total Population]]</f>
        <v>0.58215411003598261</v>
      </c>
      <c r="U316" s="24">
        <f>Table1[[#This Row],[Female Ballots]]/Table1[[#This Row],[Female Voters]]</f>
        <v>0.60411022886501631</v>
      </c>
      <c r="V316" s="24">
        <f>Table1[[#This Row],[Male Ballots]]/Table1[[#This Row],[Male Voters]]</f>
        <v>0.62949414715719065</v>
      </c>
      <c r="W316" s="24">
        <f>Table1[[#This Row],[Total Ballots]]/Table1[[#This Row],[Total Voters]]</f>
        <v>0.61609036649731175</v>
      </c>
    </row>
    <row r="317" spans="1:23" s="12" customFormat="1" x14ac:dyDescent="0.2">
      <c r="A317" s="8" t="s">
        <v>51</v>
      </c>
      <c r="B317" s="17">
        <v>2017</v>
      </c>
      <c r="C317" s="9" t="s">
        <v>69</v>
      </c>
      <c r="D317" s="10">
        <v>183547.82</v>
      </c>
      <c r="E317" s="10">
        <v>174774.28000000003</v>
      </c>
      <c r="F317" s="10">
        <v>358322.08</v>
      </c>
      <c r="G317" s="10">
        <v>143104</v>
      </c>
      <c r="H317" s="10">
        <v>129710</v>
      </c>
      <c r="I317" s="10">
        <v>6</v>
      </c>
      <c r="J317" s="10">
        <v>272820</v>
      </c>
      <c r="K317" s="10">
        <v>44280</v>
      </c>
      <c r="L317" s="10">
        <v>39971</v>
      </c>
      <c r="M317" s="10">
        <v>1</v>
      </c>
      <c r="N317" s="11">
        <v>84252</v>
      </c>
      <c r="O317" s="24">
        <f>Table1[[#This Row],[Female Voters]]/Table1[[#This Row],[Female Population]]</f>
        <v>0.77965513292394317</v>
      </c>
      <c r="P317" s="24">
        <f>Table1[[#This Row],[Male Voters]]/Table1[[#This Row],[Male Population]]</f>
        <v>0.7421572556328081</v>
      </c>
      <c r="Q317" s="24">
        <f>Table1[[#This Row],[Total Voters]]/Table1[[#This Row],[Total Population]]</f>
        <v>0.76138205047258034</v>
      </c>
      <c r="R317" s="24">
        <f>Table1[[#This Row],[Female Ballots]]/Table1[[#This Row],[Female Population]]</f>
        <v>0.24124503358307386</v>
      </c>
      <c r="S317" s="24">
        <f>Table1[[#This Row],[Male Ballots]]/Table1[[#This Row],[Male Population]]</f>
        <v>0.22870069898156636</v>
      </c>
      <c r="T317" s="24">
        <f>Table1[[#This Row],[Total Ballots]]/Table1[[#This Row],[Total Population]]</f>
        <v>0.23512924461702164</v>
      </c>
      <c r="U317" s="24">
        <f>Table1[[#This Row],[Female Ballots]]/Table1[[#This Row],[Female Voters]]</f>
        <v>0.30942531305903398</v>
      </c>
      <c r="V317" s="24">
        <f>Table1[[#This Row],[Male Ballots]]/Table1[[#This Row],[Male Voters]]</f>
        <v>0.30815665715827617</v>
      </c>
      <c r="W317" s="24">
        <f>Table1[[#This Row],[Total Ballots]]/Table1[[#This Row],[Total Voters]]</f>
        <v>0.30881900153947656</v>
      </c>
    </row>
    <row r="318" spans="1:23" s="12" customFormat="1" x14ac:dyDescent="0.2">
      <c r="A318" s="8" t="s">
        <v>51</v>
      </c>
      <c r="B318" s="17">
        <v>2017</v>
      </c>
      <c r="C318" s="9" t="s">
        <v>62</v>
      </c>
      <c r="D318" s="10">
        <v>19674.72</v>
      </c>
      <c r="E318" s="10">
        <v>19988.25</v>
      </c>
      <c r="F318" s="10">
        <v>39662.950000000004</v>
      </c>
      <c r="G318" s="31">
        <v>11847</v>
      </c>
      <c r="H318" s="31">
        <v>11658</v>
      </c>
      <c r="I318" s="31">
        <v>3</v>
      </c>
      <c r="J318" s="31">
        <v>23508</v>
      </c>
      <c r="K318" s="31">
        <v>1241</v>
      </c>
      <c r="L318" s="31">
        <v>1276</v>
      </c>
      <c r="M318" s="31"/>
      <c r="N318" s="36">
        <v>2517</v>
      </c>
      <c r="O318" s="24">
        <f>Table1[[#This Row],[Female Voters]]/Table1[[#This Row],[Female Population]]</f>
        <v>0.6021432579472541</v>
      </c>
      <c r="P318" s="24">
        <f>Table1[[#This Row],[Male Voters]]/Table1[[#This Row],[Male Population]]</f>
        <v>0.58324265505984763</v>
      </c>
      <c r="Q318" s="24">
        <f>Table1[[#This Row],[Total Voters]]/Table1[[#This Row],[Total Population]]</f>
        <v>0.59269418941354579</v>
      </c>
      <c r="R318" s="24">
        <f>Table1[[#This Row],[Female Ballots]]/Table1[[#This Row],[Female Population]]</f>
        <v>6.3075865882716492E-2</v>
      </c>
      <c r="S318" s="24">
        <f>Table1[[#This Row],[Male Ballots]]/Table1[[#This Row],[Male Population]]</f>
        <v>6.383750453391368E-2</v>
      </c>
      <c r="T318" s="24">
        <f>Table1[[#This Row],[Total Ballots]]/Table1[[#This Row],[Total Population]]</f>
        <v>6.3459727529092E-2</v>
      </c>
      <c r="U318" s="24">
        <f>Table1[[#This Row],[Female Ballots]]/Table1[[#This Row],[Female Voters]]</f>
        <v>0.10475225795560057</v>
      </c>
      <c r="V318" s="24">
        <f>Table1[[#This Row],[Male Ballots]]/Table1[[#This Row],[Male Voters]]</f>
        <v>0.10945273631840796</v>
      </c>
      <c r="W318" s="24">
        <f>Table1[[#This Row],[Total Ballots]]/Table1[[#This Row],[Total Voters]]</f>
        <v>0.10706993363961205</v>
      </c>
    </row>
    <row r="319" spans="1:23" s="12" customFormat="1" x14ac:dyDescent="0.2">
      <c r="A319" s="8" t="s">
        <v>51</v>
      </c>
      <c r="B319" s="17">
        <v>2017</v>
      </c>
      <c r="C319" s="9" t="s">
        <v>63</v>
      </c>
      <c r="D319" s="10">
        <v>28441.86</v>
      </c>
      <c r="E319" s="10">
        <v>27711.190000000002</v>
      </c>
      <c r="F319" s="10">
        <v>56153.06</v>
      </c>
      <c r="G319" s="31">
        <v>21848</v>
      </c>
      <c r="H319" s="31">
        <v>20102</v>
      </c>
      <c r="I319" s="31">
        <v>1</v>
      </c>
      <c r="J319" s="31">
        <v>41951</v>
      </c>
      <c r="K319" s="31">
        <v>2822</v>
      </c>
      <c r="L319" s="31">
        <v>2542</v>
      </c>
      <c r="M319" s="31"/>
      <c r="N319" s="36">
        <v>5364</v>
      </c>
      <c r="O319" s="24">
        <f>Table1[[#This Row],[Female Voters]]/Table1[[#This Row],[Female Population]]</f>
        <v>0.76816354485958371</v>
      </c>
      <c r="P319" s="24">
        <f>Table1[[#This Row],[Male Voters]]/Table1[[#This Row],[Male Population]]</f>
        <v>0.72541092605550317</v>
      </c>
      <c r="Q319" s="24">
        <f>Table1[[#This Row],[Total Voters]]/Table1[[#This Row],[Total Population]]</f>
        <v>0.74708306190259266</v>
      </c>
      <c r="R319" s="24">
        <f>Table1[[#This Row],[Female Ballots]]/Table1[[#This Row],[Female Population]]</f>
        <v>9.9219952562877384E-2</v>
      </c>
      <c r="S319" s="24">
        <f>Table1[[#This Row],[Male Ballots]]/Table1[[#This Row],[Male Population]]</f>
        <v>9.1731896031891802E-2</v>
      </c>
      <c r="T319" s="24">
        <f>Table1[[#This Row],[Total Ballots]]/Table1[[#This Row],[Total Population]]</f>
        <v>9.5524625015983106E-2</v>
      </c>
      <c r="U319" s="24">
        <f>Table1[[#This Row],[Female Ballots]]/Table1[[#This Row],[Female Voters]]</f>
        <v>0.1291651409740022</v>
      </c>
      <c r="V319" s="24">
        <f>Table1[[#This Row],[Male Ballots]]/Table1[[#This Row],[Male Voters]]</f>
        <v>0.1264550790966073</v>
      </c>
      <c r="W319" s="24">
        <f>Table1[[#This Row],[Total Ballots]]/Table1[[#This Row],[Total Voters]]</f>
        <v>0.12786345975066149</v>
      </c>
    </row>
    <row r="320" spans="1:23" s="12" customFormat="1" x14ac:dyDescent="0.2">
      <c r="A320" s="8" t="s">
        <v>51</v>
      </c>
      <c r="B320" s="17">
        <v>2017</v>
      </c>
      <c r="C320" s="9" t="s">
        <v>64</v>
      </c>
      <c r="D320" s="10">
        <v>30990.959999999999</v>
      </c>
      <c r="E320" s="10">
        <v>30695.510000000002</v>
      </c>
      <c r="F320" s="10">
        <v>61686.479999999996</v>
      </c>
      <c r="G320" s="31">
        <v>23996</v>
      </c>
      <c r="H320" s="31">
        <v>21570</v>
      </c>
      <c r="I320" s="31">
        <v>1</v>
      </c>
      <c r="J320" s="31">
        <v>45567</v>
      </c>
      <c r="K320" s="31">
        <v>4686</v>
      </c>
      <c r="L320" s="31">
        <v>4041</v>
      </c>
      <c r="M320" s="31"/>
      <c r="N320" s="36">
        <v>8727</v>
      </c>
      <c r="O320" s="24">
        <f>Table1[[#This Row],[Female Voters]]/Table1[[#This Row],[Female Population]]</f>
        <v>0.77429030917403008</v>
      </c>
      <c r="P320" s="24">
        <f>Table1[[#This Row],[Male Voters]]/Table1[[#This Row],[Male Population]]</f>
        <v>0.70270863719156318</v>
      </c>
      <c r="Q320" s="24">
        <f>Table1[[#This Row],[Total Voters]]/Table1[[#This Row],[Total Population]]</f>
        <v>0.73868698619211215</v>
      </c>
      <c r="R320" s="24">
        <f>Table1[[#This Row],[Female Ballots]]/Table1[[#This Row],[Female Population]]</f>
        <v>0.1512053837635233</v>
      </c>
      <c r="S320" s="24">
        <f>Table1[[#This Row],[Male Ballots]]/Table1[[#This Row],[Male Population]]</f>
        <v>0.13164791853922608</v>
      </c>
      <c r="T320" s="24">
        <f>Table1[[#This Row],[Total Ballots]]/Table1[[#This Row],[Total Population]]</f>
        <v>0.14147346387733586</v>
      </c>
      <c r="U320" s="24">
        <f>Table1[[#This Row],[Female Ballots]]/Table1[[#This Row],[Female Voters]]</f>
        <v>0.19528254709118187</v>
      </c>
      <c r="V320" s="24">
        <f>Table1[[#This Row],[Male Ballots]]/Table1[[#This Row],[Male Voters]]</f>
        <v>0.18734353268428372</v>
      </c>
      <c r="W320" s="24">
        <f>Table1[[#This Row],[Total Ballots]]/Table1[[#This Row],[Total Voters]]</f>
        <v>0.19152017907696359</v>
      </c>
    </row>
    <row r="321" spans="1:23" s="12" customFormat="1" x14ac:dyDescent="0.2">
      <c r="A321" s="14" t="s">
        <v>51</v>
      </c>
      <c r="B321" s="17">
        <v>2017</v>
      </c>
      <c r="C321" s="9" t="s">
        <v>65</v>
      </c>
      <c r="D321" s="10">
        <v>32033.54</v>
      </c>
      <c r="E321" s="10">
        <v>31969.22</v>
      </c>
      <c r="F321" s="10">
        <v>64002.76</v>
      </c>
      <c r="G321" s="32">
        <v>25079</v>
      </c>
      <c r="H321" s="32">
        <v>23495</v>
      </c>
      <c r="I321" s="32"/>
      <c r="J321" s="32">
        <v>48574</v>
      </c>
      <c r="K321" s="32">
        <v>6469</v>
      </c>
      <c r="L321" s="32">
        <v>6032</v>
      </c>
      <c r="M321" s="32"/>
      <c r="N321" s="32">
        <v>12501</v>
      </c>
      <c r="O321" s="24">
        <f>Table1[[#This Row],[Female Voters]]/Table1[[#This Row],[Female Population]]</f>
        <v>0.78289817485048485</v>
      </c>
      <c r="P321" s="24">
        <f>Table1[[#This Row],[Male Voters]]/Table1[[#This Row],[Male Population]]</f>
        <v>0.73492565661595743</v>
      </c>
      <c r="Q321" s="24">
        <f>Table1[[#This Row],[Total Voters]]/Table1[[#This Row],[Total Population]]</f>
        <v>0.75893602088409939</v>
      </c>
      <c r="R321" s="24">
        <f>Table1[[#This Row],[Female Ballots]]/Table1[[#This Row],[Female Population]]</f>
        <v>0.20194458682992888</v>
      </c>
      <c r="S321" s="24">
        <f>Table1[[#This Row],[Male Ballots]]/Table1[[#This Row],[Male Population]]</f>
        <v>0.18868148800627604</v>
      </c>
      <c r="T321" s="24">
        <f>Table1[[#This Row],[Total Ballots]]/Table1[[#This Row],[Total Population]]</f>
        <v>0.19531970183785824</v>
      </c>
      <c r="U321" s="24">
        <f>Table1[[#This Row],[Female Ballots]]/Table1[[#This Row],[Female Voters]]</f>
        <v>0.25794489413453486</v>
      </c>
      <c r="V321" s="24">
        <f>Table1[[#This Row],[Male Ballots]]/Table1[[#This Row],[Male Voters]]</f>
        <v>0.25673547563311344</v>
      </c>
      <c r="W321" s="24">
        <f>Table1[[#This Row],[Total Ballots]]/Table1[[#This Row],[Total Voters]]</f>
        <v>0.25735990447564538</v>
      </c>
    </row>
    <row r="322" spans="1:23" s="12" customFormat="1" x14ac:dyDescent="0.2">
      <c r="A322" s="8" t="s">
        <v>51</v>
      </c>
      <c r="B322" s="17">
        <v>2017</v>
      </c>
      <c r="C322" s="9" t="s">
        <v>66</v>
      </c>
      <c r="D322" s="10">
        <v>32704.68</v>
      </c>
      <c r="E322" s="10">
        <v>30597.1</v>
      </c>
      <c r="F322" s="10">
        <v>63301.770000000004</v>
      </c>
      <c r="G322" s="31">
        <v>26211</v>
      </c>
      <c r="H322" s="31">
        <v>23914</v>
      </c>
      <c r="I322" s="31"/>
      <c r="J322" s="31">
        <v>50125</v>
      </c>
      <c r="K322" s="31">
        <v>10292</v>
      </c>
      <c r="L322" s="31">
        <v>9242</v>
      </c>
      <c r="M322" s="31"/>
      <c r="N322" s="36">
        <v>19534</v>
      </c>
      <c r="O322" s="24">
        <f>Table1[[#This Row],[Female Voters]]/Table1[[#This Row],[Female Population]]</f>
        <v>0.80144493081724077</v>
      </c>
      <c r="P322" s="24">
        <f>Table1[[#This Row],[Male Voters]]/Table1[[#This Row],[Male Population]]</f>
        <v>0.78157733902886228</v>
      </c>
      <c r="Q322" s="24">
        <f>Table1[[#This Row],[Total Voters]]/Table1[[#This Row],[Total Population]]</f>
        <v>0.79184199746705342</v>
      </c>
      <c r="R322" s="24">
        <f>Table1[[#This Row],[Female Ballots]]/Table1[[#This Row],[Female Population]]</f>
        <v>0.31469502224146512</v>
      </c>
      <c r="S322" s="24">
        <f>Table1[[#This Row],[Male Ballots]]/Table1[[#This Row],[Male Population]]</f>
        <v>0.30205476989649349</v>
      </c>
      <c r="T322" s="24">
        <f>Table1[[#This Row],[Total Ballots]]/Table1[[#This Row],[Total Population]]</f>
        <v>0.30858536815005327</v>
      </c>
      <c r="U322" s="24">
        <f>Table1[[#This Row],[Female Ballots]]/Table1[[#This Row],[Female Voters]]</f>
        <v>0.39265957040937011</v>
      </c>
      <c r="V322" s="24">
        <f>Table1[[#This Row],[Male Ballots]]/Table1[[#This Row],[Male Voters]]</f>
        <v>0.38646817763653091</v>
      </c>
      <c r="W322" s="24">
        <f>Table1[[#This Row],[Total Ballots]]/Table1[[#This Row],[Total Voters]]</f>
        <v>0.38970573566084787</v>
      </c>
    </row>
    <row r="323" spans="1:23" s="12" customFormat="1" x14ac:dyDescent="0.2">
      <c r="A323" s="8" t="s">
        <v>51</v>
      </c>
      <c r="B323" s="17">
        <v>2017</v>
      </c>
      <c r="C323" s="9" t="s">
        <v>67</v>
      </c>
      <c r="D323" s="10">
        <v>39702.06</v>
      </c>
      <c r="E323" s="10">
        <v>33813.01</v>
      </c>
      <c r="F323" s="10">
        <v>73515.06</v>
      </c>
      <c r="G323" s="31">
        <v>34123</v>
      </c>
      <c r="H323" s="31">
        <v>28971</v>
      </c>
      <c r="I323" s="31">
        <v>1</v>
      </c>
      <c r="J323" s="31">
        <v>63095</v>
      </c>
      <c r="K323" s="31">
        <v>18770</v>
      </c>
      <c r="L323" s="31">
        <v>16838</v>
      </c>
      <c r="M323" s="31">
        <v>1</v>
      </c>
      <c r="N323" s="36">
        <v>35609</v>
      </c>
      <c r="O323" s="24">
        <f>Table1[[#This Row],[Female Voters]]/Table1[[#This Row],[Female Population]]</f>
        <v>0.85947681304194301</v>
      </c>
      <c r="P323" s="24">
        <f>Table1[[#This Row],[Male Voters]]/Table1[[#This Row],[Male Population]]</f>
        <v>0.85680038541378001</v>
      </c>
      <c r="Q323" s="24">
        <f>Table1[[#This Row],[Total Voters]]/Table1[[#This Row],[Total Population]]</f>
        <v>0.85825951852586402</v>
      </c>
      <c r="R323" s="24">
        <f>Table1[[#This Row],[Female Ballots]]/Table1[[#This Row],[Female Population]]</f>
        <v>0.47277143805636285</v>
      </c>
      <c r="S323" s="24">
        <f>Table1[[#This Row],[Male Ballots]]/Table1[[#This Row],[Male Population]]</f>
        <v>0.49797400468044695</v>
      </c>
      <c r="T323" s="24">
        <f>Table1[[#This Row],[Total Ballots]]/Table1[[#This Row],[Total Population]]</f>
        <v>0.48437694262917014</v>
      </c>
      <c r="U323" s="24">
        <f>Table1[[#This Row],[Female Ballots]]/Table1[[#This Row],[Female Voters]]</f>
        <v>0.55006886850511383</v>
      </c>
      <c r="V323" s="24">
        <f>Table1[[#This Row],[Male Ballots]]/Table1[[#This Row],[Male Voters]]</f>
        <v>0.58120189154671908</v>
      </c>
      <c r="W323" s="24">
        <f>Table1[[#This Row],[Total Ballots]]/Table1[[#This Row],[Total Voters]]</f>
        <v>0.5643711863063634</v>
      </c>
    </row>
    <row r="324" spans="1:23" s="12" customFormat="1" x14ac:dyDescent="0.2">
      <c r="A324" s="8" t="s">
        <v>25</v>
      </c>
      <c r="B324" s="17">
        <v>2017</v>
      </c>
      <c r="C324" s="9" t="s">
        <v>69</v>
      </c>
      <c r="D324" s="10">
        <v>1662.7299999999998</v>
      </c>
      <c r="E324" s="10">
        <v>1676.05</v>
      </c>
      <c r="F324" s="10">
        <v>3338.7799999999997</v>
      </c>
      <c r="G324" s="10">
        <v>1450</v>
      </c>
      <c r="H324" s="10">
        <v>1297</v>
      </c>
      <c r="I324" s="10">
        <v>0</v>
      </c>
      <c r="J324" s="10">
        <v>2747</v>
      </c>
      <c r="K324" s="10">
        <v>678</v>
      </c>
      <c r="L324" s="10">
        <v>611</v>
      </c>
      <c r="M324" s="10">
        <v>0</v>
      </c>
      <c r="N324" s="11">
        <v>1289</v>
      </c>
      <c r="O324" s="24">
        <f>Table1[[#This Row],[Female Voters]]/Table1[[#This Row],[Female Population]]</f>
        <v>0.87205980526002425</v>
      </c>
      <c r="P324" s="24">
        <f>Table1[[#This Row],[Male Voters]]/Table1[[#This Row],[Male Population]]</f>
        <v>0.77384326243250501</v>
      </c>
      <c r="Q324" s="24">
        <f>Table1[[#This Row],[Total Voters]]/Table1[[#This Row],[Total Population]]</f>
        <v>0.82275561732129709</v>
      </c>
      <c r="R324" s="24">
        <f>Table1[[#This Row],[Female Ballots]]/Table1[[#This Row],[Female Population]]</f>
        <v>0.40776313652848034</v>
      </c>
      <c r="S324" s="24">
        <f>Table1[[#This Row],[Male Ballots]]/Table1[[#This Row],[Male Population]]</f>
        <v>0.36454759702872824</v>
      </c>
      <c r="T324" s="24">
        <f>Table1[[#This Row],[Total Ballots]]/Table1[[#This Row],[Total Population]]</f>
        <v>0.38606916298767818</v>
      </c>
      <c r="U324" s="24">
        <f>Table1[[#This Row],[Female Ballots]]/Table1[[#This Row],[Female Voters]]</f>
        <v>0.46758620689655173</v>
      </c>
      <c r="V324" s="24">
        <f>Table1[[#This Row],[Male Ballots]]/Table1[[#This Row],[Male Voters]]</f>
        <v>0.47108712413261372</v>
      </c>
      <c r="W324" s="24">
        <f>Table1[[#This Row],[Total Ballots]]/Table1[[#This Row],[Total Voters]]</f>
        <v>0.46923917000364035</v>
      </c>
    </row>
    <row r="325" spans="1:23" s="12" customFormat="1" x14ac:dyDescent="0.2">
      <c r="A325" s="8" t="s">
        <v>25</v>
      </c>
      <c r="B325" s="17">
        <v>2017</v>
      </c>
      <c r="C325" s="9" t="s">
        <v>62</v>
      </c>
      <c r="D325" s="10">
        <v>112.14000000000001</v>
      </c>
      <c r="E325" s="10">
        <v>116.99</v>
      </c>
      <c r="F325" s="10">
        <v>229.13000000000002</v>
      </c>
      <c r="G325" s="31">
        <v>104</v>
      </c>
      <c r="H325" s="31">
        <v>78</v>
      </c>
      <c r="I325" s="31"/>
      <c r="J325" s="31">
        <v>182</v>
      </c>
      <c r="K325" s="31">
        <v>14</v>
      </c>
      <c r="L325" s="31">
        <v>11</v>
      </c>
      <c r="M325" s="31"/>
      <c r="N325" s="36">
        <v>25</v>
      </c>
      <c r="O325" s="24">
        <f>Table1[[#This Row],[Female Voters]]/Table1[[#This Row],[Female Population]]</f>
        <v>0.92741216336721943</v>
      </c>
      <c r="P325" s="24">
        <f>Table1[[#This Row],[Male Voters]]/Table1[[#This Row],[Male Population]]</f>
        <v>0.66672365159415337</v>
      </c>
      <c r="Q325" s="24">
        <f>Table1[[#This Row],[Total Voters]]/Table1[[#This Row],[Total Population]]</f>
        <v>0.79430890760703521</v>
      </c>
      <c r="R325" s="24">
        <f>Table1[[#This Row],[Female Ballots]]/Table1[[#This Row],[Female Population]]</f>
        <v>0.12484394506866416</v>
      </c>
      <c r="S325" s="24">
        <f>Table1[[#This Row],[Male Ballots]]/Table1[[#This Row],[Male Population]]</f>
        <v>9.4025130353021624E-2</v>
      </c>
      <c r="T325" s="24">
        <f>Table1[[#This Row],[Total Ballots]]/Table1[[#This Row],[Total Population]]</f>
        <v>0.10910836642953781</v>
      </c>
      <c r="U325" s="24">
        <f>Table1[[#This Row],[Female Ballots]]/Table1[[#This Row],[Female Voters]]</f>
        <v>0.13461538461538461</v>
      </c>
      <c r="V325" s="24">
        <f>Table1[[#This Row],[Male Ballots]]/Table1[[#This Row],[Male Voters]]</f>
        <v>0.14102564102564102</v>
      </c>
      <c r="W325" s="24">
        <f>Table1[[#This Row],[Total Ballots]]/Table1[[#This Row],[Total Voters]]</f>
        <v>0.13736263736263737</v>
      </c>
    </row>
    <row r="326" spans="1:23" s="12" customFormat="1" x14ac:dyDescent="0.2">
      <c r="A326" s="8" t="s">
        <v>25</v>
      </c>
      <c r="B326" s="17">
        <v>2017</v>
      </c>
      <c r="C326" s="9" t="s">
        <v>63</v>
      </c>
      <c r="D326" s="10">
        <v>134.31</v>
      </c>
      <c r="E326" s="10">
        <v>140.11000000000001</v>
      </c>
      <c r="F326" s="10">
        <v>274.43</v>
      </c>
      <c r="G326" s="31">
        <v>157</v>
      </c>
      <c r="H326" s="31">
        <v>114</v>
      </c>
      <c r="I326" s="31"/>
      <c r="J326" s="31">
        <v>271</v>
      </c>
      <c r="K326" s="31">
        <v>19</v>
      </c>
      <c r="L326" s="31">
        <v>21</v>
      </c>
      <c r="M326" s="31"/>
      <c r="N326" s="36">
        <v>40</v>
      </c>
      <c r="O326" s="24">
        <f>Table1[[#This Row],[Female Voters]]/Table1[[#This Row],[Female Population]]</f>
        <v>1.1689375325738962</v>
      </c>
      <c r="P326" s="24">
        <f>Table1[[#This Row],[Male Voters]]/Table1[[#This Row],[Male Population]]</f>
        <v>0.8136464206694739</v>
      </c>
      <c r="Q326" s="24">
        <f>Table1[[#This Row],[Total Voters]]/Table1[[#This Row],[Total Population]]</f>
        <v>0.98750136646868047</v>
      </c>
      <c r="R326" s="24">
        <f>Table1[[#This Row],[Female Ballots]]/Table1[[#This Row],[Female Population]]</f>
        <v>0.14146377782741418</v>
      </c>
      <c r="S326" s="24">
        <f>Table1[[#This Row],[Male Ballots]]/Table1[[#This Row],[Male Population]]</f>
        <v>0.14988223538648204</v>
      </c>
      <c r="T326" s="24">
        <f>Table1[[#This Row],[Total Ballots]]/Table1[[#This Row],[Total Population]]</f>
        <v>0.14575665925736983</v>
      </c>
      <c r="U326" s="24">
        <f>Table1[[#This Row],[Female Ballots]]/Table1[[#This Row],[Female Voters]]</f>
        <v>0.12101910828025478</v>
      </c>
      <c r="V326" s="24">
        <f>Table1[[#This Row],[Male Ballots]]/Table1[[#This Row],[Male Voters]]</f>
        <v>0.18421052631578946</v>
      </c>
      <c r="W326" s="24">
        <f>Table1[[#This Row],[Total Ballots]]/Table1[[#This Row],[Total Voters]]</f>
        <v>0.14760147601476015</v>
      </c>
    </row>
    <row r="327" spans="1:23" s="12" customFormat="1" x14ac:dyDescent="0.2">
      <c r="A327" s="8" t="s">
        <v>25</v>
      </c>
      <c r="B327" s="17">
        <v>2017</v>
      </c>
      <c r="C327" s="9" t="s">
        <v>64</v>
      </c>
      <c r="D327" s="10">
        <v>181.2</v>
      </c>
      <c r="E327" s="10">
        <v>194.62</v>
      </c>
      <c r="F327" s="10">
        <v>375.81</v>
      </c>
      <c r="G327" s="31">
        <v>163</v>
      </c>
      <c r="H327" s="31">
        <v>165</v>
      </c>
      <c r="I327" s="31"/>
      <c r="J327" s="31">
        <v>328</v>
      </c>
      <c r="K327" s="31">
        <v>55</v>
      </c>
      <c r="L327" s="31">
        <v>43</v>
      </c>
      <c r="M327" s="31"/>
      <c r="N327" s="36">
        <v>98</v>
      </c>
      <c r="O327" s="24">
        <f>Table1[[#This Row],[Female Voters]]/Table1[[#This Row],[Female Population]]</f>
        <v>0.89955849889624728</v>
      </c>
      <c r="P327" s="24">
        <f>Table1[[#This Row],[Male Voters]]/Table1[[#This Row],[Male Population]]</f>
        <v>0.84780598088582881</v>
      </c>
      <c r="Q327" s="24">
        <f>Table1[[#This Row],[Total Voters]]/Table1[[#This Row],[Total Population]]</f>
        <v>0.87278145871584045</v>
      </c>
      <c r="R327" s="24">
        <f>Table1[[#This Row],[Female Ballots]]/Table1[[#This Row],[Female Population]]</f>
        <v>0.30353200883002207</v>
      </c>
      <c r="S327" s="24">
        <f>Table1[[#This Row],[Male Ballots]]/Table1[[#This Row],[Male Population]]</f>
        <v>0.22094337683691295</v>
      </c>
      <c r="T327" s="24">
        <f>Table1[[#This Row],[Total Ballots]]/Table1[[#This Row],[Total Population]]</f>
        <v>0.26077006998217184</v>
      </c>
      <c r="U327" s="24">
        <f>Table1[[#This Row],[Female Ballots]]/Table1[[#This Row],[Female Voters]]</f>
        <v>0.33742331288343558</v>
      </c>
      <c r="V327" s="24">
        <f>Table1[[#This Row],[Male Ballots]]/Table1[[#This Row],[Male Voters]]</f>
        <v>0.26060606060606062</v>
      </c>
      <c r="W327" s="24">
        <f>Table1[[#This Row],[Total Ballots]]/Table1[[#This Row],[Total Voters]]</f>
        <v>0.29878048780487804</v>
      </c>
    </row>
    <row r="328" spans="1:23" s="12" customFormat="1" x14ac:dyDescent="0.2">
      <c r="A328" s="8" t="s">
        <v>25</v>
      </c>
      <c r="B328" s="17">
        <v>2017</v>
      </c>
      <c r="C328" s="9" t="s">
        <v>65</v>
      </c>
      <c r="D328" s="10">
        <v>270.60000000000002</v>
      </c>
      <c r="E328" s="10">
        <v>283.64</v>
      </c>
      <c r="F328" s="10">
        <v>554.23</v>
      </c>
      <c r="G328" s="31">
        <v>212</v>
      </c>
      <c r="H328" s="31">
        <v>185</v>
      </c>
      <c r="I328" s="31"/>
      <c r="J328" s="31">
        <v>397</v>
      </c>
      <c r="K328" s="31">
        <v>89</v>
      </c>
      <c r="L328" s="31">
        <v>70</v>
      </c>
      <c r="M328" s="31"/>
      <c r="N328" s="36">
        <v>159</v>
      </c>
      <c r="O328" s="24">
        <f>Table1[[#This Row],[Female Voters]]/Table1[[#This Row],[Female Population]]</f>
        <v>0.78344419807834431</v>
      </c>
      <c r="P328" s="24">
        <f>Table1[[#This Row],[Male Voters]]/Table1[[#This Row],[Male Population]]</f>
        <v>0.65223522775349041</v>
      </c>
      <c r="Q328" s="24">
        <f>Table1[[#This Row],[Total Voters]]/Table1[[#This Row],[Total Population]]</f>
        <v>0.71630911354491811</v>
      </c>
      <c r="R328" s="24">
        <f>Table1[[#This Row],[Female Ballots]]/Table1[[#This Row],[Female Population]]</f>
        <v>0.32889874353288984</v>
      </c>
      <c r="S328" s="24">
        <f>Table1[[#This Row],[Male Ballots]]/Table1[[#This Row],[Male Population]]</f>
        <v>0.24679170779861798</v>
      </c>
      <c r="T328" s="24">
        <f>Table1[[#This Row],[Total Ballots]]/Table1[[#This Row],[Total Population]]</f>
        <v>0.28688450643234759</v>
      </c>
      <c r="U328" s="24">
        <f>Table1[[#This Row],[Female Ballots]]/Table1[[#This Row],[Female Voters]]</f>
        <v>0.419811320754717</v>
      </c>
      <c r="V328" s="24">
        <f>Table1[[#This Row],[Male Ballots]]/Table1[[#This Row],[Male Voters]]</f>
        <v>0.3783783783783784</v>
      </c>
      <c r="W328" s="24">
        <f>Table1[[#This Row],[Total Ballots]]/Table1[[#This Row],[Total Voters]]</f>
        <v>0.40050377833753148</v>
      </c>
    </row>
    <row r="329" spans="1:23" s="12" customFormat="1" x14ac:dyDescent="0.2">
      <c r="A329" s="8" t="s">
        <v>25</v>
      </c>
      <c r="B329" s="17">
        <v>2017</v>
      </c>
      <c r="C329" s="9" t="s">
        <v>66</v>
      </c>
      <c r="D329" s="10">
        <v>357.40999999999997</v>
      </c>
      <c r="E329" s="10">
        <v>359.68</v>
      </c>
      <c r="F329" s="10">
        <v>717.08999999999992</v>
      </c>
      <c r="G329" s="31">
        <v>281</v>
      </c>
      <c r="H329" s="31">
        <v>280</v>
      </c>
      <c r="I329" s="31"/>
      <c r="J329" s="31">
        <v>561</v>
      </c>
      <c r="K329" s="31">
        <v>156</v>
      </c>
      <c r="L329" s="31">
        <v>147</v>
      </c>
      <c r="M329" s="31"/>
      <c r="N329" s="36">
        <v>303</v>
      </c>
      <c r="O329" s="24">
        <f>Table1[[#This Row],[Female Voters]]/Table1[[#This Row],[Female Population]]</f>
        <v>0.78621191348871056</v>
      </c>
      <c r="P329" s="24">
        <f>Table1[[#This Row],[Male Voters]]/Table1[[#This Row],[Male Population]]</f>
        <v>0.77846975088967973</v>
      </c>
      <c r="Q329" s="24">
        <f>Table1[[#This Row],[Total Voters]]/Table1[[#This Row],[Total Population]]</f>
        <v>0.78232857800276123</v>
      </c>
      <c r="R329" s="24">
        <f>Table1[[#This Row],[Female Ballots]]/Table1[[#This Row],[Female Population]]</f>
        <v>0.43647351780867916</v>
      </c>
      <c r="S329" s="24">
        <f>Table1[[#This Row],[Male Ballots]]/Table1[[#This Row],[Male Population]]</f>
        <v>0.40869661921708184</v>
      </c>
      <c r="T329" s="24">
        <f>Table1[[#This Row],[Total Ballots]]/Table1[[#This Row],[Total Population]]</f>
        <v>0.4225411036271598</v>
      </c>
      <c r="U329" s="24">
        <f>Table1[[#This Row],[Female Ballots]]/Table1[[#This Row],[Female Voters]]</f>
        <v>0.55516014234875444</v>
      </c>
      <c r="V329" s="24">
        <f>Table1[[#This Row],[Male Ballots]]/Table1[[#This Row],[Male Voters]]</f>
        <v>0.52500000000000002</v>
      </c>
      <c r="W329" s="24">
        <f>Table1[[#This Row],[Total Ballots]]/Table1[[#This Row],[Total Voters]]</f>
        <v>0.5401069518716578</v>
      </c>
    </row>
    <row r="330" spans="1:23" s="12" customFormat="1" x14ac:dyDescent="0.2">
      <c r="A330" s="8" t="s">
        <v>25</v>
      </c>
      <c r="B330" s="17">
        <v>2017</v>
      </c>
      <c r="C330" s="9" t="s">
        <v>67</v>
      </c>
      <c r="D330" s="10">
        <v>607.06999999999994</v>
      </c>
      <c r="E330" s="10">
        <v>581.01</v>
      </c>
      <c r="F330" s="10">
        <v>1188.0899999999999</v>
      </c>
      <c r="G330" s="31">
        <v>533</v>
      </c>
      <c r="H330" s="31">
        <v>475</v>
      </c>
      <c r="I330" s="31"/>
      <c r="J330" s="31">
        <v>1008</v>
      </c>
      <c r="K330" s="31">
        <v>345</v>
      </c>
      <c r="L330" s="31">
        <v>319</v>
      </c>
      <c r="M330" s="31"/>
      <c r="N330" s="36">
        <v>664</v>
      </c>
      <c r="O330" s="24">
        <f>Table1[[#This Row],[Female Voters]]/Table1[[#This Row],[Female Population]]</f>
        <v>0.87798771146655252</v>
      </c>
      <c r="P330" s="24">
        <f>Table1[[#This Row],[Male Voters]]/Table1[[#This Row],[Male Population]]</f>
        <v>0.81754186674928142</v>
      </c>
      <c r="Q330" s="24">
        <f>Table1[[#This Row],[Total Voters]]/Table1[[#This Row],[Total Population]]</f>
        <v>0.84842057419892436</v>
      </c>
      <c r="R330" s="24">
        <f>Table1[[#This Row],[Female Ballots]]/Table1[[#This Row],[Female Population]]</f>
        <v>0.56830349053651152</v>
      </c>
      <c r="S330" s="24">
        <f>Table1[[#This Row],[Male Ballots]]/Table1[[#This Row],[Male Population]]</f>
        <v>0.54904390630109634</v>
      </c>
      <c r="T330" s="24">
        <f>Table1[[#This Row],[Total Ballots]]/Table1[[#This Row],[Total Population]]</f>
        <v>0.55888021951198985</v>
      </c>
      <c r="U330" s="24">
        <f>Table1[[#This Row],[Female Ballots]]/Table1[[#This Row],[Female Voters]]</f>
        <v>0.64727954971857415</v>
      </c>
      <c r="V330" s="24">
        <f>Table1[[#This Row],[Male Ballots]]/Table1[[#This Row],[Male Voters]]</f>
        <v>0.67157894736842105</v>
      </c>
      <c r="W330" s="24">
        <f>Table1[[#This Row],[Total Ballots]]/Table1[[#This Row],[Total Voters]]</f>
        <v>0.65873015873015872</v>
      </c>
    </row>
    <row r="331" spans="1:23" s="12" customFormat="1" x14ac:dyDescent="0.2">
      <c r="A331" s="8" t="s">
        <v>46</v>
      </c>
      <c r="B331" s="17">
        <v>2017</v>
      </c>
      <c r="C331" s="9" t="s">
        <v>69</v>
      </c>
      <c r="D331" s="10">
        <v>41686.880000000005</v>
      </c>
      <c r="E331" s="10">
        <v>40276.33</v>
      </c>
      <c r="F331" s="10">
        <v>81963.170000000013</v>
      </c>
      <c r="G331" s="10">
        <v>32758</v>
      </c>
      <c r="H331" s="10">
        <v>30064</v>
      </c>
      <c r="I331" s="10">
        <v>48</v>
      </c>
      <c r="J331" s="10">
        <v>62870</v>
      </c>
      <c r="K331" s="10">
        <v>12038</v>
      </c>
      <c r="L331" s="10">
        <v>10800</v>
      </c>
      <c r="M331" s="10">
        <v>11</v>
      </c>
      <c r="N331" s="11">
        <v>22849</v>
      </c>
      <c r="O331" s="24">
        <f>Table1[[#This Row],[Female Voters]]/Table1[[#This Row],[Female Population]]</f>
        <v>0.78581078747078204</v>
      </c>
      <c r="P331" s="24">
        <f>Table1[[#This Row],[Male Voters]]/Table1[[#This Row],[Male Population]]</f>
        <v>0.74644338250282483</v>
      </c>
      <c r="Q331" s="24">
        <f>Table1[[#This Row],[Total Voters]]/Table1[[#This Row],[Total Population]]</f>
        <v>0.7670518355988426</v>
      </c>
      <c r="R331" s="24">
        <f>Table1[[#This Row],[Female Ballots]]/Table1[[#This Row],[Female Population]]</f>
        <v>0.28877191097054994</v>
      </c>
      <c r="S331" s="24">
        <f>Table1[[#This Row],[Male Ballots]]/Table1[[#This Row],[Male Population]]</f>
        <v>0.26814756955263797</v>
      </c>
      <c r="T331" s="24">
        <f>Table1[[#This Row],[Total Ballots]]/Table1[[#This Row],[Total Population]]</f>
        <v>0.27877155068550907</v>
      </c>
      <c r="U331" s="24">
        <f>Table1[[#This Row],[Female Ballots]]/Table1[[#This Row],[Female Voters]]</f>
        <v>0.3674827523047805</v>
      </c>
      <c r="V331" s="24">
        <f>Table1[[#This Row],[Male Ballots]]/Table1[[#This Row],[Male Voters]]</f>
        <v>0.35923363491218735</v>
      </c>
      <c r="W331" s="24">
        <f>Table1[[#This Row],[Total Ballots]]/Table1[[#This Row],[Total Voters]]</f>
        <v>0.36343247972005727</v>
      </c>
    </row>
    <row r="332" spans="1:23" s="12" customFormat="1" x14ac:dyDescent="0.2">
      <c r="A332" s="8" t="s">
        <v>46</v>
      </c>
      <c r="B332" s="17">
        <v>2017</v>
      </c>
      <c r="C332" s="9" t="s">
        <v>62</v>
      </c>
      <c r="D332" s="10">
        <v>4289.62</v>
      </c>
      <c r="E332" s="10">
        <v>4299.3100000000004</v>
      </c>
      <c r="F332" s="10">
        <v>8588.93</v>
      </c>
      <c r="G332" s="31">
        <v>2497</v>
      </c>
      <c r="H332" s="31">
        <v>2400</v>
      </c>
      <c r="I332" s="31">
        <v>10</v>
      </c>
      <c r="J332" s="31">
        <v>4907</v>
      </c>
      <c r="K332" s="31">
        <v>335</v>
      </c>
      <c r="L332" s="31">
        <v>297</v>
      </c>
      <c r="M332" s="31">
        <v>1</v>
      </c>
      <c r="N332" s="36">
        <v>633</v>
      </c>
      <c r="O332" s="24">
        <f>Table1[[#This Row],[Female Voters]]/Table1[[#This Row],[Female Population]]</f>
        <v>0.58210284360852482</v>
      </c>
      <c r="P332" s="24">
        <f>Table1[[#This Row],[Male Voters]]/Table1[[#This Row],[Male Population]]</f>
        <v>0.55822911118295726</v>
      </c>
      <c r="Q332" s="24">
        <f>Table1[[#This Row],[Total Voters]]/Table1[[#This Row],[Total Population]]</f>
        <v>0.57131679964791893</v>
      </c>
      <c r="R332" s="24">
        <f>Table1[[#This Row],[Female Ballots]]/Table1[[#This Row],[Female Population]]</f>
        <v>7.8095495638308296E-2</v>
      </c>
      <c r="S332" s="24">
        <f>Table1[[#This Row],[Male Ballots]]/Table1[[#This Row],[Male Population]]</f>
        <v>6.9080852508890955E-2</v>
      </c>
      <c r="T332" s="24">
        <f>Table1[[#This Row],[Total Ballots]]/Table1[[#This Row],[Total Population]]</f>
        <v>7.3699517867766989E-2</v>
      </c>
      <c r="U332" s="24">
        <f>Table1[[#This Row],[Female Ballots]]/Table1[[#This Row],[Female Voters]]</f>
        <v>0.1341609931918302</v>
      </c>
      <c r="V332" s="24">
        <f>Table1[[#This Row],[Male Ballots]]/Table1[[#This Row],[Male Voters]]</f>
        <v>0.12375</v>
      </c>
      <c r="W332" s="24">
        <f>Table1[[#This Row],[Total Ballots]]/Table1[[#This Row],[Total Voters]]</f>
        <v>0.12899938862848992</v>
      </c>
    </row>
    <row r="333" spans="1:23" s="12" customFormat="1" x14ac:dyDescent="0.2">
      <c r="A333" s="8" t="s">
        <v>46</v>
      </c>
      <c r="B333" s="17">
        <v>2017</v>
      </c>
      <c r="C333" s="9" t="s">
        <v>63</v>
      </c>
      <c r="D333" s="10">
        <v>5958.74</v>
      </c>
      <c r="E333" s="10">
        <v>5788.29</v>
      </c>
      <c r="F333" s="10">
        <v>11747.02</v>
      </c>
      <c r="G333" s="31">
        <v>4607</v>
      </c>
      <c r="H333" s="31">
        <v>4238</v>
      </c>
      <c r="I333" s="31">
        <v>10</v>
      </c>
      <c r="J333" s="31">
        <v>8855</v>
      </c>
      <c r="K333" s="31">
        <v>723</v>
      </c>
      <c r="L333" s="31">
        <v>592</v>
      </c>
      <c r="M333" s="31">
        <v>1</v>
      </c>
      <c r="N333" s="36">
        <v>1316</v>
      </c>
      <c r="O333" s="24">
        <f>Table1[[#This Row],[Female Voters]]/Table1[[#This Row],[Female Population]]</f>
        <v>0.77315002836170066</v>
      </c>
      <c r="P333" s="24">
        <f>Table1[[#This Row],[Male Voters]]/Table1[[#This Row],[Male Population]]</f>
        <v>0.73216787686864337</v>
      </c>
      <c r="Q333" s="24">
        <f>Table1[[#This Row],[Total Voters]]/Table1[[#This Row],[Total Population]]</f>
        <v>0.75380819986685987</v>
      </c>
      <c r="R333" s="24">
        <f>Table1[[#This Row],[Female Ballots]]/Table1[[#This Row],[Female Population]]</f>
        <v>0.12133437605936825</v>
      </c>
      <c r="S333" s="24">
        <f>Table1[[#This Row],[Male Ballots]]/Table1[[#This Row],[Male Population]]</f>
        <v>0.10227545613644098</v>
      </c>
      <c r="T333" s="24">
        <f>Table1[[#This Row],[Total Ballots]]/Table1[[#This Row],[Total Population]]</f>
        <v>0.11202841231222897</v>
      </c>
      <c r="U333" s="24">
        <f>Table1[[#This Row],[Female Ballots]]/Table1[[#This Row],[Female Voters]]</f>
        <v>0.15693509876275233</v>
      </c>
      <c r="V333" s="24">
        <f>Table1[[#This Row],[Male Ballots]]/Table1[[#This Row],[Male Voters]]</f>
        <v>0.13968853232656914</v>
      </c>
      <c r="W333" s="24">
        <f>Table1[[#This Row],[Total Ballots]]/Table1[[#This Row],[Total Voters]]</f>
        <v>0.14861660079051384</v>
      </c>
    </row>
    <row r="334" spans="1:23" s="12" customFormat="1" x14ac:dyDescent="0.2">
      <c r="A334" s="8" t="s">
        <v>46</v>
      </c>
      <c r="B334" s="17">
        <v>2017</v>
      </c>
      <c r="C334" s="9" t="s">
        <v>64</v>
      </c>
      <c r="D334" s="10">
        <v>5979.37</v>
      </c>
      <c r="E334" s="10">
        <v>5975.5499999999993</v>
      </c>
      <c r="F334" s="10">
        <v>11954.92</v>
      </c>
      <c r="G334" s="31">
        <v>4631</v>
      </c>
      <c r="H334" s="31">
        <v>4175</v>
      </c>
      <c r="I334" s="31">
        <v>7</v>
      </c>
      <c r="J334" s="31">
        <v>8813</v>
      </c>
      <c r="K334" s="31">
        <v>1151</v>
      </c>
      <c r="L334" s="31">
        <v>956</v>
      </c>
      <c r="M334" s="31">
        <v>2</v>
      </c>
      <c r="N334" s="36">
        <v>2109</v>
      </c>
      <c r="O334" s="24">
        <f>Table1[[#This Row],[Female Voters]]/Table1[[#This Row],[Female Population]]</f>
        <v>0.77449630981190332</v>
      </c>
      <c r="P334" s="24">
        <f>Table1[[#This Row],[Male Voters]]/Table1[[#This Row],[Male Population]]</f>
        <v>0.69868045619231711</v>
      </c>
      <c r="Q334" s="24">
        <f>Table1[[#This Row],[Total Voters]]/Table1[[#This Row],[Total Population]]</f>
        <v>0.7371860288483737</v>
      </c>
      <c r="R334" s="24">
        <f>Table1[[#This Row],[Female Ballots]]/Table1[[#This Row],[Female Population]]</f>
        <v>0.19249519598218542</v>
      </c>
      <c r="S334" s="24">
        <f>Table1[[#This Row],[Male Ballots]]/Table1[[#This Row],[Male Population]]</f>
        <v>0.15998527332212101</v>
      </c>
      <c r="T334" s="24">
        <f>Table1[[#This Row],[Total Ballots]]/Table1[[#This Row],[Total Population]]</f>
        <v>0.17641272379907186</v>
      </c>
      <c r="U334" s="24">
        <f>Table1[[#This Row],[Female Ballots]]/Table1[[#This Row],[Female Voters]]</f>
        <v>0.24854243144029367</v>
      </c>
      <c r="V334" s="24">
        <f>Table1[[#This Row],[Male Ballots]]/Table1[[#This Row],[Male Voters]]</f>
        <v>0.2289820359281437</v>
      </c>
      <c r="W334" s="24">
        <f>Table1[[#This Row],[Total Ballots]]/Table1[[#This Row],[Total Voters]]</f>
        <v>0.23930557131510269</v>
      </c>
    </row>
    <row r="335" spans="1:23" s="12" customFormat="1" x14ac:dyDescent="0.2">
      <c r="A335" s="8" t="s">
        <v>46</v>
      </c>
      <c r="B335" s="17">
        <v>2017</v>
      </c>
      <c r="C335" s="9" t="s">
        <v>65</v>
      </c>
      <c r="D335" s="10">
        <v>6854.52</v>
      </c>
      <c r="E335" s="10">
        <v>6962.8099999999995</v>
      </c>
      <c r="F335" s="10">
        <v>13817.32</v>
      </c>
      <c r="G335" s="31">
        <v>5245</v>
      </c>
      <c r="H335" s="31">
        <v>4809</v>
      </c>
      <c r="I335" s="31">
        <v>7</v>
      </c>
      <c r="J335" s="31">
        <v>10061</v>
      </c>
      <c r="K335" s="31">
        <v>1623</v>
      </c>
      <c r="L335" s="31">
        <v>1409</v>
      </c>
      <c r="M335" s="31">
        <v>3</v>
      </c>
      <c r="N335" s="36">
        <v>3035</v>
      </c>
      <c r="O335" s="24">
        <f>Table1[[#This Row],[Female Voters]]/Table1[[#This Row],[Female Population]]</f>
        <v>0.76518851794144593</v>
      </c>
      <c r="P335" s="24">
        <f>Table1[[#This Row],[Male Voters]]/Table1[[#This Row],[Male Population]]</f>
        <v>0.69066942800392372</v>
      </c>
      <c r="Q335" s="24">
        <f>Table1[[#This Row],[Total Voters]]/Table1[[#This Row],[Total Population]]</f>
        <v>0.72814409740818042</v>
      </c>
      <c r="R335" s="24">
        <f>Table1[[#This Row],[Female Ballots]]/Table1[[#This Row],[Female Population]]</f>
        <v>0.23677806761086115</v>
      </c>
      <c r="S335" s="24">
        <f>Table1[[#This Row],[Male Ballots]]/Table1[[#This Row],[Male Population]]</f>
        <v>0.20236082845862519</v>
      </c>
      <c r="T335" s="24">
        <f>Table1[[#This Row],[Total Ballots]]/Table1[[#This Row],[Total Population]]</f>
        <v>0.21965185723425382</v>
      </c>
      <c r="U335" s="24">
        <f>Table1[[#This Row],[Female Ballots]]/Table1[[#This Row],[Female Voters]]</f>
        <v>0.30943755958055291</v>
      </c>
      <c r="V335" s="24">
        <f>Table1[[#This Row],[Male Ballots]]/Table1[[#This Row],[Male Voters]]</f>
        <v>0.29299230609274279</v>
      </c>
      <c r="W335" s="24">
        <f>Table1[[#This Row],[Total Ballots]]/Table1[[#This Row],[Total Voters]]</f>
        <v>0.30165987476393996</v>
      </c>
    </row>
    <row r="336" spans="1:23" s="12" customFormat="1" x14ac:dyDescent="0.2">
      <c r="A336" s="8" t="s">
        <v>46</v>
      </c>
      <c r="B336" s="17">
        <v>2017</v>
      </c>
      <c r="C336" s="9" t="s">
        <v>66</v>
      </c>
      <c r="D336" s="10">
        <v>7804.3600000000006</v>
      </c>
      <c r="E336" s="10">
        <v>7651.33</v>
      </c>
      <c r="F336" s="10">
        <v>15455.69</v>
      </c>
      <c r="G336" s="31">
        <v>6533</v>
      </c>
      <c r="H336" s="31">
        <v>6087</v>
      </c>
      <c r="I336" s="31">
        <v>4</v>
      </c>
      <c r="J336" s="31">
        <v>12624</v>
      </c>
      <c r="K336" s="31">
        <v>2812</v>
      </c>
      <c r="L336" s="31">
        <v>2508</v>
      </c>
      <c r="M336" s="31">
        <v>1</v>
      </c>
      <c r="N336" s="36">
        <v>5321</v>
      </c>
      <c r="O336" s="24">
        <f>Table1[[#This Row],[Female Voters]]/Table1[[#This Row],[Female Population]]</f>
        <v>0.83709618725942925</v>
      </c>
      <c r="P336" s="24">
        <f>Table1[[#This Row],[Male Voters]]/Table1[[#This Row],[Male Population]]</f>
        <v>0.79554796355666269</v>
      </c>
      <c r="Q336" s="24">
        <f>Table1[[#This Row],[Total Voters]]/Table1[[#This Row],[Total Population]]</f>
        <v>0.81678656857118637</v>
      </c>
      <c r="R336" s="24">
        <f>Table1[[#This Row],[Female Ballots]]/Table1[[#This Row],[Female Population]]</f>
        <v>0.36031141567021507</v>
      </c>
      <c r="S336" s="24">
        <f>Table1[[#This Row],[Male Ballots]]/Table1[[#This Row],[Male Population]]</f>
        <v>0.32778614959752095</v>
      </c>
      <c r="T336" s="24">
        <f>Table1[[#This Row],[Total Ballots]]/Table1[[#This Row],[Total Population]]</f>
        <v>0.34427450343530441</v>
      </c>
      <c r="U336" s="24">
        <f>Table1[[#This Row],[Female Ballots]]/Table1[[#This Row],[Female Voters]]</f>
        <v>0.43043012398591762</v>
      </c>
      <c r="V336" s="24">
        <f>Table1[[#This Row],[Male Ballots]]/Table1[[#This Row],[Male Voters]]</f>
        <v>0.41202562838836865</v>
      </c>
      <c r="W336" s="24">
        <f>Table1[[#This Row],[Total Ballots]]/Table1[[#This Row],[Total Voters]]</f>
        <v>0.42149873257287707</v>
      </c>
    </row>
    <row r="337" spans="1:23" s="12" customFormat="1" x14ac:dyDescent="0.2">
      <c r="A337" s="8" t="s">
        <v>46</v>
      </c>
      <c r="B337" s="17">
        <v>2017</v>
      </c>
      <c r="C337" s="9" t="s">
        <v>67</v>
      </c>
      <c r="D337" s="10">
        <v>10800.27</v>
      </c>
      <c r="E337" s="10">
        <v>9599.0399999999991</v>
      </c>
      <c r="F337" s="10">
        <v>20399.29</v>
      </c>
      <c r="G337" s="31">
        <v>9245</v>
      </c>
      <c r="H337" s="31">
        <v>8355</v>
      </c>
      <c r="I337" s="31">
        <v>10</v>
      </c>
      <c r="J337" s="31">
        <v>17610</v>
      </c>
      <c r="K337" s="31">
        <v>5394</v>
      </c>
      <c r="L337" s="31">
        <v>5038</v>
      </c>
      <c r="M337" s="31">
        <v>3</v>
      </c>
      <c r="N337" s="36">
        <v>10435</v>
      </c>
      <c r="O337" s="24">
        <f>Table1[[#This Row],[Female Voters]]/Table1[[#This Row],[Female Population]]</f>
        <v>0.85599711859055372</v>
      </c>
      <c r="P337" s="24">
        <f>Table1[[#This Row],[Male Voters]]/Table1[[#This Row],[Male Population]]</f>
        <v>0.87039953995399544</v>
      </c>
      <c r="Q337" s="24">
        <f>Table1[[#This Row],[Total Voters]]/Table1[[#This Row],[Total Population]]</f>
        <v>0.86326533913680326</v>
      </c>
      <c r="R337" s="24">
        <f>Table1[[#This Row],[Female Ballots]]/Table1[[#This Row],[Female Population]]</f>
        <v>0.49943195864547829</v>
      </c>
      <c r="S337" s="24">
        <f>Table1[[#This Row],[Male Ballots]]/Table1[[#This Row],[Male Population]]</f>
        <v>0.52484415108177485</v>
      </c>
      <c r="T337" s="24">
        <f>Table1[[#This Row],[Total Ballots]]/Table1[[#This Row],[Total Population]]</f>
        <v>0.51153741135108133</v>
      </c>
      <c r="U337" s="24">
        <f>Table1[[#This Row],[Female Ballots]]/Table1[[#This Row],[Female Voters]]</f>
        <v>0.58345051379123847</v>
      </c>
      <c r="V337" s="24">
        <f>Table1[[#This Row],[Male Ballots]]/Table1[[#This Row],[Male Voters]]</f>
        <v>0.60299222022740873</v>
      </c>
      <c r="W337" s="24">
        <f>Table1[[#This Row],[Total Ballots]]/Table1[[#This Row],[Total Voters]]</f>
        <v>0.59256104486087446</v>
      </c>
    </row>
    <row r="338" spans="1:23" s="12" customFormat="1" x14ac:dyDescent="0.2">
      <c r="A338" s="8" t="s">
        <v>53</v>
      </c>
      <c r="B338" s="17">
        <v>2017</v>
      </c>
      <c r="C338" s="9" t="s">
        <v>69</v>
      </c>
      <c r="D338" s="10">
        <v>15516.669999999998</v>
      </c>
      <c r="E338" s="10">
        <v>15402.160000000002</v>
      </c>
      <c r="F338" s="10">
        <v>30918.83</v>
      </c>
      <c r="G338" s="10">
        <v>10899</v>
      </c>
      <c r="H338" s="10">
        <v>9889</v>
      </c>
      <c r="I338" s="10">
        <v>331</v>
      </c>
      <c r="J338" s="10">
        <v>21119</v>
      </c>
      <c r="K338" s="10">
        <v>3309</v>
      </c>
      <c r="L338" s="10">
        <v>3059</v>
      </c>
      <c r="M338" s="10">
        <v>109</v>
      </c>
      <c r="N338" s="11">
        <v>6477</v>
      </c>
      <c r="O338" s="24">
        <f>Table1[[#This Row],[Female Voters]]/Table1[[#This Row],[Female Population]]</f>
        <v>0.70240586414481976</v>
      </c>
      <c r="P338" s="24">
        <f>Table1[[#This Row],[Male Voters]]/Table1[[#This Row],[Male Population]]</f>
        <v>0.64205280298347756</v>
      </c>
      <c r="Q338" s="24">
        <f>Table1[[#This Row],[Total Voters]]/Table1[[#This Row],[Total Population]]</f>
        <v>0.68304654477546523</v>
      </c>
      <c r="R338" s="24">
        <f>Table1[[#This Row],[Female Ballots]]/Table1[[#This Row],[Female Population]]</f>
        <v>0.21325451917196153</v>
      </c>
      <c r="S338" s="24">
        <f>Table1[[#This Row],[Male Ballots]]/Table1[[#This Row],[Male Population]]</f>
        <v>0.19860850685877823</v>
      </c>
      <c r="T338" s="24">
        <f>Table1[[#This Row],[Total Ballots]]/Table1[[#This Row],[Total Population]]</f>
        <v>0.2094839940579899</v>
      </c>
      <c r="U338" s="24">
        <f>Table1[[#This Row],[Female Ballots]]/Table1[[#This Row],[Female Voters]]</f>
        <v>0.30360583539774288</v>
      </c>
      <c r="V338" s="24">
        <f>Table1[[#This Row],[Male Ballots]]/Table1[[#This Row],[Male Voters]]</f>
        <v>0.30933360299322482</v>
      </c>
      <c r="W338" s="24">
        <f>Table1[[#This Row],[Total Ballots]]/Table1[[#This Row],[Total Voters]]</f>
        <v>0.3066906577015957</v>
      </c>
    </row>
    <row r="339" spans="1:23" s="12" customFormat="1" x14ac:dyDescent="0.2">
      <c r="A339" s="8" t="s">
        <v>53</v>
      </c>
      <c r="B339" s="17">
        <v>2017</v>
      </c>
      <c r="C339" s="9" t="s">
        <v>62</v>
      </c>
      <c r="D339" s="10">
        <v>1724.02</v>
      </c>
      <c r="E339" s="10">
        <v>1821.5600000000002</v>
      </c>
      <c r="F339" s="10">
        <v>3545.59</v>
      </c>
      <c r="G339" s="31">
        <v>897</v>
      </c>
      <c r="H339" s="31">
        <v>818</v>
      </c>
      <c r="I339" s="31">
        <v>17</v>
      </c>
      <c r="J339" s="31">
        <v>1732</v>
      </c>
      <c r="K339" s="31">
        <v>49</v>
      </c>
      <c r="L339" s="31">
        <v>65</v>
      </c>
      <c r="M339" s="31"/>
      <c r="N339" s="36">
        <v>114</v>
      </c>
      <c r="O339" s="24">
        <f>Table1[[#This Row],[Female Voters]]/Table1[[#This Row],[Female Population]]</f>
        <v>0.52029558821823418</v>
      </c>
      <c r="P339" s="24">
        <f>Table1[[#This Row],[Male Voters]]/Table1[[#This Row],[Male Population]]</f>
        <v>0.44906563604822236</v>
      </c>
      <c r="Q339" s="24">
        <f>Table1[[#This Row],[Total Voters]]/Table1[[#This Row],[Total Population]]</f>
        <v>0.48849415753090458</v>
      </c>
      <c r="R339" s="24">
        <f>Table1[[#This Row],[Female Ballots]]/Table1[[#This Row],[Female Population]]</f>
        <v>2.8421944060973772E-2</v>
      </c>
      <c r="S339" s="24">
        <f>Table1[[#This Row],[Male Ballots]]/Table1[[#This Row],[Male Population]]</f>
        <v>3.5683699685983436E-2</v>
      </c>
      <c r="T339" s="24">
        <f>Table1[[#This Row],[Total Ballots]]/Table1[[#This Row],[Total Population]]</f>
        <v>3.215261775896254E-2</v>
      </c>
      <c r="U339" s="24">
        <f>Table1[[#This Row],[Female Ballots]]/Table1[[#This Row],[Female Voters]]</f>
        <v>5.4626532887402456E-2</v>
      </c>
      <c r="V339" s="24">
        <f>Table1[[#This Row],[Male Ballots]]/Table1[[#This Row],[Male Voters]]</f>
        <v>7.9462102689486558E-2</v>
      </c>
      <c r="W339" s="24">
        <f>Table1[[#This Row],[Total Ballots]]/Table1[[#This Row],[Total Voters]]</f>
        <v>6.5819861431870672E-2</v>
      </c>
    </row>
    <row r="340" spans="1:23" s="12" customFormat="1" x14ac:dyDescent="0.2">
      <c r="A340" s="8" t="s">
        <v>53</v>
      </c>
      <c r="B340" s="17">
        <v>2017</v>
      </c>
      <c r="C340" s="9" t="s">
        <v>63</v>
      </c>
      <c r="D340" s="10">
        <v>2360.2799999999997</v>
      </c>
      <c r="E340" s="10">
        <v>2490.21</v>
      </c>
      <c r="F340" s="10">
        <v>4850.47</v>
      </c>
      <c r="G340" s="31">
        <v>1543</v>
      </c>
      <c r="H340" s="31">
        <v>1326</v>
      </c>
      <c r="I340" s="31">
        <v>41</v>
      </c>
      <c r="J340" s="31">
        <v>2910</v>
      </c>
      <c r="K340" s="31">
        <v>135</v>
      </c>
      <c r="L340" s="31">
        <v>115</v>
      </c>
      <c r="M340" s="31">
        <v>8</v>
      </c>
      <c r="N340" s="36">
        <v>258</v>
      </c>
      <c r="O340" s="24">
        <f>Table1[[#This Row],[Female Voters]]/Table1[[#This Row],[Female Population]]</f>
        <v>0.65373599742403454</v>
      </c>
      <c r="P340" s="24">
        <f>Table1[[#This Row],[Male Voters]]/Table1[[#This Row],[Male Population]]</f>
        <v>0.53248521209054656</v>
      </c>
      <c r="Q340" s="24">
        <f>Table1[[#This Row],[Total Voters]]/Table1[[#This Row],[Total Population]]</f>
        <v>0.59994186130416227</v>
      </c>
      <c r="R340" s="24">
        <f>Table1[[#This Row],[Female Ballots]]/Table1[[#This Row],[Female Population]]</f>
        <v>5.7196603792770355E-2</v>
      </c>
      <c r="S340" s="24">
        <f>Table1[[#This Row],[Male Ballots]]/Table1[[#This Row],[Male Population]]</f>
        <v>4.6180844185831717E-2</v>
      </c>
      <c r="T340" s="24">
        <f>Table1[[#This Row],[Total Ballots]]/Table1[[#This Row],[Total Population]]</f>
        <v>5.3190721723874179E-2</v>
      </c>
      <c r="U340" s="24">
        <f>Table1[[#This Row],[Female Ballots]]/Table1[[#This Row],[Female Voters]]</f>
        <v>8.7491898898250167E-2</v>
      </c>
      <c r="V340" s="24">
        <f>Table1[[#This Row],[Male Ballots]]/Table1[[#This Row],[Male Voters]]</f>
        <v>8.6726998491704371E-2</v>
      </c>
      <c r="W340" s="24">
        <f>Table1[[#This Row],[Total Ballots]]/Table1[[#This Row],[Total Voters]]</f>
        <v>8.8659793814432994E-2</v>
      </c>
    </row>
    <row r="341" spans="1:23" s="12" customFormat="1" x14ac:dyDescent="0.2">
      <c r="A341" s="8" t="s">
        <v>53</v>
      </c>
      <c r="B341" s="17">
        <v>2017</v>
      </c>
      <c r="C341" s="9" t="s">
        <v>64</v>
      </c>
      <c r="D341" s="10">
        <v>2462.4499999999998</v>
      </c>
      <c r="E341" s="10">
        <v>2488.1400000000003</v>
      </c>
      <c r="F341" s="10">
        <v>4950.6100000000006</v>
      </c>
      <c r="G341" s="31">
        <v>1520</v>
      </c>
      <c r="H341" s="31">
        <v>1385</v>
      </c>
      <c r="I341" s="31">
        <v>45</v>
      </c>
      <c r="J341" s="31">
        <v>2950</v>
      </c>
      <c r="K341" s="31">
        <v>223</v>
      </c>
      <c r="L341" s="31">
        <v>216</v>
      </c>
      <c r="M341" s="31">
        <v>9</v>
      </c>
      <c r="N341" s="36">
        <v>448</v>
      </c>
      <c r="O341" s="24">
        <f>Table1[[#This Row],[Female Voters]]/Table1[[#This Row],[Female Population]]</f>
        <v>0.61727141667851126</v>
      </c>
      <c r="P341" s="24">
        <f>Table1[[#This Row],[Male Voters]]/Table1[[#This Row],[Male Population]]</f>
        <v>0.55664070349739159</v>
      </c>
      <c r="Q341" s="24">
        <f>Table1[[#This Row],[Total Voters]]/Table1[[#This Row],[Total Population]]</f>
        <v>0.59588616352328294</v>
      </c>
      <c r="R341" s="24">
        <f>Table1[[#This Row],[Female Ballots]]/Table1[[#This Row],[Female Population]]</f>
        <v>9.0560214420597376E-2</v>
      </c>
      <c r="S341" s="24">
        <f>Table1[[#This Row],[Male Ballots]]/Table1[[#This Row],[Male Population]]</f>
        <v>8.6811835346885607E-2</v>
      </c>
      <c r="T341" s="24">
        <f>Table1[[#This Row],[Total Ballots]]/Table1[[#This Row],[Total Population]]</f>
        <v>9.0493898731671435E-2</v>
      </c>
      <c r="U341" s="24">
        <f>Table1[[#This Row],[Female Ballots]]/Table1[[#This Row],[Female Voters]]</f>
        <v>0.14671052631578949</v>
      </c>
      <c r="V341" s="24">
        <f>Table1[[#This Row],[Male Ballots]]/Table1[[#This Row],[Male Voters]]</f>
        <v>0.15595667870036101</v>
      </c>
      <c r="W341" s="24">
        <f>Table1[[#This Row],[Total Ballots]]/Table1[[#This Row],[Total Voters]]</f>
        <v>0.15186440677966101</v>
      </c>
    </row>
    <row r="342" spans="1:23" s="12" customFormat="1" x14ac:dyDescent="0.2">
      <c r="A342" s="8" t="s">
        <v>53</v>
      </c>
      <c r="B342" s="17">
        <v>2017</v>
      </c>
      <c r="C342" s="9" t="s">
        <v>65</v>
      </c>
      <c r="D342" s="10">
        <v>2478.37</v>
      </c>
      <c r="E342" s="10">
        <v>2562.96</v>
      </c>
      <c r="F342" s="10">
        <v>5041.34</v>
      </c>
      <c r="G342" s="31">
        <v>1616</v>
      </c>
      <c r="H342" s="31">
        <v>1429</v>
      </c>
      <c r="I342" s="31">
        <v>70</v>
      </c>
      <c r="J342" s="31">
        <v>3115</v>
      </c>
      <c r="K342" s="31">
        <v>382</v>
      </c>
      <c r="L342" s="31">
        <v>309</v>
      </c>
      <c r="M342" s="31">
        <v>15</v>
      </c>
      <c r="N342" s="36">
        <v>706</v>
      </c>
      <c r="O342" s="24">
        <f>Table1[[#This Row],[Female Voters]]/Table1[[#This Row],[Female Population]]</f>
        <v>0.65204146273558838</v>
      </c>
      <c r="P342" s="24">
        <f>Table1[[#This Row],[Male Voters]]/Table1[[#This Row],[Male Population]]</f>
        <v>0.55755844804444865</v>
      </c>
      <c r="Q342" s="24">
        <f>Table1[[#This Row],[Total Voters]]/Table1[[#This Row],[Total Population]]</f>
        <v>0.61789127493880591</v>
      </c>
      <c r="R342" s="24">
        <f>Table1[[#This Row],[Female Ballots]]/Table1[[#This Row],[Female Population]]</f>
        <v>0.15413356359219971</v>
      </c>
      <c r="S342" s="24">
        <f>Table1[[#This Row],[Male Ballots]]/Table1[[#This Row],[Male Population]]</f>
        <v>0.12056372319505572</v>
      </c>
      <c r="T342" s="24">
        <f>Table1[[#This Row],[Total Ballots]]/Table1[[#This Row],[Total Population]]</f>
        <v>0.14004213165547255</v>
      </c>
      <c r="U342" s="24">
        <f>Table1[[#This Row],[Female Ballots]]/Table1[[#This Row],[Female Voters]]</f>
        <v>0.23638613861386137</v>
      </c>
      <c r="V342" s="24">
        <f>Table1[[#This Row],[Male Ballots]]/Table1[[#This Row],[Male Voters]]</f>
        <v>0.21623512946116166</v>
      </c>
      <c r="W342" s="24">
        <f>Table1[[#This Row],[Total Ballots]]/Table1[[#This Row],[Total Voters]]</f>
        <v>0.22664526484751205</v>
      </c>
    </row>
    <row r="343" spans="1:23" s="12" customFormat="1" x14ac:dyDescent="0.2">
      <c r="A343" s="8" t="s">
        <v>53</v>
      </c>
      <c r="B343" s="17">
        <v>2017</v>
      </c>
      <c r="C343" s="9" t="s">
        <v>66</v>
      </c>
      <c r="D343" s="10">
        <v>2750.99</v>
      </c>
      <c r="E343" s="10">
        <v>2679.46</v>
      </c>
      <c r="F343" s="10">
        <v>5430.45</v>
      </c>
      <c r="G343" s="31">
        <v>2173</v>
      </c>
      <c r="H343" s="31">
        <v>2007</v>
      </c>
      <c r="I343" s="31">
        <v>59</v>
      </c>
      <c r="J343" s="31">
        <v>4239</v>
      </c>
      <c r="K343" s="31">
        <v>846</v>
      </c>
      <c r="L343" s="31">
        <v>730</v>
      </c>
      <c r="M343" s="31">
        <v>26</v>
      </c>
      <c r="N343" s="36">
        <v>1602</v>
      </c>
      <c r="O343" s="24">
        <f>Table1[[#This Row],[Female Voters]]/Table1[[#This Row],[Female Population]]</f>
        <v>0.78989745509798293</v>
      </c>
      <c r="P343" s="24">
        <f>Table1[[#This Row],[Male Voters]]/Table1[[#This Row],[Male Population]]</f>
        <v>0.74903152127667516</v>
      </c>
      <c r="Q343" s="24">
        <f>Table1[[#This Row],[Total Voters]]/Table1[[#This Row],[Total Population]]</f>
        <v>0.78059829295914707</v>
      </c>
      <c r="R343" s="24">
        <f>Table1[[#This Row],[Female Ballots]]/Table1[[#This Row],[Female Population]]</f>
        <v>0.30752565440077939</v>
      </c>
      <c r="S343" s="24">
        <f>Table1[[#This Row],[Male Ballots]]/Table1[[#This Row],[Male Population]]</f>
        <v>0.27244295492375331</v>
      </c>
      <c r="T343" s="24">
        <f>Table1[[#This Row],[Total Ballots]]/Table1[[#This Row],[Total Population]]</f>
        <v>0.2950031765323316</v>
      </c>
      <c r="U343" s="24">
        <f>Table1[[#This Row],[Female Ballots]]/Table1[[#This Row],[Female Voters]]</f>
        <v>0.38932351587666819</v>
      </c>
      <c r="V343" s="24">
        <f>Table1[[#This Row],[Male Ballots]]/Table1[[#This Row],[Male Voters]]</f>
        <v>0.3637269556552068</v>
      </c>
      <c r="W343" s="24">
        <f>Table1[[#This Row],[Total Ballots]]/Table1[[#This Row],[Total Voters]]</f>
        <v>0.37791932059447986</v>
      </c>
    </row>
    <row r="344" spans="1:23" s="12" customFormat="1" x14ac:dyDescent="0.2">
      <c r="A344" s="8" t="s">
        <v>53</v>
      </c>
      <c r="B344" s="17">
        <v>2017</v>
      </c>
      <c r="C344" s="9" t="s">
        <v>67</v>
      </c>
      <c r="D344" s="10">
        <v>3740.5599999999995</v>
      </c>
      <c r="E344" s="10">
        <v>3359.83</v>
      </c>
      <c r="F344" s="10">
        <v>7100.37</v>
      </c>
      <c r="G344" s="31">
        <v>3150</v>
      </c>
      <c r="H344" s="31">
        <v>2924</v>
      </c>
      <c r="I344" s="31">
        <v>99</v>
      </c>
      <c r="J344" s="31">
        <v>6173</v>
      </c>
      <c r="K344" s="31">
        <v>1674</v>
      </c>
      <c r="L344" s="31">
        <v>1624</v>
      </c>
      <c r="M344" s="31">
        <v>51</v>
      </c>
      <c r="N344" s="36">
        <v>3349</v>
      </c>
      <c r="O344" s="24">
        <f>Table1[[#This Row],[Female Voters]]/Table1[[#This Row],[Female Population]]</f>
        <v>0.84211989648608776</v>
      </c>
      <c r="P344" s="24">
        <f>Table1[[#This Row],[Male Voters]]/Table1[[#This Row],[Male Population]]</f>
        <v>0.87028212736953958</v>
      </c>
      <c r="Q344" s="24">
        <f>Table1[[#This Row],[Total Voters]]/Table1[[#This Row],[Total Population]]</f>
        <v>0.86939131341042797</v>
      </c>
      <c r="R344" s="24">
        <f>Table1[[#This Row],[Female Ballots]]/Table1[[#This Row],[Female Population]]</f>
        <v>0.44752657356117809</v>
      </c>
      <c r="S344" s="24">
        <f>Table1[[#This Row],[Male Ballots]]/Table1[[#This Row],[Male Population]]</f>
        <v>0.48335778893574971</v>
      </c>
      <c r="T344" s="24">
        <f>Table1[[#This Row],[Total Ballots]]/Table1[[#This Row],[Total Population]]</f>
        <v>0.47166556109047841</v>
      </c>
      <c r="U344" s="24">
        <f>Table1[[#This Row],[Female Ballots]]/Table1[[#This Row],[Female Voters]]</f>
        <v>0.53142857142857147</v>
      </c>
      <c r="V344" s="24">
        <f>Table1[[#This Row],[Male Ballots]]/Table1[[#This Row],[Male Voters]]</f>
        <v>0.55540355677154585</v>
      </c>
      <c r="W344" s="24">
        <f>Table1[[#This Row],[Total Ballots]]/Table1[[#This Row],[Total Voters]]</f>
        <v>0.54252389437874615</v>
      </c>
    </row>
    <row r="345" spans="1:23" s="12" customFormat="1" x14ac:dyDescent="0.2">
      <c r="A345" s="8" t="s">
        <v>32</v>
      </c>
      <c r="B345" s="17">
        <v>2017</v>
      </c>
      <c r="C345" s="9" t="s">
        <v>69</v>
      </c>
      <c r="D345" s="10">
        <v>3045.35</v>
      </c>
      <c r="E345" s="10">
        <v>3276.7200000000003</v>
      </c>
      <c r="F345" s="10">
        <v>6322.0999999999995</v>
      </c>
      <c r="G345" s="10">
        <v>2316</v>
      </c>
      <c r="H345" s="10">
        <v>2303</v>
      </c>
      <c r="I345" s="10">
        <v>0</v>
      </c>
      <c r="J345" s="10">
        <v>4619</v>
      </c>
      <c r="K345" s="10">
        <v>1198</v>
      </c>
      <c r="L345" s="10">
        <v>1158</v>
      </c>
      <c r="M345" s="10">
        <v>0</v>
      </c>
      <c r="N345" s="11">
        <v>2356</v>
      </c>
      <c r="O345" s="24">
        <f>Table1[[#This Row],[Female Voters]]/Table1[[#This Row],[Female Population]]</f>
        <v>0.76050371878437617</v>
      </c>
      <c r="P345" s="24">
        <f>Table1[[#This Row],[Male Voters]]/Table1[[#This Row],[Male Population]]</f>
        <v>0.70283698332478817</v>
      </c>
      <c r="Q345" s="24">
        <f>Table1[[#This Row],[Total Voters]]/Table1[[#This Row],[Total Population]]</f>
        <v>0.73061166384587406</v>
      </c>
      <c r="R345" s="24">
        <f>Table1[[#This Row],[Female Ballots]]/Table1[[#This Row],[Female Population]]</f>
        <v>0.39338663864580425</v>
      </c>
      <c r="S345" s="24">
        <f>Table1[[#This Row],[Male Ballots]]/Table1[[#This Row],[Male Population]]</f>
        <v>0.35340218267047535</v>
      </c>
      <c r="T345" s="24">
        <f>Table1[[#This Row],[Total Ballots]]/Table1[[#This Row],[Total Population]]</f>
        <v>0.37266098290125121</v>
      </c>
      <c r="U345" s="24">
        <f>Table1[[#This Row],[Female Ballots]]/Table1[[#This Row],[Female Voters]]</f>
        <v>0.51727115716753025</v>
      </c>
      <c r="V345" s="24">
        <f>Table1[[#This Row],[Male Ballots]]/Table1[[#This Row],[Male Voters]]</f>
        <v>0.50282240555796787</v>
      </c>
      <c r="W345" s="24">
        <f>Table1[[#This Row],[Total Ballots]]/Table1[[#This Row],[Total Voters]]</f>
        <v>0.51006711409395977</v>
      </c>
    </row>
    <row r="346" spans="1:23" s="12" customFormat="1" x14ac:dyDescent="0.2">
      <c r="A346" s="8" t="s">
        <v>32</v>
      </c>
      <c r="B346" s="17">
        <v>2017</v>
      </c>
      <c r="C346" s="9" t="s">
        <v>62</v>
      </c>
      <c r="D346" s="10">
        <v>284.52999999999997</v>
      </c>
      <c r="E346" s="10">
        <v>398.62</v>
      </c>
      <c r="F346" s="10">
        <v>683.16</v>
      </c>
      <c r="G346" s="31">
        <v>123</v>
      </c>
      <c r="H346" s="31">
        <v>131</v>
      </c>
      <c r="I346" s="31"/>
      <c r="J346" s="31">
        <v>254</v>
      </c>
      <c r="K346" s="31">
        <v>26</v>
      </c>
      <c r="L346" s="31">
        <v>24</v>
      </c>
      <c r="M346" s="31"/>
      <c r="N346" s="36">
        <v>50</v>
      </c>
      <c r="O346" s="24">
        <f>Table1[[#This Row],[Female Voters]]/Table1[[#This Row],[Female Population]]</f>
        <v>0.43229184971707735</v>
      </c>
      <c r="P346" s="24">
        <f>Table1[[#This Row],[Male Voters]]/Table1[[#This Row],[Male Population]]</f>
        <v>0.32863378656364456</v>
      </c>
      <c r="Q346" s="24">
        <f>Table1[[#This Row],[Total Voters]]/Table1[[#This Row],[Total Population]]</f>
        <v>0.37180162772996078</v>
      </c>
      <c r="R346" s="24">
        <f>Table1[[#This Row],[Female Ballots]]/Table1[[#This Row],[Female Population]]</f>
        <v>9.1378764980845614E-2</v>
      </c>
      <c r="S346" s="24">
        <f>Table1[[#This Row],[Male Ballots]]/Table1[[#This Row],[Male Population]]</f>
        <v>6.0207716622347099E-2</v>
      </c>
      <c r="T346" s="24">
        <f>Table1[[#This Row],[Total Ballots]]/Table1[[#This Row],[Total Population]]</f>
        <v>7.3189296797236375E-2</v>
      </c>
      <c r="U346" s="24">
        <f>Table1[[#This Row],[Female Ballots]]/Table1[[#This Row],[Female Voters]]</f>
        <v>0.21138211382113822</v>
      </c>
      <c r="V346" s="24">
        <f>Table1[[#This Row],[Male Ballots]]/Table1[[#This Row],[Male Voters]]</f>
        <v>0.18320610687022901</v>
      </c>
      <c r="W346" s="24">
        <f>Table1[[#This Row],[Total Ballots]]/Table1[[#This Row],[Total Voters]]</f>
        <v>0.19685039370078741</v>
      </c>
    </row>
    <row r="347" spans="1:23" s="12" customFormat="1" x14ac:dyDescent="0.2">
      <c r="A347" s="8" t="s">
        <v>32</v>
      </c>
      <c r="B347" s="17">
        <v>2017</v>
      </c>
      <c r="C347" s="9" t="s">
        <v>63</v>
      </c>
      <c r="D347" s="10">
        <v>294.5</v>
      </c>
      <c r="E347" s="10">
        <v>318.44</v>
      </c>
      <c r="F347" s="10">
        <v>612.94000000000005</v>
      </c>
      <c r="G347" s="31">
        <v>225</v>
      </c>
      <c r="H347" s="31">
        <v>234</v>
      </c>
      <c r="I347" s="31"/>
      <c r="J347" s="31">
        <v>459</v>
      </c>
      <c r="K347" s="31">
        <v>49</v>
      </c>
      <c r="L347" s="31">
        <v>35</v>
      </c>
      <c r="M347" s="31"/>
      <c r="N347" s="36">
        <v>84</v>
      </c>
      <c r="O347" s="24">
        <f>Table1[[#This Row],[Female Voters]]/Table1[[#This Row],[Female Population]]</f>
        <v>0.76400679117147707</v>
      </c>
      <c r="P347" s="24">
        <f>Table1[[#This Row],[Male Voters]]/Table1[[#This Row],[Male Population]]</f>
        <v>0.73483230749905792</v>
      </c>
      <c r="Q347" s="24">
        <f>Table1[[#This Row],[Total Voters]]/Table1[[#This Row],[Total Population]]</f>
        <v>0.74884980585375394</v>
      </c>
      <c r="R347" s="24">
        <f>Table1[[#This Row],[Female Ballots]]/Table1[[#This Row],[Female Population]]</f>
        <v>0.166383701188455</v>
      </c>
      <c r="S347" s="24">
        <f>Table1[[#This Row],[Male Ballots]]/Table1[[#This Row],[Male Population]]</f>
        <v>0.10991081522421807</v>
      </c>
      <c r="T347" s="24">
        <f>Table1[[#This Row],[Total Ballots]]/Table1[[#This Row],[Total Population]]</f>
        <v>0.1370444089144125</v>
      </c>
      <c r="U347" s="24">
        <f>Table1[[#This Row],[Female Ballots]]/Table1[[#This Row],[Female Voters]]</f>
        <v>0.21777777777777776</v>
      </c>
      <c r="V347" s="24">
        <f>Table1[[#This Row],[Male Ballots]]/Table1[[#This Row],[Male Voters]]</f>
        <v>0.14957264957264957</v>
      </c>
      <c r="W347" s="24">
        <f>Table1[[#This Row],[Total Ballots]]/Table1[[#This Row],[Total Voters]]</f>
        <v>0.18300653594771241</v>
      </c>
    </row>
    <row r="348" spans="1:23" s="12" customFormat="1" x14ac:dyDescent="0.2">
      <c r="A348" s="8" t="s">
        <v>32</v>
      </c>
      <c r="B348" s="17">
        <v>2017</v>
      </c>
      <c r="C348" s="9" t="s">
        <v>64</v>
      </c>
      <c r="D348" s="10">
        <v>313.64999999999998</v>
      </c>
      <c r="E348" s="10">
        <v>349.59000000000003</v>
      </c>
      <c r="F348" s="10">
        <v>663.24</v>
      </c>
      <c r="G348" s="31">
        <v>271</v>
      </c>
      <c r="H348" s="31">
        <v>268</v>
      </c>
      <c r="I348" s="31"/>
      <c r="J348" s="31">
        <v>539</v>
      </c>
      <c r="K348" s="31">
        <v>99</v>
      </c>
      <c r="L348" s="31">
        <v>84</v>
      </c>
      <c r="M348" s="31"/>
      <c r="N348" s="36">
        <v>183</v>
      </c>
      <c r="O348" s="24">
        <f>Table1[[#This Row],[Female Voters]]/Table1[[#This Row],[Female Population]]</f>
        <v>0.86402040490993148</v>
      </c>
      <c r="P348" s="24">
        <f>Table1[[#This Row],[Male Voters]]/Table1[[#This Row],[Male Population]]</f>
        <v>0.76661231728596346</v>
      </c>
      <c r="Q348" s="24">
        <f>Table1[[#This Row],[Total Voters]]/Table1[[#This Row],[Total Population]]</f>
        <v>0.81267716060551232</v>
      </c>
      <c r="R348" s="24">
        <f>Table1[[#This Row],[Female Ballots]]/Table1[[#This Row],[Female Population]]</f>
        <v>0.31563845050215211</v>
      </c>
      <c r="S348" s="24">
        <f>Table1[[#This Row],[Male Ballots]]/Table1[[#This Row],[Male Population]]</f>
        <v>0.24028147258216767</v>
      </c>
      <c r="T348" s="24">
        <f>Table1[[#This Row],[Total Ballots]]/Table1[[#This Row],[Total Population]]</f>
        <v>0.27591821964899582</v>
      </c>
      <c r="U348" s="24">
        <f>Table1[[#This Row],[Female Ballots]]/Table1[[#This Row],[Female Voters]]</f>
        <v>0.36531365313653136</v>
      </c>
      <c r="V348" s="24">
        <f>Table1[[#This Row],[Male Ballots]]/Table1[[#This Row],[Male Voters]]</f>
        <v>0.31343283582089554</v>
      </c>
      <c r="W348" s="24">
        <f>Table1[[#This Row],[Total Ballots]]/Table1[[#This Row],[Total Voters]]</f>
        <v>0.33951762523191092</v>
      </c>
    </row>
    <row r="349" spans="1:23" s="12" customFormat="1" x14ac:dyDescent="0.2">
      <c r="A349" s="8" t="s">
        <v>32</v>
      </c>
      <c r="B349" s="17">
        <v>2017</v>
      </c>
      <c r="C349" s="9" t="s">
        <v>65</v>
      </c>
      <c r="D349" s="10">
        <v>478.32000000000005</v>
      </c>
      <c r="E349" s="10">
        <v>459.03</v>
      </c>
      <c r="F349" s="10">
        <v>937.36</v>
      </c>
      <c r="G349" s="31">
        <v>340</v>
      </c>
      <c r="H349" s="31">
        <v>286</v>
      </c>
      <c r="I349" s="31"/>
      <c r="J349" s="31">
        <v>626</v>
      </c>
      <c r="K349" s="31">
        <v>139</v>
      </c>
      <c r="L349" s="31">
        <v>111</v>
      </c>
      <c r="M349" s="31"/>
      <c r="N349" s="36">
        <v>250</v>
      </c>
      <c r="O349" s="24">
        <f>Table1[[#This Row],[Female Voters]]/Table1[[#This Row],[Female Population]]</f>
        <v>0.7108212075597925</v>
      </c>
      <c r="P349" s="24">
        <f>Table1[[#This Row],[Male Voters]]/Table1[[#This Row],[Male Population]]</f>
        <v>0.6230529595015577</v>
      </c>
      <c r="Q349" s="24">
        <f>Table1[[#This Row],[Total Voters]]/Table1[[#This Row],[Total Population]]</f>
        <v>0.66783306307075185</v>
      </c>
      <c r="R349" s="24">
        <f>Table1[[#This Row],[Female Ballots]]/Table1[[#This Row],[Female Population]]</f>
        <v>0.29060043485532694</v>
      </c>
      <c r="S349" s="24">
        <f>Table1[[#This Row],[Male Ballots]]/Table1[[#This Row],[Male Population]]</f>
        <v>0.24181426050584931</v>
      </c>
      <c r="T349" s="24">
        <f>Table1[[#This Row],[Total Ballots]]/Table1[[#This Row],[Total Population]]</f>
        <v>0.26670649483656228</v>
      </c>
      <c r="U349" s="24">
        <f>Table1[[#This Row],[Female Ballots]]/Table1[[#This Row],[Female Voters]]</f>
        <v>0.4088235294117647</v>
      </c>
      <c r="V349" s="24">
        <f>Table1[[#This Row],[Male Ballots]]/Table1[[#This Row],[Male Voters]]</f>
        <v>0.38811188811188813</v>
      </c>
      <c r="W349" s="24">
        <f>Table1[[#This Row],[Total Ballots]]/Table1[[#This Row],[Total Voters]]</f>
        <v>0.39936102236421728</v>
      </c>
    </row>
    <row r="350" spans="1:23" s="12" customFormat="1" x14ac:dyDescent="0.2">
      <c r="A350" s="8" t="s">
        <v>32</v>
      </c>
      <c r="B350" s="17">
        <v>2017</v>
      </c>
      <c r="C350" s="9" t="s">
        <v>66</v>
      </c>
      <c r="D350" s="10">
        <v>690.57999999999993</v>
      </c>
      <c r="E350" s="10">
        <v>684.94</v>
      </c>
      <c r="F350" s="10">
        <v>1375.53</v>
      </c>
      <c r="G350" s="31">
        <v>546</v>
      </c>
      <c r="H350" s="31">
        <v>487</v>
      </c>
      <c r="I350" s="31"/>
      <c r="J350" s="31">
        <v>1033</v>
      </c>
      <c r="K350" s="31">
        <v>322</v>
      </c>
      <c r="L350" s="31">
        <v>272</v>
      </c>
      <c r="M350" s="31"/>
      <c r="N350" s="36">
        <v>594</v>
      </c>
      <c r="O350" s="24">
        <f>Table1[[#This Row],[Female Voters]]/Table1[[#This Row],[Female Population]]</f>
        <v>0.79063975209244408</v>
      </c>
      <c r="P350" s="24">
        <f>Table1[[#This Row],[Male Voters]]/Table1[[#This Row],[Male Population]]</f>
        <v>0.71101118346132497</v>
      </c>
      <c r="Q350" s="24">
        <f>Table1[[#This Row],[Total Voters]]/Table1[[#This Row],[Total Population]]</f>
        <v>0.75098325736261662</v>
      </c>
      <c r="R350" s="24">
        <f>Table1[[#This Row],[Female Ballots]]/Table1[[#This Row],[Female Population]]</f>
        <v>0.46627472559297989</v>
      </c>
      <c r="S350" s="24">
        <f>Table1[[#This Row],[Male Ballots]]/Table1[[#This Row],[Male Population]]</f>
        <v>0.39711507577306038</v>
      </c>
      <c r="T350" s="24">
        <f>Table1[[#This Row],[Total Ballots]]/Table1[[#This Row],[Total Population]]</f>
        <v>0.43183354779612221</v>
      </c>
      <c r="U350" s="24">
        <f>Table1[[#This Row],[Female Ballots]]/Table1[[#This Row],[Female Voters]]</f>
        <v>0.58974358974358976</v>
      </c>
      <c r="V350" s="24">
        <f>Table1[[#This Row],[Male Ballots]]/Table1[[#This Row],[Male Voters]]</f>
        <v>0.55852156057494862</v>
      </c>
      <c r="W350" s="24">
        <f>Table1[[#This Row],[Total Ballots]]/Table1[[#This Row],[Total Voters]]</f>
        <v>0.57502420135527588</v>
      </c>
    </row>
    <row r="351" spans="1:23" s="12" customFormat="1" x14ac:dyDescent="0.2">
      <c r="A351" s="8" t="s">
        <v>32</v>
      </c>
      <c r="B351" s="17">
        <v>2017</v>
      </c>
      <c r="C351" s="9" t="s">
        <v>67</v>
      </c>
      <c r="D351" s="10">
        <v>983.7700000000001</v>
      </c>
      <c r="E351" s="10">
        <v>1066.1000000000001</v>
      </c>
      <c r="F351" s="10">
        <v>2049.87</v>
      </c>
      <c r="G351" s="31">
        <v>811</v>
      </c>
      <c r="H351" s="31">
        <v>897</v>
      </c>
      <c r="I351" s="31"/>
      <c r="J351" s="31">
        <v>1708</v>
      </c>
      <c r="K351" s="31">
        <v>563</v>
      </c>
      <c r="L351" s="31">
        <v>632</v>
      </c>
      <c r="M351" s="31"/>
      <c r="N351" s="36">
        <v>1195</v>
      </c>
      <c r="O351" s="24">
        <f>Table1[[#This Row],[Female Voters]]/Table1[[#This Row],[Female Population]]</f>
        <v>0.82437968224280056</v>
      </c>
      <c r="P351" s="24">
        <f>Table1[[#This Row],[Male Voters]]/Table1[[#This Row],[Male Population]]</f>
        <v>0.84138448550792599</v>
      </c>
      <c r="Q351" s="24">
        <f>Table1[[#This Row],[Total Voters]]/Table1[[#This Row],[Total Population]]</f>
        <v>0.83322357027518823</v>
      </c>
      <c r="R351" s="24">
        <f>Table1[[#This Row],[Female Ballots]]/Table1[[#This Row],[Female Population]]</f>
        <v>0.57228823810443497</v>
      </c>
      <c r="S351" s="24">
        <f>Table1[[#This Row],[Male Ballots]]/Table1[[#This Row],[Male Population]]</f>
        <v>0.5928149329331206</v>
      </c>
      <c r="T351" s="24">
        <f>Table1[[#This Row],[Total Ballots]]/Table1[[#This Row],[Total Population]]</f>
        <v>0.58296379770424467</v>
      </c>
      <c r="U351" s="24">
        <f>Table1[[#This Row],[Female Ballots]]/Table1[[#This Row],[Female Voters]]</f>
        <v>0.69420468557336623</v>
      </c>
      <c r="V351" s="24">
        <f>Table1[[#This Row],[Male Ballots]]/Table1[[#This Row],[Male Voters]]</f>
        <v>0.70457079152731328</v>
      </c>
      <c r="W351" s="24">
        <f>Table1[[#This Row],[Total Ballots]]/Table1[[#This Row],[Total Voters]]</f>
        <v>0.69964871194379397</v>
      </c>
    </row>
    <row r="352" spans="1:23" s="12" customFormat="1" x14ac:dyDescent="0.2">
      <c r="A352" s="8" t="s">
        <v>60</v>
      </c>
      <c r="B352" s="17">
        <v>2017</v>
      </c>
      <c r="C352" s="9" t="s">
        <v>69</v>
      </c>
      <c r="D352" s="10">
        <v>29148.02</v>
      </c>
      <c r="E352" s="10">
        <v>31307.359999999997</v>
      </c>
      <c r="F352" s="10">
        <v>60455.350000000006</v>
      </c>
      <c r="G352" s="10">
        <v>17371</v>
      </c>
      <c r="H352" s="10">
        <v>15909</v>
      </c>
      <c r="I352" s="10">
        <v>452</v>
      </c>
      <c r="J352" s="10">
        <v>33732</v>
      </c>
      <c r="K352" s="10">
        <v>6122</v>
      </c>
      <c r="L352" s="10">
        <v>5502</v>
      </c>
      <c r="M352" s="10">
        <v>138</v>
      </c>
      <c r="N352" s="11">
        <v>11762</v>
      </c>
      <c r="O352" s="24">
        <f>Table1[[#This Row],[Female Voters]]/Table1[[#This Row],[Female Population]]</f>
        <v>0.59595814741447273</v>
      </c>
      <c r="P352" s="24">
        <f>Table1[[#This Row],[Male Voters]]/Table1[[#This Row],[Male Population]]</f>
        <v>0.50815527083727285</v>
      </c>
      <c r="Q352" s="24">
        <f>Table1[[#This Row],[Total Voters]]/Table1[[#This Row],[Total Population]]</f>
        <v>0.55796550677483459</v>
      </c>
      <c r="R352" s="24">
        <f>Table1[[#This Row],[Female Ballots]]/Table1[[#This Row],[Female Population]]</f>
        <v>0.21003141894372243</v>
      </c>
      <c r="S352" s="24">
        <f>Table1[[#This Row],[Male Ballots]]/Table1[[#This Row],[Male Population]]</f>
        <v>0.17574142310306587</v>
      </c>
      <c r="T352" s="24">
        <f>Table1[[#This Row],[Total Ballots]]/Table1[[#This Row],[Total Population]]</f>
        <v>0.19455680928156066</v>
      </c>
      <c r="U352" s="24">
        <f>Table1[[#This Row],[Female Ballots]]/Table1[[#This Row],[Female Voters]]</f>
        <v>0.3524264578895861</v>
      </c>
      <c r="V352" s="24">
        <f>Table1[[#This Row],[Male Ballots]]/Table1[[#This Row],[Male Voters]]</f>
        <v>0.34584197623986423</v>
      </c>
      <c r="W352" s="24">
        <f>Table1[[#This Row],[Total Ballots]]/Table1[[#This Row],[Total Voters]]</f>
        <v>0.34868967152851893</v>
      </c>
    </row>
    <row r="353" spans="1:23" s="12" customFormat="1" x14ac:dyDescent="0.2">
      <c r="A353" s="8" t="s">
        <v>60</v>
      </c>
      <c r="B353" s="17">
        <v>2017</v>
      </c>
      <c r="C353" s="9" t="s">
        <v>62</v>
      </c>
      <c r="D353" s="10">
        <v>4277.38</v>
      </c>
      <c r="E353" s="10">
        <v>4642.58</v>
      </c>
      <c r="F353" s="10">
        <v>8919.9500000000007</v>
      </c>
      <c r="G353" s="31">
        <v>2078</v>
      </c>
      <c r="H353" s="31">
        <v>1882</v>
      </c>
      <c r="I353" s="31">
        <v>41</v>
      </c>
      <c r="J353" s="31">
        <v>4001</v>
      </c>
      <c r="K353" s="31">
        <v>239</v>
      </c>
      <c r="L353" s="31">
        <v>202</v>
      </c>
      <c r="M353" s="31">
        <v>3</v>
      </c>
      <c r="N353" s="36">
        <v>444</v>
      </c>
      <c r="O353" s="24">
        <f>Table1[[#This Row],[Female Voters]]/Table1[[#This Row],[Female Population]]</f>
        <v>0.48581140791793104</v>
      </c>
      <c r="P353" s="24">
        <f>Table1[[#This Row],[Male Voters]]/Table1[[#This Row],[Male Population]]</f>
        <v>0.40537804410478656</v>
      </c>
      <c r="Q353" s="24">
        <f>Table1[[#This Row],[Total Voters]]/Table1[[#This Row],[Total Population]]</f>
        <v>0.44854511516320156</v>
      </c>
      <c r="R353" s="24">
        <f>Table1[[#This Row],[Female Ballots]]/Table1[[#This Row],[Female Population]]</f>
        <v>5.5875325549752414E-2</v>
      </c>
      <c r="S353" s="24">
        <f>Table1[[#This Row],[Male Ballots]]/Table1[[#This Row],[Male Population]]</f>
        <v>4.3510289537283149E-2</v>
      </c>
      <c r="T353" s="24">
        <f>Table1[[#This Row],[Total Ballots]]/Table1[[#This Row],[Total Population]]</f>
        <v>4.9776063767173577E-2</v>
      </c>
      <c r="U353" s="24">
        <f>Table1[[#This Row],[Female Ballots]]/Table1[[#This Row],[Female Voters]]</f>
        <v>0.11501443695861405</v>
      </c>
      <c r="V353" s="24">
        <f>Table1[[#This Row],[Male Ballots]]/Table1[[#This Row],[Male Voters]]</f>
        <v>0.10733262486716259</v>
      </c>
      <c r="W353" s="24">
        <f>Table1[[#This Row],[Total Ballots]]/Table1[[#This Row],[Total Voters]]</f>
        <v>0.11097225693576605</v>
      </c>
    </row>
    <row r="354" spans="1:23" s="12" customFormat="1" x14ac:dyDescent="0.2">
      <c r="A354" s="8" t="s">
        <v>60</v>
      </c>
      <c r="B354" s="17">
        <v>2017</v>
      </c>
      <c r="C354" s="9" t="s">
        <v>63</v>
      </c>
      <c r="D354" s="10">
        <v>5998.29</v>
      </c>
      <c r="E354" s="10">
        <v>6701.4699999999993</v>
      </c>
      <c r="F354" s="10">
        <v>12699.76</v>
      </c>
      <c r="G354" s="31">
        <v>3618</v>
      </c>
      <c r="H354" s="31">
        <v>3146</v>
      </c>
      <c r="I354" s="31">
        <v>53</v>
      </c>
      <c r="J354" s="31">
        <v>6817</v>
      </c>
      <c r="K354" s="31">
        <v>735</v>
      </c>
      <c r="L354" s="31">
        <v>530</v>
      </c>
      <c r="M354" s="31">
        <v>5</v>
      </c>
      <c r="N354" s="36">
        <v>1270</v>
      </c>
      <c r="O354" s="24">
        <f>Table1[[#This Row],[Female Voters]]/Table1[[#This Row],[Female Population]]</f>
        <v>0.60317190399263787</v>
      </c>
      <c r="P354" s="24">
        <f>Table1[[#This Row],[Male Voters]]/Table1[[#This Row],[Male Population]]</f>
        <v>0.46944924024132023</v>
      </c>
      <c r="Q354" s="24">
        <f>Table1[[#This Row],[Total Voters]]/Table1[[#This Row],[Total Population]]</f>
        <v>0.5367817974512904</v>
      </c>
      <c r="R354" s="24">
        <f>Table1[[#This Row],[Female Ballots]]/Table1[[#This Row],[Female Population]]</f>
        <v>0.12253492245289908</v>
      </c>
      <c r="S354" s="24">
        <f>Table1[[#This Row],[Male Ballots]]/Table1[[#This Row],[Male Population]]</f>
        <v>7.9087125660489421E-2</v>
      </c>
      <c r="T354" s="24">
        <f>Table1[[#This Row],[Total Ballots]]/Table1[[#This Row],[Total Population]]</f>
        <v>0.10000188979949227</v>
      </c>
      <c r="U354" s="24">
        <f>Table1[[#This Row],[Female Ballots]]/Table1[[#This Row],[Female Voters]]</f>
        <v>0.20315091210613598</v>
      </c>
      <c r="V354" s="24">
        <f>Table1[[#This Row],[Male Ballots]]/Table1[[#This Row],[Male Voters]]</f>
        <v>0.16846789574062301</v>
      </c>
      <c r="W354" s="24">
        <f>Table1[[#This Row],[Total Ballots]]/Table1[[#This Row],[Total Voters]]</f>
        <v>0.18629895848613759</v>
      </c>
    </row>
    <row r="355" spans="1:23" s="12" customFormat="1" x14ac:dyDescent="0.2">
      <c r="A355" s="8" t="s">
        <v>60</v>
      </c>
      <c r="B355" s="17">
        <v>2017</v>
      </c>
      <c r="C355" s="9" t="s">
        <v>64</v>
      </c>
      <c r="D355" s="10">
        <v>5820.02</v>
      </c>
      <c r="E355" s="10">
        <v>6350.82</v>
      </c>
      <c r="F355" s="10">
        <v>12170.84</v>
      </c>
      <c r="G355" s="31">
        <v>3252</v>
      </c>
      <c r="H355" s="31">
        <v>2874</v>
      </c>
      <c r="I355" s="31">
        <v>80</v>
      </c>
      <c r="J355" s="31">
        <v>6206</v>
      </c>
      <c r="K355" s="31">
        <v>1017</v>
      </c>
      <c r="L355" s="31">
        <v>918</v>
      </c>
      <c r="M355" s="31">
        <v>28</v>
      </c>
      <c r="N355" s="36">
        <v>1963</v>
      </c>
      <c r="O355" s="24">
        <f>Table1[[#This Row],[Female Voters]]/Table1[[#This Row],[Female Population]]</f>
        <v>0.55876096645715989</v>
      </c>
      <c r="P355" s="24">
        <f>Table1[[#This Row],[Male Voters]]/Table1[[#This Row],[Male Population]]</f>
        <v>0.45253998696231357</v>
      </c>
      <c r="Q355" s="24">
        <f>Table1[[#This Row],[Total Voters]]/Table1[[#This Row],[Total Population]]</f>
        <v>0.50990728659648799</v>
      </c>
      <c r="R355" s="24">
        <f>Table1[[#This Row],[Female Ballots]]/Table1[[#This Row],[Female Population]]</f>
        <v>0.17474166755440701</v>
      </c>
      <c r="S355" s="24">
        <f>Table1[[#This Row],[Male Ballots]]/Table1[[#This Row],[Male Population]]</f>
        <v>0.14454826305894358</v>
      </c>
      <c r="T355" s="24">
        <f>Table1[[#This Row],[Total Ballots]]/Table1[[#This Row],[Total Population]]</f>
        <v>0.16128714205428712</v>
      </c>
      <c r="U355" s="24">
        <f>Table1[[#This Row],[Female Ballots]]/Table1[[#This Row],[Female Voters]]</f>
        <v>0.31273062730627305</v>
      </c>
      <c r="V355" s="24">
        <f>Table1[[#This Row],[Male Ballots]]/Table1[[#This Row],[Male Voters]]</f>
        <v>0.31941544885177453</v>
      </c>
      <c r="W355" s="24">
        <f>Table1[[#This Row],[Total Ballots]]/Table1[[#This Row],[Total Voters]]</f>
        <v>0.3163067998710925</v>
      </c>
    </row>
    <row r="356" spans="1:23" s="12" customFormat="1" x14ac:dyDescent="0.2">
      <c r="A356" s="8" t="s">
        <v>60</v>
      </c>
      <c r="B356" s="17">
        <v>2017</v>
      </c>
      <c r="C356" s="9" t="s">
        <v>65</v>
      </c>
      <c r="D356" s="10">
        <v>4746.83</v>
      </c>
      <c r="E356" s="10">
        <v>5251.89</v>
      </c>
      <c r="F356" s="10">
        <v>9998.7200000000012</v>
      </c>
      <c r="G356" s="31">
        <v>2426</v>
      </c>
      <c r="H356" s="31">
        <v>2294</v>
      </c>
      <c r="I356" s="31">
        <v>88</v>
      </c>
      <c r="J356" s="31">
        <v>4808</v>
      </c>
      <c r="K356" s="31">
        <v>841</v>
      </c>
      <c r="L356" s="31">
        <v>749</v>
      </c>
      <c r="M356" s="31">
        <v>19</v>
      </c>
      <c r="N356" s="36">
        <v>1609</v>
      </c>
      <c r="O356" s="24">
        <f>Table1[[#This Row],[Female Voters]]/Table1[[#This Row],[Female Population]]</f>
        <v>0.51107791936934754</v>
      </c>
      <c r="P356" s="24">
        <f>Table1[[#This Row],[Male Voters]]/Table1[[#This Row],[Male Population]]</f>
        <v>0.43679513470388753</v>
      </c>
      <c r="Q356" s="24">
        <f>Table1[[#This Row],[Total Voters]]/Table1[[#This Row],[Total Population]]</f>
        <v>0.48086155027843558</v>
      </c>
      <c r="R356" s="24">
        <f>Table1[[#This Row],[Female Ballots]]/Table1[[#This Row],[Female Population]]</f>
        <v>0.17717086982259739</v>
      </c>
      <c r="S356" s="24">
        <f>Table1[[#This Row],[Male Ballots]]/Table1[[#This Row],[Male Population]]</f>
        <v>0.14261532514961281</v>
      </c>
      <c r="T356" s="24">
        <f>Table1[[#This Row],[Total Ballots]]/Table1[[#This Row],[Total Population]]</f>
        <v>0.16092059783652304</v>
      </c>
      <c r="U356" s="24">
        <f>Table1[[#This Row],[Female Ballots]]/Table1[[#This Row],[Female Voters]]</f>
        <v>0.34666117065127783</v>
      </c>
      <c r="V356" s="24">
        <f>Table1[[#This Row],[Male Ballots]]/Table1[[#This Row],[Male Voters]]</f>
        <v>0.32650392327811684</v>
      </c>
      <c r="W356" s="24">
        <f>Table1[[#This Row],[Total Ballots]]/Table1[[#This Row],[Total Voters]]</f>
        <v>0.33465058236272877</v>
      </c>
    </row>
    <row r="357" spans="1:23" s="12" customFormat="1" x14ac:dyDescent="0.2">
      <c r="A357" s="8" t="s">
        <v>60</v>
      </c>
      <c r="B357" s="17">
        <v>2017</v>
      </c>
      <c r="C357" s="9" t="s">
        <v>66</v>
      </c>
      <c r="D357" s="10">
        <v>4041.02</v>
      </c>
      <c r="E357" s="10">
        <v>4244.51</v>
      </c>
      <c r="F357" s="10">
        <v>8285.5300000000007</v>
      </c>
      <c r="G357" s="31">
        <v>2759</v>
      </c>
      <c r="H357" s="31">
        <v>2643</v>
      </c>
      <c r="I357" s="31">
        <v>89</v>
      </c>
      <c r="J357" s="31">
        <v>5491</v>
      </c>
      <c r="K357" s="31">
        <v>1289</v>
      </c>
      <c r="L357" s="31">
        <v>1226</v>
      </c>
      <c r="M357" s="31">
        <v>28</v>
      </c>
      <c r="N357" s="36">
        <v>2543</v>
      </c>
      <c r="O357" s="24">
        <f>Table1[[#This Row],[Female Voters]]/Table1[[#This Row],[Female Population]]</f>
        <v>0.68274841500413264</v>
      </c>
      <c r="P357" s="24">
        <f>Table1[[#This Row],[Male Voters]]/Table1[[#This Row],[Male Population]]</f>
        <v>0.62268671766587891</v>
      </c>
      <c r="Q357" s="24">
        <f>Table1[[#This Row],[Total Voters]]/Table1[[#This Row],[Total Population]]</f>
        <v>0.66272163639501636</v>
      </c>
      <c r="R357" s="24">
        <f>Table1[[#This Row],[Female Ballots]]/Table1[[#This Row],[Female Population]]</f>
        <v>0.31897887167101374</v>
      </c>
      <c r="S357" s="24">
        <f>Table1[[#This Row],[Male Ballots]]/Table1[[#This Row],[Male Population]]</f>
        <v>0.2888437063406612</v>
      </c>
      <c r="T357" s="24">
        <f>Table1[[#This Row],[Total Ballots]]/Table1[[#This Row],[Total Population]]</f>
        <v>0.3069206194413634</v>
      </c>
      <c r="U357" s="24">
        <f>Table1[[#This Row],[Female Ballots]]/Table1[[#This Row],[Female Voters]]</f>
        <v>0.46719826023921712</v>
      </c>
      <c r="V357" s="24">
        <f>Table1[[#This Row],[Male Ballots]]/Table1[[#This Row],[Male Voters]]</f>
        <v>0.46386681800983731</v>
      </c>
      <c r="W357" s="24">
        <f>Table1[[#This Row],[Total Ballots]]/Table1[[#This Row],[Total Voters]]</f>
        <v>0.46312147149881622</v>
      </c>
    </row>
    <row r="358" spans="1:23" s="12" customFormat="1" x14ac:dyDescent="0.2">
      <c r="A358" s="8" t="s">
        <v>60</v>
      </c>
      <c r="B358" s="17">
        <v>2017</v>
      </c>
      <c r="C358" s="9" t="s">
        <v>67</v>
      </c>
      <c r="D358" s="10">
        <v>4264.4799999999996</v>
      </c>
      <c r="E358" s="10">
        <v>4116.09</v>
      </c>
      <c r="F358" s="10">
        <v>8380.5499999999993</v>
      </c>
      <c r="G358" s="31">
        <v>3238</v>
      </c>
      <c r="H358" s="31">
        <v>3070</v>
      </c>
      <c r="I358" s="31">
        <v>101</v>
      </c>
      <c r="J358" s="31">
        <v>6409</v>
      </c>
      <c r="K358" s="31">
        <v>2001</v>
      </c>
      <c r="L358" s="31">
        <v>1877</v>
      </c>
      <c r="M358" s="31">
        <v>55</v>
      </c>
      <c r="N358" s="36">
        <v>3933</v>
      </c>
      <c r="O358" s="24">
        <f>Table1[[#This Row],[Female Voters]]/Table1[[#This Row],[Female Population]]</f>
        <v>0.75929538888680459</v>
      </c>
      <c r="P358" s="24">
        <f>Table1[[#This Row],[Male Voters]]/Table1[[#This Row],[Male Population]]</f>
        <v>0.74585346773272687</v>
      </c>
      <c r="Q358" s="24">
        <f>Table1[[#This Row],[Total Voters]]/Table1[[#This Row],[Total Population]]</f>
        <v>0.76474694381633668</v>
      </c>
      <c r="R358" s="24">
        <f>Table1[[#This Row],[Female Ballots]]/Table1[[#This Row],[Female Population]]</f>
        <v>0.4692248527370278</v>
      </c>
      <c r="S358" s="24">
        <f>Table1[[#This Row],[Male Ballots]]/Table1[[#This Row],[Male Population]]</f>
        <v>0.45601529606981384</v>
      </c>
      <c r="T358" s="24">
        <f>Table1[[#This Row],[Total Ballots]]/Table1[[#This Row],[Total Population]]</f>
        <v>0.46930094086903607</v>
      </c>
      <c r="U358" s="24">
        <f>Table1[[#This Row],[Female Ballots]]/Table1[[#This Row],[Female Voters]]</f>
        <v>0.61797405806053118</v>
      </c>
      <c r="V358" s="24">
        <f>Table1[[#This Row],[Male Ballots]]/Table1[[#This Row],[Male Voters]]</f>
        <v>0.61140065146579803</v>
      </c>
      <c r="W358" s="24">
        <f>Table1[[#This Row],[Total Ballots]]/Table1[[#This Row],[Total Voters]]</f>
        <v>0.61366827898268062</v>
      </c>
    </row>
    <row r="359" spans="1:23" s="12" customFormat="1" x14ac:dyDescent="0.2">
      <c r="A359" s="8" t="s">
        <v>22</v>
      </c>
      <c r="B359" s="17">
        <v>2017</v>
      </c>
      <c r="C359" s="9" t="s">
        <v>69</v>
      </c>
      <c r="D359" s="10">
        <v>891.51</v>
      </c>
      <c r="E359" s="10">
        <v>876.32999999999993</v>
      </c>
      <c r="F359" s="10">
        <v>1767.8</v>
      </c>
      <c r="G359" s="10">
        <v>795</v>
      </c>
      <c r="H359" s="10">
        <v>777</v>
      </c>
      <c r="I359" s="10">
        <v>0</v>
      </c>
      <c r="J359" s="10">
        <v>1572</v>
      </c>
      <c r="K359" s="10">
        <v>611</v>
      </c>
      <c r="L359" s="10">
        <v>586</v>
      </c>
      <c r="M359" s="10">
        <v>0</v>
      </c>
      <c r="N359" s="11">
        <v>1197</v>
      </c>
      <c r="O359" s="24">
        <f>Table1[[#This Row],[Female Voters]]/Table1[[#This Row],[Female Population]]</f>
        <v>0.89174546555843459</v>
      </c>
      <c r="P359" s="24">
        <f>Table1[[#This Row],[Male Voters]]/Table1[[#This Row],[Male Population]]</f>
        <v>0.88665228852144751</v>
      </c>
      <c r="Q359" s="24">
        <f>Table1[[#This Row],[Total Voters]]/Table1[[#This Row],[Total Population]]</f>
        <v>0.889240864351171</v>
      </c>
      <c r="R359" s="24">
        <f>Table1[[#This Row],[Female Ballots]]/Table1[[#This Row],[Female Population]]</f>
        <v>0.68535406220906103</v>
      </c>
      <c r="S359" s="24">
        <f>Table1[[#This Row],[Male Ballots]]/Table1[[#This Row],[Male Population]]</f>
        <v>0.66869786495954731</v>
      </c>
      <c r="T359" s="24">
        <f>Table1[[#This Row],[Total Ballots]]/Table1[[#This Row],[Total Population]]</f>
        <v>0.67711279556510917</v>
      </c>
      <c r="U359" s="24">
        <f>Table1[[#This Row],[Female Ballots]]/Table1[[#This Row],[Female Voters]]</f>
        <v>0.76855345911949691</v>
      </c>
      <c r="V359" s="24">
        <f>Table1[[#This Row],[Male Ballots]]/Table1[[#This Row],[Male Voters]]</f>
        <v>0.75418275418275416</v>
      </c>
      <c r="W359" s="24">
        <f>Table1[[#This Row],[Total Ballots]]/Table1[[#This Row],[Total Voters]]</f>
        <v>0.76145038167938928</v>
      </c>
    </row>
    <row r="360" spans="1:23" s="12" customFormat="1" x14ac:dyDescent="0.2">
      <c r="A360" s="8" t="s">
        <v>22</v>
      </c>
      <c r="B360" s="17">
        <v>2017</v>
      </c>
      <c r="C360" s="9" t="s">
        <v>62</v>
      </c>
      <c r="D360" s="10">
        <v>64.650000000000006</v>
      </c>
      <c r="E360" s="10">
        <v>80.149999999999991</v>
      </c>
      <c r="F360" s="10">
        <v>144.80000000000001</v>
      </c>
      <c r="G360" s="31">
        <v>43</v>
      </c>
      <c r="H360" s="31">
        <v>53</v>
      </c>
      <c r="I360" s="31"/>
      <c r="J360" s="31">
        <v>96</v>
      </c>
      <c r="K360" s="31">
        <v>24</v>
      </c>
      <c r="L360" s="31">
        <v>26</v>
      </c>
      <c r="M360" s="31"/>
      <c r="N360" s="36">
        <v>50</v>
      </c>
      <c r="O360" s="24">
        <f>Table1[[#This Row],[Female Voters]]/Table1[[#This Row],[Female Population]]</f>
        <v>0.66511987625676716</v>
      </c>
      <c r="P360" s="24">
        <f>Table1[[#This Row],[Male Voters]]/Table1[[#This Row],[Male Population]]</f>
        <v>0.66126013724267008</v>
      </c>
      <c r="Q360" s="24">
        <f>Table1[[#This Row],[Total Voters]]/Table1[[#This Row],[Total Population]]</f>
        <v>0.66298342541436461</v>
      </c>
      <c r="R360" s="24">
        <f>Table1[[#This Row],[Female Ballots]]/Table1[[#This Row],[Female Population]]</f>
        <v>0.37122969837587005</v>
      </c>
      <c r="S360" s="24">
        <f>Table1[[#This Row],[Male Ballots]]/Table1[[#This Row],[Male Population]]</f>
        <v>0.32439176543980042</v>
      </c>
      <c r="T360" s="24">
        <f>Table1[[#This Row],[Total Ballots]]/Table1[[#This Row],[Total Population]]</f>
        <v>0.34530386740331487</v>
      </c>
      <c r="U360" s="24">
        <f>Table1[[#This Row],[Female Ballots]]/Table1[[#This Row],[Female Voters]]</f>
        <v>0.55813953488372092</v>
      </c>
      <c r="V360" s="24">
        <f>Table1[[#This Row],[Male Ballots]]/Table1[[#This Row],[Male Voters]]</f>
        <v>0.49056603773584906</v>
      </c>
      <c r="W360" s="24">
        <f>Table1[[#This Row],[Total Ballots]]/Table1[[#This Row],[Total Voters]]</f>
        <v>0.52083333333333337</v>
      </c>
    </row>
    <row r="361" spans="1:23" s="12" customFormat="1" x14ac:dyDescent="0.2">
      <c r="A361" s="14" t="s">
        <v>22</v>
      </c>
      <c r="B361" s="18">
        <v>2017</v>
      </c>
      <c r="C361" s="9" t="s">
        <v>63</v>
      </c>
      <c r="D361" s="10">
        <v>67.72</v>
      </c>
      <c r="E361" s="10">
        <v>76.77</v>
      </c>
      <c r="F361" s="10">
        <v>144.48000000000002</v>
      </c>
      <c r="G361" s="32">
        <v>93</v>
      </c>
      <c r="H361" s="32">
        <v>95</v>
      </c>
      <c r="I361" s="32"/>
      <c r="J361" s="32">
        <v>188</v>
      </c>
      <c r="K361" s="32">
        <v>56</v>
      </c>
      <c r="L361" s="32">
        <v>56</v>
      </c>
      <c r="M361" s="32"/>
      <c r="N361" s="32">
        <v>112</v>
      </c>
      <c r="O361" s="24">
        <f>Table1[[#This Row],[Female Voters]]/Table1[[#This Row],[Female Population]]</f>
        <v>1.3733018310691081</v>
      </c>
      <c r="P361" s="24">
        <f>Table1[[#This Row],[Male Voters]]/Table1[[#This Row],[Male Population]]</f>
        <v>1.2374625504754462</v>
      </c>
      <c r="Q361" s="24">
        <f>Table1[[#This Row],[Total Voters]]/Table1[[#This Row],[Total Population]]</f>
        <v>1.3012181616832779</v>
      </c>
      <c r="R361" s="24">
        <f>Table1[[#This Row],[Female Ballots]]/Table1[[#This Row],[Female Population]]</f>
        <v>0.8269344359125812</v>
      </c>
      <c r="S361" s="24">
        <f>Table1[[#This Row],[Male Ballots]]/Table1[[#This Row],[Male Population]]</f>
        <v>0.72945160870131565</v>
      </c>
      <c r="T361" s="24">
        <f>Table1[[#This Row],[Total Ballots]]/Table1[[#This Row],[Total Population]]</f>
        <v>0.77519379844961234</v>
      </c>
      <c r="U361" s="24">
        <f>Table1[[#This Row],[Female Ballots]]/Table1[[#This Row],[Female Voters]]</f>
        <v>0.60215053763440862</v>
      </c>
      <c r="V361" s="24">
        <f>Table1[[#This Row],[Male Ballots]]/Table1[[#This Row],[Male Voters]]</f>
        <v>0.58947368421052626</v>
      </c>
      <c r="W361" s="24">
        <f>Table1[[#This Row],[Total Ballots]]/Table1[[#This Row],[Total Voters]]</f>
        <v>0.5957446808510638</v>
      </c>
    </row>
    <row r="362" spans="1:23" s="12" customFormat="1" x14ac:dyDescent="0.2">
      <c r="A362" s="8" t="s">
        <v>22</v>
      </c>
      <c r="B362" s="17">
        <v>2017</v>
      </c>
      <c r="C362" s="9" t="s">
        <v>64</v>
      </c>
      <c r="D362" s="10">
        <v>107.22999999999999</v>
      </c>
      <c r="E362" s="10">
        <v>106.56</v>
      </c>
      <c r="F362" s="10">
        <v>213.78</v>
      </c>
      <c r="G362" s="31">
        <v>100</v>
      </c>
      <c r="H362" s="31">
        <v>97</v>
      </c>
      <c r="I362" s="31"/>
      <c r="J362" s="31">
        <v>197</v>
      </c>
      <c r="K362" s="31">
        <v>74</v>
      </c>
      <c r="L362" s="31">
        <v>65</v>
      </c>
      <c r="M362" s="31"/>
      <c r="N362" s="36">
        <v>139</v>
      </c>
      <c r="O362" s="24">
        <f>Table1[[#This Row],[Female Voters]]/Table1[[#This Row],[Female Population]]</f>
        <v>0.93257483913084038</v>
      </c>
      <c r="P362" s="24">
        <f>Table1[[#This Row],[Male Voters]]/Table1[[#This Row],[Male Population]]</f>
        <v>0.91028528528528529</v>
      </c>
      <c r="Q362" s="24">
        <f>Table1[[#This Row],[Total Voters]]/Table1[[#This Row],[Total Population]]</f>
        <v>0.92150809243147158</v>
      </c>
      <c r="R362" s="24">
        <f>Table1[[#This Row],[Female Ballots]]/Table1[[#This Row],[Female Population]]</f>
        <v>0.69010538095682183</v>
      </c>
      <c r="S362" s="24">
        <f>Table1[[#This Row],[Male Ballots]]/Table1[[#This Row],[Male Population]]</f>
        <v>0.60998498498498499</v>
      </c>
      <c r="T362" s="24">
        <f>Table1[[#This Row],[Total Ballots]]/Table1[[#This Row],[Total Population]]</f>
        <v>0.65020114136027696</v>
      </c>
      <c r="U362" s="24">
        <f>Table1[[#This Row],[Female Ballots]]/Table1[[#This Row],[Female Voters]]</f>
        <v>0.74</v>
      </c>
      <c r="V362" s="24">
        <f>Table1[[#This Row],[Male Ballots]]/Table1[[#This Row],[Male Voters]]</f>
        <v>0.67010309278350511</v>
      </c>
      <c r="W362" s="24">
        <f>Table1[[#This Row],[Total Ballots]]/Table1[[#This Row],[Total Voters]]</f>
        <v>0.70558375634517767</v>
      </c>
    </row>
    <row r="363" spans="1:23" s="12" customFormat="1" x14ac:dyDescent="0.2">
      <c r="A363" s="8" t="s">
        <v>22</v>
      </c>
      <c r="B363" s="17">
        <v>2017</v>
      </c>
      <c r="C363" s="9" t="s">
        <v>65</v>
      </c>
      <c r="D363" s="10">
        <v>137.44999999999999</v>
      </c>
      <c r="E363" s="10">
        <v>128.76</v>
      </c>
      <c r="F363" s="10">
        <v>266.19</v>
      </c>
      <c r="G363" s="31">
        <v>94</v>
      </c>
      <c r="H363" s="31">
        <v>95</v>
      </c>
      <c r="I363" s="31"/>
      <c r="J363" s="31">
        <v>189</v>
      </c>
      <c r="K363" s="31">
        <v>70</v>
      </c>
      <c r="L363" s="31">
        <v>69</v>
      </c>
      <c r="M363" s="31"/>
      <c r="N363" s="36">
        <v>139</v>
      </c>
      <c r="O363" s="24">
        <f>Table1[[#This Row],[Female Voters]]/Table1[[#This Row],[Female Population]]</f>
        <v>0.68388504910876691</v>
      </c>
      <c r="P363" s="24">
        <f>Table1[[#This Row],[Male Voters]]/Table1[[#This Row],[Male Population]]</f>
        <v>0.73780677228953095</v>
      </c>
      <c r="Q363" s="24">
        <f>Table1[[#This Row],[Total Voters]]/Table1[[#This Row],[Total Population]]</f>
        <v>0.71001915924715431</v>
      </c>
      <c r="R363" s="24">
        <f>Table1[[#This Row],[Female Ballots]]/Table1[[#This Row],[Female Population]]</f>
        <v>0.50927610040014559</v>
      </c>
      <c r="S363" s="24">
        <f>Table1[[#This Row],[Male Ballots]]/Table1[[#This Row],[Male Population]]</f>
        <v>0.53588070829450141</v>
      </c>
      <c r="T363" s="24">
        <f>Table1[[#This Row],[Total Ballots]]/Table1[[#This Row],[Total Population]]</f>
        <v>0.52218340283256326</v>
      </c>
      <c r="U363" s="24">
        <f>Table1[[#This Row],[Female Ballots]]/Table1[[#This Row],[Female Voters]]</f>
        <v>0.74468085106382975</v>
      </c>
      <c r="V363" s="24">
        <f>Table1[[#This Row],[Male Ballots]]/Table1[[#This Row],[Male Voters]]</f>
        <v>0.72631578947368425</v>
      </c>
      <c r="W363" s="24">
        <f>Table1[[#This Row],[Total Ballots]]/Table1[[#This Row],[Total Voters]]</f>
        <v>0.73544973544973546</v>
      </c>
    </row>
    <row r="364" spans="1:23" s="12" customFormat="1" x14ac:dyDescent="0.2">
      <c r="A364" s="8" t="s">
        <v>22</v>
      </c>
      <c r="B364" s="17">
        <v>2017</v>
      </c>
      <c r="C364" s="9" t="s">
        <v>66</v>
      </c>
      <c r="D364" s="10">
        <v>193.95</v>
      </c>
      <c r="E364" s="10">
        <v>192.03</v>
      </c>
      <c r="F364" s="10">
        <v>385.98</v>
      </c>
      <c r="G364" s="31">
        <v>181</v>
      </c>
      <c r="H364" s="31">
        <v>184</v>
      </c>
      <c r="I364" s="31"/>
      <c r="J364" s="31">
        <v>365</v>
      </c>
      <c r="K364" s="31">
        <v>149</v>
      </c>
      <c r="L364" s="31">
        <v>150</v>
      </c>
      <c r="M364" s="31"/>
      <c r="N364" s="36">
        <v>299</v>
      </c>
      <c r="O364" s="24">
        <f>Table1[[#This Row],[Female Voters]]/Table1[[#This Row],[Female Population]]</f>
        <v>0.93323021397267347</v>
      </c>
      <c r="P364" s="24">
        <f>Table1[[#This Row],[Male Voters]]/Table1[[#This Row],[Male Population]]</f>
        <v>0.9581836171431547</v>
      </c>
      <c r="Q364" s="24">
        <f>Table1[[#This Row],[Total Voters]]/Table1[[#This Row],[Total Population]]</f>
        <v>0.94564485206487381</v>
      </c>
      <c r="R364" s="24">
        <f>Table1[[#This Row],[Female Ballots]]/Table1[[#This Row],[Female Population]]</f>
        <v>0.76823923691673113</v>
      </c>
      <c r="S364" s="24">
        <f>Table1[[#This Row],[Male Ballots]]/Table1[[#This Row],[Male Population]]</f>
        <v>0.78112794875800651</v>
      </c>
      <c r="T364" s="24">
        <f>Table1[[#This Row],[Total Ballots]]/Table1[[#This Row],[Total Population]]</f>
        <v>0.77465153634903361</v>
      </c>
      <c r="U364" s="24">
        <f>Table1[[#This Row],[Female Ballots]]/Table1[[#This Row],[Female Voters]]</f>
        <v>0.82320441988950277</v>
      </c>
      <c r="V364" s="24">
        <f>Table1[[#This Row],[Male Ballots]]/Table1[[#This Row],[Male Voters]]</f>
        <v>0.81521739130434778</v>
      </c>
      <c r="W364" s="24">
        <f>Table1[[#This Row],[Total Ballots]]/Table1[[#This Row],[Total Voters]]</f>
        <v>0.81917808219178079</v>
      </c>
    </row>
    <row r="365" spans="1:23" s="12" customFormat="1" x14ac:dyDescent="0.2">
      <c r="A365" s="8" t="s">
        <v>22</v>
      </c>
      <c r="B365" s="17">
        <v>2017</v>
      </c>
      <c r="C365" s="9" t="s">
        <v>67</v>
      </c>
      <c r="D365" s="10">
        <v>320.51</v>
      </c>
      <c r="E365" s="10">
        <v>292.06</v>
      </c>
      <c r="F365" s="10">
        <v>612.56999999999994</v>
      </c>
      <c r="G365" s="31">
        <v>284</v>
      </c>
      <c r="H365" s="31">
        <v>253</v>
      </c>
      <c r="I365" s="31"/>
      <c r="J365" s="31">
        <v>537</v>
      </c>
      <c r="K365" s="31">
        <v>238</v>
      </c>
      <c r="L365" s="31">
        <v>220</v>
      </c>
      <c r="M365" s="31"/>
      <c r="N365" s="36">
        <v>458</v>
      </c>
      <c r="O365" s="24">
        <f>Table1[[#This Row],[Female Voters]]/Table1[[#This Row],[Female Population]]</f>
        <v>0.88608779757261869</v>
      </c>
      <c r="P365" s="24">
        <f>Table1[[#This Row],[Male Voters]]/Table1[[#This Row],[Male Population]]</f>
        <v>0.86626035746079577</v>
      </c>
      <c r="Q365" s="24">
        <f>Table1[[#This Row],[Total Voters]]/Table1[[#This Row],[Total Population]]</f>
        <v>0.87663450707674229</v>
      </c>
      <c r="R365" s="24">
        <f>Table1[[#This Row],[Female Ballots]]/Table1[[#This Row],[Female Population]]</f>
        <v>0.74256653458550437</v>
      </c>
      <c r="S365" s="24">
        <f>Table1[[#This Row],[Male Ballots]]/Table1[[#This Row],[Male Population]]</f>
        <v>0.75326987605286588</v>
      </c>
      <c r="T365" s="24">
        <f>Table1[[#This Row],[Total Ballots]]/Table1[[#This Row],[Total Population]]</f>
        <v>0.74766965408035013</v>
      </c>
      <c r="U365" s="24">
        <f>Table1[[#This Row],[Female Ballots]]/Table1[[#This Row],[Female Voters]]</f>
        <v>0.8380281690140845</v>
      </c>
      <c r="V365" s="24">
        <f>Table1[[#This Row],[Male Ballots]]/Table1[[#This Row],[Male Voters]]</f>
        <v>0.86956521739130432</v>
      </c>
      <c r="W365" s="24">
        <f>Table1[[#This Row],[Total Ballots]]/Table1[[#This Row],[Total Voters]]</f>
        <v>0.85288640595903165</v>
      </c>
    </row>
    <row r="366" spans="1:23" s="12" customFormat="1" x14ac:dyDescent="0.2">
      <c r="A366" s="8" t="s">
        <v>56</v>
      </c>
      <c r="B366" s="17">
        <v>2017</v>
      </c>
      <c r="C366" s="9" t="s">
        <v>69</v>
      </c>
      <c r="D366" s="10">
        <v>32818.75</v>
      </c>
      <c r="E366" s="10">
        <v>34548.770000000004</v>
      </c>
      <c r="F366" s="10">
        <v>67367.53</v>
      </c>
      <c r="G366" s="10">
        <v>20752</v>
      </c>
      <c r="H366" s="10">
        <v>19014</v>
      </c>
      <c r="I366" s="10">
        <v>68</v>
      </c>
      <c r="J366" s="10">
        <v>39834</v>
      </c>
      <c r="K366" s="10">
        <v>6887</v>
      </c>
      <c r="L366" s="10">
        <v>6300</v>
      </c>
      <c r="M366" s="10">
        <v>18</v>
      </c>
      <c r="N366" s="11">
        <v>13205</v>
      </c>
      <c r="O366" s="24">
        <f>Table1[[#This Row],[Female Voters]]/Table1[[#This Row],[Female Population]]</f>
        <v>0.63232146257855648</v>
      </c>
      <c r="P366" s="24">
        <f>Table1[[#This Row],[Male Voters]]/Table1[[#This Row],[Male Population]]</f>
        <v>0.55035244380624837</v>
      </c>
      <c r="Q366" s="24">
        <f>Table1[[#This Row],[Total Voters]]/Table1[[#This Row],[Total Population]]</f>
        <v>0.59129375828384978</v>
      </c>
      <c r="R366" s="24">
        <f>Table1[[#This Row],[Female Ballots]]/Table1[[#This Row],[Female Population]]</f>
        <v>0.20984955246619691</v>
      </c>
      <c r="S366" s="24">
        <f>Table1[[#This Row],[Male Ballots]]/Table1[[#This Row],[Male Population]]</f>
        <v>0.18235092016300433</v>
      </c>
      <c r="T366" s="24">
        <f>Table1[[#This Row],[Total Ballots]]/Table1[[#This Row],[Total Population]]</f>
        <v>0.1960143113455399</v>
      </c>
      <c r="U366" s="24">
        <f>Table1[[#This Row],[Female Ballots]]/Table1[[#This Row],[Female Voters]]</f>
        <v>0.33187162683114879</v>
      </c>
      <c r="V366" s="24">
        <f>Table1[[#This Row],[Male Ballots]]/Table1[[#This Row],[Male Voters]]</f>
        <v>0.33133480593247083</v>
      </c>
      <c r="W366" s="24">
        <f>Table1[[#This Row],[Total Ballots]]/Table1[[#This Row],[Total Voters]]</f>
        <v>0.33150072802128833</v>
      </c>
    </row>
    <row r="367" spans="1:23" s="12" customFormat="1" x14ac:dyDescent="0.2">
      <c r="A367" s="8" t="s">
        <v>56</v>
      </c>
      <c r="B367" s="17">
        <v>2017</v>
      </c>
      <c r="C367" s="9" t="s">
        <v>62</v>
      </c>
      <c r="D367" s="10">
        <v>4237.7</v>
      </c>
      <c r="E367" s="10">
        <v>4793.2199999999993</v>
      </c>
      <c r="F367" s="10">
        <v>9030.92</v>
      </c>
      <c r="G367" s="31">
        <v>2007</v>
      </c>
      <c r="H367" s="31">
        <v>1726</v>
      </c>
      <c r="I367" s="31">
        <v>14</v>
      </c>
      <c r="J367" s="31">
        <v>3747</v>
      </c>
      <c r="K367" s="31">
        <v>206</v>
      </c>
      <c r="L367" s="31">
        <v>174</v>
      </c>
      <c r="M367" s="31"/>
      <c r="N367" s="36">
        <v>380</v>
      </c>
      <c r="O367" s="24">
        <f>Table1[[#This Row],[Female Voters]]/Table1[[#This Row],[Female Population]]</f>
        <v>0.47360596550015338</v>
      </c>
      <c r="P367" s="24">
        <f>Table1[[#This Row],[Male Voters]]/Table1[[#This Row],[Male Population]]</f>
        <v>0.36009196323139775</v>
      </c>
      <c r="Q367" s="24">
        <f>Table1[[#This Row],[Total Voters]]/Table1[[#This Row],[Total Population]]</f>
        <v>0.41490789421232832</v>
      </c>
      <c r="R367" s="24">
        <f>Table1[[#This Row],[Female Ballots]]/Table1[[#This Row],[Female Population]]</f>
        <v>4.8611274984071549E-2</v>
      </c>
      <c r="S367" s="24">
        <f>Table1[[#This Row],[Male Ballots]]/Table1[[#This Row],[Male Population]]</f>
        <v>3.6301275551716805E-2</v>
      </c>
      <c r="T367" s="24">
        <f>Table1[[#This Row],[Total Ballots]]/Table1[[#This Row],[Total Population]]</f>
        <v>4.207766207651048E-2</v>
      </c>
      <c r="U367" s="24">
        <f>Table1[[#This Row],[Female Ballots]]/Table1[[#This Row],[Female Voters]]</f>
        <v>0.10264075734927752</v>
      </c>
      <c r="V367" s="24">
        <f>Table1[[#This Row],[Male Ballots]]/Table1[[#This Row],[Male Voters]]</f>
        <v>0.10081112398609501</v>
      </c>
      <c r="W367" s="24">
        <f>Table1[[#This Row],[Total Ballots]]/Table1[[#This Row],[Total Voters]]</f>
        <v>0.10141446490525755</v>
      </c>
    </row>
    <row r="368" spans="1:23" s="12" customFormat="1" x14ac:dyDescent="0.2">
      <c r="A368" s="8" t="s">
        <v>56</v>
      </c>
      <c r="B368" s="17">
        <v>2017</v>
      </c>
      <c r="C368" s="9" t="s">
        <v>63</v>
      </c>
      <c r="D368" s="10">
        <v>5675.37</v>
      </c>
      <c r="E368" s="10">
        <v>6431.03</v>
      </c>
      <c r="F368" s="10">
        <v>12106.400000000001</v>
      </c>
      <c r="G368" s="31">
        <v>3458</v>
      </c>
      <c r="H368" s="31">
        <v>3067</v>
      </c>
      <c r="I368" s="31">
        <v>14</v>
      </c>
      <c r="J368" s="31">
        <v>6539</v>
      </c>
      <c r="K368" s="31">
        <v>439</v>
      </c>
      <c r="L368" s="31">
        <v>357</v>
      </c>
      <c r="M368" s="31">
        <v>3</v>
      </c>
      <c r="N368" s="36">
        <v>799</v>
      </c>
      <c r="O368" s="24">
        <f>Table1[[#This Row],[Female Voters]]/Table1[[#This Row],[Female Population]]</f>
        <v>0.60929948179590054</v>
      </c>
      <c r="P368" s="24">
        <f>Table1[[#This Row],[Male Voters]]/Table1[[#This Row],[Male Population]]</f>
        <v>0.47690649864796153</v>
      </c>
      <c r="Q368" s="24">
        <f>Table1[[#This Row],[Total Voters]]/Table1[[#This Row],[Total Population]]</f>
        <v>0.54012753584880713</v>
      </c>
      <c r="R368" s="24">
        <f>Table1[[#This Row],[Female Ballots]]/Table1[[#This Row],[Female Population]]</f>
        <v>7.7351784993753711E-2</v>
      </c>
      <c r="S368" s="24">
        <f>Table1[[#This Row],[Male Ballots]]/Table1[[#This Row],[Male Population]]</f>
        <v>5.5512103037927051E-2</v>
      </c>
      <c r="T368" s="24">
        <f>Table1[[#This Row],[Total Ballots]]/Table1[[#This Row],[Total Population]]</f>
        <v>6.5998149738981021E-2</v>
      </c>
      <c r="U368" s="24">
        <f>Table1[[#This Row],[Female Ballots]]/Table1[[#This Row],[Female Voters]]</f>
        <v>0.12695199537304799</v>
      </c>
      <c r="V368" s="24">
        <f>Table1[[#This Row],[Male Ballots]]/Table1[[#This Row],[Male Voters]]</f>
        <v>0.11640039126181936</v>
      </c>
      <c r="W368" s="24">
        <f>Table1[[#This Row],[Total Ballots]]/Table1[[#This Row],[Total Voters]]</f>
        <v>0.12218993729928124</v>
      </c>
    </row>
    <row r="369" spans="1:23" s="12" customFormat="1" x14ac:dyDescent="0.2">
      <c r="A369" s="8" t="s">
        <v>56</v>
      </c>
      <c r="B369" s="17">
        <v>2017</v>
      </c>
      <c r="C369" s="9" t="s">
        <v>64</v>
      </c>
      <c r="D369" s="10">
        <v>5480.46</v>
      </c>
      <c r="E369" s="10">
        <v>5843.7800000000007</v>
      </c>
      <c r="F369" s="10">
        <v>11324.240000000002</v>
      </c>
      <c r="G369" s="31">
        <v>2957</v>
      </c>
      <c r="H369" s="31">
        <v>2621</v>
      </c>
      <c r="I369" s="31">
        <v>7</v>
      </c>
      <c r="J369" s="31">
        <v>5585</v>
      </c>
      <c r="K369" s="31">
        <v>670</v>
      </c>
      <c r="L369" s="31">
        <v>563</v>
      </c>
      <c r="M369" s="31">
        <v>1</v>
      </c>
      <c r="N369" s="36">
        <v>1234</v>
      </c>
      <c r="O369" s="24">
        <f>Table1[[#This Row],[Female Voters]]/Table1[[#This Row],[Female Population]]</f>
        <v>0.5395532491798134</v>
      </c>
      <c r="P369" s="24">
        <f>Table1[[#This Row],[Male Voters]]/Table1[[#This Row],[Male Population]]</f>
        <v>0.44851106646725231</v>
      </c>
      <c r="Q369" s="24">
        <f>Table1[[#This Row],[Total Voters]]/Table1[[#This Row],[Total Population]]</f>
        <v>0.49318982995768362</v>
      </c>
      <c r="R369" s="24">
        <f>Table1[[#This Row],[Female Ballots]]/Table1[[#This Row],[Female Population]]</f>
        <v>0.1222525116504819</v>
      </c>
      <c r="S369" s="24">
        <f>Table1[[#This Row],[Male Ballots]]/Table1[[#This Row],[Male Population]]</f>
        <v>9.6341751400634515E-2</v>
      </c>
      <c r="T369" s="24">
        <f>Table1[[#This Row],[Total Ballots]]/Table1[[#This Row],[Total Population]]</f>
        <v>0.10896978516880601</v>
      </c>
      <c r="U369" s="24">
        <f>Table1[[#This Row],[Female Ballots]]/Table1[[#This Row],[Female Voters]]</f>
        <v>0.22658099425093001</v>
      </c>
      <c r="V369" s="24">
        <f>Table1[[#This Row],[Male Ballots]]/Table1[[#This Row],[Male Voters]]</f>
        <v>0.2148035101106448</v>
      </c>
      <c r="W369" s="24">
        <f>Table1[[#This Row],[Total Ballots]]/Table1[[#This Row],[Total Voters]]</f>
        <v>0.22094897045658013</v>
      </c>
    </row>
    <row r="370" spans="1:23" s="12" customFormat="1" x14ac:dyDescent="0.2">
      <c r="A370" s="8" t="s">
        <v>56</v>
      </c>
      <c r="B370" s="17">
        <v>2017</v>
      </c>
      <c r="C370" s="9" t="s">
        <v>65</v>
      </c>
      <c r="D370" s="10">
        <v>5300.13</v>
      </c>
      <c r="E370" s="10">
        <v>5672</v>
      </c>
      <c r="F370" s="10">
        <v>10972.130000000001</v>
      </c>
      <c r="G370" s="31">
        <v>3116</v>
      </c>
      <c r="H370" s="31">
        <v>2924</v>
      </c>
      <c r="I370" s="31">
        <v>12</v>
      </c>
      <c r="J370" s="31">
        <v>6052</v>
      </c>
      <c r="K370" s="31">
        <v>912</v>
      </c>
      <c r="L370" s="31">
        <v>835</v>
      </c>
      <c r="M370" s="31">
        <v>5</v>
      </c>
      <c r="N370" s="36">
        <v>1752</v>
      </c>
      <c r="O370" s="24">
        <f>Table1[[#This Row],[Female Voters]]/Table1[[#This Row],[Female Population]]</f>
        <v>0.58791010786527875</v>
      </c>
      <c r="P370" s="24">
        <f>Table1[[#This Row],[Male Voters]]/Table1[[#This Row],[Male Population]]</f>
        <v>0.51551480959097318</v>
      </c>
      <c r="Q370" s="24">
        <f>Table1[[#This Row],[Total Voters]]/Table1[[#This Row],[Total Population]]</f>
        <v>0.55157931960339512</v>
      </c>
      <c r="R370" s="24">
        <f>Table1[[#This Row],[Female Ballots]]/Table1[[#This Row],[Female Population]]</f>
        <v>0.17207125108252061</v>
      </c>
      <c r="S370" s="24">
        <f>Table1[[#This Row],[Male Ballots]]/Table1[[#This Row],[Male Population]]</f>
        <v>0.14721438645980253</v>
      </c>
      <c r="T370" s="24">
        <f>Table1[[#This Row],[Total Ballots]]/Table1[[#This Row],[Total Population]]</f>
        <v>0.15967729146482951</v>
      </c>
      <c r="U370" s="24">
        <f>Table1[[#This Row],[Female Ballots]]/Table1[[#This Row],[Female Voters]]</f>
        <v>0.29268292682926828</v>
      </c>
      <c r="V370" s="24">
        <f>Table1[[#This Row],[Male Ballots]]/Table1[[#This Row],[Male Voters]]</f>
        <v>0.28556771545827636</v>
      </c>
      <c r="W370" s="24">
        <f>Table1[[#This Row],[Total Ballots]]/Table1[[#This Row],[Total Voters]]</f>
        <v>0.28949107732980833</v>
      </c>
    </row>
    <row r="371" spans="1:23" s="12" customFormat="1" x14ac:dyDescent="0.2">
      <c r="A371" s="8" t="s">
        <v>56</v>
      </c>
      <c r="B371" s="17">
        <v>2017</v>
      </c>
      <c r="C371" s="9" t="s">
        <v>66</v>
      </c>
      <c r="D371" s="10">
        <v>5309.55</v>
      </c>
      <c r="E371" s="10">
        <v>5373.95</v>
      </c>
      <c r="F371" s="10">
        <v>10683.5</v>
      </c>
      <c r="G371" s="31">
        <v>3707</v>
      </c>
      <c r="H371" s="31">
        <v>3596</v>
      </c>
      <c r="I371" s="31">
        <v>12</v>
      </c>
      <c r="J371" s="31">
        <v>7315</v>
      </c>
      <c r="K371" s="31">
        <v>1594</v>
      </c>
      <c r="L371" s="31">
        <v>1454</v>
      </c>
      <c r="M371" s="31">
        <v>6</v>
      </c>
      <c r="N371" s="36">
        <v>3054</v>
      </c>
      <c r="O371" s="24">
        <f>Table1[[#This Row],[Female Voters]]/Table1[[#This Row],[Female Population]]</f>
        <v>0.69817592828017438</v>
      </c>
      <c r="P371" s="24">
        <f>Table1[[#This Row],[Male Voters]]/Table1[[#This Row],[Male Population]]</f>
        <v>0.6691539742647401</v>
      </c>
      <c r="Q371" s="24">
        <f>Table1[[#This Row],[Total Voters]]/Table1[[#This Row],[Total Population]]</f>
        <v>0.68470070669724337</v>
      </c>
      <c r="R371" s="24">
        <f>Table1[[#This Row],[Female Ballots]]/Table1[[#This Row],[Female Population]]</f>
        <v>0.30021376576169356</v>
      </c>
      <c r="S371" s="24">
        <f>Table1[[#This Row],[Male Ballots]]/Table1[[#This Row],[Male Population]]</f>
        <v>0.27056448236399672</v>
      </c>
      <c r="T371" s="24">
        <f>Table1[[#This Row],[Total Ballots]]/Table1[[#This Row],[Total Population]]</f>
        <v>0.28586137501755043</v>
      </c>
      <c r="U371" s="24">
        <f>Table1[[#This Row],[Female Ballots]]/Table1[[#This Row],[Female Voters]]</f>
        <v>0.42999730240086326</v>
      </c>
      <c r="V371" s="24">
        <f>Table1[[#This Row],[Male Ballots]]/Table1[[#This Row],[Male Voters]]</f>
        <v>0.40433815350389324</v>
      </c>
      <c r="W371" s="24">
        <f>Table1[[#This Row],[Total Ballots]]/Table1[[#This Row],[Total Voters]]</f>
        <v>0.4174982911825017</v>
      </c>
    </row>
    <row r="372" spans="1:23" s="12" customFormat="1" x14ac:dyDescent="0.2">
      <c r="A372" s="8" t="s">
        <v>56</v>
      </c>
      <c r="B372" s="17">
        <v>2017</v>
      </c>
      <c r="C372" s="9" t="s">
        <v>67</v>
      </c>
      <c r="D372" s="10">
        <v>6815.54</v>
      </c>
      <c r="E372" s="10">
        <v>6434.7900000000009</v>
      </c>
      <c r="F372" s="10">
        <v>13250.34</v>
      </c>
      <c r="G372" s="31">
        <v>5507</v>
      </c>
      <c r="H372" s="31">
        <v>5080</v>
      </c>
      <c r="I372" s="31">
        <v>9</v>
      </c>
      <c r="J372" s="31">
        <v>10596</v>
      </c>
      <c r="K372" s="31">
        <v>3066</v>
      </c>
      <c r="L372" s="31">
        <v>2917</v>
      </c>
      <c r="M372" s="31">
        <v>3</v>
      </c>
      <c r="N372" s="36">
        <v>5986</v>
      </c>
      <c r="O372" s="24">
        <f>Table1[[#This Row],[Female Voters]]/Table1[[#This Row],[Female Population]]</f>
        <v>0.80800640888322861</v>
      </c>
      <c r="P372" s="24">
        <f>Table1[[#This Row],[Male Voters]]/Table1[[#This Row],[Male Population]]</f>
        <v>0.7894585526489597</v>
      </c>
      <c r="Q372" s="24">
        <f>Table1[[#This Row],[Total Voters]]/Table1[[#This Row],[Total Population]]</f>
        <v>0.7996775931787411</v>
      </c>
      <c r="R372" s="24">
        <f>Table1[[#This Row],[Female Ballots]]/Table1[[#This Row],[Female Population]]</f>
        <v>0.44985430354748118</v>
      </c>
      <c r="S372" s="24">
        <f>Table1[[#This Row],[Male Ballots]]/Table1[[#This Row],[Male Population]]</f>
        <v>0.45331704686555424</v>
      </c>
      <c r="T372" s="24">
        <f>Table1[[#This Row],[Total Ballots]]/Table1[[#This Row],[Total Population]]</f>
        <v>0.45176199252245602</v>
      </c>
      <c r="U372" s="24">
        <f>Table1[[#This Row],[Female Ballots]]/Table1[[#This Row],[Female Voters]]</f>
        <v>0.55674595968767027</v>
      </c>
      <c r="V372" s="24">
        <f>Table1[[#This Row],[Male Ballots]]/Table1[[#This Row],[Male Voters]]</f>
        <v>0.5742125984251969</v>
      </c>
      <c r="W372" s="24">
        <f>Table1[[#This Row],[Total Ballots]]/Table1[[#This Row],[Total Voters]]</f>
        <v>0.56493016232540583</v>
      </c>
    </row>
    <row r="373" spans="1:23" s="12" customFormat="1" x14ac:dyDescent="0.2">
      <c r="A373" s="8" t="s">
        <v>54</v>
      </c>
      <c r="B373" s="17">
        <v>2017</v>
      </c>
      <c r="C373" s="9" t="s">
        <v>69</v>
      </c>
      <c r="D373" s="10">
        <v>27703.77</v>
      </c>
      <c r="E373" s="10">
        <v>30214.929999999997</v>
      </c>
      <c r="F373" s="10">
        <v>57918.67</v>
      </c>
      <c r="G373" s="10">
        <v>21483</v>
      </c>
      <c r="H373" s="10">
        <v>19501</v>
      </c>
      <c r="I373" s="10">
        <v>362</v>
      </c>
      <c r="J373" s="10">
        <v>41346</v>
      </c>
      <c r="K373" s="10">
        <v>7601</v>
      </c>
      <c r="L373" s="10">
        <v>6738</v>
      </c>
      <c r="M373" s="10">
        <v>84</v>
      </c>
      <c r="N373" s="11">
        <v>14423</v>
      </c>
      <c r="O373" s="24">
        <f>Table1[[#This Row],[Female Voters]]/Table1[[#This Row],[Female Population]]</f>
        <v>0.7754540266541341</v>
      </c>
      <c r="P373" s="24">
        <f>Table1[[#This Row],[Male Voters]]/Table1[[#This Row],[Male Population]]</f>
        <v>0.64540940521788404</v>
      </c>
      <c r="Q373" s="24">
        <f>Table1[[#This Row],[Total Voters]]/Table1[[#This Row],[Total Population]]</f>
        <v>0.71386307731168552</v>
      </c>
      <c r="R373" s="24">
        <f>Table1[[#This Row],[Female Ballots]]/Table1[[#This Row],[Female Population]]</f>
        <v>0.27436699048541047</v>
      </c>
      <c r="S373" s="24">
        <f>Table1[[#This Row],[Male Ballots]]/Table1[[#This Row],[Male Population]]</f>
        <v>0.22300233692416302</v>
      </c>
      <c r="T373" s="24">
        <f>Table1[[#This Row],[Total Ballots]]/Table1[[#This Row],[Total Population]]</f>
        <v>0.24902160218803368</v>
      </c>
      <c r="U373" s="24">
        <f>Table1[[#This Row],[Female Ballots]]/Table1[[#This Row],[Female Voters]]</f>
        <v>0.3538146441372248</v>
      </c>
      <c r="V373" s="24">
        <f>Table1[[#This Row],[Male Ballots]]/Table1[[#This Row],[Male Voters]]</f>
        <v>0.34552074252602433</v>
      </c>
      <c r="W373" s="24">
        <f>Table1[[#This Row],[Total Ballots]]/Table1[[#This Row],[Total Voters]]</f>
        <v>0.34883664683403476</v>
      </c>
    </row>
    <row r="374" spans="1:23" s="12" customFormat="1" x14ac:dyDescent="0.2">
      <c r="A374" s="8" t="s">
        <v>54</v>
      </c>
      <c r="B374" s="17">
        <v>2017</v>
      </c>
      <c r="C374" s="9" t="s">
        <v>62</v>
      </c>
      <c r="D374" s="10">
        <v>2601.63</v>
      </c>
      <c r="E374" s="10">
        <v>3071.9400000000005</v>
      </c>
      <c r="F374" s="10">
        <v>5673.5700000000006</v>
      </c>
      <c r="G374" s="31">
        <v>1443</v>
      </c>
      <c r="H374" s="31">
        <v>1438</v>
      </c>
      <c r="I374" s="31">
        <v>79</v>
      </c>
      <c r="J374" s="31">
        <v>2960</v>
      </c>
      <c r="K374" s="31">
        <v>170</v>
      </c>
      <c r="L374" s="31">
        <v>143</v>
      </c>
      <c r="M374" s="31">
        <v>9</v>
      </c>
      <c r="N374" s="36">
        <v>322</v>
      </c>
      <c r="O374" s="24">
        <f>Table1[[#This Row],[Female Voters]]/Table1[[#This Row],[Female Population]]</f>
        <v>0.55465227568870279</v>
      </c>
      <c r="P374" s="24">
        <f>Table1[[#This Row],[Male Voters]]/Table1[[#This Row],[Male Population]]</f>
        <v>0.46810810106968226</v>
      </c>
      <c r="Q374" s="24">
        <f>Table1[[#This Row],[Total Voters]]/Table1[[#This Row],[Total Population]]</f>
        <v>0.52171736666684287</v>
      </c>
      <c r="R374" s="24">
        <f>Table1[[#This Row],[Female Ballots]]/Table1[[#This Row],[Female Population]]</f>
        <v>6.5343649942536025E-2</v>
      </c>
      <c r="S374" s="24">
        <f>Table1[[#This Row],[Male Ballots]]/Table1[[#This Row],[Male Population]]</f>
        <v>4.6550388353939195E-2</v>
      </c>
      <c r="T374" s="24">
        <f>Table1[[#This Row],[Total Ballots]]/Table1[[#This Row],[Total Population]]</f>
        <v>5.6754389211730878E-2</v>
      </c>
      <c r="U374" s="24">
        <f>Table1[[#This Row],[Female Ballots]]/Table1[[#This Row],[Female Voters]]</f>
        <v>0.11781011781011781</v>
      </c>
      <c r="V374" s="24">
        <f>Table1[[#This Row],[Male Ballots]]/Table1[[#This Row],[Male Voters]]</f>
        <v>9.944367176634214E-2</v>
      </c>
      <c r="W374" s="24">
        <f>Table1[[#This Row],[Total Ballots]]/Table1[[#This Row],[Total Voters]]</f>
        <v>0.10878378378378378</v>
      </c>
    </row>
    <row r="375" spans="1:23" s="12" customFormat="1" x14ac:dyDescent="0.2">
      <c r="A375" s="8" t="s">
        <v>54</v>
      </c>
      <c r="B375" s="17">
        <v>2017</v>
      </c>
      <c r="C375" s="9" t="s">
        <v>63</v>
      </c>
      <c r="D375" s="10">
        <v>3637.28</v>
      </c>
      <c r="E375" s="10">
        <v>4788.4799999999996</v>
      </c>
      <c r="F375" s="10">
        <v>8425.76</v>
      </c>
      <c r="G375" s="31">
        <v>2652</v>
      </c>
      <c r="H375" s="31">
        <v>2482</v>
      </c>
      <c r="I375" s="31">
        <v>47</v>
      </c>
      <c r="J375" s="31">
        <v>5181</v>
      </c>
      <c r="K375" s="31">
        <v>298</v>
      </c>
      <c r="L375" s="31">
        <v>272</v>
      </c>
      <c r="M375" s="31">
        <v>2</v>
      </c>
      <c r="N375" s="36">
        <v>572</v>
      </c>
      <c r="O375" s="24">
        <f>Table1[[#This Row],[Female Voters]]/Table1[[#This Row],[Female Population]]</f>
        <v>0.72911626270179908</v>
      </c>
      <c r="P375" s="24">
        <f>Table1[[#This Row],[Male Voters]]/Table1[[#This Row],[Male Population]]</f>
        <v>0.51832731889869021</v>
      </c>
      <c r="Q375" s="24">
        <f>Table1[[#This Row],[Total Voters]]/Table1[[#This Row],[Total Population]]</f>
        <v>0.61490002088832341</v>
      </c>
      <c r="R375" s="24">
        <f>Table1[[#This Row],[Female Ballots]]/Table1[[#This Row],[Female Population]]</f>
        <v>8.1929353802841678E-2</v>
      </c>
      <c r="S375" s="24">
        <f>Table1[[#This Row],[Male Ballots]]/Table1[[#This Row],[Male Population]]</f>
        <v>5.680299385191126E-2</v>
      </c>
      <c r="T375" s="24">
        <f>Table1[[#This Row],[Total Ballots]]/Table1[[#This Row],[Total Population]]</f>
        <v>6.7887051138413632E-2</v>
      </c>
      <c r="U375" s="24">
        <f>Table1[[#This Row],[Female Ballots]]/Table1[[#This Row],[Female Voters]]</f>
        <v>0.11236802413273002</v>
      </c>
      <c r="V375" s="24">
        <f>Table1[[#This Row],[Male Ballots]]/Table1[[#This Row],[Male Voters]]</f>
        <v>0.1095890410958904</v>
      </c>
      <c r="W375" s="24">
        <f>Table1[[#This Row],[Total Ballots]]/Table1[[#This Row],[Total Voters]]</f>
        <v>0.11040339702760085</v>
      </c>
    </row>
    <row r="376" spans="1:23" s="12" customFormat="1" x14ac:dyDescent="0.2">
      <c r="A376" s="8" t="s">
        <v>54</v>
      </c>
      <c r="B376" s="17">
        <v>2017</v>
      </c>
      <c r="C376" s="9" t="s">
        <v>64</v>
      </c>
      <c r="D376" s="10">
        <v>3748.09</v>
      </c>
      <c r="E376" s="10">
        <v>4616.6499999999996</v>
      </c>
      <c r="F376" s="10">
        <v>8364.74</v>
      </c>
      <c r="G376" s="31">
        <v>2701</v>
      </c>
      <c r="H376" s="31">
        <v>2449</v>
      </c>
      <c r="I376" s="31">
        <v>47</v>
      </c>
      <c r="J376" s="31">
        <v>5197</v>
      </c>
      <c r="K376" s="31">
        <v>506</v>
      </c>
      <c r="L376" s="31">
        <v>423</v>
      </c>
      <c r="M376" s="31">
        <v>6</v>
      </c>
      <c r="N376" s="36">
        <v>935</v>
      </c>
      <c r="O376" s="24">
        <f>Table1[[#This Row],[Female Voters]]/Table1[[#This Row],[Female Population]]</f>
        <v>0.72063370943600602</v>
      </c>
      <c r="P376" s="24">
        <f>Table1[[#This Row],[Male Voters]]/Table1[[#This Row],[Male Population]]</f>
        <v>0.53047122913801137</v>
      </c>
      <c r="Q376" s="24">
        <f>Table1[[#This Row],[Total Voters]]/Table1[[#This Row],[Total Population]]</f>
        <v>0.62129845040013199</v>
      </c>
      <c r="R376" s="24">
        <f>Table1[[#This Row],[Female Ballots]]/Table1[[#This Row],[Female Population]]</f>
        <v>0.1350020944000811</v>
      </c>
      <c r="S376" s="24">
        <f>Table1[[#This Row],[Male Ballots]]/Table1[[#This Row],[Male Population]]</f>
        <v>9.1624879512200413E-2</v>
      </c>
      <c r="T376" s="24">
        <f>Table1[[#This Row],[Total Ballots]]/Table1[[#This Row],[Total Population]]</f>
        <v>0.11177872832867489</v>
      </c>
      <c r="U376" s="24">
        <f>Table1[[#This Row],[Female Ballots]]/Table1[[#This Row],[Female Voters]]</f>
        <v>0.18733802295446131</v>
      </c>
      <c r="V376" s="24">
        <f>Table1[[#This Row],[Male Ballots]]/Table1[[#This Row],[Male Voters]]</f>
        <v>0.17272356063699471</v>
      </c>
      <c r="W376" s="24">
        <f>Table1[[#This Row],[Total Ballots]]/Table1[[#This Row],[Total Voters]]</f>
        <v>0.17991148739657495</v>
      </c>
    </row>
    <row r="377" spans="1:23" s="12" customFormat="1" x14ac:dyDescent="0.2">
      <c r="A377" s="8" t="s">
        <v>54</v>
      </c>
      <c r="B377" s="17">
        <v>2017</v>
      </c>
      <c r="C377" s="9" t="s">
        <v>65</v>
      </c>
      <c r="D377" s="10">
        <v>4428.9699999999993</v>
      </c>
      <c r="E377" s="10">
        <v>5019.17</v>
      </c>
      <c r="F377" s="10">
        <v>9448.14</v>
      </c>
      <c r="G377" s="31">
        <v>3200</v>
      </c>
      <c r="H377" s="31">
        <v>2817</v>
      </c>
      <c r="I377" s="31">
        <v>57</v>
      </c>
      <c r="J377" s="31">
        <v>6074</v>
      </c>
      <c r="K377" s="31">
        <v>866</v>
      </c>
      <c r="L377" s="31">
        <v>757</v>
      </c>
      <c r="M377" s="31">
        <v>14</v>
      </c>
      <c r="N377" s="36">
        <v>1637</v>
      </c>
      <c r="O377" s="24">
        <f>Table1[[#This Row],[Female Voters]]/Table1[[#This Row],[Female Population]]</f>
        <v>0.72251561875560244</v>
      </c>
      <c r="P377" s="24">
        <f>Table1[[#This Row],[Male Voters]]/Table1[[#This Row],[Male Population]]</f>
        <v>0.56124817449897091</v>
      </c>
      <c r="Q377" s="24">
        <f>Table1[[#This Row],[Total Voters]]/Table1[[#This Row],[Total Population]]</f>
        <v>0.64287785744072379</v>
      </c>
      <c r="R377" s="24">
        <f>Table1[[#This Row],[Female Ballots]]/Table1[[#This Row],[Female Population]]</f>
        <v>0.19553078932573489</v>
      </c>
      <c r="S377" s="24">
        <f>Table1[[#This Row],[Male Ballots]]/Table1[[#This Row],[Male Population]]</f>
        <v>0.1508217494127515</v>
      </c>
      <c r="T377" s="24">
        <f>Table1[[#This Row],[Total Ballots]]/Table1[[#This Row],[Total Population]]</f>
        <v>0.17326161551374133</v>
      </c>
      <c r="U377" s="24">
        <f>Table1[[#This Row],[Female Ballots]]/Table1[[#This Row],[Female Voters]]</f>
        <v>0.270625</v>
      </c>
      <c r="V377" s="24">
        <f>Table1[[#This Row],[Male Ballots]]/Table1[[#This Row],[Male Voters]]</f>
        <v>0.26872559460418888</v>
      </c>
      <c r="W377" s="24">
        <f>Table1[[#This Row],[Total Ballots]]/Table1[[#This Row],[Total Voters]]</f>
        <v>0.26950938426078369</v>
      </c>
    </row>
    <row r="378" spans="1:23" s="12" customFormat="1" x14ac:dyDescent="0.2">
      <c r="A378" s="8" t="s">
        <v>54</v>
      </c>
      <c r="B378" s="17">
        <v>2017</v>
      </c>
      <c r="C378" s="9" t="s">
        <v>66</v>
      </c>
      <c r="D378" s="10">
        <v>5588.1900000000005</v>
      </c>
      <c r="E378" s="10">
        <v>5520.6399999999994</v>
      </c>
      <c r="F378" s="10">
        <v>11108.82</v>
      </c>
      <c r="G378" s="31">
        <v>4742</v>
      </c>
      <c r="H378" s="31">
        <v>4114</v>
      </c>
      <c r="I378" s="31">
        <v>58</v>
      </c>
      <c r="J378" s="31">
        <v>8914</v>
      </c>
      <c r="K378" s="31">
        <v>1985</v>
      </c>
      <c r="L378" s="31">
        <v>1631</v>
      </c>
      <c r="M378" s="31">
        <v>16</v>
      </c>
      <c r="N378" s="36">
        <v>3632</v>
      </c>
      <c r="O378" s="24">
        <f>Table1[[#This Row],[Female Voters]]/Table1[[#This Row],[Female Population]]</f>
        <v>0.84857529897873907</v>
      </c>
      <c r="P378" s="24">
        <f>Table1[[#This Row],[Male Voters]]/Table1[[#This Row],[Male Population]]</f>
        <v>0.74520345467192217</v>
      </c>
      <c r="Q378" s="24">
        <f>Table1[[#This Row],[Total Voters]]/Table1[[#This Row],[Total Population]]</f>
        <v>0.80242546012987881</v>
      </c>
      <c r="R378" s="24">
        <f>Table1[[#This Row],[Female Ballots]]/Table1[[#This Row],[Female Population]]</f>
        <v>0.35521340541391755</v>
      </c>
      <c r="S378" s="24">
        <f>Table1[[#This Row],[Male Ballots]]/Table1[[#This Row],[Male Population]]</f>
        <v>0.29543676095525162</v>
      </c>
      <c r="T378" s="24">
        <f>Table1[[#This Row],[Total Ballots]]/Table1[[#This Row],[Total Population]]</f>
        <v>0.32694741655729415</v>
      </c>
      <c r="U378" s="24">
        <f>Table1[[#This Row],[Female Ballots]]/Table1[[#This Row],[Female Voters]]</f>
        <v>0.41859974694221846</v>
      </c>
      <c r="V378" s="24">
        <f>Table1[[#This Row],[Male Ballots]]/Table1[[#This Row],[Male Voters]]</f>
        <v>0.39645114244044727</v>
      </c>
      <c r="W378" s="24">
        <f>Table1[[#This Row],[Total Ballots]]/Table1[[#This Row],[Total Voters]]</f>
        <v>0.40744895669733006</v>
      </c>
    </row>
    <row r="379" spans="1:23" s="12" customFormat="1" x14ac:dyDescent="0.2">
      <c r="A379" s="8" t="s">
        <v>54</v>
      </c>
      <c r="B379" s="17">
        <v>2017</v>
      </c>
      <c r="C379" s="9" t="s">
        <v>67</v>
      </c>
      <c r="D379" s="10">
        <v>7699.61</v>
      </c>
      <c r="E379" s="10">
        <v>7198.05</v>
      </c>
      <c r="F379" s="10">
        <v>14897.64</v>
      </c>
      <c r="G379" s="31">
        <v>6745</v>
      </c>
      <c r="H379" s="31">
        <v>6201</v>
      </c>
      <c r="I379" s="31">
        <v>74</v>
      </c>
      <c r="J379" s="31">
        <v>13020</v>
      </c>
      <c r="K379" s="31">
        <v>3776</v>
      </c>
      <c r="L379" s="31">
        <v>3512</v>
      </c>
      <c r="M379" s="31">
        <v>37</v>
      </c>
      <c r="N379" s="36">
        <v>7325</v>
      </c>
      <c r="O379" s="24">
        <f>Table1[[#This Row],[Female Voters]]/Table1[[#This Row],[Female Population]]</f>
        <v>0.87601839573692697</v>
      </c>
      <c r="P379" s="24">
        <f>Table1[[#This Row],[Male Voters]]/Table1[[#This Row],[Male Population]]</f>
        <v>0.86148331839873293</v>
      </c>
      <c r="Q379" s="24">
        <f>Table1[[#This Row],[Total Voters]]/Table1[[#This Row],[Total Population]]</f>
        <v>0.87396392985734661</v>
      </c>
      <c r="R379" s="24">
        <f>Table1[[#This Row],[Female Ballots]]/Table1[[#This Row],[Female Population]]</f>
        <v>0.49041444956302982</v>
      </c>
      <c r="S379" s="24">
        <f>Table1[[#This Row],[Male Ballots]]/Table1[[#This Row],[Male Population]]</f>
        <v>0.48790992004779071</v>
      </c>
      <c r="T379" s="24">
        <f>Table1[[#This Row],[Total Ballots]]/Table1[[#This Row],[Total Population]]</f>
        <v>0.49168861645200179</v>
      </c>
      <c r="U379" s="24">
        <f>Table1[[#This Row],[Female Ballots]]/Table1[[#This Row],[Female Voters]]</f>
        <v>0.55982209043736098</v>
      </c>
      <c r="V379" s="24">
        <f>Table1[[#This Row],[Male Ballots]]/Table1[[#This Row],[Male Voters]]</f>
        <v>0.56636026447347199</v>
      </c>
      <c r="W379" s="24">
        <f>Table1[[#This Row],[Total Ballots]]/Table1[[#This Row],[Total Voters]]</f>
        <v>0.5625960061443932</v>
      </c>
    </row>
    <row r="380" spans="1:23" s="12" customFormat="1" x14ac:dyDescent="0.2">
      <c r="A380" s="8" t="s">
        <v>30</v>
      </c>
      <c r="B380" s="17">
        <v>2017</v>
      </c>
      <c r="C380" s="9" t="s">
        <v>69</v>
      </c>
      <c r="D380" s="10">
        <v>34115.46</v>
      </c>
      <c r="E380" s="10">
        <v>32570.300000000003</v>
      </c>
      <c r="F380" s="10">
        <v>66685.75</v>
      </c>
      <c r="G380" s="10">
        <v>28694</v>
      </c>
      <c r="H380" s="10">
        <v>26032</v>
      </c>
      <c r="I380" s="10">
        <v>0</v>
      </c>
      <c r="J380" s="10">
        <v>54726</v>
      </c>
      <c r="K380" s="10">
        <v>11844</v>
      </c>
      <c r="L380" s="10">
        <v>10669</v>
      </c>
      <c r="M380" s="10">
        <v>0</v>
      </c>
      <c r="N380" s="11">
        <v>22513</v>
      </c>
      <c r="O380" s="24">
        <f>Table1[[#This Row],[Female Voters]]/Table1[[#This Row],[Female Population]]</f>
        <v>0.84108495092840607</v>
      </c>
      <c r="P380" s="24">
        <f>Table1[[#This Row],[Male Voters]]/Table1[[#This Row],[Male Population]]</f>
        <v>0.79925576368654871</v>
      </c>
      <c r="Q380" s="24">
        <f>Table1[[#This Row],[Total Voters]]/Table1[[#This Row],[Total Population]]</f>
        <v>0.82065508748120852</v>
      </c>
      <c r="R380" s="24">
        <f>Table1[[#This Row],[Female Ballots]]/Table1[[#This Row],[Female Population]]</f>
        <v>0.3471739791871486</v>
      </c>
      <c r="S380" s="24">
        <f>Table1[[#This Row],[Male Ballots]]/Table1[[#This Row],[Male Population]]</f>
        <v>0.32756836750045282</v>
      </c>
      <c r="T380" s="24">
        <f>Table1[[#This Row],[Total Ballots]]/Table1[[#This Row],[Total Population]]</f>
        <v>0.33759836246874331</v>
      </c>
      <c r="U380" s="24">
        <f>Table1[[#This Row],[Female Ballots]]/Table1[[#This Row],[Female Voters]]</f>
        <v>0.41276922004600264</v>
      </c>
      <c r="V380" s="24">
        <f>Table1[[#This Row],[Male Ballots]]/Table1[[#This Row],[Male Voters]]</f>
        <v>0.4098417332513829</v>
      </c>
      <c r="W380" s="24">
        <f>Table1[[#This Row],[Total Ballots]]/Table1[[#This Row],[Total Voters]]</f>
        <v>0.41137667653400578</v>
      </c>
    </row>
    <row r="381" spans="1:23" s="12" customFormat="1" x14ac:dyDescent="0.2">
      <c r="A381" s="8" t="s">
        <v>30</v>
      </c>
      <c r="B381" s="17">
        <v>2017</v>
      </c>
      <c r="C381" s="9" t="s">
        <v>62</v>
      </c>
      <c r="D381" s="10">
        <v>3044.99</v>
      </c>
      <c r="E381" s="10">
        <v>3808.33</v>
      </c>
      <c r="F381" s="10">
        <v>6853.32</v>
      </c>
      <c r="G381" s="31">
        <v>1794</v>
      </c>
      <c r="H381" s="31">
        <v>1651</v>
      </c>
      <c r="I381" s="31"/>
      <c r="J381" s="31">
        <v>3445</v>
      </c>
      <c r="K381" s="31">
        <v>217</v>
      </c>
      <c r="L381" s="31">
        <v>208</v>
      </c>
      <c r="M381" s="31"/>
      <c r="N381" s="36">
        <v>425</v>
      </c>
      <c r="O381" s="24">
        <f>Table1[[#This Row],[Female Voters]]/Table1[[#This Row],[Female Population]]</f>
        <v>0.58916449643512792</v>
      </c>
      <c r="P381" s="24">
        <f>Table1[[#This Row],[Male Voters]]/Table1[[#This Row],[Male Population]]</f>
        <v>0.43352335538149267</v>
      </c>
      <c r="Q381" s="24">
        <f>Table1[[#This Row],[Total Voters]]/Table1[[#This Row],[Total Population]]</f>
        <v>0.50267607524528257</v>
      </c>
      <c r="R381" s="24">
        <f>Table1[[#This Row],[Female Ballots]]/Table1[[#This Row],[Female Population]]</f>
        <v>7.1264601854193282E-2</v>
      </c>
      <c r="S381" s="24">
        <f>Table1[[#This Row],[Male Ballots]]/Table1[[#This Row],[Male Population]]</f>
        <v>5.4617115638613253E-2</v>
      </c>
      <c r="T381" s="24">
        <f>Table1[[#This Row],[Total Ballots]]/Table1[[#This Row],[Total Population]]</f>
        <v>6.2013739326341105E-2</v>
      </c>
      <c r="U381" s="24">
        <f>Table1[[#This Row],[Female Ballots]]/Table1[[#This Row],[Female Voters]]</f>
        <v>0.120958751393534</v>
      </c>
      <c r="V381" s="24">
        <f>Table1[[#This Row],[Male Ballots]]/Table1[[#This Row],[Male Voters]]</f>
        <v>0.12598425196850394</v>
      </c>
      <c r="W381" s="24">
        <f>Table1[[#This Row],[Total Ballots]]/Table1[[#This Row],[Total Voters]]</f>
        <v>0.12336719883889695</v>
      </c>
    </row>
    <row r="382" spans="1:23" s="12" customFormat="1" x14ac:dyDescent="0.2">
      <c r="A382" s="8" t="s">
        <v>30</v>
      </c>
      <c r="B382" s="17">
        <v>2017</v>
      </c>
      <c r="C382" s="9" t="s">
        <v>63</v>
      </c>
      <c r="D382" s="10">
        <v>4379.2700000000004</v>
      </c>
      <c r="E382" s="10">
        <v>4770.99</v>
      </c>
      <c r="F382" s="10">
        <v>9150.26</v>
      </c>
      <c r="G382" s="31">
        <v>3557</v>
      </c>
      <c r="H382" s="31">
        <v>3307</v>
      </c>
      <c r="I382" s="31"/>
      <c r="J382" s="31">
        <v>6864</v>
      </c>
      <c r="K382" s="31">
        <v>437</v>
      </c>
      <c r="L382" s="31">
        <v>383</v>
      </c>
      <c r="M382" s="31"/>
      <c r="N382" s="36">
        <v>820</v>
      </c>
      <c r="O382" s="24">
        <f>Table1[[#This Row],[Female Voters]]/Table1[[#This Row],[Female Population]]</f>
        <v>0.81223582925921434</v>
      </c>
      <c r="P382" s="24">
        <f>Table1[[#This Row],[Male Voters]]/Table1[[#This Row],[Male Population]]</f>
        <v>0.69314754380118171</v>
      </c>
      <c r="Q382" s="24">
        <f>Table1[[#This Row],[Total Voters]]/Table1[[#This Row],[Total Population]]</f>
        <v>0.75014261889826084</v>
      </c>
      <c r="R382" s="24">
        <f>Table1[[#This Row],[Female Ballots]]/Table1[[#This Row],[Female Population]]</f>
        <v>9.9788320884530976E-2</v>
      </c>
      <c r="S382" s="24">
        <f>Table1[[#This Row],[Male Ballots]]/Table1[[#This Row],[Male Population]]</f>
        <v>8.0276839817312554E-2</v>
      </c>
      <c r="T382" s="24">
        <f>Table1[[#This Row],[Total Ballots]]/Table1[[#This Row],[Total Population]]</f>
        <v>8.9614939903347013E-2</v>
      </c>
      <c r="U382" s="24">
        <f>Table1[[#This Row],[Female Ballots]]/Table1[[#This Row],[Female Voters]]</f>
        <v>0.12285633961203261</v>
      </c>
      <c r="V382" s="24">
        <f>Table1[[#This Row],[Male Ballots]]/Table1[[#This Row],[Male Voters]]</f>
        <v>0.11581493801028123</v>
      </c>
      <c r="W382" s="24">
        <f>Table1[[#This Row],[Total Ballots]]/Table1[[#This Row],[Total Voters]]</f>
        <v>0.11946386946386946</v>
      </c>
    </row>
    <row r="383" spans="1:23" s="12" customFormat="1" x14ac:dyDescent="0.2">
      <c r="A383" s="8" t="s">
        <v>30</v>
      </c>
      <c r="B383" s="17">
        <v>2017</v>
      </c>
      <c r="C383" s="9" t="s">
        <v>64</v>
      </c>
      <c r="D383" s="10">
        <v>3780.3199999999997</v>
      </c>
      <c r="E383" s="10">
        <v>3666.04</v>
      </c>
      <c r="F383" s="10">
        <v>7446.36</v>
      </c>
      <c r="G383" s="31">
        <v>3262</v>
      </c>
      <c r="H383" s="31">
        <v>3071</v>
      </c>
      <c r="I383" s="31"/>
      <c r="J383" s="31">
        <v>6333</v>
      </c>
      <c r="K383" s="31">
        <v>725</v>
      </c>
      <c r="L383" s="31">
        <v>624</v>
      </c>
      <c r="M383" s="31"/>
      <c r="N383" s="36">
        <v>1349</v>
      </c>
      <c r="O383" s="24">
        <f>Table1[[#This Row],[Female Voters]]/Table1[[#This Row],[Female Population]]</f>
        <v>0.86288991408134763</v>
      </c>
      <c r="P383" s="24">
        <f>Table1[[#This Row],[Male Voters]]/Table1[[#This Row],[Male Population]]</f>
        <v>0.83768862314650139</v>
      </c>
      <c r="Q383" s="24">
        <f>Table1[[#This Row],[Total Voters]]/Table1[[#This Row],[Total Population]]</f>
        <v>0.8504826519265789</v>
      </c>
      <c r="R383" s="24">
        <f>Table1[[#This Row],[Female Ballots]]/Table1[[#This Row],[Female Population]]</f>
        <v>0.19178270622592797</v>
      </c>
      <c r="S383" s="24">
        <f>Table1[[#This Row],[Male Ballots]]/Table1[[#This Row],[Male Population]]</f>
        <v>0.17021090877349948</v>
      </c>
      <c r="T383" s="24">
        <f>Table1[[#This Row],[Total Ballots]]/Table1[[#This Row],[Total Population]]</f>
        <v>0.18116233972034659</v>
      </c>
      <c r="U383" s="24">
        <f>Table1[[#This Row],[Female Ballots]]/Table1[[#This Row],[Female Voters]]</f>
        <v>0.22225628448804413</v>
      </c>
      <c r="V383" s="24">
        <f>Table1[[#This Row],[Male Ballots]]/Table1[[#This Row],[Male Voters]]</f>
        <v>0.20319114295017909</v>
      </c>
      <c r="W383" s="24">
        <f>Table1[[#This Row],[Total Ballots]]/Table1[[#This Row],[Total Voters]]</f>
        <v>0.21301121111637455</v>
      </c>
    </row>
    <row r="384" spans="1:23" s="12" customFormat="1" x14ac:dyDescent="0.2">
      <c r="A384" s="8" t="s">
        <v>30</v>
      </c>
      <c r="B384" s="17">
        <v>2017</v>
      </c>
      <c r="C384" s="9" t="s">
        <v>65</v>
      </c>
      <c r="D384" s="10">
        <v>4816.9500000000007</v>
      </c>
      <c r="E384" s="10">
        <v>4334.71</v>
      </c>
      <c r="F384" s="10">
        <v>9151.66</v>
      </c>
      <c r="G384" s="31">
        <v>3892</v>
      </c>
      <c r="H384" s="31">
        <v>3693</v>
      </c>
      <c r="I384" s="31"/>
      <c r="J384" s="31">
        <v>7585</v>
      </c>
      <c r="K384" s="31">
        <v>1240</v>
      </c>
      <c r="L384" s="31">
        <v>1144</v>
      </c>
      <c r="M384" s="31"/>
      <c r="N384" s="36">
        <v>2384</v>
      </c>
      <c r="O384" s="24">
        <f>Table1[[#This Row],[Female Voters]]/Table1[[#This Row],[Female Population]]</f>
        <v>0.80798015341658092</v>
      </c>
      <c r="P384" s="24">
        <f>Table1[[#This Row],[Male Voters]]/Table1[[#This Row],[Male Population]]</f>
        <v>0.8519601080579785</v>
      </c>
      <c r="Q384" s="24">
        <f>Table1[[#This Row],[Total Voters]]/Table1[[#This Row],[Total Population]]</f>
        <v>0.82881138503834273</v>
      </c>
      <c r="R384" s="24">
        <f>Table1[[#This Row],[Female Ballots]]/Table1[[#This Row],[Female Population]]</f>
        <v>0.25742430376067837</v>
      </c>
      <c r="S384" s="24">
        <f>Table1[[#This Row],[Male Ballots]]/Table1[[#This Row],[Male Population]]</f>
        <v>0.26391615586740519</v>
      </c>
      <c r="T384" s="24">
        <f>Table1[[#This Row],[Total Ballots]]/Table1[[#This Row],[Total Population]]</f>
        <v>0.26049918812543299</v>
      </c>
      <c r="U384" s="24">
        <f>Table1[[#This Row],[Female Ballots]]/Table1[[#This Row],[Female Voters]]</f>
        <v>0.31860226104830419</v>
      </c>
      <c r="V384" s="24">
        <f>Table1[[#This Row],[Male Ballots]]/Table1[[#This Row],[Male Voters]]</f>
        <v>0.3097752504738695</v>
      </c>
      <c r="W384" s="24">
        <f>Table1[[#This Row],[Total Ballots]]/Table1[[#This Row],[Total Voters]]</f>
        <v>0.3143045484508899</v>
      </c>
    </row>
    <row r="385" spans="1:23" s="12" customFormat="1" x14ac:dyDescent="0.2">
      <c r="A385" s="8" t="s">
        <v>30</v>
      </c>
      <c r="B385" s="17">
        <v>2017</v>
      </c>
      <c r="C385" s="9" t="s">
        <v>66</v>
      </c>
      <c r="D385" s="10">
        <v>7247.35</v>
      </c>
      <c r="E385" s="10">
        <v>6157.26</v>
      </c>
      <c r="F385" s="10">
        <v>13404.61</v>
      </c>
      <c r="G385" s="31">
        <v>6157</v>
      </c>
      <c r="H385" s="31">
        <v>5135</v>
      </c>
      <c r="I385" s="31"/>
      <c r="J385" s="31">
        <v>11292</v>
      </c>
      <c r="K385" s="31">
        <v>2965</v>
      </c>
      <c r="L385" s="31">
        <v>2388</v>
      </c>
      <c r="M385" s="31"/>
      <c r="N385" s="36">
        <v>5353</v>
      </c>
      <c r="O385" s="24">
        <f>Table1[[#This Row],[Female Voters]]/Table1[[#This Row],[Female Population]]</f>
        <v>0.84955190517913437</v>
      </c>
      <c r="P385" s="24">
        <f>Table1[[#This Row],[Male Voters]]/Table1[[#This Row],[Male Population]]</f>
        <v>0.83397485245060299</v>
      </c>
      <c r="Q385" s="24">
        <f>Table1[[#This Row],[Total Voters]]/Table1[[#This Row],[Total Population]]</f>
        <v>0.8423967575334157</v>
      </c>
      <c r="R385" s="24">
        <f>Table1[[#This Row],[Female Ballots]]/Table1[[#This Row],[Female Population]]</f>
        <v>0.40911505584799962</v>
      </c>
      <c r="S385" s="24">
        <f>Table1[[#This Row],[Male Ballots]]/Table1[[#This Row],[Male Population]]</f>
        <v>0.38783484861772932</v>
      </c>
      <c r="T385" s="24">
        <f>Table1[[#This Row],[Total Ballots]]/Table1[[#This Row],[Total Population]]</f>
        <v>0.39934022698161303</v>
      </c>
      <c r="U385" s="24">
        <f>Table1[[#This Row],[Female Ballots]]/Table1[[#This Row],[Female Voters]]</f>
        <v>0.48156569757999024</v>
      </c>
      <c r="V385" s="24">
        <f>Table1[[#This Row],[Male Ballots]]/Table1[[#This Row],[Male Voters]]</f>
        <v>0.46504381694255115</v>
      </c>
      <c r="W385" s="24">
        <f>Table1[[#This Row],[Total Ballots]]/Table1[[#This Row],[Total Voters]]</f>
        <v>0.47405242649663476</v>
      </c>
    </row>
    <row r="386" spans="1:23" s="12" customFormat="1" x14ac:dyDescent="0.2">
      <c r="A386" s="8" t="s">
        <v>30</v>
      </c>
      <c r="B386" s="17">
        <v>2017</v>
      </c>
      <c r="C386" s="9" t="s">
        <v>67</v>
      </c>
      <c r="D386" s="10">
        <v>10846.579999999998</v>
      </c>
      <c r="E386" s="10">
        <v>9832.9699999999993</v>
      </c>
      <c r="F386" s="10">
        <v>20679.539999999997</v>
      </c>
      <c r="G386" s="31">
        <v>10032</v>
      </c>
      <c r="H386" s="31">
        <v>9175</v>
      </c>
      <c r="I386" s="31"/>
      <c r="J386" s="31">
        <v>19207</v>
      </c>
      <c r="K386" s="31">
        <v>6260</v>
      </c>
      <c r="L386" s="31">
        <v>5922</v>
      </c>
      <c r="M386" s="31"/>
      <c r="N386" s="36">
        <v>12182</v>
      </c>
      <c r="O386" s="24">
        <f>Table1[[#This Row],[Female Voters]]/Table1[[#This Row],[Female Population]]</f>
        <v>0.92489983017688537</v>
      </c>
      <c r="P386" s="24">
        <f>Table1[[#This Row],[Male Voters]]/Table1[[#This Row],[Male Population]]</f>
        <v>0.93308532416960499</v>
      </c>
      <c r="Q386" s="24">
        <f>Table1[[#This Row],[Total Voters]]/Table1[[#This Row],[Total Population]]</f>
        <v>0.92879241994744577</v>
      </c>
      <c r="R386" s="24">
        <f>Table1[[#This Row],[Female Ballots]]/Table1[[#This Row],[Female Population]]</f>
        <v>0.5771404442690693</v>
      </c>
      <c r="S386" s="24">
        <f>Table1[[#This Row],[Male Ballots]]/Table1[[#This Row],[Male Population]]</f>
        <v>0.60225954111524804</v>
      </c>
      <c r="T386" s="24">
        <f>Table1[[#This Row],[Total Ballots]]/Table1[[#This Row],[Total Population]]</f>
        <v>0.58908467016190891</v>
      </c>
      <c r="U386" s="24">
        <f>Table1[[#This Row],[Female Ballots]]/Table1[[#This Row],[Female Voters]]</f>
        <v>0.62400318979266345</v>
      </c>
      <c r="V386" s="24">
        <f>Table1[[#This Row],[Male Ballots]]/Table1[[#This Row],[Male Voters]]</f>
        <v>0.64544959128065393</v>
      </c>
      <c r="W386" s="24">
        <f>Table1[[#This Row],[Total Ballots]]/Table1[[#This Row],[Total Voters]]</f>
        <v>0.63424793044202632</v>
      </c>
    </row>
    <row r="387" spans="1:23" s="12" customFormat="1" x14ac:dyDescent="0.2">
      <c r="A387" s="8" t="s">
        <v>24</v>
      </c>
      <c r="B387" s="17">
        <v>2017</v>
      </c>
      <c r="C387" s="9" t="s">
        <v>69</v>
      </c>
      <c r="D387" s="10">
        <v>13796.539999999999</v>
      </c>
      <c r="E387" s="10">
        <v>13515.86</v>
      </c>
      <c r="F387" s="10">
        <v>27312.379999999997</v>
      </c>
      <c r="G387" s="10">
        <v>12785</v>
      </c>
      <c r="H387" s="10">
        <v>11641</v>
      </c>
      <c r="I387" s="10">
        <v>0</v>
      </c>
      <c r="J387" s="10">
        <v>24426</v>
      </c>
      <c r="K387" s="10">
        <v>8081</v>
      </c>
      <c r="L387" s="10">
        <v>7148</v>
      </c>
      <c r="M387" s="10">
        <v>0</v>
      </c>
      <c r="N387" s="11">
        <v>15229</v>
      </c>
      <c r="O387" s="24">
        <f>Table1[[#This Row],[Female Voters]]/Table1[[#This Row],[Female Population]]</f>
        <v>0.92668161727505594</v>
      </c>
      <c r="P387" s="24">
        <f>Table1[[#This Row],[Male Voters]]/Table1[[#This Row],[Male Population]]</f>
        <v>0.86128444656869774</v>
      </c>
      <c r="Q387" s="24">
        <f>Table1[[#This Row],[Total Voters]]/Table1[[#This Row],[Total Population]]</f>
        <v>0.89431971875025185</v>
      </c>
      <c r="R387" s="24">
        <f>Table1[[#This Row],[Female Ballots]]/Table1[[#This Row],[Female Population]]</f>
        <v>0.58572656622602481</v>
      </c>
      <c r="S387" s="24">
        <f>Table1[[#This Row],[Male Ballots]]/Table1[[#This Row],[Male Population]]</f>
        <v>0.52886016872030339</v>
      </c>
      <c r="T387" s="24">
        <f>Table1[[#This Row],[Total Ballots]]/Table1[[#This Row],[Total Population]]</f>
        <v>0.55758597383311159</v>
      </c>
      <c r="U387" s="24">
        <f>Table1[[#This Row],[Female Ballots]]/Table1[[#This Row],[Female Voters]]</f>
        <v>0.63206883066093078</v>
      </c>
      <c r="V387" s="24">
        <f>Table1[[#This Row],[Male Ballots]]/Table1[[#This Row],[Male Voters]]</f>
        <v>0.61403659479426165</v>
      </c>
      <c r="W387" s="24">
        <f>Table1[[#This Row],[Total Ballots]]/Table1[[#This Row],[Total Voters]]</f>
        <v>0.62347498567100634</v>
      </c>
    </row>
    <row r="388" spans="1:23" s="12" customFormat="1" x14ac:dyDescent="0.2">
      <c r="A388" s="8" t="s">
        <v>24</v>
      </c>
      <c r="B388" s="17">
        <v>2017</v>
      </c>
      <c r="C388" s="9" t="s">
        <v>62</v>
      </c>
      <c r="D388" s="10">
        <v>765.5100000000001</v>
      </c>
      <c r="E388" s="10">
        <v>829.83</v>
      </c>
      <c r="F388" s="10">
        <v>1595.3400000000001</v>
      </c>
      <c r="G388" s="31">
        <v>484</v>
      </c>
      <c r="H388" s="31">
        <v>507</v>
      </c>
      <c r="I388" s="31"/>
      <c r="J388" s="31">
        <v>991</v>
      </c>
      <c r="K388" s="31">
        <v>112</v>
      </c>
      <c r="L388" s="31">
        <v>114</v>
      </c>
      <c r="M388" s="31"/>
      <c r="N388" s="36">
        <v>226</v>
      </c>
      <c r="O388" s="24">
        <f>Table1[[#This Row],[Female Voters]]/Table1[[#This Row],[Female Population]]</f>
        <v>0.63225823307337581</v>
      </c>
      <c r="P388" s="24">
        <f>Table1[[#This Row],[Male Voters]]/Table1[[#This Row],[Male Population]]</f>
        <v>0.61096851162286248</v>
      </c>
      <c r="Q388" s="24">
        <f>Table1[[#This Row],[Total Voters]]/Table1[[#This Row],[Total Population]]</f>
        <v>0.62118419897952781</v>
      </c>
      <c r="R388" s="24">
        <f>Table1[[#This Row],[Female Ballots]]/Table1[[#This Row],[Female Population]]</f>
        <v>0.14630769029797128</v>
      </c>
      <c r="S388" s="24">
        <f>Table1[[#This Row],[Male Ballots]]/Table1[[#This Row],[Male Population]]</f>
        <v>0.1373775351578034</v>
      </c>
      <c r="T388" s="24">
        <f>Table1[[#This Row],[Total Ballots]]/Table1[[#This Row],[Total Population]]</f>
        <v>0.14166259230007394</v>
      </c>
      <c r="U388" s="24">
        <f>Table1[[#This Row],[Female Ballots]]/Table1[[#This Row],[Female Voters]]</f>
        <v>0.23140495867768596</v>
      </c>
      <c r="V388" s="24">
        <f>Table1[[#This Row],[Male Ballots]]/Table1[[#This Row],[Male Voters]]</f>
        <v>0.22485207100591717</v>
      </c>
      <c r="W388" s="24">
        <f>Table1[[#This Row],[Total Ballots]]/Table1[[#This Row],[Total Voters]]</f>
        <v>0.22805247225025227</v>
      </c>
    </row>
    <row r="389" spans="1:23" s="12" customFormat="1" x14ac:dyDescent="0.2">
      <c r="A389" s="8" t="s">
        <v>24</v>
      </c>
      <c r="B389" s="17">
        <v>2017</v>
      </c>
      <c r="C389" s="9" t="s">
        <v>63</v>
      </c>
      <c r="D389" s="10">
        <v>1064.6300000000001</v>
      </c>
      <c r="E389" s="10">
        <v>1211</v>
      </c>
      <c r="F389" s="10">
        <v>2275.62</v>
      </c>
      <c r="G389" s="31">
        <v>1123</v>
      </c>
      <c r="H389" s="31">
        <v>1051</v>
      </c>
      <c r="I389" s="31"/>
      <c r="J389" s="31">
        <v>2174</v>
      </c>
      <c r="K389" s="31">
        <v>353</v>
      </c>
      <c r="L389" s="31">
        <v>270</v>
      </c>
      <c r="M389" s="31"/>
      <c r="N389" s="36">
        <v>623</v>
      </c>
      <c r="O389" s="24">
        <f>Table1[[#This Row],[Female Voters]]/Table1[[#This Row],[Female Population]]</f>
        <v>1.0548265594619726</v>
      </c>
      <c r="P389" s="24">
        <f>Table1[[#This Row],[Male Voters]]/Table1[[#This Row],[Male Population]]</f>
        <v>0.8678777869529315</v>
      </c>
      <c r="Q389" s="24">
        <f>Table1[[#This Row],[Total Voters]]/Table1[[#This Row],[Total Population]]</f>
        <v>0.95534403810829582</v>
      </c>
      <c r="R389" s="24">
        <f>Table1[[#This Row],[Female Ballots]]/Table1[[#This Row],[Female Population]]</f>
        <v>0.33157059260024607</v>
      </c>
      <c r="S389" s="24">
        <f>Table1[[#This Row],[Male Ballots]]/Table1[[#This Row],[Male Population]]</f>
        <v>0.22295623451692817</v>
      </c>
      <c r="T389" s="24">
        <f>Table1[[#This Row],[Total Ballots]]/Table1[[#This Row],[Total Population]]</f>
        <v>0.27377154357933225</v>
      </c>
      <c r="U389" s="24">
        <f>Table1[[#This Row],[Female Ballots]]/Table1[[#This Row],[Female Voters]]</f>
        <v>0.3143365983971505</v>
      </c>
      <c r="V389" s="24">
        <f>Table1[[#This Row],[Male Ballots]]/Table1[[#This Row],[Male Voters]]</f>
        <v>0.25689819219790677</v>
      </c>
      <c r="W389" s="24">
        <f>Table1[[#This Row],[Total Ballots]]/Table1[[#This Row],[Total Voters]]</f>
        <v>0.28656853725850967</v>
      </c>
    </row>
    <row r="390" spans="1:23" s="12" customFormat="1" x14ac:dyDescent="0.2">
      <c r="A390" s="8" t="s">
        <v>24</v>
      </c>
      <c r="B390" s="17">
        <v>2017</v>
      </c>
      <c r="C390" s="9" t="s">
        <v>64</v>
      </c>
      <c r="D390" s="10">
        <v>1248.8699999999999</v>
      </c>
      <c r="E390" s="10">
        <v>1385.83</v>
      </c>
      <c r="F390" s="10">
        <v>2634.7</v>
      </c>
      <c r="G390" s="31">
        <v>1129</v>
      </c>
      <c r="H390" s="31">
        <v>1027</v>
      </c>
      <c r="I390" s="31"/>
      <c r="J390" s="31">
        <v>2156</v>
      </c>
      <c r="K390" s="31">
        <v>480</v>
      </c>
      <c r="L390" s="31">
        <v>428</v>
      </c>
      <c r="M390" s="31"/>
      <c r="N390" s="36">
        <v>908</v>
      </c>
      <c r="O390" s="24">
        <f>Table1[[#This Row],[Female Voters]]/Table1[[#This Row],[Female Population]]</f>
        <v>0.90401723157734604</v>
      </c>
      <c r="P390" s="24">
        <f>Table1[[#This Row],[Male Voters]]/Table1[[#This Row],[Male Population]]</f>
        <v>0.74107213727513477</v>
      </c>
      <c r="Q390" s="24">
        <f>Table1[[#This Row],[Total Voters]]/Table1[[#This Row],[Total Population]]</f>
        <v>0.81830948495084832</v>
      </c>
      <c r="R390" s="24">
        <f>Table1[[#This Row],[Female Ballots]]/Table1[[#This Row],[Female Population]]</f>
        <v>0.3843474500948858</v>
      </c>
      <c r="S390" s="24">
        <f>Table1[[#This Row],[Male Ballots]]/Table1[[#This Row],[Male Population]]</f>
        <v>0.30884018963364918</v>
      </c>
      <c r="T390" s="24">
        <f>Table1[[#This Row],[Total Ballots]]/Table1[[#This Row],[Total Population]]</f>
        <v>0.34463126731696209</v>
      </c>
      <c r="U390" s="24">
        <f>Table1[[#This Row],[Female Ballots]]/Table1[[#This Row],[Female Voters]]</f>
        <v>0.42515500442869797</v>
      </c>
      <c r="V390" s="24">
        <f>Table1[[#This Row],[Male Ballots]]/Table1[[#This Row],[Male Voters]]</f>
        <v>0.41674780915287246</v>
      </c>
      <c r="W390" s="24">
        <f>Table1[[#This Row],[Total Ballots]]/Table1[[#This Row],[Total Voters]]</f>
        <v>0.42115027829313545</v>
      </c>
    </row>
    <row r="391" spans="1:23" s="12" customFormat="1" x14ac:dyDescent="0.2">
      <c r="A391" s="8" t="s">
        <v>24</v>
      </c>
      <c r="B391" s="17">
        <v>2017</v>
      </c>
      <c r="C391" s="9" t="s">
        <v>65</v>
      </c>
      <c r="D391" s="10">
        <v>1831.73</v>
      </c>
      <c r="E391" s="10">
        <v>1760.62</v>
      </c>
      <c r="F391" s="10">
        <v>3592.35</v>
      </c>
      <c r="G391" s="31">
        <v>1479</v>
      </c>
      <c r="H391" s="31">
        <v>1270</v>
      </c>
      <c r="I391" s="31"/>
      <c r="J391" s="31">
        <v>2749</v>
      </c>
      <c r="K391" s="31">
        <v>817</v>
      </c>
      <c r="L391" s="31">
        <v>653</v>
      </c>
      <c r="M391" s="31"/>
      <c r="N391" s="36">
        <v>1470</v>
      </c>
      <c r="O391" s="24">
        <f>Table1[[#This Row],[Female Voters]]/Table1[[#This Row],[Female Population]]</f>
        <v>0.80743340994578894</v>
      </c>
      <c r="P391" s="24">
        <f>Table1[[#This Row],[Male Voters]]/Table1[[#This Row],[Male Population]]</f>
        <v>0.72133680180845383</v>
      </c>
      <c r="Q391" s="24">
        <f>Table1[[#This Row],[Total Voters]]/Table1[[#This Row],[Total Population]]</f>
        <v>0.7652372402466352</v>
      </c>
      <c r="R391" s="24">
        <f>Table1[[#This Row],[Female Ballots]]/Table1[[#This Row],[Female Population]]</f>
        <v>0.44602643402684894</v>
      </c>
      <c r="S391" s="24">
        <f>Table1[[#This Row],[Male Ballots]]/Table1[[#This Row],[Male Population]]</f>
        <v>0.37089207211096092</v>
      </c>
      <c r="T391" s="24">
        <f>Table1[[#This Row],[Total Ballots]]/Table1[[#This Row],[Total Population]]</f>
        <v>0.40920288947346445</v>
      </c>
      <c r="U391" s="24">
        <f>Table1[[#This Row],[Female Ballots]]/Table1[[#This Row],[Female Voters]]</f>
        <v>0.55240027045300877</v>
      </c>
      <c r="V391" s="24">
        <f>Table1[[#This Row],[Male Ballots]]/Table1[[#This Row],[Male Voters]]</f>
        <v>0.51417322834645673</v>
      </c>
      <c r="W391" s="24">
        <f>Table1[[#This Row],[Total Ballots]]/Table1[[#This Row],[Total Voters]]</f>
        <v>0.53473990542015282</v>
      </c>
    </row>
    <row r="392" spans="1:23" s="12" customFormat="1" x14ac:dyDescent="0.2">
      <c r="A392" s="8" t="s">
        <v>24</v>
      </c>
      <c r="B392" s="17">
        <v>2017</v>
      </c>
      <c r="C392" s="9" t="s">
        <v>66</v>
      </c>
      <c r="D392" s="10">
        <v>3231.15</v>
      </c>
      <c r="E392" s="10">
        <v>2819.08</v>
      </c>
      <c r="F392" s="10">
        <v>6050.23</v>
      </c>
      <c r="G392" s="31">
        <v>3055</v>
      </c>
      <c r="H392" s="31">
        <v>2442</v>
      </c>
      <c r="I392" s="31"/>
      <c r="J392" s="31">
        <v>5497</v>
      </c>
      <c r="K392" s="31">
        <v>2065</v>
      </c>
      <c r="L392" s="31">
        <v>1562</v>
      </c>
      <c r="M392" s="31"/>
      <c r="N392" s="36">
        <v>3627</v>
      </c>
      <c r="O392" s="24">
        <f>Table1[[#This Row],[Female Voters]]/Table1[[#This Row],[Female Population]]</f>
        <v>0.9454838060752363</v>
      </c>
      <c r="P392" s="24">
        <f>Table1[[#This Row],[Male Voters]]/Table1[[#This Row],[Male Population]]</f>
        <v>0.86624004994537229</v>
      </c>
      <c r="Q392" s="24">
        <f>Table1[[#This Row],[Total Voters]]/Table1[[#This Row],[Total Population]]</f>
        <v>0.90856050100574692</v>
      </c>
      <c r="R392" s="24">
        <f>Table1[[#This Row],[Female Ballots]]/Table1[[#This Row],[Female Population]]</f>
        <v>0.63909134518669819</v>
      </c>
      <c r="S392" s="24">
        <f>Table1[[#This Row],[Male Ballots]]/Table1[[#This Row],[Male Population]]</f>
        <v>0.55408147338848135</v>
      </c>
      <c r="T392" s="24">
        <f>Table1[[#This Row],[Total Ballots]]/Table1[[#This Row],[Total Population]]</f>
        <v>0.59948134203162529</v>
      </c>
      <c r="U392" s="24">
        <f>Table1[[#This Row],[Female Ballots]]/Table1[[#This Row],[Female Voters]]</f>
        <v>0.67594108019639931</v>
      </c>
      <c r="V392" s="24">
        <f>Table1[[#This Row],[Male Ballots]]/Table1[[#This Row],[Male Voters]]</f>
        <v>0.63963963963963966</v>
      </c>
      <c r="W392" s="24">
        <f>Table1[[#This Row],[Total Ballots]]/Table1[[#This Row],[Total Voters]]</f>
        <v>0.65981444424231395</v>
      </c>
    </row>
    <row r="393" spans="1:23" s="12" customFormat="1" x14ac:dyDescent="0.2">
      <c r="A393" s="8" t="s">
        <v>24</v>
      </c>
      <c r="B393" s="17">
        <v>2017</v>
      </c>
      <c r="C393" s="9" t="s">
        <v>67</v>
      </c>
      <c r="D393" s="10">
        <v>5654.65</v>
      </c>
      <c r="E393" s="10">
        <v>5509.5</v>
      </c>
      <c r="F393" s="10">
        <v>11164.14</v>
      </c>
      <c r="G393" s="31">
        <v>5515</v>
      </c>
      <c r="H393" s="31">
        <v>5344</v>
      </c>
      <c r="I393" s="31"/>
      <c r="J393" s="31">
        <v>10859</v>
      </c>
      <c r="K393" s="31">
        <v>4254</v>
      </c>
      <c r="L393" s="31">
        <v>4121</v>
      </c>
      <c r="M393" s="31"/>
      <c r="N393" s="36">
        <v>8375</v>
      </c>
      <c r="O393" s="24">
        <f>Table1[[#This Row],[Female Voters]]/Table1[[#This Row],[Female Population]]</f>
        <v>0.97530351126948622</v>
      </c>
      <c r="P393" s="24">
        <f>Table1[[#This Row],[Male Voters]]/Table1[[#This Row],[Male Population]]</f>
        <v>0.96996097649514479</v>
      </c>
      <c r="Q393" s="24">
        <f>Table1[[#This Row],[Total Voters]]/Table1[[#This Row],[Total Population]]</f>
        <v>0.97266784544084905</v>
      </c>
      <c r="R393" s="24">
        <f>Table1[[#This Row],[Female Ballots]]/Table1[[#This Row],[Female Population]]</f>
        <v>0.7523012034343417</v>
      </c>
      <c r="S393" s="24">
        <f>Table1[[#This Row],[Male Ballots]]/Table1[[#This Row],[Male Population]]</f>
        <v>0.74798076050458295</v>
      </c>
      <c r="T393" s="24">
        <f>Table1[[#This Row],[Total Ballots]]/Table1[[#This Row],[Total Population]]</f>
        <v>0.75016973989935642</v>
      </c>
      <c r="U393" s="24">
        <f>Table1[[#This Row],[Female Ballots]]/Table1[[#This Row],[Female Voters]]</f>
        <v>0.77135086128739805</v>
      </c>
      <c r="V393" s="24">
        <f>Table1[[#This Row],[Male Ballots]]/Table1[[#This Row],[Male Voters]]</f>
        <v>0.77114520958083832</v>
      </c>
      <c r="W393" s="24">
        <f>Table1[[#This Row],[Total Ballots]]/Table1[[#This Row],[Total Voters]]</f>
        <v>0.77124965466433371</v>
      </c>
    </row>
    <row r="394" spans="1:23" s="12" customFormat="1" x14ac:dyDescent="0.2">
      <c r="A394" s="8" t="s">
        <v>47</v>
      </c>
      <c r="B394" s="17">
        <v>2017</v>
      </c>
      <c r="C394" s="9" t="s">
        <v>69</v>
      </c>
      <c r="D394" s="10">
        <v>857377.93</v>
      </c>
      <c r="E394" s="10">
        <v>846539.89</v>
      </c>
      <c r="F394" s="10">
        <v>1703917.84</v>
      </c>
      <c r="G394" s="10">
        <v>657495</v>
      </c>
      <c r="H394" s="10">
        <v>619290</v>
      </c>
      <c r="I394" s="10">
        <v>2597</v>
      </c>
      <c r="J394" s="10">
        <v>1279382</v>
      </c>
      <c r="K394" s="10">
        <v>285106</v>
      </c>
      <c r="L394" s="10">
        <v>260442</v>
      </c>
      <c r="M394" s="10">
        <v>537</v>
      </c>
      <c r="N394" s="11">
        <v>546085</v>
      </c>
      <c r="O394" s="24">
        <f>Table1[[#This Row],[Female Voters]]/Table1[[#This Row],[Female Population]]</f>
        <v>0.76686718539629306</v>
      </c>
      <c r="P394" s="24">
        <f>Table1[[#This Row],[Male Voters]]/Table1[[#This Row],[Male Population]]</f>
        <v>0.73155442208399657</v>
      </c>
      <c r="Q394" s="24">
        <f>Table1[[#This Row],[Total Voters]]/Table1[[#This Row],[Total Population]]</f>
        <v>0.75084723568596468</v>
      </c>
      <c r="R394" s="24">
        <f>Table1[[#This Row],[Female Ballots]]/Table1[[#This Row],[Female Population]]</f>
        <v>0.33253246908279993</v>
      </c>
      <c r="S394" s="24">
        <f>Table1[[#This Row],[Male Ballots]]/Table1[[#This Row],[Male Population]]</f>
        <v>0.30765472847357495</v>
      </c>
      <c r="T394" s="24">
        <f>Table1[[#This Row],[Total Ballots]]/Table1[[#This Row],[Total Population]]</f>
        <v>0.32048787047150112</v>
      </c>
      <c r="U394" s="24">
        <f>Table1[[#This Row],[Female Ballots]]/Table1[[#This Row],[Female Voters]]</f>
        <v>0.43362459030106693</v>
      </c>
      <c r="V394" s="24">
        <f>Table1[[#This Row],[Male Ballots]]/Table1[[#This Row],[Male Voters]]</f>
        <v>0.42054933875890133</v>
      </c>
      <c r="W394" s="24">
        <f>Table1[[#This Row],[Total Ballots]]/Table1[[#This Row],[Total Voters]]</f>
        <v>0.42683498751741072</v>
      </c>
    </row>
    <row r="395" spans="1:23" s="12" customFormat="1" x14ac:dyDescent="0.2">
      <c r="A395" s="8" t="s">
        <v>47</v>
      </c>
      <c r="B395" s="17">
        <v>2017</v>
      </c>
      <c r="C395" s="9" t="s">
        <v>62</v>
      </c>
      <c r="D395" s="10">
        <v>95710.11</v>
      </c>
      <c r="E395" s="10">
        <v>95917.489999999991</v>
      </c>
      <c r="F395" s="10">
        <v>191627.6</v>
      </c>
      <c r="G395" s="31">
        <v>54134</v>
      </c>
      <c r="H395" s="31">
        <v>51618</v>
      </c>
      <c r="I395" s="31">
        <v>559</v>
      </c>
      <c r="J395" s="31">
        <v>106311</v>
      </c>
      <c r="K395" s="31">
        <v>10827</v>
      </c>
      <c r="L395" s="31">
        <v>9622</v>
      </c>
      <c r="M395" s="31">
        <v>76</v>
      </c>
      <c r="N395" s="36">
        <v>20525</v>
      </c>
      <c r="O395" s="24">
        <f>Table1[[#This Row],[Female Voters]]/Table1[[#This Row],[Female Population]]</f>
        <v>0.56560377999774525</v>
      </c>
      <c r="P395" s="24">
        <f>Table1[[#This Row],[Male Voters]]/Table1[[#This Row],[Male Population]]</f>
        <v>0.53815002873824169</v>
      </c>
      <c r="Q395" s="24">
        <f>Table1[[#This Row],[Total Voters]]/Table1[[#This Row],[Total Population]]</f>
        <v>0.55477916542293493</v>
      </c>
      <c r="R395" s="24">
        <f>Table1[[#This Row],[Female Ballots]]/Table1[[#This Row],[Female Population]]</f>
        <v>0.11312284564295245</v>
      </c>
      <c r="S395" s="24">
        <f>Table1[[#This Row],[Male Ballots]]/Table1[[#This Row],[Male Population]]</f>
        <v>0.10031538565072962</v>
      </c>
      <c r="T395" s="24">
        <f>Table1[[#This Row],[Total Ballots]]/Table1[[#This Row],[Total Population]]</f>
        <v>0.10710878808689353</v>
      </c>
      <c r="U395" s="24">
        <f>Table1[[#This Row],[Female Ballots]]/Table1[[#This Row],[Female Voters]]</f>
        <v>0.20000369453578157</v>
      </c>
      <c r="V395" s="24">
        <f>Table1[[#This Row],[Male Ballots]]/Table1[[#This Row],[Male Voters]]</f>
        <v>0.18640784222558021</v>
      </c>
      <c r="W395" s="24">
        <f>Table1[[#This Row],[Total Ballots]]/Table1[[#This Row],[Total Voters]]</f>
        <v>0.19306562820404286</v>
      </c>
    </row>
    <row r="396" spans="1:23" s="12" customFormat="1" x14ac:dyDescent="0.2">
      <c r="A396" s="8" t="s">
        <v>47</v>
      </c>
      <c r="B396" s="17">
        <v>2017</v>
      </c>
      <c r="C396" s="9" t="s">
        <v>63</v>
      </c>
      <c r="D396" s="10">
        <v>189521.91999999998</v>
      </c>
      <c r="E396" s="10">
        <v>200980.19</v>
      </c>
      <c r="F396" s="10">
        <v>390502.11</v>
      </c>
      <c r="G396" s="31">
        <v>127959</v>
      </c>
      <c r="H396" s="31">
        <v>123327</v>
      </c>
      <c r="I396" s="31">
        <v>604</v>
      </c>
      <c r="J396" s="31">
        <v>251890</v>
      </c>
      <c r="K396" s="31">
        <v>35546</v>
      </c>
      <c r="L396" s="31">
        <v>32653</v>
      </c>
      <c r="M396" s="31">
        <v>122</v>
      </c>
      <c r="N396" s="36">
        <v>68321</v>
      </c>
      <c r="O396" s="24">
        <f>Table1[[#This Row],[Female Voters]]/Table1[[#This Row],[Female Population]]</f>
        <v>0.67516728407985738</v>
      </c>
      <c r="P396" s="24">
        <f>Table1[[#This Row],[Male Voters]]/Table1[[#This Row],[Male Population]]</f>
        <v>0.61362764160985217</v>
      </c>
      <c r="Q396" s="24">
        <f>Table1[[#This Row],[Total Voters]]/Table1[[#This Row],[Total Population]]</f>
        <v>0.64504132897002786</v>
      </c>
      <c r="R396" s="24">
        <f>Table1[[#This Row],[Female Ballots]]/Table1[[#This Row],[Female Population]]</f>
        <v>0.18755614126323752</v>
      </c>
      <c r="S396" s="24">
        <f>Table1[[#This Row],[Male Ballots]]/Table1[[#This Row],[Male Population]]</f>
        <v>0.16246874878563902</v>
      </c>
      <c r="T396" s="24">
        <f>Table1[[#This Row],[Total Ballots]]/Table1[[#This Row],[Total Population]]</f>
        <v>0.17495680112970452</v>
      </c>
      <c r="U396" s="24">
        <f>Table1[[#This Row],[Female Ballots]]/Table1[[#This Row],[Female Voters]]</f>
        <v>0.27779210528372367</v>
      </c>
      <c r="V396" s="24">
        <f>Table1[[#This Row],[Male Ballots]]/Table1[[#This Row],[Male Voters]]</f>
        <v>0.26476765023068755</v>
      </c>
      <c r="W396" s="24">
        <f>Table1[[#This Row],[Total Ballots]]/Table1[[#This Row],[Total Voters]]</f>
        <v>0.27123347492953276</v>
      </c>
    </row>
    <row r="397" spans="1:23" s="12" customFormat="1" x14ac:dyDescent="0.2">
      <c r="A397" s="8" t="s">
        <v>47</v>
      </c>
      <c r="B397" s="17">
        <v>2017</v>
      </c>
      <c r="C397" s="9" t="s">
        <v>64</v>
      </c>
      <c r="D397" s="10">
        <v>154192</v>
      </c>
      <c r="E397" s="10">
        <v>161205.15</v>
      </c>
      <c r="F397" s="10">
        <v>315397.16000000003</v>
      </c>
      <c r="G397" s="31">
        <v>117432</v>
      </c>
      <c r="H397" s="31">
        <v>113462</v>
      </c>
      <c r="I397" s="31">
        <v>476</v>
      </c>
      <c r="J397" s="31">
        <v>231370</v>
      </c>
      <c r="K397" s="31">
        <v>43503</v>
      </c>
      <c r="L397" s="31">
        <v>40175</v>
      </c>
      <c r="M397" s="31">
        <v>101</v>
      </c>
      <c r="N397" s="36">
        <v>83779</v>
      </c>
      <c r="O397" s="24">
        <f>Table1[[#This Row],[Female Voters]]/Table1[[#This Row],[Female Population]]</f>
        <v>0.76159593234409051</v>
      </c>
      <c r="P397" s="24">
        <f>Table1[[#This Row],[Male Voters]]/Table1[[#This Row],[Male Population]]</f>
        <v>0.70383607471597531</v>
      </c>
      <c r="Q397" s="24">
        <f>Table1[[#This Row],[Total Voters]]/Table1[[#This Row],[Total Population]]</f>
        <v>0.73358301641016677</v>
      </c>
      <c r="R397" s="24">
        <f>Table1[[#This Row],[Female Ballots]]/Table1[[#This Row],[Female Population]]</f>
        <v>0.28213525993566463</v>
      </c>
      <c r="S397" s="24">
        <f>Table1[[#This Row],[Male Ballots]]/Table1[[#This Row],[Male Population]]</f>
        <v>0.249216603811975</v>
      </c>
      <c r="T397" s="24">
        <f>Table1[[#This Row],[Total Ballots]]/Table1[[#This Row],[Total Population]]</f>
        <v>0.26563016610549056</v>
      </c>
      <c r="U397" s="24">
        <f>Table1[[#This Row],[Female Ballots]]/Table1[[#This Row],[Female Voters]]</f>
        <v>0.37045268751277333</v>
      </c>
      <c r="V397" s="24">
        <f>Table1[[#This Row],[Male Ballots]]/Table1[[#This Row],[Male Voters]]</f>
        <v>0.35408330542384236</v>
      </c>
      <c r="W397" s="24">
        <f>Table1[[#This Row],[Total Ballots]]/Table1[[#This Row],[Total Voters]]</f>
        <v>0.36209966719972336</v>
      </c>
    </row>
    <row r="398" spans="1:23" s="12" customFormat="1" x14ac:dyDescent="0.2">
      <c r="A398" s="8" t="s">
        <v>47</v>
      </c>
      <c r="B398" s="17">
        <v>2017</v>
      </c>
      <c r="C398" s="9" t="s">
        <v>65</v>
      </c>
      <c r="D398" s="10">
        <v>139949.08000000002</v>
      </c>
      <c r="E398" s="10">
        <v>144466.88</v>
      </c>
      <c r="F398" s="10">
        <v>284415.95999999996</v>
      </c>
      <c r="G398" s="31">
        <v>114706</v>
      </c>
      <c r="H398" s="31">
        <v>114296</v>
      </c>
      <c r="I398" s="31">
        <v>358</v>
      </c>
      <c r="J398" s="31">
        <v>229360</v>
      </c>
      <c r="K398" s="31">
        <v>50964</v>
      </c>
      <c r="L398" s="31">
        <v>49348</v>
      </c>
      <c r="M398" s="31">
        <v>66</v>
      </c>
      <c r="N398" s="36">
        <v>100378</v>
      </c>
      <c r="O398" s="24">
        <f>Table1[[#This Row],[Female Voters]]/Table1[[#This Row],[Female Population]]</f>
        <v>0.81962668136153516</v>
      </c>
      <c r="P398" s="24">
        <f>Table1[[#This Row],[Male Voters]]/Table1[[#This Row],[Male Population]]</f>
        <v>0.79115711504256203</v>
      </c>
      <c r="Q398" s="24">
        <f>Table1[[#This Row],[Total Voters]]/Table1[[#This Row],[Total Population]]</f>
        <v>0.80642450585403169</v>
      </c>
      <c r="R398" s="24">
        <f>Table1[[#This Row],[Female Ballots]]/Table1[[#This Row],[Female Population]]</f>
        <v>0.36416102199457112</v>
      </c>
      <c r="S398" s="24">
        <f>Table1[[#This Row],[Male Ballots]]/Table1[[#This Row],[Male Population]]</f>
        <v>0.34158694366487319</v>
      </c>
      <c r="T398" s="24">
        <f>Table1[[#This Row],[Total Ballots]]/Table1[[#This Row],[Total Population]]</f>
        <v>0.35292674855517958</v>
      </c>
      <c r="U398" s="24">
        <f>Table1[[#This Row],[Female Ballots]]/Table1[[#This Row],[Female Voters]]</f>
        <v>0.44430108276812025</v>
      </c>
      <c r="V398" s="24">
        <f>Table1[[#This Row],[Male Ballots]]/Table1[[#This Row],[Male Voters]]</f>
        <v>0.43175614194722473</v>
      </c>
      <c r="W398" s="24">
        <f>Table1[[#This Row],[Total Ballots]]/Table1[[#This Row],[Total Voters]]</f>
        <v>0.43764387861876525</v>
      </c>
    </row>
    <row r="399" spans="1:23" s="12" customFormat="1" x14ac:dyDescent="0.2">
      <c r="A399" s="8" t="s">
        <v>47</v>
      </c>
      <c r="B399" s="17">
        <v>2017</v>
      </c>
      <c r="C399" s="9" t="s">
        <v>66</v>
      </c>
      <c r="D399" s="10">
        <v>128972.41</v>
      </c>
      <c r="E399" s="10">
        <v>126531.15</v>
      </c>
      <c r="F399" s="10">
        <v>255503.55</v>
      </c>
      <c r="G399" s="31">
        <v>110891</v>
      </c>
      <c r="H399" s="31">
        <v>106427</v>
      </c>
      <c r="I399" s="31">
        <v>309</v>
      </c>
      <c r="J399" s="31">
        <v>217627</v>
      </c>
      <c r="K399" s="31">
        <v>59919</v>
      </c>
      <c r="L399" s="31">
        <v>56376</v>
      </c>
      <c r="M399" s="31">
        <v>71</v>
      </c>
      <c r="N399" s="36">
        <v>116366</v>
      </c>
      <c r="O399" s="24">
        <f>Table1[[#This Row],[Female Voters]]/Table1[[#This Row],[Female Population]]</f>
        <v>0.85980404646234021</v>
      </c>
      <c r="P399" s="24">
        <f>Table1[[#This Row],[Male Voters]]/Table1[[#This Row],[Male Population]]</f>
        <v>0.84111303817281358</v>
      </c>
      <c r="Q399" s="24">
        <f>Table1[[#This Row],[Total Voters]]/Table1[[#This Row],[Total Population]]</f>
        <v>0.85175724564296662</v>
      </c>
      <c r="R399" s="24">
        <f>Table1[[#This Row],[Female Ballots]]/Table1[[#This Row],[Female Population]]</f>
        <v>0.46458773624529465</v>
      </c>
      <c r="S399" s="24">
        <f>Table1[[#This Row],[Male Ballots]]/Table1[[#This Row],[Male Population]]</f>
        <v>0.44555036447546714</v>
      </c>
      <c r="T399" s="24">
        <f>Table1[[#This Row],[Total Ballots]]/Table1[[#This Row],[Total Population]]</f>
        <v>0.45543789900375165</v>
      </c>
      <c r="U399" s="24">
        <f>Table1[[#This Row],[Female Ballots]]/Table1[[#This Row],[Female Voters]]</f>
        <v>0.54034141634578103</v>
      </c>
      <c r="V399" s="24">
        <f>Table1[[#This Row],[Male Ballots]]/Table1[[#This Row],[Male Voters]]</f>
        <v>0.52971520384864745</v>
      </c>
      <c r="W399" s="24">
        <f>Table1[[#This Row],[Total Ballots]]/Table1[[#This Row],[Total Voters]]</f>
        <v>0.5347038740597444</v>
      </c>
    </row>
    <row r="400" spans="1:23" s="12" customFormat="1" x14ac:dyDescent="0.2">
      <c r="A400" s="8" t="s">
        <v>47</v>
      </c>
      <c r="B400" s="17">
        <v>2017</v>
      </c>
      <c r="C400" s="9" t="s">
        <v>67</v>
      </c>
      <c r="D400" s="10">
        <v>149032.41</v>
      </c>
      <c r="E400" s="10">
        <v>117439.03000000001</v>
      </c>
      <c r="F400" s="10">
        <v>266471.45999999996</v>
      </c>
      <c r="G400" s="31">
        <v>132373</v>
      </c>
      <c r="H400" s="31">
        <v>110160</v>
      </c>
      <c r="I400" s="31">
        <v>291</v>
      </c>
      <c r="J400" s="31">
        <v>242824</v>
      </c>
      <c r="K400" s="31">
        <v>84347</v>
      </c>
      <c r="L400" s="31">
        <v>72268</v>
      </c>
      <c r="M400" s="31">
        <v>101</v>
      </c>
      <c r="N400" s="36">
        <v>156716</v>
      </c>
      <c r="O400" s="24">
        <f>Table1[[#This Row],[Female Voters]]/Table1[[#This Row],[Female Population]]</f>
        <v>0.88821619404799268</v>
      </c>
      <c r="P400" s="24">
        <f>Table1[[#This Row],[Male Voters]]/Table1[[#This Row],[Male Population]]</f>
        <v>0.93801864678207902</v>
      </c>
      <c r="Q400" s="24">
        <f>Table1[[#This Row],[Total Voters]]/Table1[[#This Row],[Total Population]]</f>
        <v>0.91125706295150721</v>
      </c>
      <c r="R400" s="24">
        <f>Table1[[#This Row],[Female Ballots]]/Table1[[#This Row],[Female Population]]</f>
        <v>0.56596414162530151</v>
      </c>
      <c r="S400" s="24">
        <f>Table1[[#This Row],[Male Ballots]]/Table1[[#This Row],[Male Population]]</f>
        <v>0.61536611806143149</v>
      </c>
      <c r="T400" s="24">
        <f>Table1[[#This Row],[Total Ballots]]/Table1[[#This Row],[Total Population]]</f>
        <v>0.58811551526005834</v>
      </c>
      <c r="U400" s="24">
        <f>Table1[[#This Row],[Female Ballots]]/Table1[[#This Row],[Female Voters]]</f>
        <v>0.63719187447591275</v>
      </c>
      <c r="V400" s="24">
        <f>Table1[[#This Row],[Male Ballots]]/Table1[[#This Row],[Male Voters]]</f>
        <v>0.65602759622367468</v>
      </c>
      <c r="W400" s="24">
        <f>Table1[[#This Row],[Total Ballots]]/Table1[[#This Row],[Total Voters]]</f>
        <v>0.64538925312160245</v>
      </c>
    </row>
    <row r="401" spans="1:23" s="12" customFormat="1" x14ac:dyDescent="0.2">
      <c r="A401" s="14" t="s">
        <v>39</v>
      </c>
      <c r="B401" s="18">
        <v>2017</v>
      </c>
      <c r="C401" s="9" t="s">
        <v>69</v>
      </c>
      <c r="D401" s="10">
        <v>103396.39</v>
      </c>
      <c r="E401" s="10">
        <v>105367.75</v>
      </c>
      <c r="F401" s="10">
        <v>208764.12</v>
      </c>
      <c r="G401" s="15">
        <v>84749</v>
      </c>
      <c r="H401" s="15">
        <v>79236</v>
      </c>
      <c r="I401" s="15">
        <v>21</v>
      </c>
      <c r="J401" s="15">
        <v>164006</v>
      </c>
      <c r="K401" s="15">
        <v>33234</v>
      </c>
      <c r="L401" s="15">
        <v>29877</v>
      </c>
      <c r="M401" s="15">
        <v>8</v>
      </c>
      <c r="N401" s="15">
        <v>63119</v>
      </c>
      <c r="O401" s="24">
        <f>Table1[[#This Row],[Female Voters]]/Table1[[#This Row],[Female Population]]</f>
        <v>0.81965144044197291</v>
      </c>
      <c r="P401" s="24">
        <f>Table1[[#This Row],[Male Voters]]/Table1[[#This Row],[Male Population]]</f>
        <v>0.75199479916767697</v>
      </c>
      <c r="Q401" s="24">
        <f>Table1[[#This Row],[Total Voters]]/Table1[[#This Row],[Total Population]]</f>
        <v>0.78560434618745789</v>
      </c>
      <c r="R401" s="24">
        <f>Table1[[#This Row],[Female Ballots]]/Table1[[#This Row],[Female Population]]</f>
        <v>0.32142321409867403</v>
      </c>
      <c r="S401" s="24">
        <f>Table1[[#This Row],[Male Ballots]]/Table1[[#This Row],[Male Population]]</f>
        <v>0.28354975787183462</v>
      </c>
      <c r="T401" s="24">
        <f>Table1[[#This Row],[Total Ballots]]/Table1[[#This Row],[Total Population]]</f>
        <v>0.3023460161640803</v>
      </c>
      <c r="U401" s="24">
        <f>Table1[[#This Row],[Female Ballots]]/Table1[[#This Row],[Female Voters]]</f>
        <v>0.39214622001439547</v>
      </c>
      <c r="V401" s="24">
        <f>Table1[[#This Row],[Male Ballots]]/Table1[[#This Row],[Male Voters]]</f>
        <v>0.37706345600484631</v>
      </c>
      <c r="W401" s="24">
        <f>Table1[[#This Row],[Total Ballots]]/Table1[[#This Row],[Total Voters]]</f>
        <v>0.38485787105349806</v>
      </c>
    </row>
    <row r="402" spans="1:23" s="12" customFormat="1" x14ac:dyDescent="0.2">
      <c r="A402" s="8" t="s">
        <v>39</v>
      </c>
      <c r="B402" s="17">
        <v>2017</v>
      </c>
      <c r="C402" s="9" t="s">
        <v>62</v>
      </c>
      <c r="D402" s="10">
        <v>9237.52</v>
      </c>
      <c r="E402" s="10">
        <v>15314.669999999998</v>
      </c>
      <c r="F402" s="10">
        <v>24552.19</v>
      </c>
      <c r="G402" s="31">
        <v>6430</v>
      </c>
      <c r="H402" s="31">
        <v>6426</v>
      </c>
      <c r="I402" s="31">
        <v>6</v>
      </c>
      <c r="J402" s="31">
        <v>12862</v>
      </c>
      <c r="K402" s="31">
        <v>893</v>
      </c>
      <c r="L402" s="31">
        <v>829</v>
      </c>
      <c r="M402" s="31">
        <v>1</v>
      </c>
      <c r="N402" s="36">
        <v>1723</v>
      </c>
      <c r="O402" s="24">
        <f>Table1[[#This Row],[Female Voters]]/Table1[[#This Row],[Female Population]]</f>
        <v>0.69607427101646324</v>
      </c>
      <c r="P402" s="24">
        <f>Table1[[#This Row],[Male Voters]]/Table1[[#This Row],[Male Population]]</f>
        <v>0.41959767987165253</v>
      </c>
      <c r="Q402" s="24">
        <f>Table1[[#This Row],[Total Voters]]/Table1[[#This Row],[Total Population]]</f>
        <v>0.52386365533991064</v>
      </c>
      <c r="R402" s="24">
        <f>Table1[[#This Row],[Female Ballots]]/Table1[[#This Row],[Female Population]]</f>
        <v>9.6670967965427942E-2</v>
      </c>
      <c r="S402" s="24">
        <f>Table1[[#This Row],[Male Ballots]]/Table1[[#This Row],[Male Population]]</f>
        <v>5.4131104359414865E-2</v>
      </c>
      <c r="T402" s="24">
        <f>Table1[[#This Row],[Total Ballots]]/Table1[[#This Row],[Total Population]]</f>
        <v>7.0177039196910748E-2</v>
      </c>
      <c r="U402" s="24">
        <f>Table1[[#This Row],[Female Ballots]]/Table1[[#This Row],[Female Voters]]</f>
        <v>0.13888024883359254</v>
      </c>
      <c r="V402" s="24">
        <f>Table1[[#This Row],[Male Ballots]]/Table1[[#This Row],[Male Voters]]</f>
        <v>0.12900715841892313</v>
      </c>
      <c r="W402" s="24">
        <f>Table1[[#This Row],[Total Ballots]]/Table1[[#This Row],[Total Voters]]</f>
        <v>0.13396050380967189</v>
      </c>
    </row>
    <row r="403" spans="1:23" s="12" customFormat="1" x14ac:dyDescent="0.2">
      <c r="A403" s="8" t="s">
        <v>39</v>
      </c>
      <c r="B403" s="17">
        <v>2017</v>
      </c>
      <c r="C403" s="9" t="s">
        <v>63</v>
      </c>
      <c r="D403" s="10">
        <v>13413.07</v>
      </c>
      <c r="E403" s="10">
        <v>17201.379999999997</v>
      </c>
      <c r="F403" s="10">
        <v>30614.449999999997</v>
      </c>
      <c r="G403" s="31">
        <v>12785</v>
      </c>
      <c r="H403" s="31">
        <v>12541</v>
      </c>
      <c r="I403" s="31">
        <v>3</v>
      </c>
      <c r="J403" s="31">
        <v>25329</v>
      </c>
      <c r="K403" s="31">
        <v>2023</v>
      </c>
      <c r="L403" s="31">
        <v>1810</v>
      </c>
      <c r="M403" s="31"/>
      <c r="N403" s="36">
        <v>3833</v>
      </c>
      <c r="O403" s="24">
        <f>Table1[[#This Row],[Female Voters]]/Table1[[#This Row],[Female Population]]</f>
        <v>0.9531747765425812</v>
      </c>
      <c r="P403" s="24">
        <f>Table1[[#This Row],[Male Voters]]/Table1[[#This Row],[Male Population]]</f>
        <v>0.72906941187276841</v>
      </c>
      <c r="Q403" s="24">
        <f>Table1[[#This Row],[Total Voters]]/Table1[[#This Row],[Total Population]]</f>
        <v>0.8273544029045109</v>
      </c>
      <c r="R403" s="24">
        <f>Table1[[#This Row],[Female Ballots]]/Table1[[#This Row],[Female Population]]</f>
        <v>0.15082304051197826</v>
      </c>
      <c r="S403" s="24">
        <f>Table1[[#This Row],[Male Ballots]]/Table1[[#This Row],[Male Population]]</f>
        <v>0.10522411573955115</v>
      </c>
      <c r="T403" s="24">
        <f>Table1[[#This Row],[Total Ballots]]/Table1[[#This Row],[Total Population]]</f>
        <v>0.12520231459327213</v>
      </c>
      <c r="U403" s="24">
        <f>Table1[[#This Row],[Female Ballots]]/Table1[[#This Row],[Female Voters]]</f>
        <v>0.15823230348064138</v>
      </c>
      <c r="V403" s="24">
        <f>Table1[[#This Row],[Male Ballots]]/Table1[[#This Row],[Male Voters]]</f>
        <v>0.14432660872338729</v>
      </c>
      <c r="W403" s="24">
        <f>Table1[[#This Row],[Total Ballots]]/Table1[[#This Row],[Total Voters]]</f>
        <v>0.15132851671996525</v>
      </c>
    </row>
    <row r="404" spans="1:23" s="12" customFormat="1" x14ac:dyDescent="0.2">
      <c r="A404" s="8" t="s">
        <v>39</v>
      </c>
      <c r="B404" s="17">
        <v>2017</v>
      </c>
      <c r="C404" s="9" t="s">
        <v>64</v>
      </c>
      <c r="D404" s="10">
        <v>14644.619999999999</v>
      </c>
      <c r="E404" s="10">
        <v>13592.07</v>
      </c>
      <c r="F404" s="10">
        <v>28236.69</v>
      </c>
      <c r="G404" s="31">
        <v>12272</v>
      </c>
      <c r="H404" s="31">
        <v>11658</v>
      </c>
      <c r="I404" s="31">
        <v>1</v>
      </c>
      <c r="J404" s="31">
        <v>23931</v>
      </c>
      <c r="K404" s="31">
        <v>3153</v>
      </c>
      <c r="L404" s="31">
        <v>2686</v>
      </c>
      <c r="M404" s="31">
        <v>1</v>
      </c>
      <c r="N404" s="36">
        <v>5840</v>
      </c>
      <c r="O404" s="24">
        <f>Table1[[#This Row],[Female Voters]]/Table1[[#This Row],[Female Population]]</f>
        <v>0.83798691942843184</v>
      </c>
      <c r="P404" s="24">
        <f>Table1[[#This Row],[Male Voters]]/Table1[[#This Row],[Male Population]]</f>
        <v>0.85770600063125046</v>
      </c>
      <c r="Q404" s="24">
        <f>Table1[[#This Row],[Total Voters]]/Table1[[#This Row],[Total Population]]</f>
        <v>0.84751435100927197</v>
      </c>
      <c r="R404" s="24">
        <f>Table1[[#This Row],[Female Ballots]]/Table1[[#This Row],[Female Population]]</f>
        <v>0.21530090913932901</v>
      </c>
      <c r="S404" s="24">
        <f>Table1[[#This Row],[Male Ballots]]/Table1[[#This Row],[Male Population]]</f>
        <v>0.19761522711404517</v>
      </c>
      <c r="T404" s="24">
        <f>Table1[[#This Row],[Total Ballots]]/Table1[[#This Row],[Total Population]]</f>
        <v>0.2068231085159061</v>
      </c>
      <c r="U404" s="24">
        <f>Table1[[#This Row],[Female Ballots]]/Table1[[#This Row],[Female Voters]]</f>
        <v>0.2569263363754889</v>
      </c>
      <c r="V404" s="24">
        <f>Table1[[#This Row],[Male Ballots]]/Table1[[#This Row],[Male Voters]]</f>
        <v>0.23039972551037913</v>
      </c>
      <c r="W404" s="24">
        <f>Table1[[#This Row],[Total Ballots]]/Table1[[#This Row],[Total Voters]]</f>
        <v>0.2440349337679161</v>
      </c>
    </row>
    <row r="405" spans="1:23" s="12" customFormat="1" x14ac:dyDescent="0.2">
      <c r="A405" s="8" t="s">
        <v>39</v>
      </c>
      <c r="B405" s="17">
        <v>2017</v>
      </c>
      <c r="C405" s="9" t="s">
        <v>65</v>
      </c>
      <c r="D405" s="10">
        <v>17562.190000000002</v>
      </c>
      <c r="E405" s="10">
        <v>15918</v>
      </c>
      <c r="F405" s="10">
        <v>33480.19</v>
      </c>
      <c r="G405" s="31">
        <v>13907</v>
      </c>
      <c r="H405" s="31">
        <v>13132</v>
      </c>
      <c r="I405" s="31">
        <v>4</v>
      </c>
      <c r="J405" s="31">
        <v>27043</v>
      </c>
      <c r="K405" s="31">
        <v>4926</v>
      </c>
      <c r="L405" s="31">
        <v>4293</v>
      </c>
      <c r="M405" s="31">
        <v>1</v>
      </c>
      <c r="N405" s="36">
        <v>9220</v>
      </c>
      <c r="O405" s="24">
        <f>Table1[[#This Row],[Female Voters]]/Table1[[#This Row],[Female Population]]</f>
        <v>0.79187162876611616</v>
      </c>
      <c r="P405" s="24">
        <f>Table1[[#This Row],[Male Voters]]/Table1[[#This Row],[Male Population]]</f>
        <v>0.82497801231310464</v>
      </c>
      <c r="Q405" s="24">
        <f>Table1[[#This Row],[Total Voters]]/Table1[[#This Row],[Total Population]]</f>
        <v>0.80773137786852456</v>
      </c>
      <c r="R405" s="24">
        <f>Table1[[#This Row],[Female Ballots]]/Table1[[#This Row],[Female Population]]</f>
        <v>0.28048893674422148</v>
      </c>
      <c r="S405" s="24">
        <f>Table1[[#This Row],[Male Ballots]]/Table1[[#This Row],[Male Population]]</f>
        <v>0.2696946852619676</v>
      </c>
      <c r="T405" s="24">
        <f>Table1[[#This Row],[Total Ballots]]/Table1[[#This Row],[Total Population]]</f>
        <v>0.27538672868941305</v>
      </c>
      <c r="U405" s="24">
        <f>Table1[[#This Row],[Female Ballots]]/Table1[[#This Row],[Female Voters]]</f>
        <v>0.35421011001653846</v>
      </c>
      <c r="V405" s="24">
        <f>Table1[[#This Row],[Male Ballots]]/Table1[[#This Row],[Male Voters]]</f>
        <v>0.3269113615595492</v>
      </c>
      <c r="W405" s="24">
        <f>Table1[[#This Row],[Total Ballots]]/Table1[[#This Row],[Total Voters]]</f>
        <v>0.34093850534334208</v>
      </c>
    </row>
    <row r="406" spans="1:23" s="12" customFormat="1" x14ac:dyDescent="0.2">
      <c r="A406" s="8" t="s">
        <v>39</v>
      </c>
      <c r="B406" s="17">
        <v>2017</v>
      </c>
      <c r="C406" s="9" t="s">
        <v>66</v>
      </c>
      <c r="D406" s="10">
        <v>20663.21</v>
      </c>
      <c r="E406" s="10">
        <v>19326.760000000002</v>
      </c>
      <c r="F406" s="10">
        <v>39989.97</v>
      </c>
      <c r="G406" s="31">
        <v>17243</v>
      </c>
      <c r="H406" s="31">
        <v>15759</v>
      </c>
      <c r="I406" s="31">
        <v>3</v>
      </c>
      <c r="J406" s="31">
        <v>33005</v>
      </c>
      <c r="K406" s="31">
        <v>8289</v>
      </c>
      <c r="L406" s="31">
        <v>7498</v>
      </c>
      <c r="M406" s="31">
        <v>2</v>
      </c>
      <c r="N406" s="36">
        <v>15789</v>
      </c>
      <c r="O406" s="24">
        <f>Table1[[#This Row],[Female Voters]]/Table1[[#This Row],[Female Population]]</f>
        <v>0.83447828289989801</v>
      </c>
      <c r="P406" s="24">
        <f>Table1[[#This Row],[Male Voters]]/Table1[[#This Row],[Male Population]]</f>
        <v>0.81539792494965524</v>
      </c>
      <c r="Q406" s="24">
        <f>Table1[[#This Row],[Total Voters]]/Table1[[#This Row],[Total Population]]</f>
        <v>0.82533195198696074</v>
      </c>
      <c r="R406" s="24">
        <f>Table1[[#This Row],[Female Ballots]]/Table1[[#This Row],[Female Population]]</f>
        <v>0.40114774035592732</v>
      </c>
      <c r="S406" s="24">
        <f>Table1[[#This Row],[Male Ballots]]/Table1[[#This Row],[Male Population]]</f>
        <v>0.3879594924343242</v>
      </c>
      <c r="T406" s="24">
        <f>Table1[[#This Row],[Total Ballots]]/Table1[[#This Row],[Total Population]]</f>
        <v>0.39482400211853119</v>
      </c>
      <c r="U406" s="24">
        <f>Table1[[#This Row],[Female Ballots]]/Table1[[#This Row],[Female Voters]]</f>
        <v>0.48071681261961374</v>
      </c>
      <c r="V406" s="24">
        <f>Table1[[#This Row],[Male Ballots]]/Table1[[#This Row],[Male Voters]]</f>
        <v>0.47579161114283902</v>
      </c>
      <c r="W406" s="24">
        <f>Table1[[#This Row],[Total Ballots]]/Table1[[#This Row],[Total Voters]]</f>
        <v>0.47838206332373884</v>
      </c>
    </row>
    <row r="407" spans="1:23" s="12" customFormat="1" x14ac:dyDescent="0.2">
      <c r="A407" s="8" t="s">
        <v>39</v>
      </c>
      <c r="B407" s="17">
        <v>2017</v>
      </c>
      <c r="C407" s="9" t="s">
        <v>67</v>
      </c>
      <c r="D407" s="10">
        <v>27875.780000000002</v>
      </c>
      <c r="E407" s="10">
        <v>24014.870000000003</v>
      </c>
      <c r="F407" s="10">
        <v>51890.630000000005</v>
      </c>
      <c r="G407" s="31">
        <v>22112</v>
      </c>
      <c r="H407" s="31">
        <v>19720</v>
      </c>
      <c r="I407" s="31">
        <v>4</v>
      </c>
      <c r="J407" s="31">
        <v>41836</v>
      </c>
      <c r="K407" s="31">
        <v>13950</v>
      </c>
      <c r="L407" s="31">
        <v>12761</v>
      </c>
      <c r="M407" s="31">
        <v>3</v>
      </c>
      <c r="N407" s="36">
        <v>26714</v>
      </c>
      <c r="O407" s="24">
        <f>Table1[[#This Row],[Female Voters]]/Table1[[#This Row],[Female Population]]</f>
        <v>0.79323340907411377</v>
      </c>
      <c r="P407" s="24">
        <f>Table1[[#This Row],[Male Voters]]/Table1[[#This Row],[Male Population]]</f>
        <v>0.82115789092341529</v>
      </c>
      <c r="Q407" s="24">
        <f>Table1[[#This Row],[Total Voters]]/Table1[[#This Row],[Total Population]]</f>
        <v>0.80623418910119216</v>
      </c>
      <c r="R407" s="24">
        <f>Table1[[#This Row],[Female Ballots]]/Table1[[#This Row],[Female Population]]</f>
        <v>0.50043442730571119</v>
      </c>
      <c r="S407" s="24">
        <f>Table1[[#This Row],[Male Ballots]]/Table1[[#This Row],[Male Population]]</f>
        <v>0.53137909969947783</v>
      </c>
      <c r="T407" s="24">
        <f>Table1[[#This Row],[Total Ballots]]/Table1[[#This Row],[Total Population]]</f>
        <v>0.51481356075268303</v>
      </c>
      <c r="U407" s="24">
        <f>Table1[[#This Row],[Female Ballots]]/Table1[[#This Row],[Female Voters]]</f>
        <v>0.63087916063675831</v>
      </c>
      <c r="V407" s="24">
        <f>Table1[[#This Row],[Male Ballots]]/Table1[[#This Row],[Male Voters]]</f>
        <v>0.64710953346855982</v>
      </c>
      <c r="W407" s="24">
        <f>Table1[[#This Row],[Total Ballots]]/Table1[[#This Row],[Total Voters]]</f>
        <v>0.6385409694999522</v>
      </c>
    </row>
    <row r="408" spans="1:23" s="12" customFormat="1" x14ac:dyDescent="0.2">
      <c r="A408" s="8" t="s">
        <v>50</v>
      </c>
      <c r="B408" s="17">
        <v>2017</v>
      </c>
      <c r="C408" s="9" t="s">
        <v>69</v>
      </c>
      <c r="D408" s="10">
        <v>17420.5</v>
      </c>
      <c r="E408" s="10">
        <v>18420.11</v>
      </c>
      <c r="F408" s="10">
        <v>35840.65</v>
      </c>
      <c r="G408" s="10">
        <v>12577</v>
      </c>
      <c r="H408" s="10">
        <v>12025</v>
      </c>
      <c r="I408" s="10">
        <v>0</v>
      </c>
      <c r="J408" s="10">
        <v>24602</v>
      </c>
      <c r="K408" s="10">
        <v>4619</v>
      </c>
      <c r="L408" s="10">
        <v>4259</v>
      </c>
      <c r="M408" s="10">
        <v>0</v>
      </c>
      <c r="N408" s="11">
        <v>8878</v>
      </c>
      <c r="O408" s="24">
        <f>Table1[[#This Row],[Female Voters]]/Table1[[#This Row],[Female Population]]</f>
        <v>0.72196550041617635</v>
      </c>
      <c r="P408" s="24">
        <f>Table1[[#This Row],[Male Voters]]/Table1[[#This Row],[Male Population]]</f>
        <v>0.65281911997268205</v>
      </c>
      <c r="Q408" s="24">
        <f>Table1[[#This Row],[Total Voters]]/Table1[[#This Row],[Total Population]]</f>
        <v>0.68642728298733413</v>
      </c>
      <c r="R408" s="24">
        <f>Table1[[#This Row],[Female Ballots]]/Table1[[#This Row],[Female Population]]</f>
        <v>0.2651473838293964</v>
      </c>
      <c r="S408" s="24">
        <f>Table1[[#This Row],[Male Ballots]]/Table1[[#This Row],[Male Population]]</f>
        <v>0.23121468872878609</v>
      </c>
      <c r="T408" s="24">
        <f>Table1[[#This Row],[Total Ballots]]/Table1[[#This Row],[Total Population]]</f>
        <v>0.24770756110729017</v>
      </c>
      <c r="U408" s="24">
        <f>Table1[[#This Row],[Female Ballots]]/Table1[[#This Row],[Female Voters]]</f>
        <v>0.36725769261350083</v>
      </c>
      <c r="V408" s="24">
        <f>Table1[[#This Row],[Male Ballots]]/Table1[[#This Row],[Male Voters]]</f>
        <v>0.35417879417879417</v>
      </c>
      <c r="W408" s="24">
        <f>Table1[[#This Row],[Total Ballots]]/Table1[[#This Row],[Total Voters]]</f>
        <v>0.36086497032761566</v>
      </c>
    </row>
    <row r="409" spans="1:23" s="12" customFormat="1" x14ac:dyDescent="0.2">
      <c r="A409" s="8" t="s">
        <v>50</v>
      </c>
      <c r="B409" s="17">
        <v>2017</v>
      </c>
      <c r="C409" s="9" t="s">
        <v>62</v>
      </c>
      <c r="D409" s="10">
        <v>4917.66</v>
      </c>
      <c r="E409" s="10">
        <v>5258.35</v>
      </c>
      <c r="F409" s="10">
        <v>10176.010000000002</v>
      </c>
      <c r="G409" s="31">
        <v>1289</v>
      </c>
      <c r="H409" s="31">
        <v>1263</v>
      </c>
      <c r="I409" s="31"/>
      <c r="J409" s="31">
        <v>2552</v>
      </c>
      <c r="K409" s="31">
        <v>135</v>
      </c>
      <c r="L409" s="31">
        <v>124</v>
      </c>
      <c r="M409" s="31"/>
      <c r="N409" s="36">
        <v>259</v>
      </c>
      <c r="O409" s="24">
        <f>Table1[[#This Row],[Female Voters]]/Table1[[#This Row],[Female Population]]</f>
        <v>0.26211653510002725</v>
      </c>
      <c r="P409" s="24">
        <f>Table1[[#This Row],[Male Voters]]/Table1[[#This Row],[Male Population]]</f>
        <v>0.24018941302880178</v>
      </c>
      <c r="Q409" s="24">
        <f>Table1[[#This Row],[Total Voters]]/Table1[[#This Row],[Total Population]]</f>
        <v>0.25078591707358772</v>
      </c>
      <c r="R409" s="24">
        <f>Table1[[#This Row],[Female Ballots]]/Table1[[#This Row],[Female Population]]</f>
        <v>2.7452080867729774E-2</v>
      </c>
      <c r="S409" s="24">
        <f>Table1[[#This Row],[Male Ballots]]/Table1[[#This Row],[Male Population]]</f>
        <v>2.3581541738378006E-2</v>
      </c>
      <c r="T409" s="24">
        <f>Table1[[#This Row],[Total Ballots]]/Table1[[#This Row],[Total Population]]</f>
        <v>2.5452019013346091E-2</v>
      </c>
      <c r="U409" s="24">
        <f>Table1[[#This Row],[Female Ballots]]/Table1[[#This Row],[Female Voters]]</f>
        <v>0.10473235065942592</v>
      </c>
      <c r="V409" s="24">
        <f>Table1[[#This Row],[Male Ballots]]/Table1[[#This Row],[Male Voters]]</f>
        <v>9.8178939034045926E-2</v>
      </c>
      <c r="W409" s="24">
        <f>Table1[[#This Row],[Total Ballots]]/Table1[[#This Row],[Total Voters]]</f>
        <v>0.10148902821316615</v>
      </c>
    </row>
    <row r="410" spans="1:23" s="12" customFormat="1" x14ac:dyDescent="0.2">
      <c r="A410" s="8" t="s">
        <v>50</v>
      </c>
      <c r="B410" s="17">
        <v>2017</v>
      </c>
      <c r="C410" s="9" t="s">
        <v>63</v>
      </c>
      <c r="D410" s="10">
        <v>1956.0900000000001</v>
      </c>
      <c r="E410" s="10">
        <v>2425.35</v>
      </c>
      <c r="F410" s="10">
        <v>4381.4399999999996</v>
      </c>
      <c r="G410" s="31">
        <v>1841</v>
      </c>
      <c r="H410" s="31">
        <v>1795</v>
      </c>
      <c r="I410" s="31"/>
      <c r="J410" s="31">
        <v>3636</v>
      </c>
      <c r="K410" s="31">
        <v>313</v>
      </c>
      <c r="L410" s="31">
        <v>284</v>
      </c>
      <c r="M410" s="31"/>
      <c r="N410" s="36">
        <v>597</v>
      </c>
      <c r="O410" s="24">
        <f>Table1[[#This Row],[Female Voters]]/Table1[[#This Row],[Female Population]]</f>
        <v>0.94116323891027498</v>
      </c>
      <c r="P410" s="24">
        <f>Table1[[#This Row],[Male Voters]]/Table1[[#This Row],[Male Population]]</f>
        <v>0.74009936710165547</v>
      </c>
      <c r="Q410" s="24">
        <f>Table1[[#This Row],[Total Voters]]/Table1[[#This Row],[Total Population]]</f>
        <v>0.8298641542506574</v>
      </c>
      <c r="R410" s="24">
        <f>Table1[[#This Row],[Female Ballots]]/Table1[[#This Row],[Female Population]]</f>
        <v>0.16001308733238245</v>
      </c>
      <c r="S410" s="24">
        <f>Table1[[#This Row],[Male Ballots]]/Table1[[#This Row],[Male Population]]</f>
        <v>0.11709650153586081</v>
      </c>
      <c r="T410" s="24">
        <f>Table1[[#This Row],[Total Ballots]]/Table1[[#This Row],[Total Population]]</f>
        <v>0.13625657318141982</v>
      </c>
      <c r="U410" s="24">
        <f>Table1[[#This Row],[Female Ballots]]/Table1[[#This Row],[Female Voters]]</f>
        <v>0.17001629549158065</v>
      </c>
      <c r="V410" s="24">
        <f>Table1[[#This Row],[Male Ballots]]/Table1[[#This Row],[Male Voters]]</f>
        <v>0.15821727019498608</v>
      </c>
      <c r="W410" s="24">
        <f>Table1[[#This Row],[Total Ballots]]/Table1[[#This Row],[Total Voters]]</f>
        <v>0.16419141914191418</v>
      </c>
    </row>
    <row r="411" spans="1:23" s="12" customFormat="1" x14ac:dyDescent="0.2">
      <c r="A411" s="8" t="s">
        <v>50</v>
      </c>
      <c r="B411" s="17">
        <v>2017</v>
      </c>
      <c r="C411" s="9" t="s">
        <v>64</v>
      </c>
      <c r="D411" s="10">
        <v>1819.6399999999999</v>
      </c>
      <c r="E411" s="10">
        <v>1971.9</v>
      </c>
      <c r="F411" s="10">
        <v>3791.54</v>
      </c>
      <c r="G411" s="31">
        <v>1675</v>
      </c>
      <c r="H411" s="31">
        <v>1603</v>
      </c>
      <c r="I411" s="31"/>
      <c r="J411" s="31">
        <v>3278</v>
      </c>
      <c r="K411" s="31">
        <v>456</v>
      </c>
      <c r="L411" s="31">
        <v>386</v>
      </c>
      <c r="M411" s="31"/>
      <c r="N411" s="36">
        <v>842</v>
      </c>
      <c r="O411" s="24">
        <f>Table1[[#This Row],[Female Voters]]/Table1[[#This Row],[Female Population]]</f>
        <v>0.92051174957683946</v>
      </c>
      <c r="P411" s="24">
        <f>Table1[[#This Row],[Male Voters]]/Table1[[#This Row],[Male Population]]</f>
        <v>0.81292154774582881</v>
      </c>
      <c r="Q411" s="24">
        <f>Table1[[#This Row],[Total Voters]]/Table1[[#This Row],[Total Population]]</f>
        <v>0.86455635441008138</v>
      </c>
      <c r="R411" s="24">
        <f>Table1[[#This Row],[Female Ballots]]/Table1[[#This Row],[Female Population]]</f>
        <v>0.25059901958629183</v>
      </c>
      <c r="S411" s="24">
        <f>Table1[[#This Row],[Male Ballots]]/Table1[[#This Row],[Male Population]]</f>
        <v>0.19575029159693697</v>
      </c>
      <c r="T411" s="24">
        <f>Table1[[#This Row],[Total Ballots]]/Table1[[#This Row],[Total Population]]</f>
        <v>0.22207335278013685</v>
      </c>
      <c r="U411" s="24">
        <f>Table1[[#This Row],[Female Ballots]]/Table1[[#This Row],[Female Voters]]</f>
        <v>0.27223880597014927</v>
      </c>
      <c r="V411" s="24">
        <f>Table1[[#This Row],[Male Ballots]]/Table1[[#This Row],[Male Voters]]</f>
        <v>0.24079850280723644</v>
      </c>
      <c r="W411" s="24">
        <f>Table1[[#This Row],[Total Ballots]]/Table1[[#This Row],[Total Voters]]</f>
        <v>0.2568639414276998</v>
      </c>
    </row>
    <row r="412" spans="1:23" s="12" customFormat="1" x14ac:dyDescent="0.2">
      <c r="A412" s="8" t="s">
        <v>50</v>
      </c>
      <c r="B412" s="17">
        <v>2017</v>
      </c>
      <c r="C412" s="9" t="s">
        <v>65</v>
      </c>
      <c r="D412" s="10">
        <v>2325.7800000000002</v>
      </c>
      <c r="E412" s="10">
        <v>2387.12</v>
      </c>
      <c r="F412" s="10">
        <v>4712.91</v>
      </c>
      <c r="G412" s="31">
        <v>1899</v>
      </c>
      <c r="H412" s="31">
        <v>1823</v>
      </c>
      <c r="I412" s="31"/>
      <c r="J412" s="31">
        <v>3722</v>
      </c>
      <c r="K412" s="31">
        <v>650</v>
      </c>
      <c r="L412" s="31">
        <v>586</v>
      </c>
      <c r="M412" s="31"/>
      <c r="N412" s="36">
        <v>1236</v>
      </c>
      <c r="O412" s="24">
        <f>Table1[[#This Row],[Female Voters]]/Table1[[#This Row],[Female Population]]</f>
        <v>0.81650027087686705</v>
      </c>
      <c r="P412" s="24">
        <f>Table1[[#This Row],[Male Voters]]/Table1[[#This Row],[Male Population]]</f>
        <v>0.76368175877207689</v>
      </c>
      <c r="Q412" s="24">
        <f>Table1[[#This Row],[Total Voters]]/Table1[[#This Row],[Total Population]]</f>
        <v>0.78974561364422413</v>
      </c>
      <c r="R412" s="24">
        <f>Table1[[#This Row],[Female Ballots]]/Table1[[#This Row],[Female Population]]</f>
        <v>0.2794761327382641</v>
      </c>
      <c r="S412" s="24">
        <f>Table1[[#This Row],[Male Ballots]]/Table1[[#This Row],[Male Population]]</f>
        <v>0.24548409799256007</v>
      </c>
      <c r="T412" s="24">
        <f>Table1[[#This Row],[Total Ballots]]/Table1[[#This Row],[Total Population]]</f>
        <v>0.26225834993666336</v>
      </c>
      <c r="U412" s="24">
        <f>Table1[[#This Row],[Female Ballots]]/Table1[[#This Row],[Female Voters]]</f>
        <v>0.34228541337546076</v>
      </c>
      <c r="V412" s="24">
        <f>Table1[[#This Row],[Male Ballots]]/Table1[[#This Row],[Male Voters]]</f>
        <v>0.32144816236972024</v>
      </c>
      <c r="W412" s="24">
        <f>Table1[[#This Row],[Total Ballots]]/Table1[[#This Row],[Total Voters]]</f>
        <v>0.3320795271359484</v>
      </c>
    </row>
    <row r="413" spans="1:23" s="12" customFormat="1" x14ac:dyDescent="0.2">
      <c r="A413" s="8" t="s">
        <v>50</v>
      </c>
      <c r="B413" s="17">
        <v>2017</v>
      </c>
      <c r="C413" s="9" t="s">
        <v>66</v>
      </c>
      <c r="D413" s="10">
        <v>2694.74</v>
      </c>
      <c r="E413" s="10">
        <v>2783.95</v>
      </c>
      <c r="F413" s="10">
        <v>5478.7</v>
      </c>
      <c r="G413" s="31">
        <v>2497</v>
      </c>
      <c r="H413" s="31">
        <v>2266</v>
      </c>
      <c r="I413" s="31"/>
      <c r="J413" s="31">
        <v>4763</v>
      </c>
      <c r="K413" s="31">
        <v>1094</v>
      </c>
      <c r="L413" s="31">
        <v>967</v>
      </c>
      <c r="M413" s="31"/>
      <c r="N413" s="36">
        <v>2061</v>
      </c>
      <c r="O413" s="24">
        <f>Table1[[#This Row],[Female Voters]]/Table1[[#This Row],[Female Population]]</f>
        <v>0.92662000786717835</v>
      </c>
      <c r="P413" s="24">
        <f>Table1[[#This Row],[Male Voters]]/Table1[[#This Row],[Male Population]]</f>
        <v>0.81395139998922394</v>
      </c>
      <c r="Q413" s="24">
        <f>Table1[[#This Row],[Total Voters]]/Table1[[#This Row],[Total Population]]</f>
        <v>0.8693668205961268</v>
      </c>
      <c r="R413" s="24">
        <f>Table1[[#This Row],[Female Ballots]]/Table1[[#This Row],[Female Population]]</f>
        <v>0.40597608674677338</v>
      </c>
      <c r="S413" s="24">
        <f>Table1[[#This Row],[Male Ballots]]/Table1[[#This Row],[Male Population]]</f>
        <v>0.34734819231667236</v>
      </c>
      <c r="T413" s="24">
        <f>Table1[[#This Row],[Total Ballots]]/Table1[[#This Row],[Total Population]]</f>
        <v>0.37618413127201711</v>
      </c>
      <c r="U413" s="24">
        <f>Table1[[#This Row],[Female Ballots]]/Table1[[#This Row],[Female Voters]]</f>
        <v>0.4381257509010813</v>
      </c>
      <c r="V413" s="24">
        <f>Table1[[#This Row],[Male Ballots]]/Table1[[#This Row],[Male Voters]]</f>
        <v>0.42674315975286847</v>
      </c>
      <c r="W413" s="24">
        <f>Table1[[#This Row],[Total Ballots]]/Table1[[#This Row],[Total Voters]]</f>
        <v>0.4327104765903842</v>
      </c>
    </row>
    <row r="414" spans="1:23" s="12" customFormat="1" x14ac:dyDescent="0.2">
      <c r="A414" s="8" t="s">
        <v>50</v>
      </c>
      <c r="B414" s="17">
        <v>2017</v>
      </c>
      <c r="C414" s="9" t="s">
        <v>67</v>
      </c>
      <c r="D414" s="10">
        <v>3706.59</v>
      </c>
      <c r="E414" s="10">
        <v>3593.44</v>
      </c>
      <c r="F414" s="10">
        <v>7300.05</v>
      </c>
      <c r="G414" s="31">
        <v>3376</v>
      </c>
      <c r="H414" s="31">
        <v>3275</v>
      </c>
      <c r="I414" s="31"/>
      <c r="J414" s="31">
        <v>6651</v>
      </c>
      <c r="K414" s="31">
        <v>1971</v>
      </c>
      <c r="L414" s="31">
        <v>1912</v>
      </c>
      <c r="M414" s="31"/>
      <c r="N414" s="36">
        <v>3883</v>
      </c>
      <c r="O414" s="24">
        <f>Table1[[#This Row],[Female Voters]]/Table1[[#This Row],[Female Population]]</f>
        <v>0.91081020560677062</v>
      </c>
      <c r="P414" s="24">
        <f>Table1[[#This Row],[Male Voters]]/Table1[[#This Row],[Male Population]]</f>
        <v>0.91138296451311274</v>
      </c>
      <c r="Q414" s="24">
        <f>Table1[[#This Row],[Total Voters]]/Table1[[#This Row],[Total Population]]</f>
        <v>0.91108965007088993</v>
      </c>
      <c r="R414" s="24">
        <f>Table1[[#This Row],[Female Ballots]]/Table1[[#This Row],[Female Population]]</f>
        <v>0.53175560285869217</v>
      </c>
      <c r="S414" s="24">
        <f>Table1[[#This Row],[Male Ballots]]/Table1[[#This Row],[Male Population]]</f>
        <v>0.53208068035086153</v>
      </c>
      <c r="T414" s="24">
        <f>Table1[[#This Row],[Total Ballots]]/Table1[[#This Row],[Total Population]]</f>
        <v>0.53191416497147281</v>
      </c>
      <c r="U414" s="24">
        <f>Table1[[#This Row],[Female Ballots]]/Table1[[#This Row],[Female Voters]]</f>
        <v>0.58382701421800953</v>
      </c>
      <c r="V414" s="24">
        <f>Table1[[#This Row],[Male Ballots]]/Table1[[#This Row],[Male Voters]]</f>
        <v>0.58381679389312979</v>
      </c>
      <c r="W414" s="24">
        <f>Table1[[#This Row],[Total Ballots]]/Table1[[#This Row],[Total Voters]]</f>
        <v>0.5838219816568937</v>
      </c>
    </row>
    <row r="415" spans="1:23" s="12" customFormat="1" x14ac:dyDescent="0.2">
      <c r="A415" s="8" t="s">
        <v>29</v>
      </c>
      <c r="B415" s="17">
        <v>2017</v>
      </c>
      <c r="C415" s="9" t="s">
        <v>69</v>
      </c>
      <c r="D415" s="10">
        <v>8592.880000000001</v>
      </c>
      <c r="E415" s="10">
        <v>8828.67</v>
      </c>
      <c r="F415" s="10">
        <v>17421.57</v>
      </c>
      <c r="G415" s="10">
        <v>7054</v>
      </c>
      <c r="H415" s="10">
        <v>6997</v>
      </c>
      <c r="I415" s="10">
        <v>0</v>
      </c>
      <c r="J415" s="10">
        <v>14051</v>
      </c>
      <c r="K415" s="10">
        <v>2880</v>
      </c>
      <c r="L415" s="10">
        <v>2658</v>
      </c>
      <c r="M415" s="10">
        <v>0</v>
      </c>
      <c r="N415" s="11">
        <v>5538</v>
      </c>
      <c r="O415" s="24">
        <f>Table1[[#This Row],[Female Voters]]/Table1[[#This Row],[Female Population]]</f>
        <v>0.82091219707478735</v>
      </c>
      <c r="P415" s="24">
        <f>Table1[[#This Row],[Male Voters]]/Table1[[#This Row],[Male Population]]</f>
        <v>0.79253160442059789</v>
      </c>
      <c r="Q415" s="24">
        <f>Table1[[#This Row],[Total Voters]]/Table1[[#This Row],[Total Population]]</f>
        <v>0.80652891788742342</v>
      </c>
      <c r="R415" s="24">
        <f>Table1[[#This Row],[Female Ballots]]/Table1[[#This Row],[Female Population]]</f>
        <v>0.33516120322871956</v>
      </c>
      <c r="S415" s="24">
        <f>Table1[[#This Row],[Male Ballots]]/Table1[[#This Row],[Male Population]]</f>
        <v>0.30106459976417738</v>
      </c>
      <c r="T415" s="24">
        <f>Table1[[#This Row],[Total Ballots]]/Table1[[#This Row],[Total Population]]</f>
        <v>0.31788179825354435</v>
      </c>
      <c r="U415" s="24">
        <f>Table1[[#This Row],[Female Ballots]]/Table1[[#This Row],[Female Voters]]</f>
        <v>0.40827899064360645</v>
      </c>
      <c r="V415" s="24">
        <f>Table1[[#This Row],[Male Ballots]]/Table1[[#This Row],[Male Voters]]</f>
        <v>0.37987709018150634</v>
      </c>
      <c r="W415" s="24">
        <f>Table1[[#This Row],[Total Ballots]]/Table1[[#This Row],[Total Voters]]</f>
        <v>0.394135648708277</v>
      </c>
    </row>
    <row r="416" spans="1:23" s="12" customFormat="1" x14ac:dyDescent="0.2">
      <c r="A416" s="8" t="s">
        <v>29</v>
      </c>
      <c r="B416" s="17">
        <v>2017</v>
      </c>
      <c r="C416" s="9" t="s">
        <v>62</v>
      </c>
      <c r="D416" s="10">
        <v>704.68000000000006</v>
      </c>
      <c r="E416" s="10">
        <v>778.27</v>
      </c>
      <c r="F416" s="10">
        <v>1482.95</v>
      </c>
      <c r="G416" s="31">
        <v>421</v>
      </c>
      <c r="H416" s="31">
        <v>396</v>
      </c>
      <c r="I416" s="31"/>
      <c r="J416" s="31">
        <v>817</v>
      </c>
      <c r="K416" s="31">
        <v>58</v>
      </c>
      <c r="L416" s="31">
        <v>40</v>
      </c>
      <c r="M416" s="31"/>
      <c r="N416" s="36">
        <v>98</v>
      </c>
      <c r="O416" s="24">
        <f>Table1[[#This Row],[Female Voters]]/Table1[[#This Row],[Female Population]]</f>
        <v>0.59743429641823231</v>
      </c>
      <c r="P416" s="24">
        <f>Table1[[#This Row],[Male Voters]]/Table1[[#This Row],[Male Population]]</f>
        <v>0.5088208462358822</v>
      </c>
      <c r="Q416" s="24">
        <f>Table1[[#This Row],[Total Voters]]/Table1[[#This Row],[Total Population]]</f>
        <v>0.55092889173606663</v>
      </c>
      <c r="R416" s="24">
        <f>Table1[[#This Row],[Female Ballots]]/Table1[[#This Row],[Female Population]]</f>
        <v>8.2306862689447688E-2</v>
      </c>
      <c r="S416" s="24">
        <f>Table1[[#This Row],[Male Ballots]]/Table1[[#This Row],[Male Population]]</f>
        <v>5.1396045074331528E-2</v>
      </c>
      <c r="T416" s="24">
        <f>Table1[[#This Row],[Total Ballots]]/Table1[[#This Row],[Total Population]]</f>
        <v>6.6084493745574693E-2</v>
      </c>
      <c r="U416" s="24">
        <f>Table1[[#This Row],[Female Ballots]]/Table1[[#This Row],[Female Voters]]</f>
        <v>0.13776722090261281</v>
      </c>
      <c r="V416" s="24">
        <f>Table1[[#This Row],[Male Ballots]]/Table1[[#This Row],[Male Voters]]</f>
        <v>0.10101010101010101</v>
      </c>
      <c r="W416" s="24">
        <f>Table1[[#This Row],[Total Ballots]]/Table1[[#This Row],[Total Voters]]</f>
        <v>0.11995104039167687</v>
      </c>
    </row>
    <row r="417" spans="1:23" s="12" customFormat="1" x14ac:dyDescent="0.2">
      <c r="A417" s="8" t="s">
        <v>29</v>
      </c>
      <c r="B417" s="17">
        <v>2017</v>
      </c>
      <c r="C417" s="9" t="s">
        <v>63</v>
      </c>
      <c r="D417" s="10">
        <v>879.89</v>
      </c>
      <c r="E417" s="10">
        <v>899.58</v>
      </c>
      <c r="F417" s="10">
        <v>1779.48</v>
      </c>
      <c r="G417" s="31">
        <v>801</v>
      </c>
      <c r="H417" s="31">
        <v>774</v>
      </c>
      <c r="I417" s="31"/>
      <c r="J417" s="31">
        <v>1575</v>
      </c>
      <c r="K417" s="31">
        <v>126</v>
      </c>
      <c r="L417" s="31">
        <v>100</v>
      </c>
      <c r="M417" s="31"/>
      <c r="N417" s="36">
        <v>226</v>
      </c>
      <c r="O417" s="24">
        <f>Table1[[#This Row],[Female Voters]]/Table1[[#This Row],[Female Population]]</f>
        <v>0.91034106536044279</v>
      </c>
      <c r="P417" s="24">
        <f>Table1[[#This Row],[Male Voters]]/Table1[[#This Row],[Male Population]]</f>
        <v>0.86040152070966447</v>
      </c>
      <c r="Q417" s="24">
        <f>Table1[[#This Row],[Total Voters]]/Table1[[#This Row],[Total Population]]</f>
        <v>0.88509002629981792</v>
      </c>
      <c r="R417" s="24">
        <f>Table1[[#This Row],[Female Ballots]]/Table1[[#This Row],[Female Population]]</f>
        <v>0.1431997181465865</v>
      </c>
      <c r="S417" s="24">
        <f>Table1[[#This Row],[Male Ballots]]/Table1[[#This Row],[Male Population]]</f>
        <v>0.11116298717179128</v>
      </c>
      <c r="T417" s="24">
        <f>Table1[[#This Row],[Total Ballots]]/Table1[[#This Row],[Total Population]]</f>
        <v>0.12700339425000562</v>
      </c>
      <c r="U417" s="24">
        <f>Table1[[#This Row],[Female Ballots]]/Table1[[#This Row],[Female Voters]]</f>
        <v>0.15730337078651685</v>
      </c>
      <c r="V417" s="24">
        <f>Table1[[#This Row],[Male Ballots]]/Table1[[#This Row],[Male Voters]]</f>
        <v>0.12919896640826872</v>
      </c>
      <c r="W417" s="24">
        <f>Table1[[#This Row],[Total Ballots]]/Table1[[#This Row],[Total Voters]]</f>
        <v>0.1434920634920635</v>
      </c>
    </row>
    <row r="418" spans="1:23" s="12" customFormat="1" x14ac:dyDescent="0.2">
      <c r="A418" s="8" t="s">
        <v>29</v>
      </c>
      <c r="B418" s="17">
        <v>2017</v>
      </c>
      <c r="C418" s="9" t="s">
        <v>64</v>
      </c>
      <c r="D418" s="10">
        <v>1113.4099999999999</v>
      </c>
      <c r="E418" s="10">
        <v>1183.95</v>
      </c>
      <c r="F418" s="10">
        <v>2297.37</v>
      </c>
      <c r="G418" s="31">
        <v>971</v>
      </c>
      <c r="H418" s="31">
        <v>942</v>
      </c>
      <c r="I418" s="31"/>
      <c r="J418" s="31">
        <v>1913</v>
      </c>
      <c r="K418" s="31">
        <v>249</v>
      </c>
      <c r="L418" s="31">
        <v>198</v>
      </c>
      <c r="M418" s="31"/>
      <c r="N418" s="36">
        <v>447</v>
      </c>
      <c r="O418" s="24">
        <f>Table1[[#This Row],[Female Voters]]/Table1[[#This Row],[Female Population]]</f>
        <v>0.87209563413297897</v>
      </c>
      <c r="P418" s="24">
        <f>Table1[[#This Row],[Male Voters]]/Table1[[#This Row],[Male Population]]</f>
        <v>0.79564170784239197</v>
      </c>
      <c r="Q418" s="24">
        <f>Table1[[#This Row],[Total Voters]]/Table1[[#This Row],[Total Population]]</f>
        <v>0.83269129482843429</v>
      </c>
      <c r="R418" s="24">
        <f>Table1[[#This Row],[Female Ballots]]/Table1[[#This Row],[Female Population]]</f>
        <v>0.22363729443780819</v>
      </c>
      <c r="S418" s="24">
        <f>Table1[[#This Row],[Male Ballots]]/Table1[[#This Row],[Male Population]]</f>
        <v>0.16723679209426073</v>
      </c>
      <c r="T418" s="24">
        <f>Table1[[#This Row],[Total Ballots]]/Table1[[#This Row],[Total Population]]</f>
        <v>0.19457031301009417</v>
      </c>
      <c r="U418" s="24">
        <f>Table1[[#This Row],[Female Ballots]]/Table1[[#This Row],[Female Voters]]</f>
        <v>0.25643666323377962</v>
      </c>
      <c r="V418" s="24">
        <f>Table1[[#This Row],[Male Ballots]]/Table1[[#This Row],[Male Voters]]</f>
        <v>0.21019108280254778</v>
      </c>
      <c r="W418" s="24">
        <f>Table1[[#This Row],[Total Ballots]]/Table1[[#This Row],[Total Voters]]</f>
        <v>0.23366440146366962</v>
      </c>
    </row>
    <row r="419" spans="1:23" s="12" customFormat="1" x14ac:dyDescent="0.2">
      <c r="A419" s="8" t="s">
        <v>29</v>
      </c>
      <c r="B419" s="17">
        <v>2017</v>
      </c>
      <c r="C419" s="9" t="s">
        <v>65</v>
      </c>
      <c r="D419" s="10">
        <v>1344.6399999999999</v>
      </c>
      <c r="E419" s="10">
        <v>1443.94</v>
      </c>
      <c r="F419" s="10">
        <v>2788.58</v>
      </c>
      <c r="G419" s="31">
        <v>993</v>
      </c>
      <c r="H419" s="31">
        <v>1074</v>
      </c>
      <c r="I419" s="31"/>
      <c r="J419" s="31">
        <v>2067</v>
      </c>
      <c r="K419" s="31">
        <v>324</v>
      </c>
      <c r="L419" s="31">
        <v>325</v>
      </c>
      <c r="M419" s="31"/>
      <c r="N419" s="36">
        <v>649</v>
      </c>
      <c r="O419" s="24">
        <f>Table1[[#This Row],[Female Voters]]/Table1[[#This Row],[Female Population]]</f>
        <v>0.73848762494050457</v>
      </c>
      <c r="P419" s="24">
        <f>Table1[[#This Row],[Male Voters]]/Table1[[#This Row],[Male Population]]</f>
        <v>0.74379821876255248</v>
      </c>
      <c r="Q419" s="24">
        <f>Table1[[#This Row],[Total Voters]]/Table1[[#This Row],[Total Population]]</f>
        <v>0.7412374757044804</v>
      </c>
      <c r="R419" s="24">
        <f>Table1[[#This Row],[Female Ballots]]/Table1[[#This Row],[Female Population]]</f>
        <v>0.24095668729176584</v>
      </c>
      <c r="S419" s="24">
        <f>Table1[[#This Row],[Male Ballots]]/Table1[[#This Row],[Male Population]]</f>
        <v>0.22507860437414295</v>
      </c>
      <c r="T419" s="24">
        <f>Table1[[#This Row],[Total Ballots]]/Table1[[#This Row],[Total Population]]</f>
        <v>0.23273494036391282</v>
      </c>
      <c r="U419" s="24">
        <f>Table1[[#This Row],[Female Ballots]]/Table1[[#This Row],[Female Voters]]</f>
        <v>0.32628398791540786</v>
      </c>
      <c r="V419" s="24">
        <f>Table1[[#This Row],[Male Ballots]]/Table1[[#This Row],[Male Voters]]</f>
        <v>0.3026070763500931</v>
      </c>
      <c r="W419" s="24">
        <f>Table1[[#This Row],[Total Ballots]]/Table1[[#This Row],[Total Voters]]</f>
        <v>0.31398161586840834</v>
      </c>
    </row>
    <row r="420" spans="1:23" s="12" customFormat="1" x14ac:dyDescent="0.2">
      <c r="A420" s="8" t="s">
        <v>29</v>
      </c>
      <c r="B420" s="17">
        <v>2017</v>
      </c>
      <c r="C420" s="9" t="s">
        <v>66</v>
      </c>
      <c r="D420" s="10">
        <v>1893.51</v>
      </c>
      <c r="E420" s="10">
        <v>1804.21</v>
      </c>
      <c r="F420" s="10">
        <v>3697.73</v>
      </c>
      <c r="G420" s="31">
        <v>1612</v>
      </c>
      <c r="H420" s="31">
        <v>1463</v>
      </c>
      <c r="I420" s="31"/>
      <c r="J420" s="31">
        <v>3075</v>
      </c>
      <c r="K420" s="31">
        <v>763</v>
      </c>
      <c r="L420" s="31">
        <v>586</v>
      </c>
      <c r="M420" s="31"/>
      <c r="N420" s="36">
        <v>1349</v>
      </c>
      <c r="O420" s="24">
        <f>Table1[[#This Row],[Female Voters]]/Table1[[#This Row],[Female Population]]</f>
        <v>0.85132901331389854</v>
      </c>
      <c r="P420" s="24">
        <f>Table1[[#This Row],[Male Voters]]/Table1[[#This Row],[Male Population]]</f>
        <v>0.81088121670980651</v>
      </c>
      <c r="Q420" s="24">
        <f>Table1[[#This Row],[Total Voters]]/Table1[[#This Row],[Total Population]]</f>
        <v>0.83159127356513318</v>
      </c>
      <c r="R420" s="24">
        <f>Table1[[#This Row],[Female Ballots]]/Table1[[#This Row],[Female Population]]</f>
        <v>0.40295535803877458</v>
      </c>
      <c r="S420" s="24">
        <f>Table1[[#This Row],[Male Ballots]]/Table1[[#This Row],[Male Population]]</f>
        <v>0.3247958940478104</v>
      </c>
      <c r="T420" s="24">
        <f>Table1[[#This Row],[Total Ballots]]/Table1[[#This Row],[Total Population]]</f>
        <v>0.36481841562255762</v>
      </c>
      <c r="U420" s="24">
        <f>Table1[[#This Row],[Female Ballots]]/Table1[[#This Row],[Female Voters]]</f>
        <v>0.47332506203473945</v>
      </c>
      <c r="V420" s="24">
        <f>Table1[[#This Row],[Male Ballots]]/Table1[[#This Row],[Male Voters]]</f>
        <v>0.40054682159945315</v>
      </c>
      <c r="W420" s="24">
        <f>Table1[[#This Row],[Total Ballots]]/Table1[[#This Row],[Total Voters]]</f>
        <v>0.43869918699186994</v>
      </c>
    </row>
    <row r="421" spans="1:23" s="12" customFormat="1" x14ac:dyDescent="0.2">
      <c r="A421" s="8" t="s">
        <v>29</v>
      </c>
      <c r="B421" s="17">
        <v>2017</v>
      </c>
      <c r="C421" s="9" t="s">
        <v>67</v>
      </c>
      <c r="D421" s="10">
        <v>2656.75</v>
      </c>
      <c r="E421" s="10">
        <v>2718.72</v>
      </c>
      <c r="F421" s="10">
        <v>5375.46</v>
      </c>
      <c r="G421" s="31">
        <v>2256</v>
      </c>
      <c r="H421" s="31">
        <v>2348</v>
      </c>
      <c r="I421" s="31"/>
      <c r="J421" s="31">
        <v>4604</v>
      </c>
      <c r="K421" s="31">
        <v>1360</v>
      </c>
      <c r="L421" s="31">
        <v>1409</v>
      </c>
      <c r="M421" s="31"/>
      <c r="N421" s="36">
        <v>2769</v>
      </c>
      <c r="O421" s="24">
        <f>Table1[[#This Row],[Female Voters]]/Table1[[#This Row],[Female Population]]</f>
        <v>0.84915780558953613</v>
      </c>
      <c r="P421" s="24">
        <f>Table1[[#This Row],[Male Voters]]/Table1[[#This Row],[Male Population]]</f>
        <v>0.86364171374764598</v>
      </c>
      <c r="Q421" s="24">
        <f>Table1[[#This Row],[Total Voters]]/Table1[[#This Row],[Total Population]]</f>
        <v>0.85648484036715</v>
      </c>
      <c r="R421" s="24">
        <f>Table1[[#This Row],[Female Ballots]]/Table1[[#This Row],[Female Population]]</f>
        <v>0.51190364166745084</v>
      </c>
      <c r="S421" s="24">
        <f>Table1[[#This Row],[Male Ballots]]/Table1[[#This Row],[Male Population]]</f>
        <v>0.5182585922787194</v>
      </c>
      <c r="T421" s="24">
        <f>Table1[[#This Row],[Total Ballots]]/Table1[[#This Row],[Total Population]]</f>
        <v>0.51511870612003441</v>
      </c>
      <c r="U421" s="24">
        <f>Table1[[#This Row],[Female Ballots]]/Table1[[#This Row],[Female Voters]]</f>
        <v>0.6028368794326241</v>
      </c>
      <c r="V421" s="24">
        <f>Table1[[#This Row],[Male Ballots]]/Table1[[#This Row],[Male Voters]]</f>
        <v>0.60008517887563884</v>
      </c>
      <c r="W421" s="24">
        <f>Table1[[#This Row],[Total Ballots]]/Table1[[#This Row],[Total Voters]]</f>
        <v>0.60143353605560379</v>
      </c>
    </row>
    <row r="422" spans="1:23" s="12" customFormat="1" x14ac:dyDescent="0.2">
      <c r="A422" s="8" t="s">
        <v>42</v>
      </c>
      <c r="B422" s="17">
        <v>2017</v>
      </c>
      <c r="C422" s="9" t="s">
        <v>69</v>
      </c>
      <c r="D422" s="10">
        <v>30316.92</v>
      </c>
      <c r="E422" s="10">
        <v>30258.450000000004</v>
      </c>
      <c r="F422" s="10">
        <v>60575.360000000001</v>
      </c>
      <c r="G422" s="10">
        <v>24016</v>
      </c>
      <c r="H422" s="10">
        <v>22004</v>
      </c>
      <c r="I422" s="10">
        <v>52</v>
      </c>
      <c r="J422" s="10">
        <v>46072</v>
      </c>
      <c r="K422" s="10">
        <v>8911</v>
      </c>
      <c r="L422" s="10">
        <v>7968</v>
      </c>
      <c r="M422" s="10">
        <v>4</v>
      </c>
      <c r="N422" s="11">
        <v>16883</v>
      </c>
      <c r="O422" s="24">
        <f>Table1[[#This Row],[Female Voters]]/Table1[[#This Row],[Female Population]]</f>
        <v>0.79216490329492584</v>
      </c>
      <c r="P422" s="24">
        <f>Table1[[#This Row],[Male Voters]]/Table1[[#This Row],[Male Population]]</f>
        <v>0.72720182296185021</v>
      </c>
      <c r="Q422" s="24">
        <f>Table1[[#This Row],[Total Voters]]/Table1[[#This Row],[Total Population]]</f>
        <v>0.76057327599868985</v>
      </c>
      <c r="R422" s="24">
        <f>Table1[[#This Row],[Female Ballots]]/Table1[[#This Row],[Female Population]]</f>
        <v>0.29392827503585456</v>
      </c>
      <c r="S422" s="24">
        <f>Table1[[#This Row],[Male Ballots]]/Table1[[#This Row],[Male Population]]</f>
        <v>0.26333139998909394</v>
      </c>
      <c r="T422" s="24">
        <f>Table1[[#This Row],[Total Ballots]]/Table1[[#This Row],[Total Population]]</f>
        <v>0.27871068368392693</v>
      </c>
      <c r="U422" s="24">
        <f>Table1[[#This Row],[Female Ballots]]/Table1[[#This Row],[Female Voters]]</f>
        <v>0.37104430379746833</v>
      </c>
      <c r="V422" s="24">
        <f>Table1[[#This Row],[Male Ballots]]/Table1[[#This Row],[Male Voters]]</f>
        <v>0.36211597891292491</v>
      </c>
      <c r="W422" s="24">
        <f>Table1[[#This Row],[Total Ballots]]/Table1[[#This Row],[Total Voters]]</f>
        <v>0.36644816808473696</v>
      </c>
    </row>
    <row r="423" spans="1:23" s="12" customFormat="1" x14ac:dyDescent="0.2">
      <c r="A423" s="8" t="s">
        <v>42</v>
      </c>
      <c r="B423" s="17">
        <v>2017</v>
      </c>
      <c r="C423" s="9" t="s">
        <v>62</v>
      </c>
      <c r="D423" s="10">
        <v>3020.29</v>
      </c>
      <c r="E423" s="10">
        <v>3302.0499999999997</v>
      </c>
      <c r="F423" s="10">
        <v>6322.34</v>
      </c>
      <c r="G423" s="31">
        <v>1683</v>
      </c>
      <c r="H423" s="31">
        <v>1782</v>
      </c>
      <c r="I423" s="31">
        <v>14</v>
      </c>
      <c r="J423" s="31">
        <v>3479</v>
      </c>
      <c r="K423" s="31">
        <v>227</v>
      </c>
      <c r="L423" s="31">
        <v>224</v>
      </c>
      <c r="M423" s="31"/>
      <c r="N423" s="36">
        <v>451</v>
      </c>
      <c r="O423" s="24">
        <f>Table1[[#This Row],[Female Voters]]/Table1[[#This Row],[Female Population]]</f>
        <v>0.55723125924993955</v>
      </c>
      <c r="P423" s="24">
        <f>Table1[[#This Row],[Male Voters]]/Table1[[#This Row],[Male Population]]</f>
        <v>0.53966475371360223</v>
      </c>
      <c r="Q423" s="24">
        <f>Table1[[#This Row],[Total Voters]]/Table1[[#This Row],[Total Population]]</f>
        <v>0.55027094398592924</v>
      </c>
      <c r="R423" s="24">
        <f>Table1[[#This Row],[Female Ballots]]/Table1[[#This Row],[Female Population]]</f>
        <v>7.5158345721768438E-2</v>
      </c>
      <c r="S423" s="24">
        <f>Table1[[#This Row],[Male Ballots]]/Table1[[#This Row],[Male Population]]</f>
        <v>6.783664693145168E-2</v>
      </c>
      <c r="T423" s="24">
        <f>Table1[[#This Row],[Total Ballots]]/Table1[[#This Row],[Total Population]]</f>
        <v>7.1334347725683839E-2</v>
      </c>
      <c r="U423" s="24">
        <f>Table1[[#This Row],[Female Ballots]]/Table1[[#This Row],[Female Voters]]</f>
        <v>0.1348781937017231</v>
      </c>
      <c r="V423" s="24">
        <f>Table1[[#This Row],[Male Ballots]]/Table1[[#This Row],[Male Voters]]</f>
        <v>0.12570145903479238</v>
      </c>
      <c r="W423" s="24">
        <f>Table1[[#This Row],[Total Ballots]]/Table1[[#This Row],[Total Voters]]</f>
        <v>0.12963495257257832</v>
      </c>
    </row>
    <row r="424" spans="1:23" s="12" customFormat="1" x14ac:dyDescent="0.2">
      <c r="A424" s="8" t="s">
        <v>42</v>
      </c>
      <c r="B424" s="17">
        <v>2017</v>
      </c>
      <c r="C424" s="9" t="s">
        <v>63</v>
      </c>
      <c r="D424" s="10">
        <v>4118.8599999999997</v>
      </c>
      <c r="E424" s="10">
        <v>4410.16</v>
      </c>
      <c r="F424" s="10">
        <v>8529.02</v>
      </c>
      <c r="G424" s="31">
        <v>3254</v>
      </c>
      <c r="H424" s="31">
        <v>2842</v>
      </c>
      <c r="I424" s="31">
        <v>9</v>
      </c>
      <c r="J424" s="31">
        <v>6105</v>
      </c>
      <c r="K424" s="31">
        <v>438</v>
      </c>
      <c r="L424" s="31">
        <v>348</v>
      </c>
      <c r="M424" s="31">
        <v>1</v>
      </c>
      <c r="N424" s="36">
        <v>787</v>
      </c>
      <c r="O424" s="24">
        <f>Table1[[#This Row],[Female Voters]]/Table1[[#This Row],[Female Population]]</f>
        <v>0.79002442423389008</v>
      </c>
      <c r="P424" s="24">
        <f>Table1[[#This Row],[Male Voters]]/Table1[[#This Row],[Male Population]]</f>
        <v>0.64442106408837774</v>
      </c>
      <c r="Q424" s="24">
        <f>Table1[[#This Row],[Total Voters]]/Table1[[#This Row],[Total Population]]</f>
        <v>0.71579149773362005</v>
      </c>
      <c r="R424" s="24">
        <f>Table1[[#This Row],[Female Ballots]]/Table1[[#This Row],[Female Population]]</f>
        <v>0.10634010381513333</v>
      </c>
      <c r="S424" s="24">
        <f>Table1[[#This Row],[Male Ballots]]/Table1[[#This Row],[Male Population]]</f>
        <v>7.8908701725107486E-2</v>
      </c>
      <c r="T424" s="24">
        <f>Table1[[#This Row],[Total Ballots]]/Table1[[#This Row],[Total Population]]</f>
        <v>9.2273203720943317E-2</v>
      </c>
      <c r="U424" s="24">
        <f>Table1[[#This Row],[Female Ballots]]/Table1[[#This Row],[Female Voters]]</f>
        <v>0.13460356484326982</v>
      </c>
      <c r="V424" s="24">
        <f>Table1[[#This Row],[Male Ballots]]/Table1[[#This Row],[Male Voters]]</f>
        <v>0.12244897959183673</v>
      </c>
      <c r="W424" s="24">
        <f>Table1[[#This Row],[Total Ballots]]/Table1[[#This Row],[Total Voters]]</f>
        <v>0.12891072891072891</v>
      </c>
    </row>
    <row r="425" spans="1:23" s="12" customFormat="1" x14ac:dyDescent="0.2">
      <c r="A425" s="8" t="s">
        <v>42</v>
      </c>
      <c r="B425" s="17">
        <v>2017</v>
      </c>
      <c r="C425" s="9" t="s">
        <v>64</v>
      </c>
      <c r="D425" s="10">
        <v>4205.66</v>
      </c>
      <c r="E425" s="10">
        <v>4282.07</v>
      </c>
      <c r="F425" s="10">
        <v>8487.73</v>
      </c>
      <c r="G425" s="31">
        <v>3204</v>
      </c>
      <c r="H425" s="31">
        <v>2888</v>
      </c>
      <c r="I425" s="31">
        <v>11</v>
      </c>
      <c r="J425" s="31">
        <v>6103</v>
      </c>
      <c r="K425" s="31">
        <v>703</v>
      </c>
      <c r="L425" s="31">
        <v>556</v>
      </c>
      <c r="M425" s="31">
        <v>1</v>
      </c>
      <c r="N425" s="36">
        <v>1260</v>
      </c>
      <c r="O425" s="24">
        <f>Table1[[#This Row],[Female Voters]]/Table1[[#This Row],[Female Population]]</f>
        <v>0.76183048558371336</v>
      </c>
      <c r="P425" s="24">
        <f>Table1[[#This Row],[Male Voters]]/Table1[[#This Row],[Male Population]]</f>
        <v>0.67444016562083298</v>
      </c>
      <c r="Q425" s="24">
        <f>Table1[[#This Row],[Total Voters]]/Table1[[#This Row],[Total Population]]</f>
        <v>0.71903795243251145</v>
      </c>
      <c r="R425" s="24">
        <f>Table1[[#This Row],[Female Ballots]]/Table1[[#This Row],[Female Population]]</f>
        <v>0.16715569018893586</v>
      </c>
      <c r="S425" s="24">
        <f>Table1[[#This Row],[Male Ballots]]/Table1[[#This Row],[Male Population]]</f>
        <v>0.12984374379680858</v>
      </c>
      <c r="T425" s="24">
        <f>Table1[[#This Row],[Total Ballots]]/Table1[[#This Row],[Total Population]]</f>
        <v>0.14844958546042347</v>
      </c>
      <c r="U425" s="24">
        <f>Table1[[#This Row],[Female Ballots]]/Table1[[#This Row],[Female Voters]]</f>
        <v>0.21941323345817729</v>
      </c>
      <c r="V425" s="24">
        <f>Table1[[#This Row],[Male Ballots]]/Table1[[#This Row],[Male Voters]]</f>
        <v>0.19252077562326869</v>
      </c>
      <c r="W425" s="24">
        <f>Table1[[#This Row],[Total Ballots]]/Table1[[#This Row],[Total Voters]]</f>
        <v>0.20645584138948059</v>
      </c>
    </row>
    <row r="426" spans="1:23" s="12" customFormat="1" x14ac:dyDescent="0.2">
      <c r="A426" s="8" t="s">
        <v>42</v>
      </c>
      <c r="B426" s="17">
        <v>2017</v>
      </c>
      <c r="C426" s="9" t="s">
        <v>65</v>
      </c>
      <c r="D426" s="10">
        <v>4871.53</v>
      </c>
      <c r="E426" s="10">
        <v>4977.9400000000005</v>
      </c>
      <c r="F426" s="10">
        <v>9849.48</v>
      </c>
      <c r="G426" s="31">
        <v>3620</v>
      </c>
      <c r="H426" s="31">
        <v>3397</v>
      </c>
      <c r="I426" s="31">
        <v>10</v>
      </c>
      <c r="J426" s="31">
        <v>7027</v>
      </c>
      <c r="K426" s="31">
        <v>1101</v>
      </c>
      <c r="L426" s="31">
        <v>947</v>
      </c>
      <c r="M426" s="31"/>
      <c r="N426" s="36">
        <v>2048</v>
      </c>
      <c r="O426" s="24">
        <f>Table1[[#This Row],[Female Voters]]/Table1[[#This Row],[Female Population]]</f>
        <v>0.74309303237381275</v>
      </c>
      <c r="P426" s="24">
        <f>Table1[[#This Row],[Male Voters]]/Table1[[#This Row],[Male Population]]</f>
        <v>0.68241079643386615</v>
      </c>
      <c r="Q426" s="24">
        <f>Table1[[#This Row],[Total Voters]]/Table1[[#This Row],[Total Population]]</f>
        <v>0.71343867899625157</v>
      </c>
      <c r="R426" s="24">
        <f>Table1[[#This Row],[Female Ballots]]/Table1[[#This Row],[Female Population]]</f>
        <v>0.22600702448717344</v>
      </c>
      <c r="S426" s="24">
        <f>Table1[[#This Row],[Male Ballots]]/Table1[[#This Row],[Male Population]]</f>
        <v>0.19023933595021231</v>
      </c>
      <c r="T426" s="24">
        <f>Table1[[#This Row],[Total Ballots]]/Table1[[#This Row],[Total Population]]</f>
        <v>0.20792975872837957</v>
      </c>
      <c r="U426" s="24">
        <f>Table1[[#This Row],[Female Ballots]]/Table1[[#This Row],[Female Voters]]</f>
        <v>0.30414364640883979</v>
      </c>
      <c r="V426" s="24">
        <f>Table1[[#This Row],[Male Ballots]]/Table1[[#This Row],[Male Voters]]</f>
        <v>0.27877539005004415</v>
      </c>
      <c r="W426" s="24">
        <f>Table1[[#This Row],[Total Ballots]]/Table1[[#This Row],[Total Voters]]</f>
        <v>0.29144727479721078</v>
      </c>
    </row>
    <row r="427" spans="1:23" s="12" customFormat="1" x14ac:dyDescent="0.2">
      <c r="A427" s="8" t="s">
        <v>42</v>
      </c>
      <c r="B427" s="17">
        <v>2017</v>
      </c>
      <c r="C427" s="9" t="s">
        <v>66</v>
      </c>
      <c r="D427" s="10">
        <v>5754.09</v>
      </c>
      <c r="E427" s="10">
        <v>5573.51</v>
      </c>
      <c r="F427" s="10">
        <v>11327.6</v>
      </c>
      <c r="G427" s="31">
        <v>4952</v>
      </c>
      <c r="H427" s="31">
        <v>4345</v>
      </c>
      <c r="I427" s="31">
        <v>4</v>
      </c>
      <c r="J427" s="31">
        <v>9301</v>
      </c>
      <c r="K427" s="31">
        <v>2206</v>
      </c>
      <c r="L427" s="31">
        <v>1867</v>
      </c>
      <c r="M427" s="31"/>
      <c r="N427" s="36">
        <v>4073</v>
      </c>
      <c r="O427" s="24">
        <f>Table1[[#This Row],[Female Voters]]/Table1[[#This Row],[Female Population]]</f>
        <v>0.86060523905604536</v>
      </c>
      <c r="P427" s="24">
        <f>Table1[[#This Row],[Male Voters]]/Table1[[#This Row],[Male Population]]</f>
        <v>0.77958055157342498</v>
      </c>
      <c r="Q427" s="24">
        <f>Table1[[#This Row],[Total Voters]]/Table1[[#This Row],[Total Population]]</f>
        <v>0.82109184646350508</v>
      </c>
      <c r="R427" s="24">
        <f>Table1[[#This Row],[Female Ballots]]/Table1[[#This Row],[Female Population]]</f>
        <v>0.38337947442601694</v>
      </c>
      <c r="S427" s="24">
        <f>Table1[[#This Row],[Male Ballots]]/Table1[[#This Row],[Male Population]]</f>
        <v>0.33497741997412761</v>
      </c>
      <c r="T427" s="24">
        <f>Table1[[#This Row],[Total Ballots]]/Table1[[#This Row],[Total Population]]</f>
        <v>0.35956425015007593</v>
      </c>
      <c r="U427" s="24">
        <f>Table1[[#This Row],[Female Ballots]]/Table1[[#This Row],[Female Voters]]</f>
        <v>0.44547657512116318</v>
      </c>
      <c r="V427" s="24">
        <f>Table1[[#This Row],[Male Ballots]]/Table1[[#This Row],[Male Voters]]</f>
        <v>0.42968929804372841</v>
      </c>
      <c r="W427" s="24">
        <f>Table1[[#This Row],[Total Ballots]]/Table1[[#This Row],[Total Voters]]</f>
        <v>0.43790990216105796</v>
      </c>
    </row>
    <row r="428" spans="1:23" s="12" customFormat="1" x14ac:dyDescent="0.2">
      <c r="A428" s="8" t="s">
        <v>42</v>
      </c>
      <c r="B428" s="17">
        <v>2017</v>
      </c>
      <c r="C428" s="9" t="s">
        <v>67</v>
      </c>
      <c r="D428" s="10">
        <v>8346.49</v>
      </c>
      <c r="E428" s="10">
        <v>7712.7199999999993</v>
      </c>
      <c r="F428" s="10">
        <v>16059.189999999999</v>
      </c>
      <c r="G428" s="31">
        <v>7303</v>
      </c>
      <c r="H428" s="31">
        <v>6750</v>
      </c>
      <c r="I428" s="31">
        <v>4</v>
      </c>
      <c r="J428" s="31">
        <v>14057</v>
      </c>
      <c r="K428" s="31">
        <v>4236</v>
      </c>
      <c r="L428" s="31">
        <v>4026</v>
      </c>
      <c r="M428" s="31">
        <v>2</v>
      </c>
      <c r="N428" s="36">
        <v>8264</v>
      </c>
      <c r="O428" s="24">
        <f>Table1[[#This Row],[Female Voters]]/Table1[[#This Row],[Female Population]]</f>
        <v>0.87497858381187787</v>
      </c>
      <c r="P428" s="24">
        <f>Table1[[#This Row],[Male Voters]]/Table1[[#This Row],[Male Population]]</f>
        <v>0.87517762864462867</v>
      </c>
      <c r="Q428" s="24">
        <f>Table1[[#This Row],[Total Voters]]/Table1[[#This Row],[Total Population]]</f>
        <v>0.87532434699383976</v>
      </c>
      <c r="R428" s="24">
        <f>Table1[[#This Row],[Female Ballots]]/Table1[[#This Row],[Female Population]]</f>
        <v>0.507518729429976</v>
      </c>
      <c r="S428" s="24">
        <f>Table1[[#This Row],[Male Ballots]]/Table1[[#This Row],[Male Population]]</f>
        <v>0.52199483450715189</v>
      </c>
      <c r="T428" s="24">
        <f>Table1[[#This Row],[Total Ballots]]/Table1[[#This Row],[Total Population]]</f>
        <v>0.51459631525624894</v>
      </c>
      <c r="U428" s="24">
        <f>Table1[[#This Row],[Female Ballots]]/Table1[[#This Row],[Female Voters]]</f>
        <v>0.58003560180747638</v>
      </c>
      <c r="V428" s="24">
        <f>Table1[[#This Row],[Male Ballots]]/Table1[[#This Row],[Male Voters]]</f>
        <v>0.59644444444444444</v>
      </c>
      <c r="W428" s="24">
        <f>Table1[[#This Row],[Total Ballots]]/Table1[[#This Row],[Total Voters]]</f>
        <v>0.58789215337554246</v>
      </c>
    </row>
    <row r="429" spans="1:23" s="12" customFormat="1" x14ac:dyDescent="0.2">
      <c r="A429" s="8" t="s">
        <v>27</v>
      </c>
      <c r="B429" s="17">
        <v>2017</v>
      </c>
      <c r="C429" s="9" t="s">
        <v>69</v>
      </c>
      <c r="D429" s="10">
        <v>4230.9500000000007</v>
      </c>
      <c r="E429" s="10">
        <v>4246.7700000000004</v>
      </c>
      <c r="F429" s="10">
        <v>8477.77</v>
      </c>
      <c r="G429" s="10">
        <v>3581</v>
      </c>
      <c r="H429" s="10">
        <v>3583</v>
      </c>
      <c r="I429" s="10">
        <v>0</v>
      </c>
      <c r="J429" s="10">
        <v>7164</v>
      </c>
      <c r="K429" s="10">
        <v>1729</v>
      </c>
      <c r="L429" s="10">
        <v>1629</v>
      </c>
      <c r="M429" s="10">
        <v>0</v>
      </c>
      <c r="N429" s="11">
        <v>3358</v>
      </c>
      <c r="O429" s="24">
        <f>Table1[[#This Row],[Female Voters]]/Table1[[#This Row],[Female Population]]</f>
        <v>0.84638201822285763</v>
      </c>
      <c r="P429" s="24">
        <f>Table1[[#This Row],[Male Voters]]/Table1[[#This Row],[Male Population]]</f>
        <v>0.84370003555643458</v>
      </c>
      <c r="Q429" s="24">
        <f>Table1[[#This Row],[Total Voters]]/Table1[[#This Row],[Total Population]]</f>
        <v>0.84503354065986691</v>
      </c>
      <c r="R429" s="24">
        <f>Table1[[#This Row],[Female Ballots]]/Table1[[#This Row],[Female Population]]</f>
        <v>0.40865526654770196</v>
      </c>
      <c r="S429" s="24">
        <f>Table1[[#This Row],[Male Ballots]]/Table1[[#This Row],[Male Population]]</f>
        <v>0.3835856427355378</v>
      </c>
      <c r="T429" s="24">
        <f>Table1[[#This Row],[Total Ballots]]/Table1[[#This Row],[Total Population]]</f>
        <v>0.39609472774090354</v>
      </c>
      <c r="U429" s="24">
        <f>Table1[[#This Row],[Female Ballots]]/Table1[[#This Row],[Female Voters]]</f>
        <v>0.48282602624965093</v>
      </c>
      <c r="V429" s="24">
        <f>Table1[[#This Row],[Male Ballots]]/Table1[[#This Row],[Male Voters]]</f>
        <v>0.4546469439017583</v>
      </c>
      <c r="W429" s="24">
        <f>Table1[[#This Row],[Total Ballots]]/Table1[[#This Row],[Total Voters]]</f>
        <v>0.46873255164712452</v>
      </c>
    </row>
    <row r="430" spans="1:23" s="12" customFormat="1" x14ac:dyDescent="0.2">
      <c r="A430" s="8" t="s">
        <v>27</v>
      </c>
      <c r="B430" s="17">
        <v>2017</v>
      </c>
      <c r="C430" s="9" t="s">
        <v>62</v>
      </c>
      <c r="D430" s="10">
        <v>363</v>
      </c>
      <c r="E430" s="10">
        <v>374.13</v>
      </c>
      <c r="F430" s="10">
        <v>737.15</v>
      </c>
      <c r="G430" s="31">
        <v>224</v>
      </c>
      <c r="H430" s="31">
        <v>245</v>
      </c>
      <c r="I430" s="31"/>
      <c r="J430" s="31">
        <v>469</v>
      </c>
      <c r="K430" s="31">
        <v>36</v>
      </c>
      <c r="L430" s="31">
        <v>52</v>
      </c>
      <c r="M430" s="31"/>
      <c r="N430" s="36">
        <v>88</v>
      </c>
      <c r="O430" s="24">
        <f>Table1[[#This Row],[Female Voters]]/Table1[[#This Row],[Female Population]]</f>
        <v>0.61707988980716255</v>
      </c>
      <c r="P430" s="24">
        <f>Table1[[#This Row],[Male Voters]]/Table1[[#This Row],[Male Population]]</f>
        <v>0.65485259134525431</v>
      </c>
      <c r="Q430" s="24">
        <f>Table1[[#This Row],[Total Voters]]/Table1[[#This Row],[Total Population]]</f>
        <v>0.63623414501797471</v>
      </c>
      <c r="R430" s="24">
        <f>Table1[[#This Row],[Female Ballots]]/Table1[[#This Row],[Female Population]]</f>
        <v>9.9173553719008267E-2</v>
      </c>
      <c r="S430" s="24">
        <f>Table1[[#This Row],[Male Ballots]]/Table1[[#This Row],[Male Population]]</f>
        <v>0.13898912142838052</v>
      </c>
      <c r="T430" s="24">
        <f>Table1[[#This Row],[Total Ballots]]/Table1[[#This Row],[Total Population]]</f>
        <v>0.1193786881910059</v>
      </c>
      <c r="U430" s="24">
        <f>Table1[[#This Row],[Female Ballots]]/Table1[[#This Row],[Female Voters]]</f>
        <v>0.16071428571428573</v>
      </c>
      <c r="V430" s="24">
        <f>Table1[[#This Row],[Male Ballots]]/Table1[[#This Row],[Male Voters]]</f>
        <v>0.21224489795918366</v>
      </c>
      <c r="W430" s="24">
        <f>Table1[[#This Row],[Total Ballots]]/Table1[[#This Row],[Total Voters]]</f>
        <v>0.18763326226012794</v>
      </c>
    </row>
    <row r="431" spans="1:23" s="12" customFormat="1" x14ac:dyDescent="0.2">
      <c r="A431" s="8" t="s">
        <v>27</v>
      </c>
      <c r="B431" s="17">
        <v>2017</v>
      </c>
      <c r="C431" s="9" t="s">
        <v>63</v>
      </c>
      <c r="D431" s="10">
        <v>401.54999999999995</v>
      </c>
      <c r="E431" s="10">
        <v>416.78999999999996</v>
      </c>
      <c r="F431" s="10">
        <v>818.34</v>
      </c>
      <c r="G431" s="31">
        <v>358</v>
      </c>
      <c r="H431" s="31">
        <v>373</v>
      </c>
      <c r="I431" s="31"/>
      <c r="J431" s="31">
        <v>731</v>
      </c>
      <c r="K431" s="31">
        <v>78</v>
      </c>
      <c r="L431" s="31">
        <v>56</v>
      </c>
      <c r="M431" s="31"/>
      <c r="N431" s="36">
        <v>134</v>
      </c>
      <c r="O431" s="24">
        <f>Table1[[#This Row],[Female Voters]]/Table1[[#This Row],[Female Population]]</f>
        <v>0.8915452621093265</v>
      </c>
      <c r="P431" s="24">
        <f>Table1[[#This Row],[Male Voters]]/Table1[[#This Row],[Male Population]]</f>
        <v>0.89493509921063374</v>
      </c>
      <c r="Q431" s="24">
        <f>Table1[[#This Row],[Total Voters]]/Table1[[#This Row],[Total Population]]</f>
        <v>0.89327174524036457</v>
      </c>
      <c r="R431" s="24">
        <f>Table1[[#This Row],[Female Ballots]]/Table1[[#This Row],[Female Population]]</f>
        <v>0.19424729174449012</v>
      </c>
      <c r="S431" s="24">
        <f>Table1[[#This Row],[Male Ballots]]/Table1[[#This Row],[Male Population]]</f>
        <v>0.13436022937210587</v>
      </c>
      <c r="T431" s="24">
        <f>Table1[[#This Row],[Total Ballots]]/Table1[[#This Row],[Total Population]]</f>
        <v>0.16374612019454016</v>
      </c>
      <c r="U431" s="24">
        <f>Table1[[#This Row],[Female Ballots]]/Table1[[#This Row],[Female Voters]]</f>
        <v>0.21787709497206703</v>
      </c>
      <c r="V431" s="24">
        <f>Table1[[#This Row],[Male Ballots]]/Table1[[#This Row],[Male Voters]]</f>
        <v>0.15013404825737264</v>
      </c>
      <c r="W431" s="24">
        <f>Table1[[#This Row],[Total Ballots]]/Table1[[#This Row],[Total Voters]]</f>
        <v>0.18331053351573187</v>
      </c>
    </row>
    <row r="432" spans="1:23" s="12" customFormat="1" x14ac:dyDescent="0.2">
      <c r="A432" s="8" t="s">
        <v>27</v>
      </c>
      <c r="B432" s="17">
        <v>2017</v>
      </c>
      <c r="C432" s="9" t="s">
        <v>64</v>
      </c>
      <c r="D432" s="10">
        <v>479.04999999999995</v>
      </c>
      <c r="E432" s="10">
        <v>493.08</v>
      </c>
      <c r="F432" s="10">
        <v>972.13</v>
      </c>
      <c r="G432" s="31">
        <v>492</v>
      </c>
      <c r="H432" s="31">
        <v>467</v>
      </c>
      <c r="I432" s="31"/>
      <c r="J432" s="31">
        <v>959</v>
      </c>
      <c r="K432" s="31">
        <v>143</v>
      </c>
      <c r="L432" s="31">
        <v>116</v>
      </c>
      <c r="M432" s="31"/>
      <c r="N432" s="36">
        <v>259</v>
      </c>
      <c r="O432" s="24">
        <f>Table1[[#This Row],[Female Voters]]/Table1[[#This Row],[Female Population]]</f>
        <v>1.0270326688237137</v>
      </c>
      <c r="P432" s="24">
        <f>Table1[[#This Row],[Male Voters]]/Table1[[#This Row],[Male Population]]</f>
        <v>0.94710797436521466</v>
      </c>
      <c r="Q432" s="24">
        <f>Table1[[#This Row],[Total Voters]]/Table1[[#This Row],[Total Population]]</f>
        <v>0.98649357596206266</v>
      </c>
      <c r="R432" s="24">
        <f>Table1[[#This Row],[Female Ballots]]/Table1[[#This Row],[Female Population]]</f>
        <v>0.29850746268656719</v>
      </c>
      <c r="S432" s="24">
        <f>Table1[[#This Row],[Male Ballots]]/Table1[[#This Row],[Male Population]]</f>
        <v>0.23525594224061006</v>
      </c>
      <c r="T432" s="24">
        <f>Table1[[#This Row],[Total Ballots]]/Table1[[#This Row],[Total Population]]</f>
        <v>0.26642527234011915</v>
      </c>
      <c r="U432" s="24">
        <f>Table1[[#This Row],[Female Ballots]]/Table1[[#This Row],[Female Voters]]</f>
        <v>0.29065040650406504</v>
      </c>
      <c r="V432" s="24">
        <f>Table1[[#This Row],[Male Ballots]]/Table1[[#This Row],[Male Voters]]</f>
        <v>0.24839400428265523</v>
      </c>
      <c r="W432" s="24">
        <f>Table1[[#This Row],[Total Ballots]]/Table1[[#This Row],[Total Voters]]</f>
        <v>0.27007299270072993</v>
      </c>
    </row>
    <row r="433" spans="1:23" s="12" customFormat="1" x14ac:dyDescent="0.2">
      <c r="A433" s="8" t="s">
        <v>27</v>
      </c>
      <c r="B433" s="17">
        <v>2017</v>
      </c>
      <c r="C433" s="9" t="s">
        <v>65</v>
      </c>
      <c r="D433" s="10">
        <v>654.03</v>
      </c>
      <c r="E433" s="10">
        <v>676.52</v>
      </c>
      <c r="F433" s="10">
        <v>1330.56</v>
      </c>
      <c r="G433" s="31">
        <v>508</v>
      </c>
      <c r="H433" s="31">
        <v>529</v>
      </c>
      <c r="I433" s="31"/>
      <c r="J433" s="31">
        <v>1037</v>
      </c>
      <c r="K433" s="31">
        <v>216</v>
      </c>
      <c r="L433" s="31">
        <v>202</v>
      </c>
      <c r="M433" s="31"/>
      <c r="N433" s="36">
        <v>418</v>
      </c>
      <c r="O433" s="24">
        <f>Table1[[#This Row],[Female Voters]]/Table1[[#This Row],[Female Population]]</f>
        <v>0.77672278030059783</v>
      </c>
      <c r="P433" s="24">
        <f>Table1[[#This Row],[Male Voters]]/Table1[[#This Row],[Male Population]]</f>
        <v>0.7819428841719388</v>
      </c>
      <c r="Q433" s="24">
        <f>Table1[[#This Row],[Total Voters]]/Table1[[#This Row],[Total Population]]</f>
        <v>0.77937109187109188</v>
      </c>
      <c r="R433" s="24">
        <f>Table1[[#This Row],[Female Ballots]]/Table1[[#This Row],[Female Population]]</f>
        <v>0.33026007981285266</v>
      </c>
      <c r="S433" s="24">
        <f>Table1[[#This Row],[Male Ballots]]/Table1[[#This Row],[Male Population]]</f>
        <v>0.29858688582747001</v>
      </c>
      <c r="T433" s="24">
        <f>Table1[[#This Row],[Total Ballots]]/Table1[[#This Row],[Total Population]]</f>
        <v>0.31415343915343918</v>
      </c>
      <c r="U433" s="24">
        <f>Table1[[#This Row],[Female Ballots]]/Table1[[#This Row],[Female Voters]]</f>
        <v>0.42519685039370081</v>
      </c>
      <c r="V433" s="24">
        <f>Table1[[#This Row],[Male Ballots]]/Table1[[#This Row],[Male Voters]]</f>
        <v>0.38185255198487711</v>
      </c>
      <c r="W433" s="24">
        <f>Table1[[#This Row],[Total Ballots]]/Table1[[#This Row],[Total Voters]]</f>
        <v>0.40308582449373193</v>
      </c>
    </row>
    <row r="434" spans="1:23" s="12" customFormat="1" x14ac:dyDescent="0.2">
      <c r="A434" s="8" t="s">
        <v>27</v>
      </c>
      <c r="B434" s="17">
        <v>2017</v>
      </c>
      <c r="C434" s="9" t="s">
        <v>66</v>
      </c>
      <c r="D434" s="10">
        <v>932.96</v>
      </c>
      <c r="E434" s="10">
        <v>931.52</v>
      </c>
      <c r="F434" s="10">
        <v>1864.49</v>
      </c>
      <c r="G434" s="31">
        <v>792</v>
      </c>
      <c r="H434" s="31">
        <v>777</v>
      </c>
      <c r="I434" s="31"/>
      <c r="J434" s="31">
        <v>1569</v>
      </c>
      <c r="K434" s="31">
        <v>453</v>
      </c>
      <c r="L434" s="31">
        <v>417</v>
      </c>
      <c r="M434" s="31"/>
      <c r="N434" s="36">
        <v>870</v>
      </c>
      <c r="O434" s="24">
        <f>Table1[[#This Row],[Female Voters]]/Table1[[#This Row],[Female Population]]</f>
        <v>0.84891099296861594</v>
      </c>
      <c r="P434" s="24">
        <f>Table1[[#This Row],[Male Voters]]/Table1[[#This Row],[Male Population]]</f>
        <v>0.8341205771212642</v>
      </c>
      <c r="Q434" s="24">
        <f>Table1[[#This Row],[Total Voters]]/Table1[[#This Row],[Total Population]]</f>
        <v>0.84151698319647728</v>
      </c>
      <c r="R434" s="24">
        <f>Table1[[#This Row],[Female Ballots]]/Table1[[#This Row],[Female Population]]</f>
        <v>0.48555136340250382</v>
      </c>
      <c r="S434" s="24">
        <f>Table1[[#This Row],[Male Ballots]]/Table1[[#This Row],[Male Population]]</f>
        <v>0.44765544486430781</v>
      </c>
      <c r="T434" s="24">
        <f>Table1[[#This Row],[Total Ballots]]/Table1[[#This Row],[Total Population]]</f>
        <v>0.46661553561563751</v>
      </c>
      <c r="U434" s="24">
        <f>Table1[[#This Row],[Female Ballots]]/Table1[[#This Row],[Female Voters]]</f>
        <v>0.57196969696969702</v>
      </c>
      <c r="V434" s="24">
        <f>Table1[[#This Row],[Male Ballots]]/Table1[[#This Row],[Male Voters]]</f>
        <v>0.53667953667953672</v>
      </c>
      <c r="W434" s="24">
        <f>Table1[[#This Row],[Total Ballots]]/Table1[[#This Row],[Total Voters]]</f>
        <v>0.55449330783938811</v>
      </c>
    </row>
    <row r="435" spans="1:23" s="12" customFormat="1" x14ac:dyDescent="0.2">
      <c r="A435" s="8" t="s">
        <v>27</v>
      </c>
      <c r="B435" s="17">
        <v>2017</v>
      </c>
      <c r="C435" s="9" t="s">
        <v>67</v>
      </c>
      <c r="D435" s="10">
        <v>1400.3600000000001</v>
      </c>
      <c r="E435" s="10">
        <v>1354.73</v>
      </c>
      <c r="F435" s="10">
        <v>2755.1</v>
      </c>
      <c r="G435" s="31">
        <v>1207</v>
      </c>
      <c r="H435" s="31">
        <v>1192</v>
      </c>
      <c r="I435" s="31"/>
      <c r="J435" s="31">
        <v>2399</v>
      </c>
      <c r="K435" s="31">
        <v>803</v>
      </c>
      <c r="L435" s="31">
        <v>786</v>
      </c>
      <c r="M435" s="31"/>
      <c r="N435" s="36">
        <v>1589</v>
      </c>
      <c r="O435" s="24">
        <f>Table1[[#This Row],[Female Voters]]/Table1[[#This Row],[Female Population]]</f>
        <v>0.86192122025764795</v>
      </c>
      <c r="P435" s="24">
        <f>Table1[[#This Row],[Male Voters]]/Table1[[#This Row],[Male Population]]</f>
        <v>0.87988012371468849</v>
      </c>
      <c r="Q435" s="24">
        <f>Table1[[#This Row],[Total Voters]]/Table1[[#This Row],[Total Population]]</f>
        <v>0.87074879314725417</v>
      </c>
      <c r="R435" s="24">
        <f>Table1[[#This Row],[Female Ballots]]/Table1[[#This Row],[Female Population]]</f>
        <v>0.57342397669170775</v>
      </c>
      <c r="S435" s="24">
        <f>Table1[[#This Row],[Male Ballots]]/Table1[[#This Row],[Male Population]]</f>
        <v>0.58018941043602779</v>
      </c>
      <c r="T435" s="24">
        <f>Table1[[#This Row],[Total Ballots]]/Table1[[#This Row],[Total Population]]</f>
        <v>0.57674857536931512</v>
      </c>
      <c r="U435" s="24">
        <f>Table1[[#This Row],[Female Ballots]]/Table1[[#This Row],[Female Voters]]</f>
        <v>0.6652858326429163</v>
      </c>
      <c r="V435" s="24">
        <f>Table1[[#This Row],[Male Ballots]]/Table1[[#This Row],[Male Voters]]</f>
        <v>0.65939597315436238</v>
      </c>
      <c r="W435" s="24">
        <f>Table1[[#This Row],[Total Ballots]]/Table1[[#This Row],[Total Voters]]</f>
        <v>0.66235931638182577</v>
      </c>
    </row>
    <row r="436" spans="1:23" s="12" customFormat="1" x14ac:dyDescent="0.2">
      <c r="A436" s="8" t="s">
        <v>41</v>
      </c>
      <c r="B436" s="17">
        <v>2017</v>
      </c>
      <c r="C436" s="9" t="s">
        <v>69</v>
      </c>
      <c r="D436" s="10">
        <v>24624.9</v>
      </c>
      <c r="E436" s="10">
        <v>26312</v>
      </c>
      <c r="F436" s="10">
        <v>50936.869999999995</v>
      </c>
      <c r="G436" s="10">
        <v>19776</v>
      </c>
      <c r="H436" s="10">
        <v>18488</v>
      </c>
      <c r="I436" s="10">
        <v>1</v>
      </c>
      <c r="J436" s="10">
        <v>38265</v>
      </c>
      <c r="K436" s="10">
        <v>7142</v>
      </c>
      <c r="L436" s="10">
        <v>6696</v>
      </c>
      <c r="M436" s="10">
        <v>0</v>
      </c>
      <c r="N436" s="11">
        <v>13838</v>
      </c>
      <c r="O436" s="24">
        <f>Table1[[#This Row],[Female Voters]]/Table1[[#This Row],[Female Population]]</f>
        <v>0.80308955569362717</v>
      </c>
      <c r="P436" s="24">
        <f>Table1[[#This Row],[Male Voters]]/Table1[[#This Row],[Male Population]]</f>
        <v>0.70264518090605044</v>
      </c>
      <c r="Q436" s="24">
        <f>Table1[[#This Row],[Total Voters]]/Table1[[#This Row],[Total Population]]</f>
        <v>0.75122401513873949</v>
      </c>
      <c r="R436" s="24">
        <f>Table1[[#This Row],[Female Ballots]]/Table1[[#This Row],[Female Population]]</f>
        <v>0.29003163464623205</v>
      </c>
      <c r="S436" s="24">
        <f>Table1[[#This Row],[Male Ballots]]/Table1[[#This Row],[Male Population]]</f>
        <v>0.2544846457889936</v>
      </c>
      <c r="T436" s="24">
        <f>Table1[[#This Row],[Total Ballots]]/Table1[[#This Row],[Total Population]]</f>
        <v>0.27166961770521042</v>
      </c>
      <c r="U436" s="24">
        <f>Table1[[#This Row],[Female Ballots]]/Table1[[#This Row],[Female Voters]]</f>
        <v>0.36114482200647247</v>
      </c>
      <c r="V436" s="24">
        <f>Table1[[#This Row],[Male Ballots]]/Table1[[#This Row],[Male Voters]]</f>
        <v>0.36218087408048466</v>
      </c>
      <c r="W436" s="24">
        <f>Table1[[#This Row],[Total Ballots]]/Table1[[#This Row],[Total Voters]]</f>
        <v>0.3616359597543447</v>
      </c>
    </row>
    <row r="437" spans="1:23" s="12" customFormat="1" x14ac:dyDescent="0.2">
      <c r="A437" s="8" t="s">
        <v>41</v>
      </c>
      <c r="B437" s="17">
        <v>2017</v>
      </c>
      <c r="C437" s="9" t="s">
        <v>62</v>
      </c>
      <c r="D437" s="10">
        <v>2206.41</v>
      </c>
      <c r="E437" s="10">
        <v>2678.26</v>
      </c>
      <c r="F437" s="10">
        <v>4884.66</v>
      </c>
      <c r="G437" s="31">
        <v>1279</v>
      </c>
      <c r="H437" s="31">
        <v>1383</v>
      </c>
      <c r="I437" s="31">
        <v>1</v>
      </c>
      <c r="J437" s="31">
        <v>2663</v>
      </c>
      <c r="K437" s="31">
        <v>110</v>
      </c>
      <c r="L437" s="31">
        <v>122</v>
      </c>
      <c r="M437" s="31"/>
      <c r="N437" s="36">
        <v>232</v>
      </c>
      <c r="O437" s="24">
        <f>Table1[[#This Row],[Female Voters]]/Table1[[#This Row],[Female Population]]</f>
        <v>0.57967467515103721</v>
      </c>
      <c r="P437" s="24">
        <f>Table1[[#This Row],[Male Voters]]/Table1[[#This Row],[Male Population]]</f>
        <v>0.5163800377857265</v>
      </c>
      <c r="Q437" s="24">
        <f>Table1[[#This Row],[Total Voters]]/Table1[[#This Row],[Total Population]]</f>
        <v>0.5451761228007681</v>
      </c>
      <c r="R437" s="24">
        <f>Table1[[#This Row],[Female Ballots]]/Table1[[#This Row],[Female Population]]</f>
        <v>4.9854741412520796E-2</v>
      </c>
      <c r="S437" s="24">
        <f>Table1[[#This Row],[Male Ballots]]/Table1[[#This Row],[Male Population]]</f>
        <v>4.5551962841546376E-2</v>
      </c>
      <c r="T437" s="24">
        <f>Table1[[#This Row],[Total Ballots]]/Table1[[#This Row],[Total Population]]</f>
        <v>4.7495629173780779E-2</v>
      </c>
      <c r="U437" s="24">
        <f>Table1[[#This Row],[Female Ballots]]/Table1[[#This Row],[Female Voters]]</f>
        <v>8.6004691164972641E-2</v>
      </c>
      <c r="V437" s="24">
        <f>Table1[[#This Row],[Male Ballots]]/Table1[[#This Row],[Male Voters]]</f>
        <v>8.8214027476500367E-2</v>
      </c>
      <c r="W437" s="24">
        <f>Table1[[#This Row],[Total Ballots]]/Table1[[#This Row],[Total Voters]]</f>
        <v>8.7119789710852422E-2</v>
      </c>
    </row>
    <row r="438" spans="1:23" s="12" customFormat="1" x14ac:dyDescent="0.2">
      <c r="A438" s="8" t="s">
        <v>41</v>
      </c>
      <c r="B438" s="17">
        <v>2017</v>
      </c>
      <c r="C438" s="9" t="s">
        <v>63</v>
      </c>
      <c r="D438" s="10">
        <v>3138.71</v>
      </c>
      <c r="E438" s="10">
        <v>3835.35</v>
      </c>
      <c r="F438" s="10">
        <v>6974.0599999999995</v>
      </c>
      <c r="G438" s="31">
        <v>2304</v>
      </c>
      <c r="H438" s="31">
        <v>2114</v>
      </c>
      <c r="I438" s="31"/>
      <c r="J438" s="31">
        <v>4418</v>
      </c>
      <c r="K438" s="31">
        <v>220</v>
      </c>
      <c r="L438" s="31">
        <v>213</v>
      </c>
      <c r="M438" s="31"/>
      <c r="N438" s="36">
        <v>433</v>
      </c>
      <c r="O438" s="24">
        <f>Table1[[#This Row],[Female Voters]]/Table1[[#This Row],[Female Population]]</f>
        <v>0.73405953401238089</v>
      </c>
      <c r="P438" s="24">
        <f>Table1[[#This Row],[Male Voters]]/Table1[[#This Row],[Male Population]]</f>
        <v>0.55118828790071317</v>
      </c>
      <c r="Q438" s="24">
        <f>Table1[[#This Row],[Total Voters]]/Table1[[#This Row],[Total Population]]</f>
        <v>0.63349039153663722</v>
      </c>
      <c r="R438" s="24">
        <f>Table1[[#This Row],[Female Ballots]]/Table1[[#This Row],[Female Population]]</f>
        <v>7.009249022687665E-2</v>
      </c>
      <c r="S438" s="24">
        <f>Table1[[#This Row],[Male Ballots]]/Table1[[#This Row],[Male Population]]</f>
        <v>5.5536000625757753E-2</v>
      </c>
      <c r="T438" s="24">
        <f>Table1[[#This Row],[Total Ballots]]/Table1[[#This Row],[Total Population]]</f>
        <v>6.2087220356578522E-2</v>
      </c>
      <c r="U438" s="24">
        <f>Table1[[#This Row],[Female Ballots]]/Table1[[#This Row],[Female Voters]]</f>
        <v>9.5486111111111105E-2</v>
      </c>
      <c r="V438" s="24">
        <f>Table1[[#This Row],[Male Ballots]]/Table1[[#This Row],[Male Voters]]</f>
        <v>0.10075685903500473</v>
      </c>
      <c r="W438" s="24">
        <f>Table1[[#This Row],[Total Ballots]]/Table1[[#This Row],[Total Voters]]</f>
        <v>9.8008148483476693E-2</v>
      </c>
    </row>
    <row r="439" spans="1:23" s="12" customFormat="1" x14ac:dyDescent="0.2">
      <c r="A439" s="8" t="s">
        <v>41</v>
      </c>
      <c r="B439" s="17">
        <v>2017</v>
      </c>
      <c r="C439" s="9" t="s">
        <v>64</v>
      </c>
      <c r="D439" s="10">
        <v>3129.52</v>
      </c>
      <c r="E439" s="10">
        <v>3719.84</v>
      </c>
      <c r="F439" s="10">
        <v>6849.35</v>
      </c>
      <c r="G439" s="31">
        <v>2296</v>
      </c>
      <c r="H439" s="31">
        <v>2107</v>
      </c>
      <c r="I439" s="31"/>
      <c r="J439" s="31">
        <v>4403</v>
      </c>
      <c r="K439" s="31">
        <v>435</v>
      </c>
      <c r="L439" s="31">
        <v>357</v>
      </c>
      <c r="M439" s="31"/>
      <c r="N439" s="36">
        <v>792</v>
      </c>
      <c r="O439" s="24">
        <f>Table1[[#This Row],[Female Voters]]/Table1[[#This Row],[Female Population]]</f>
        <v>0.7336588358598124</v>
      </c>
      <c r="P439" s="24">
        <f>Table1[[#This Row],[Male Voters]]/Table1[[#This Row],[Male Population]]</f>
        <v>0.56642221170803042</v>
      </c>
      <c r="Q439" s="24">
        <f>Table1[[#This Row],[Total Voters]]/Table1[[#This Row],[Total Population]]</f>
        <v>0.6428347215429201</v>
      </c>
      <c r="R439" s="24">
        <f>Table1[[#This Row],[Female Ballots]]/Table1[[#This Row],[Female Population]]</f>
        <v>0.13899895191594877</v>
      </c>
      <c r="S439" s="24">
        <f>Table1[[#This Row],[Male Ballots]]/Table1[[#This Row],[Male Population]]</f>
        <v>9.5971869757839043E-2</v>
      </c>
      <c r="T439" s="24">
        <f>Table1[[#This Row],[Total Ballots]]/Table1[[#This Row],[Total Population]]</f>
        <v>0.11563141027980757</v>
      </c>
      <c r="U439" s="24">
        <f>Table1[[#This Row],[Female Ballots]]/Table1[[#This Row],[Female Voters]]</f>
        <v>0.18945993031358885</v>
      </c>
      <c r="V439" s="24">
        <f>Table1[[#This Row],[Male Ballots]]/Table1[[#This Row],[Male Voters]]</f>
        <v>0.16943521594684385</v>
      </c>
      <c r="W439" s="24">
        <f>Table1[[#This Row],[Total Ballots]]/Table1[[#This Row],[Total Voters]]</f>
        <v>0.17987735634794458</v>
      </c>
    </row>
    <row r="440" spans="1:23" s="12" customFormat="1" x14ac:dyDescent="0.2">
      <c r="A440" s="8" t="s">
        <v>41</v>
      </c>
      <c r="B440" s="17">
        <v>2017</v>
      </c>
      <c r="C440" s="9" t="s">
        <v>65</v>
      </c>
      <c r="D440" s="10">
        <v>3688.4300000000003</v>
      </c>
      <c r="E440" s="10">
        <v>4109.78</v>
      </c>
      <c r="F440" s="10">
        <v>7798.21</v>
      </c>
      <c r="G440" s="31">
        <v>2854</v>
      </c>
      <c r="H440" s="31">
        <v>2622</v>
      </c>
      <c r="I440" s="31"/>
      <c r="J440" s="31">
        <v>5476</v>
      </c>
      <c r="K440" s="31">
        <v>716</v>
      </c>
      <c r="L440" s="31">
        <v>627</v>
      </c>
      <c r="M440" s="31"/>
      <c r="N440" s="36">
        <v>1343</v>
      </c>
      <c r="O440" s="24">
        <f>Table1[[#This Row],[Female Voters]]/Table1[[#This Row],[Female Population]]</f>
        <v>0.77377095403735463</v>
      </c>
      <c r="P440" s="24">
        <f>Table1[[#This Row],[Male Voters]]/Table1[[#This Row],[Male Population]]</f>
        <v>0.63799035471485099</v>
      </c>
      <c r="Q440" s="24">
        <f>Table1[[#This Row],[Total Voters]]/Table1[[#This Row],[Total Population]]</f>
        <v>0.70221243080142748</v>
      </c>
      <c r="R440" s="24">
        <f>Table1[[#This Row],[Female Ballots]]/Table1[[#This Row],[Female Population]]</f>
        <v>0.19412053366879672</v>
      </c>
      <c r="S440" s="24">
        <f>Table1[[#This Row],[Male Ballots]]/Table1[[#This Row],[Male Population]]</f>
        <v>0.15256291091007307</v>
      </c>
      <c r="T440" s="24">
        <f>Table1[[#This Row],[Total Ballots]]/Table1[[#This Row],[Total Population]]</f>
        <v>0.17221900923417041</v>
      </c>
      <c r="U440" s="24">
        <f>Table1[[#This Row],[Female Ballots]]/Table1[[#This Row],[Female Voters]]</f>
        <v>0.25087596355991593</v>
      </c>
      <c r="V440" s="24">
        <f>Table1[[#This Row],[Male Ballots]]/Table1[[#This Row],[Male Voters]]</f>
        <v>0.2391304347826087</v>
      </c>
      <c r="W440" s="24">
        <f>Table1[[#This Row],[Total Ballots]]/Table1[[#This Row],[Total Voters]]</f>
        <v>0.24525200876552228</v>
      </c>
    </row>
    <row r="441" spans="1:23" s="12" customFormat="1" x14ac:dyDescent="0.2">
      <c r="A441" s="14" t="s">
        <v>41</v>
      </c>
      <c r="B441" s="18">
        <v>2017</v>
      </c>
      <c r="C441" s="9" t="s">
        <v>66</v>
      </c>
      <c r="D441" s="10">
        <v>4966.43</v>
      </c>
      <c r="E441" s="10">
        <v>4885.88</v>
      </c>
      <c r="F441" s="10">
        <v>9852.3100000000013</v>
      </c>
      <c r="G441" s="32">
        <v>4349</v>
      </c>
      <c r="H441" s="32">
        <v>4008</v>
      </c>
      <c r="I441" s="32"/>
      <c r="J441" s="32">
        <v>8357</v>
      </c>
      <c r="K441" s="32">
        <v>1827</v>
      </c>
      <c r="L441" s="32">
        <v>1622</v>
      </c>
      <c r="M441" s="32"/>
      <c r="N441" s="32">
        <v>3449</v>
      </c>
      <c r="O441" s="24">
        <f>Table1[[#This Row],[Female Voters]]/Table1[[#This Row],[Female Population]]</f>
        <v>0.87567931089333784</v>
      </c>
      <c r="P441" s="24">
        <f>Table1[[#This Row],[Male Voters]]/Table1[[#This Row],[Male Population]]</f>
        <v>0.82032305337011957</v>
      </c>
      <c r="Q441" s="24">
        <f>Table1[[#This Row],[Total Voters]]/Table1[[#This Row],[Total Population]]</f>
        <v>0.84822747152698186</v>
      </c>
      <c r="R441" s="24">
        <f>Table1[[#This Row],[Female Ballots]]/Table1[[#This Row],[Female Population]]</f>
        <v>0.3678698783633314</v>
      </c>
      <c r="S441" s="24">
        <f>Table1[[#This Row],[Male Ballots]]/Table1[[#This Row],[Male Population]]</f>
        <v>0.33197704405347656</v>
      </c>
      <c r="T441" s="24">
        <f>Table1[[#This Row],[Total Ballots]]/Table1[[#This Row],[Total Population]]</f>
        <v>0.3500701865856839</v>
      </c>
      <c r="U441" s="24">
        <f>Table1[[#This Row],[Female Ballots]]/Table1[[#This Row],[Female Voters]]</f>
        <v>0.42009657392504024</v>
      </c>
      <c r="V441" s="24">
        <f>Table1[[#This Row],[Male Ballots]]/Table1[[#This Row],[Male Voters]]</f>
        <v>0.40469061876247503</v>
      </c>
      <c r="W441" s="24">
        <f>Table1[[#This Row],[Total Ballots]]/Table1[[#This Row],[Total Voters]]</f>
        <v>0.41270790953691516</v>
      </c>
    </row>
    <row r="442" spans="1:23" s="12" customFormat="1" x14ac:dyDescent="0.2">
      <c r="A442" s="8" t="s">
        <v>41</v>
      </c>
      <c r="B442" s="17">
        <v>2017</v>
      </c>
      <c r="C442" s="9" t="s">
        <v>67</v>
      </c>
      <c r="D442" s="10">
        <v>7495.4000000000005</v>
      </c>
      <c r="E442" s="10">
        <v>7082.8899999999994</v>
      </c>
      <c r="F442" s="10">
        <v>14578.28</v>
      </c>
      <c r="G442" s="31">
        <v>6694</v>
      </c>
      <c r="H442" s="31">
        <v>6254</v>
      </c>
      <c r="I442" s="31"/>
      <c r="J442" s="31">
        <v>12948</v>
      </c>
      <c r="K442" s="31">
        <v>3834</v>
      </c>
      <c r="L442" s="31">
        <v>3755</v>
      </c>
      <c r="M442" s="31"/>
      <c r="N442" s="36">
        <v>7589</v>
      </c>
      <c r="O442" s="24">
        <f>Table1[[#This Row],[Female Voters]]/Table1[[#This Row],[Female Population]]</f>
        <v>0.89308108973503741</v>
      </c>
      <c r="P442" s="24">
        <f>Table1[[#This Row],[Male Voters]]/Table1[[#This Row],[Male Population]]</f>
        <v>0.88297291077512152</v>
      </c>
      <c r="Q442" s="24">
        <f>Table1[[#This Row],[Total Voters]]/Table1[[#This Row],[Total Population]]</f>
        <v>0.88817062095116839</v>
      </c>
      <c r="R442" s="24">
        <f>Table1[[#This Row],[Female Ballots]]/Table1[[#This Row],[Female Population]]</f>
        <v>0.51151372842009757</v>
      </c>
      <c r="S442" s="24">
        <f>Table1[[#This Row],[Male Ballots]]/Table1[[#This Row],[Male Population]]</f>
        <v>0.53015082826360427</v>
      </c>
      <c r="T442" s="24">
        <f>Table1[[#This Row],[Total Ballots]]/Table1[[#This Row],[Total Population]]</f>
        <v>0.52056895600852771</v>
      </c>
      <c r="U442" s="24">
        <f>Table1[[#This Row],[Female Ballots]]/Table1[[#This Row],[Female Voters]]</f>
        <v>0.5727517179563788</v>
      </c>
      <c r="V442" s="24">
        <f>Table1[[#This Row],[Male Ballots]]/Table1[[#This Row],[Male Voters]]</f>
        <v>0.60041573393028458</v>
      </c>
      <c r="W442" s="24">
        <f>Table1[[#This Row],[Total Ballots]]/Table1[[#This Row],[Total Voters]]</f>
        <v>0.58611368551127585</v>
      </c>
    </row>
    <row r="443" spans="1:23" s="12" customFormat="1" x14ac:dyDescent="0.2">
      <c r="A443" s="8" t="s">
        <v>49</v>
      </c>
      <c r="B443" s="17">
        <v>2017</v>
      </c>
      <c r="C443" s="9" t="s">
        <v>69</v>
      </c>
      <c r="D443" s="10">
        <v>16028.189999999999</v>
      </c>
      <c r="E443" s="10">
        <v>16403.839999999997</v>
      </c>
      <c r="F443" s="10">
        <v>32432</v>
      </c>
      <c r="G443" s="10">
        <v>11655</v>
      </c>
      <c r="H443" s="10">
        <v>10835</v>
      </c>
      <c r="I443" s="10">
        <v>3</v>
      </c>
      <c r="J443" s="10">
        <v>22493</v>
      </c>
      <c r="K443" s="10">
        <v>4963</v>
      </c>
      <c r="L443" s="10">
        <v>4522</v>
      </c>
      <c r="M443" s="10">
        <v>0</v>
      </c>
      <c r="N443" s="11">
        <v>9485</v>
      </c>
      <c r="O443" s="24">
        <f>Table1[[#This Row],[Female Voters]]/Table1[[#This Row],[Female Population]]</f>
        <v>0.72715634142095897</v>
      </c>
      <c r="P443" s="24">
        <f>Table1[[#This Row],[Male Voters]]/Table1[[#This Row],[Male Population]]</f>
        <v>0.66051607428504555</v>
      </c>
      <c r="Q443" s="24">
        <f>Table1[[#This Row],[Total Voters]]/Table1[[#This Row],[Total Population]]</f>
        <v>0.69354341391218555</v>
      </c>
      <c r="R443" s="24">
        <f>Table1[[#This Row],[Female Ballots]]/Table1[[#This Row],[Female Population]]</f>
        <v>0.30964194959006602</v>
      </c>
      <c r="S443" s="24">
        <f>Table1[[#This Row],[Male Ballots]]/Table1[[#This Row],[Male Population]]</f>
        <v>0.27566716085989629</v>
      </c>
      <c r="T443" s="24">
        <f>Table1[[#This Row],[Total Ballots]]/Table1[[#This Row],[Total Population]]</f>
        <v>0.2924580661075481</v>
      </c>
      <c r="U443" s="24">
        <f>Table1[[#This Row],[Female Ballots]]/Table1[[#This Row],[Female Voters]]</f>
        <v>0.42582582582582584</v>
      </c>
      <c r="V443" s="24">
        <f>Table1[[#This Row],[Male Ballots]]/Table1[[#This Row],[Male Voters]]</f>
        <v>0.4173511767420397</v>
      </c>
      <c r="W443" s="24">
        <f>Table1[[#This Row],[Total Ballots]]/Table1[[#This Row],[Total Voters]]</f>
        <v>0.42168674698795183</v>
      </c>
    </row>
    <row r="444" spans="1:23" s="12" customFormat="1" x14ac:dyDescent="0.2">
      <c r="A444" s="8" t="s">
        <v>49</v>
      </c>
      <c r="B444" s="17">
        <v>2017</v>
      </c>
      <c r="C444" s="9" t="s">
        <v>62</v>
      </c>
      <c r="D444" s="10">
        <v>1302.53</v>
      </c>
      <c r="E444" s="10">
        <v>1443.35</v>
      </c>
      <c r="F444" s="10">
        <v>2745.87</v>
      </c>
      <c r="G444" s="31">
        <v>706</v>
      </c>
      <c r="H444" s="31">
        <v>685</v>
      </c>
      <c r="I444" s="31">
        <v>2</v>
      </c>
      <c r="J444" s="31">
        <v>1393</v>
      </c>
      <c r="K444" s="31">
        <v>80</v>
      </c>
      <c r="L444" s="31">
        <v>67</v>
      </c>
      <c r="M444" s="31"/>
      <c r="N444" s="36">
        <v>147</v>
      </c>
      <c r="O444" s="24">
        <f>Table1[[#This Row],[Female Voters]]/Table1[[#This Row],[Female Population]]</f>
        <v>0.54202206475090786</v>
      </c>
      <c r="P444" s="24">
        <f>Table1[[#This Row],[Male Voters]]/Table1[[#This Row],[Male Population]]</f>
        <v>0.47459036269789034</v>
      </c>
      <c r="Q444" s="24">
        <f>Table1[[#This Row],[Total Voters]]/Table1[[#This Row],[Total Population]]</f>
        <v>0.50730733792932658</v>
      </c>
      <c r="R444" s="24">
        <f>Table1[[#This Row],[Female Ballots]]/Table1[[#This Row],[Female Population]]</f>
        <v>6.141893084996123E-2</v>
      </c>
      <c r="S444" s="24">
        <f>Table1[[#This Row],[Male Ballots]]/Table1[[#This Row],[Male Population]]</f>
        <v>4.6419787300377595E-2</v>
      </c>
      <c r="T444" s="24">
        <f>Table1[[#This Row],[Total Ballots]]/Table1[[#This Row],[Total Population]]</f>
        <v>5.3534945208622405E-2</v>
      </c>
      <c r="U444" s="24">
        <f>Table1[[#This Row],[Female Ballots]]/Table1[[#This Row],[Female Voters]]</f>
        <v>0.11331444759206799</v>
      </c>
      <c r="V444" s="24">
        <f>Table1[[#This Row],[Male Ballots]]/Table1[[#This Row],[Male Voters]]</f>
        <v>9.7810218978102187E-2</v>
      </c>
      <c r="W444" s="24">
        <f>Table1[[#This Row],[Total Ballots]]/Table1[[#This Row],[Total Voters]]</f>
        <v>0.10552763819095477</v>
      </c>
    </row>
    <row r="445" spans="1:23" s="12" customFormat="1" x14ac:dyDescent="0.2">
      <c r="A445" s="8" t="s">
        <v>49</v>
      </c>
      <c r="B445" s="17">
        <v>2017</v>
      </c>
      <c r="C445" s="9" t="s">
        <v>63</v>
      </c>
      <c r="D445" s="10">
        <v>1866.73</v>
      </c>
      <c r="E445" s="10">
        <v>1971.37</v>
      </c>
      <c r="F445" s="10">
        <v>3838.1</v>
      </c>
      <c r="G445" s="31">
        <v>1434</v>
      </c>
      <c r="H445" s="31">
        <v>1229</v>
      </c>
      <c r="I445" s="31"/>
      <c r="J445" s="31">
        <v>2663</v>
      </c>
      <c r="K445" s="31">
        <v>195</v>
      </c>
      <c r="L445" s="31">
        <v>158</v>
      </c>
      <c r="M445" s="31"/>
      <c r="N445" s="36">
        <v>353</v>
      </c>
      <c r="O445" s="24">
        <f>Table1[[#This Row],[Female Voters]]/Table1[[#This Row],[Female Population]]</f>
        <v>0.76818822218531868</v>
      </c>
      <c r="P445" s="24">
        <f>Table1[[#This Row],[Male Voters]]/Table1[[#This Row],[Male Population]]</f>
        <v>0.62342431912832197</v>
      </c>
      <c r="Q445" s="24">
        <f>Table1[[#This Row],[Total Voters]]/Table1[[#This Row],[Total Population]]</f>
        <v>0.69383288606341686</v>
      </c>
      <c r="R445" s="24">
        <f>Table1[[#This Row],[Female Ballots]]/Table1[[#This Row],[Female Population]]</f>
        <v>0.10446074151055589</v>
      </c>
      <c r="S445" s="24">
        <f>Table1[[#This Row],[Male Ballots]]/Table1[[#This Row],[Male Population]]</f>
        <v>8.0147308724389646E-2</v>
      </c>
      <c r="T445" s="24">
        <f>Table1[[#This Row],[Total Ballots]]/Table1[[#This Row],[Total Population]]</f>
        <v>9.1972590604726304E-2</v>
      </c>
      <c r="U445" s="24">
        <f>Table1[[#This Row],[Female Ballots]]/Table1[[#This Row],[Female Voters]]</f>
        <v>0.13598326359832635</v>
      </c>
      <c r="V445" s="24">
        <f>Table1[[#This Row],[Male Ballots]]/Table1[[#This Row],[Male Voters]]</f>
        <v>0.12855980471928397</v>
      </c>
      <c r="W445" s="24">
        <f>Table1[[#This Row],[Total Ballots]]/Table1[[#This Row],[Total Voters]]</f>
        <v>0.1325572662410815</v>
      </c>
    </row>
    <row r="446" spans="1:23" s="12" customFormat="1" x14ac:dyDescent="0.2">
      <c r="A446" s="8" t="s">
        <v>49</v>
      </c>
      <c r="B446" s="17">
        <v>2017</v>
      </c>
      <c r="C446" s="9" t="s">
        <v>64</v>
      </c>
      <c r="D446" s="10">
        <v>2150.86</v>
      </c>
      <c r="E446" s="10">
        <v>2205.12</v>
      </c>
      <c r="F446" s="10">
        <v>4355.9799999999996</v>
      </c>
      <c r="G446" s="31">
        <v>1466</v>
      </c>
      <c r="H446" s="31">
        <v>1364</v>
      </c>
      <c r="I446" s="31">
        <v>1</v>
      </c>
      <c r="J446" s="31">
        <v>2831</v>
      </c>
      <c r="K446" s="31">
        <v>367</v>
      </c>
      <c r="L446" s="31">
        <v>321</v>
      </c>
      <c r="M446" s="31"/>
      <c r="N446" s="36">
        <v>688</v>
      </c>
      <c r="O446" s="24">
        <f>Table1[[#This Row],[Female Voters]]/Table1[[#This Row],[Female Population]]</f>
        <v>0.68158782998428535</v>
      </c>
      <c r="P446" s="24">
        <f>Table1[[#This Row],[Male Voters]]/Table1[[#This Row],[Male Population]]</f>
        <v>0.61856044115512987</v>
      </c>
      <c r="Q446" s="24">
        <f>Table1[[#This Row],[Total Voters]]/Table1[[#This Row],[Total Population]]</f>
        <v>0.64991115661688081</v>
      </c>
      <c r="R446" s="24">
        <f>Table1[[#This Row],[Female Ballots]]/Table1[[#This Row],[Female Population]]</f>
        <v>0.17062942264954481</v>
      </c>
      <c r="S446" s="24">
        <f>Table1[[#This Row],[Male Ballots]]/Table1[[#This Row],[Male Population]]</f>
        <v>0.14557030909882457</v>
      </c>
      <c r="T446" s="24">
        <f>Table1[[#This Row],[Total Ballots]]/Table1[[#This Row],[Total Population]]</f>
        <v>0.15794379221208546</v>
      </c>
      <c r="U446" s="24">
        <f>Table1[[#This Row],[Female Ballots]]/Table1[[#This Row],[Female Voters]]</f>
        <v>0.25034106412005458</v>
      </c>
      <c r="V446" s="24">
        <f>Table1[[#This Row],[Male Ballots]]/Table1[[#This Row],[Male Voters]]</f>
        <v>0.23533724340175954</v>
      </c>
      <c r="W446" s="24">
        <f>Table1[[#This Row],[Total Ballots]]/Table1[[#This Row],[Total Voters]]</f>
        <v>0.24302366654892263</v>
      </c>
    </row>
    <row r="447" spans="1:23" s="12" customFormat="1" x14ac:dyDescent="0.2">
      <c r="A447" s="8" t="s">
        <v>49</v>
      </c>
      <c r="B447" s="17">
        <v>2017</v>
      </c>
      <c r="C447" s="9" t="s">
        <v>65</v>
      </c>
      <c r="D447" s="10">
        <v>2553.4899999999998</v>
      </c>
      <c r="E447" s="10">
        <v>2618.5299999999997</v>
      </c>
      <c r="F447" s="10">
        <v>5172.0200000000004</v>
      </c>
      <c r="G447" s="31">
        <v>1642</v>
      </c>
      <c r="H447" s="31">
        <v>1448</v>
      </c>
      <c r="I447" s="31"/>
      <c r="J447" s="31">
        <v>3090</v>
      </c>
      <c r="K447" s="31">
        <v>598</v>
      </c>
      <c r="L447" s="31">
        <v>510</v>
      </c>
      <c r="M447" s="31"/>
      <c r="N447" s="36">
        <v>1108</v>
      </c>
      <c r="O447" s="24">
        <f>Table1[[#This Row],[Female Voters]]/Table1[[#This Row],[Female Population]]</f>
        <v>0.64304148439978226</v>
      </c>
      <c r="P447" s="24">
        <f>Table1[[#This Row],[Male Voters]]/Table1[[#This Row],[Male Population]]</f>
        <v>0.5529820166276499</v>
      </c>
      <c r="Q447" s="24">
        <f>Table1[[#This Row],[Total Voters]]/Table1[[#This Row],[Total Population]]</f>
        <v>0.59744548551629728</v>
      </c>
      <c r="R447" s="24">
        <f>Table1[[#This Row],[Female Ballots]]/Table1[[#This Row],[Female Population]]</f>
        <v>0.2341892860359743</v>
      </c>
      <c r="S447" s="24">
        <f>Table1[[#This Row],[Male Ballots]]/Table1[[#This Row],[Male Population]]</f>
        <v>0.19476576552493194</v>
      </c>
      <c r="T447" s="24">
        <f>Table1[[#This Row],[Total Ballots]]/Table1[[#This Row],[Total Population]]</f>
        <v>0.21422964335018038</v>
      </c>
      <c r="U447" s="24">
        <f>Table1[[#This Row],[Female Ballots]]/Table1[[#This Row],[Female Voters]]</f>
        <v>0.36419001218026797</v>
      </c>
      <c r="V447" s="24">
        <f>Table1[[#This Row],[Male Ballots]]/Table1[[#This Row],[Male Voters]]</f>
        <v>0.35220994475138123</v>
      </c>
      <c r="W447" s="24">
        <f>Table1[[#This Row],[Total Ballots]]/Table1[[#This Row],[Total Voters]]</f>
        <v>0.35857605177993529</v>
      </c>
    </row>
    <row r="448" spans="1:23" s="12" customFormat="1" x14ac:dyDescent="0.2">
      <c r="A448" s="8" t="s">
        <v>49</v>
      </c>
      <c r="B448" s="17">
        <v>2017</v>
      </c>
      <c r="C448" s="9" t="s">
        <v>66</v>
      </c>
      <c r="D448" s="10">
        <v>3442.37</v>
      </c>
      <c r="E448" s="10">
        <v>3357.1400000000003</v>
      </c>
      <c r="F448" s="10">
        <v>6799.5</v>
      </c>
      <c r="G448" s="31">
        <v>2693</v>
      </c>
      <c r="H448" s="31">
        <v>2382</v>
      </c>
      <c r="I448" s="31"/>
      <c r="J448" s="31">
        <v>5075</v>
      </c>
      <c r="K448" s="31">
        <v>1344</v>
      </c>
      <c r="L448" s="31">
        <v>1099</v>
      </c>
      <c r="M448" s="31"/>
      <c r="N448" s="36">
        <v>2443</v>
      </c>
      <c r="O448" s="24">
        <f>Table1[[#This Row],[Female Voters]]/Table1[[#This Row],[Female Population]]</f>
        <v>0.7823098621008201</v>
      </c>
      <c r="P448" s="24">
        <f>Table1[[#This Row],[Male Voters]]/Table1[[#This Row],[Male Population]]</f>
        <v>0.7095325187510797</v>
      </c>
      <c r="Q448" s="24">
        <f>Table1[[#This Row],[Total Voters]]/Table1[[#This Row],[Total Population]]</f>
        <v>0.74637841017721895</v>
      </c>
      <c r="R448" s="24">
        <f>Table1[[#This Row],[Female Ballots]]/Table1[[#This Row],[Female Population]]</f>
        <v>0.390428687212589</v>
      </c>
      <c r="S448" s="24">
        <f>Table1[[#This Row],[Male Ballots]]/Table1[[#This Row],[Male Population]]</f>
        <v>0.32736198073360057</v>
      </c>
      <c r="T448" s="24">
        <f>Table1[[#This Row],[Total Ballots]]/Table1[[#This Row],[Total Population]]</f>
        <v>0.35929112434737848</v>
      </c>
      <c r="U448" s="24">
        <f>Table1[[#This Row],[Female Ballots]]/Table1[[#This Row],[Female Voters]]</f>
        <v>0.49907166728555513</v>
      </c>
      <c r="V448" s="24">
        <f>Table1[[#This Row],[Male Ballots]]/Table1[[#This Row],[Male Voters]]</f>
        <v>0.46137699412258604</v>
      </c>
      <c r="W448" s="24">
        <f>Table1[[#This Row],[Total Ballots]]/Table1[[#This Row],[Total Voters]]</f>
        <v>0.48137931034482756</v>
      </c>
    </row>
    <row r="449" spans="1:23" s="12" customFormat="1" x14ac:dyDescent="0.2">
      <c r="A449" s="8" t="s">
        <v>49</v>
      </c>
      <c r="B449" s="17">
        <v>2017</v>
      </c>
      <c r="C449" s="9" t="s">
        <v>67</v>
      </c>
      <c r="D449" s="10">
        <v>4712.21</v>
      </c>
      <c r="E449" s="10">
        <v>4808.33</v>
      </c>
      <c r="F449" s="10">
        <v>9520.5300000000007</v>
      </c>
      <c r="G449" s="31">
        <v>3714</v>
      </c>
      <c r="H449" s="31">
        <v>3727</v>
      </c>
      <c r="I449" s="31"/>
      <c r="J449" s="31">
        <v>7441</v>
      </c>
      <c r="K449" s="31">
        <v>2379</v>
      </c>
      <c r="L449" s="31">
        <v>2367</v>
      </c>
      <c r="M449" s="31"/>
      <c r="N449" s="36">
        <v>4746</v>
      </c>
      <c r="O449" s="24">
        <f>Table1[[#This Row],[Female Voters]]/Table1[[#This Row],[Female Population]]</f>
        <v>0.78816521334999923</v>
      </c>
      <c r="P449" s="24">
        <f>Table1[[#This Row],[Male Voters]]/Table1[[#This Row],[Male Population]]</f>
        <v>0.77511318898661286</v>
      </c>
      <c r="Q449" s="24">
        <f>Table1[[#This Row],[Total Voters]]/Table1[[#This Row],[Total Population]]</f>
        <v>0.78157413505340556</v>
      </c>
      <c r="R449" s="24">
        <f>Table1[[#This Row],[Female Ballots]]/Table1[[#This Row],[Female Population]]</f>
        <v>0.50485865443178468</v>
      </c>
      <c r="S449" s="24">
        <f>Table1[[#This Row],[Male Ballots]]/Table1[[#This Row],[Male Population]]</f>
        <v>0.49227070521366045</v>
      </c>
      <c r="T449" s="24">
        <f>Table1[[#This Row],[Total Ballots]]/Table1[[#This Row],[Total Population]]</f>
        <v>0.49850165904629257</v>
      </c>
      <c r="U449" s="24">
        <f>Table1[[#This Row],[Female Ballots]]/Table1[[#This Row],[Female Voters]]</f>
        <v>0.64054927302100162</v>
      </c>
      <c r="V449" s="24">
        <f>Table1[[#This Row],[Male Ballots]]/Table1[[#This Row],[Male Voters]]</f>
        <v>0.63509525087201502</v>
      </c>
      <c r="W449" s="24">
        <f>Table1[[#This Row],[Total Ballots]]/Table1[[#This Row],[Total Voters]]</f>
        <v>0.63781749764816553</v>
      </c>
    </row>
    <row r="450" spans="1:23" s="12" customFormat="1" x14ac:dyDescent="0.2">
      <c r="A450" s="8" t="s">
        <v>34</v>
      </c>
      <c r="B450" s="17">
        <v>2017</v>
      </c>
      <c r="C450" s="9" t="s">
        <v>69</v>
      </c>
      <c r="D450" s="10">
        <v>8740.64</v>
      </c>
      <c r="E450" s="10">
        <v>8870.61</v>
      </c>
      <c r="F450" s="10">
        <v>17611.260000000002</v>
      </c>
      <c r="G450" s="10">
        <v>7459</v>
      </c>
      <c r="H450" s="10">
        <v>6907</v>
      </c>
      <c r="I450" s="10">
        <v>12</v>
      </c>
      <c r="J450" s="10">
        <v>14378</v>
      </c>
      <c r="K450" s="10">
        <v>3217</v>
      </c>
      <c r="L450" s="10">
        <v>2901</v>
      </c>
      <c r="M450" s="10">
        <v>2</v>
      </c>
      <c r="N450" s="11">
        <v>6120</v>
      </c>
      <c r="O450" s="24">
        <f>Table1[[#This Row],[Female Voters]]/Table1[[#This Row],[Female Population]]</f>
        <v>0.85337000494242987</v>
      </c>
      <c r="P450" s="24">
        <f>Table1[[#This Row],[Male Voters]]/Table1[[#This Row],[Male Population]]</f>
        <v>0.77863867310139889</v>
      </c>
      <c r="Q450" s="24">
        <f>Table1[[#This Row],[Total Voters]]/Table1[[#This Row],[Total Population]]</f>
        <v>0.81640950164837711</v>
      </c>
      <c r="R450" s="24">
        <f>Table1[[#This Row],[Female Ballots]]/Table1[[#This Row],[Female Population]]</f>
        <v>0.36805085211151589</v>
      </c>
      <c r="S450" s="24">
        <f>Table1[[#This Row],[Male Ballots]]/Table1[[#This Row],[Male Population]]</f>
        <v>0.32703500661172114</v>
      </c>
      <c r="T450" s="24">
        <f>Table1[[#This Row],[Total Ballots]]/Table1[[#This Row],[Total Population]]</f>
        <v>0.34750494853860536</v>
      </c>
      <c r="U450" s="24">
        <f>Table1[[#This Row],[Female Ballots]]/Table1[[#This Row],[Female Voters]]</f>
        <v>0.43129105778254456</v>
      </c>
      <c r="V450" s="24">
        <f>Table1[[#This Row],[Male Ballots]]/Table1[[#This Row],[Male Voters]]</f>
        <v>0.42000868683943826</v>
      </c>
      <c r="W450" s="24">
        <f>Table1[[#This Row],[Total Ballots]]/Table1[[#This Row],[Total Voters]]</f>
        <v>0.4256502990680206</v>
      </c>
    </row>
    <row r="451" spans="1:23" s="12" customFormat="1" x14ac:dyDescent="0.2">
      <c r="A451" s="8" t="s">
        <v>34</v>
      </c>
      <c r="B451" s="17">
        <v>2017</v>
      </c>
      <c r="C451" s="9" t="s">
        <v>62</v>
      </c>
      <c r="D451" s="10">
        <v>575.95999999999992</v>
      </c>
      <c r="E451" s="10">
        <v>664.74</v>
      </c>
      <c r="F451" s="10">
        <v>1240.6999999999998</v>
      </c>
      <c r="G451" s="31">
        <v>326</v>
      </c>
      <c r="H451" s="31">
        <v>371</v>
      </c>
      <c r="I451" s="31">
        <v>2</v>
      </c>
      <c r="J451" s="31">
        <v>699</v>
      </c>
      <c r="K451" s="31">
        <v>27</v>
      </c>
      <c r="L451" s="31">
        <v>41</v>
      </c>
      <c r="M451" s="31"/>
      <c r="N451" s="36">
        <v>68</v>
      </c>
      <c r="O451" s="24">
        <f>Table1[[#This Row],[Female Voters]]/Table1[[#This Row],[Female Population]]</f>
        <v>0.56601152857837356</v>
      </c>
      <c r="P451" s="24">
        <f>Table1[[#This Row],[Male Voters]]/Table1[[#This Row],[Male Population]]</f>
        <v>0.55811294641513975</v>
      </c>
      <c r="Q451" s="24">
        <f>Table1[[#This Row],[Total Voters]]/Table1[[#This Row],[Total Population]]</f>
        <v>0.56339163375513834</v>
      </c>
      <c r="R451" s="24">
        <f>Table1[[#This Row],[Female Ballots]]/Table1[[#This Row],[Female Population]]</f>
        <v>4.6878255434405172E-2</v>
      </c>
      <c r="S451" s="24">
        <f>Table1[[#This Row],[Male Ballots]]/Table1[[#This Row],[Male Population]]</f>
        <v>6.1678250142913019E-2</v>
      </c>
      <c r="T451" s="24">
        <f>Table1[[#This Row],[Total Ballots]]/Table1[[#This Row],[Total Population]]</f>
        <v>5.4807769807366818E-2</v>
      </c>
      <c r="U451" s="24">
        <f>Table1[[#This Row],[Female Ballots]]/Table1[[#This Row],[Female Voters]]</f>
        <v>8.2822085889570546E-2</v>
      </c>
      <c r="V451" s="24">
        <f>Table1[[#This Row],[Male Ballots]]/Table1[[#This Row],[Male Voters]]</f>
        <v>0.11051212938005391</v>
      </c>
      <c r="W451" s="24">
        <f>Table1[[#This Row],[Total Ballots]]/Table1[[#This Row],[Total Voters]]</f>
        <v>9.7281831187410586E-2</v>
      </c>
    </row>
    <row r="452" spans="1:23" s="12" customFormat="1" x14ac:dyDescent="0.2">
      <c r="A452" s="8" t="s">
        <v>34</v>
      </c>
      <c r="B452" s="17">
        <v>2017</v>
      </c>
      <c r="C452" s="9" t="s">
        <v>63</v>
      </c>
      <c r="D452" s="10">
        <v>791.65</v>
      </c>
      <c r="E452" s="10">
        <v>880.87</v>
      </c>
      <c r="F452" s="10">
        <v>1672.52</v>
      </c>
      <c r="G452" s="31">
        <v>708</v>
      </c>
      <c r="H452" s="31">
        <v>668</v>
      </c>
      <c r="I452" s="31">
        <v>1</v>
      </c>
      <c r="J452" s="31">
        <v>1377</v>
      </c>
      <c r="K452" s="31">
        <v>99</v>
      </c>
      <c r="L452" s="31">
        <v>79</v>
      </c>
      <c r="M452" s="31"/>
      <c r="N452" s="36">
        <v>178</v>
      </c>
      <c r="O452" s="24">
        <f>Table1[[#This Row],[Female Voters]]/Table1[[#This Row],[Female Population]]</f>
        <v>0.89433461757089627</v>
      </c>
      <c r="P452" s="24">
        <f>Table1[[#This Row],[Male Voters]]/Table1[[#This Row],[Male Population]]</f>
        <v>0.75834118541896078</v>
      </c>
      <c r="Q452" s="24">
        <f>Table1[[#This Row],[Total Voters]]/Table1[[#This Row],[Total Population]]</f>
        <v>0.8233085404060938</v>
      </c>
      <c r="R452" s="24">
        <f>Table1[[#This Row],[Female Ballots]]/Table1[[#This Row],[Female Population]]</f>
        <v>0.12505526432135414</v>
      </c>
      <c r="S452" s="24">
        <f>Table1[[#This Row],[Male Ballots]]/Table1[[#This Row],[Male Population]]</f>
        <v>8.9684062347451951E-2</v>
      </c>
      <c r="T452" s="24">
        <f>Table1[[#This Row],[Total Ballots]]/Table1[[#This Row],[Total Population]]</f>
        <v>0.10642623107645947</v>
      </c>
      <c r="U452" s="24">
        <f>Table1[[#This Row],[Female Ballots]]/Table1[[#This Row],[Female Voters]]</f>
        <v>0.13983050847457626</v>
      </c>
      <c r="V452" s="24">
        <f>Table1[[#This Row],[Male Ballots]]/Table1[[#This Row],[Male Voters]]</f>
        <v>0.11826347305389222</v>
      </c>
      <c r="W452" s="24">
        <f>Table1[[#This Row],[Total Ballots]]/Table1[[#This Row],[Total Voters]]</f>
        <v>0.12926652142338416</v>
      </c>
    </row>
    <row r="453" spans="1:23" s="12" customFormat="1" x14ac:dyDescent="0.2">
      <c r="A453" s="8" t="s">
        <v>34</v>
      </c>
      <c r="B453" s="17">
        <v>2017</v>
      </c>
      <c r="C453" s="9" t="s">
        <v>64</v>
      </c>
      <c r="D453" s="10">
        <v>902.29</v>
      </c>
      <c r="E453" s="10">
        <v>970.6400000000001</v>
      </c>
      <c r="F453" s="10">
        <v>1872.93</v>
      </c>
      <c r="G453" s="31">
        <v>718</v>
      </c>
      <c r="H453" s="31">
        <v>687</v>
      </c>
      <c r="I453" s="31">
        <v>4</v>
      </c>
      <c r="J453" s="31">
        <v>1409</v>
      </c>
      <c r="K453" s="31">
        <v>163</v>
      </c>
      <c r="L453" s="31">
        <v>143</v>
      </c>
      <c r="M453" s="31"/>
      <c r="N453" s="36">
        <v>306</v>
      </c>
      <c r="O453" s="24">
        <f>Table1[[#This Row],[Female Voters]]/Table1[[#This Row],[Female Population]]</f>
        <v>0.79575302840550155</v>
      </c>
      <c r="P453" s="24">
        <f>Table1[[#This Row],[Male Voters]]/Table1[[#This Row],[Male Population]]</f>
        <v>0.70778043352839359</v>
      </c>
      <c r="Q453" s="24">
        <f>Table1[[#This Row],[Total Voters]]/Table1[[#This Row],[Total Population]]</f>
        <v>0.75229720277853418</v>
      </c>
      <c r="R453" s="24">
        <f>Table1[[#This Row],[Female Ballots]]/Table1[[#This Row],[Female Population]]</f>
        <v>0.18065145352381165</v>
      </c>
      <c r="S453" s="24">
        <f>Table1[[#This Row],[Male Ballots]]/Table1[[#This Row],[Male Population]]</f>
        <v>0.14732547597461468</v>
      </c>
      <c r="T453" s="24">
        <f>Table1[[#This Row],[Total Ballots]]/Table1[[#This Row],[Total Population]]</f>
        <v>0.16338037193061139</v>
      </c>
      <c r="U453" s="24">
        <f>Table1[[#This Row],[Female Ballots]]/Table1[[#This Row],[Female Voters]]</f>
        <v>0.22701949860724233</v>
      </c>
      <c r="V453" s="24">
        <f>Table1[[#This Row],[Male Ballots]]/Table1[[#This Row],[Male Voters]]</f>
        <v>0.20815138282387191</v>
      </c>
      <c r="W453" s="24">
        <f>Table1[[#This Row],[Total Ballots]]/Table1[[#This Row],[Total Voters]]</f>
        <v>0.21717530163236337</v>
      </c>
    </row>
    <row r="454" spans="1:23" s="12" customFormat="1" x14ac:dyDescent="0.2">
      <c r="A454" s="8" t="s">
        <v>34</v>
      </c>
      <c r="B454" s="17">
        <v>2017</v>
      </c>
      <c r="C454" s="9" t="s">
        <v>65</v>
      </c>
      <c r="D454" s="10">
        <v>1199.01</v>
      </c>
      <c r="E454" s="10">
        <v>1268.81</v>
      </c>
      <c r="F454" s="10">
        <v>2467.8200000000002</v>
      </c>
      <c r="G454" s="31">
        <v>954</v>
      </c>
      <c r="H454" s="31">
        <v>847</v>
      </c>
      <c r="I454" s="31"/>
      <c r="J454" s="31">
        <v>1801</v>
      </c>
      <c r="K454" s="31">
        <v>279</v>
      </c>
      <c r="L454" s="31">
        <v>241</v>
      </c>
      <c r="M454" s="31"/>
      <c r="N454" s="36">
        <v>520</v>
      </c>
      <c r="O454" s="24">
        <f>Table1[[#This Row],[Female Voters]]/Table1[[#This Row],[Female Population]]</f>
        <v>0.79565641654364849</v>
      </c>
      <c r="P454" s="24">
        <f>Table1[[#This Row],[Male Voters]]/Table1[[#This Row],[Male Population]]</f>
        <v>0.66755463781023161</v>
      </c>
      <c r="Q454" s="24">
        <f>Table1[[#This Row],[Total Voters]]/Table1[[#This Row],[Total Population]]</f>
        <v>0.72979390717313253</v>
      </c>
      <c r="R454" s="24">
        <f>Table1[[#This Row],[Female Ballots]]/Table1[[#This Row],[Female Population]]</f>
        <v>0.23269197087597268</v>
      </c>
      <c r="S454" s="24">
        <f>Table1[[#This Row],[Male Ballots]]/Table1[[#This Row],[Male Population]]</f>
        <v>0.18994175644895611</v>
      </c>
      <c r="T454" s="24">
        <f>Table1[[#This Row],[Total Ballots]]/Table1[[#This Row],[Total Population]]</f>
        <v>0.21071228857858351</v>
      </c>
      <c r="U454" s="24">
        <f>Table1[[#This Row],[Female Ballots]]/Table1[[#This Row],[Female Voters]]</f>
        <v>0.29245283018867924</v>
      </c>
      <c r="V454" s="24">
        <f>Table1[[#This Row],[Male Ballots]]/Table1[[#This Row],[Male Voters]]</f>
        <v>0.28453364817001181</v>
      </c>
      <c r="W454" s="24">
        <f>Table1[[#This Row],[Total Ballots]]/Table1[[#This Row],[Total Voters]]</f>
        <v>0.2887284841754581</v>
      </c>
    </row>
    <row r="455" spans="1:23" s="12" customFormat="1" x14ac:dyDescent="0.2">
      <c r="A455" s="8" t="s">
        <v>34</v>
      </c>
      <c r="B455" s="17">
        <v>2017</v>
      </c>
      <c r="C455" s="9" t="s">
        <v>66</v>
      </c>
      <c r="D455" s="10">
        <v>2010.2600000000002</v>
      </c>
      <c r="E455" s="10">
        <v>1880.26</v>
      </c>
      <c r="F455" s="10">
        <v>3890.5299999999997</v>
      </c>
      <c r="G455" s="31">
        <v>1694</v>
      </c>
      <c r="H455" s="31">
        <v>1459</v>
      </c>
      <c r="I455" s="31">
        <v>2</v>
      </c>
      <c r="J455" s="31">
        <v>3155</v>
      </c>
      <c r="K455" s="31">
        <v>809</v>
      </c>
      <c r="L455" s="31">
        <v>647</v>
      </c>
      <c r="M455" s="31"/>
      <c r="N455" s="36">
        <v>1456</v>
      </c>
      <c r="O455" s="24">
        <f>Table1[[#This Row],[Female Voters]]/Table1[[#This Row],[Female Population]]</f>
        <v>0.84267706664809516</v>
      </c>
      <c r="P455" s="24">
        <f>Table1[[#This Row],[Male Voters]]/Table1[[#This Row],[Male Population]]</f>
        <v>0.77595651665195242</v>
      </c>
      <c r="Q455" s="24">
        <f>Table1[[#This Row],[Total Voters]]/Table1[[#This Row],[Total Population]]</f>
        <v>0.81094349613034733</v>
      </c>
      <c r="R455" s="24">
        <f>Table1[[#This Row],[Female Ballots]]/Table1[[#This Row],[Female Population]]</f>
        <v>0.40243550585496402</v>
      </c>
      <c r="S455" s="24">
        <f>Table1[[#This Row],[Male Ballots]]/Table1[[#This Row],[Male Population]]</f>
        <v>0.34410134768595835</v>
      </c>
      <c r="T455" s="24">
        <f>Table1[[#This Row],[Total Ballots]]/Table1[[#This Row],[Total Population]]</f>
        <v>0.37424206984652481</v>
      </c>
      <c r="U455" s="24">
        <f>Table1[[#This Row],[Female Ballots]]/Table1[[#This Row],[Female Voters]]</f>
        <v>0.47756788665879574</v>
      </c>
      <c r="V455" s="24">
        <f>Table1[[#This Row],[Male Ballots]]/Table1[[#This Row],[Male Voters]]</f>
        <v>0.44345442083618919</v>
      </c>
      <c r="W455" s="24">
        <f>Table1[[#This Row],[Total Ballots]]/Table1[[#This Row],[Total Voters]]</f>
        <v>0.46148969889064978</v>
      </c>
    </row>
    <row r="456" spans="1:23" s="12" customFormat="1" x14ac:dyDescent="0.2">
      <c r="A456" s="8" t="s">
        <v>34</v>
      </c>
      <c r="B456" s="17">
        <v>2017</v>
      </c>
      <c r="C456" s="9" t="s">
        <v>67</v>
      </c>
      <c r="D456" s="10">
        <v>3261.47</v>
      </c>
      <c r="E456" s="10">
        <v>3205.29</v>
      </c>
      <c r="F456" s="10">
        <v>6466.76</v>
      </c>
      <c r="G456" s="31">
        <v>3059</v>
      </c>
      <c r="H456" s="31">
        <v>2875</v>
      </c>
      <c r="I456" s="31">
        <v>3</v>
      </c>
      <c r="J456" s="31">
        <v>5937</v>
      </c>
      <c r="K456" s="31">
        <v>1840</v>
      </c>
      <c r="L456" s="31">
        <v>1750</v>
      </c>
      <c r="M456" s="31">
        <v>2</v>
      </c>
      <c r="N456" s="36">
        <v>3592</v>
      </c>
      <c r="O456" s="24">
        <f>Table1[[#This Row],[Female Voters]]/Table1[[#This Row],[Female Population]]</f>
        <v>0.93792063088116717</v>
      </c>
      <c r="P456" s="24">
        <f>Table1[[#This Row],[Male Voters]]/Table1[[#This Row],[Male Population]]</f>
        <v>0.89695472172564727</v>
      </c>
      <c r="Q456" s="24">
        <f>Table1[[#This Row],[Total Voters]]/Table1[[#This Row],[Total Population]]</f>
        <v>0.91807953287272137</v>
      </c>
      <c r="R456" s="24">
        <f>Table1[[#This Row],[Female Ballots]]/Table1[[#This Row],[Female Population]]</f>
        <v>0.56416278549243137</v>
      </c>
      <c r="S456" s="24">
        <f>Table1[[#This Row],[Male Ballots]]/Table1[[#This Row],[Male Population]]</f>
        <v>0.5459724393112636</v>
      </c>
      <c r="T456" s="24">
        <f>Table1[[#This Row],[Total Ballots]]/Table1[[#This Row],[Total Population]]</f>
        <v>0.55545590063648564</v>
      </c>
      <c r="U456" s="24">
        <f>Table1[[#This Row],[Female Ballots]]/Table1[[#This Row],[Female Voters]]</f>
        <v>0.60150375939849621</v>
      </c>
      <c r="V456" s="24">
        <f>Table1[[#This Row],[Male Ballots]]/Table1[[#This Row],[Male Voters]]</f>
        <v>0.60869565217391308</v>
      </c>
      <c r="W456" s="24">
        <f>Table1[[#This Row],[Total Ballots]]/Table1[[#This Row],[Total Voters]]</f>
        <v>0.60501937005221496</v>
      </c>
    </row>
    <row r="457" spans="1:23" s="12" customFormat="1" x14ac:dyDescent="0.2">
      <c r="A457" s="8" t="s">
        <v>31</v>
      </c>
      <c r="B457" s="17">
        <v>2017</v>
      </c>
      <c r="C457" s="9" t="s">
        <v>69</v>
      </c>
      <c r="D457" s="10">
        <v>5336.88</v>
      </c>
      <c r="E457" s="10">
        <v>5508.32</v>
      </c>
      <c r="F457" s="10">
        <v>10845.2</v>
      </c>
      <c r="G457" s="10">
        <v>4480</v>
      </c>
      <c r="H457" s="10">
        <v>4323</v>
      </c>
      <c r="I457" s="10">
        <v>51</v>
      </c>
      <c r="J457" s="10">
        <v>8854</v>
      </c>
      <c r="K457" s="10">
        <v>1995</v>
      </c>
      <c r="L457" s="10">
        <v>1888</v>
      </c>
      <c r="M457" s="10">
        <v>16</v>
      </c>
      <c r="N457" s="11">
        <v>3899</v>
      </c>
      <c r="O457" s="24">
        <f>Table1[[#This Row],[Female Voters]]/Table1[[#This Row],[Female Population]]</f>
        <v>0.83944177122213726</v>
      </c>
      <c r="P457" s="24">
        <f>Table1[[#This Row],[Male Voters]]/Table1[[#This Row],[Male Population]]</f>
        <v>0.78481279228512513</v>
      </c>
      <c r="Q457" s="24">
        <f>Table1[[#This Row],[Total Voters]]/Table1[[#This Row],[Total Population]]</f>
        <v>0.81639803784162568</v>
      </c>
      <c r="R457" s="24">
        <f>Table1[[#This Row],[Female Ballots]]/Table1[[#This Row],[Female Population]]</f>
        <v>0.37381391374735801</v>
      </c>
      <c r="S457" s="24">
        <f>Table1[[#This Row],[Male Ballots]]/Table1[[#This Row],[Male Population]]</f>
        <v>0.34275423359572432</v>
      </c>
      <c r="T457" s="24">
        <f>Table1[[#This Row],[Total Ballots]]/Table1[[#This Row],[Total Population]]</f>
        <v>0.3595138863275919</v>
      </c>
      <c r="U457" s="24">
        <f>Table1[[#This Row],[Female Ballots]]/Table1[[#This Row],[Female Voters]]</f>
        <v>0.4453125</v>
      </c>
      <c r="V457" s="24">
        <f>Table1[[#This Row],[Male Ballots]]/Table1[[#This Row],[Male Voters]]</f>
        <v>0.43673374971084894</v>
      </c>
      <c r="W457" s="24">
        <f>Table1[[#This Row],[Total Ballots]]/Table1[[#This Row],[Total Voters]]</f>
        <v>0.44036593629997739</v>
      </c>
    </row>
    <row r="458" spans="1:23" s="12" customFormat="1" x14ac:dyDescent="0.2">
      <c r="A458" s="8" t="s">
        <v>31</v>
      </c>
      <c r="B458" s="17">
        <v>2017</v>
      </c>
      <c r="C458" s="9" t="s">
        <v>62</v>
      </c>
      <c r="D458" s="10">
        <v>460.82999999999993</v>
      </c>
      <c r="E458" s="10">
        <v>490.70000000000005</v>
      </c>
      <c r="F458" s="10">
        <v>951.53</v>
      </c>
      <c r="G458" s="31">
        <v>287</v>
      </c>
      <c r="H458" s="31">
        <v>313</v>
      </c>
      <c r="I458" s="31">
        <v>6</v>
      </c>
      <c r="J458" s="31">
        <v>606</v>
      </c>
      <c r="K458" s="31">
        <v>59</v>
      </c>
      <c r="L458" s="31">
        <v>36</v>
      </c>
      <c r="M458" s="31">
        <v>2</v>
      </c>
      <c r="N458" s="36">
        <v>97</v>
      </c>
      <c r="O458" s="24">
        <f>Table1[[#This Row],[Female Voters]]/Table1[[#This Row],[Female Population]]</f>
        <v>0.62278931493175371</v>
      </c>
      <c r="P458" s="24">
        <f>Table1[[#This Row],[Male Voters]]/Table1[[#This Row],[Male Population]]</f>
        <v>0.63786427552476044</v>
      </c>
      <c r="Q458" s="24">
        <f>Table1[[#This Row],[Total Voters]]/Table1[[#This Row],[Total Population]]</f>
        <v>0.63686904248946441</v>
      </c>
      <c r="R458" s="24">
        <f>Table1[[#This Row],[Female Ballots]]/Table1[[#This Row],[Female Population]]</f>
        <v>0.12802985916715492</v>
      </c>
      <c r="S458" s="24">
        <f>Table1[[#This Row],[Male Ballots]]/Table1[[#This Row],[Male Population]]</f>
        <v>7.3364581210515589E-2</v>
      </c>
      <c r="T458" s="24">
        <f>Table1[[#This Row],[Total Ballots]]/Table1[[#This Row],[Total Population]]</f>
        <v>0.10194108435887465</v>
      </c>
      <c r="U458" s="24">
        <f>Table1[[#This Row],[Female Ballots]]/Table1[[#This Row],[Female Voters]]</f>
        <v>0.20557491289198607</v>
      </c>
      <c r="V458" s="24">
        <f>Table1[[#This Row],[Male Ballots]]/Table1[[#This Row],[Male Voters]]</f>
        <v>0.11501597444089456</v>
      </c>
      <c r="W458" s="24">
        <f>Table1[[#This Row],[Total Ballots]]/Table1[[#This Row],[Total Voters]]</f>
        <v>0.16006600660066006</v>
      </c>
    </row>
    <row r="459" spans="1:23" s="12" customFormat="1" x14ac:dyDescent="0.2">
      <c r="A459" s="8" t="s">
        <v>31</v>
      </c>
      <c r="B459" s="17">
        <v>2017</v>
      </c>
      <c r="C459" s="9" t="s">
        <v>63</v>
      </c>
      <c r="D459" s="10">
        <v>540.07000000000005</v>
      </c>
      <c r="E459" s="10">
        <v>529.86</v>
      </c>
      <c r="F459" s="10">
        <v>1069.9299999999998</v>
      </c>
      <c r="G459" s="31">
        <v>470</v>
      </c>
      <c r="H459" s="31">
        <v>448</v>
      </c>
      <c r="I459" s="31">
        <v>7</v>
      </c>
      <c r="J459" s="31">
        <v>925</v>
      </c>
      <c r="K459" s="31">
        <v>74</v>
      </c>
      <c r="L459" s="31">
        <v>68</v>
      </c>
      <c r="M459" s="31"/>
      <c r="N459" s="36">
        <v>142</v>
      </c>
      <c r="O459" s="24">
        <f>Table1[[#This Row],[Female Voters]]/Table1[[#This Row],[Female Population]]</f>
        <v>0.87025755920528813</v>
      </c>
      <c r="P459" s="24">
        <f>Table1[[#This Row],[Male Voters]]/Table1[[#This Row],[Male Population]]</f>
        <v>0.84550636017061109</v>
      </c>
      <c r="Q459" s="24">
        <f>Table1[[#This Row],[Total Voters]]/Table1[[#This Row],[Total Population]]</f>
        <v>0.86454254016617926</v>
      </c>
      <c r="R459" s="24">
        <f>Table1[[#This Row],[Female Ballots]]/Table1[[#This Row],[Female Population]]</f>
        <v>0.13701927527913046</v>
      </c>
      <c r="S459" s="24">
        <f>Table1[[#This Row],[Male Ballots]]/Table1[[#This Row],[Male Population]]</f>
        <v>0.12833578681161062</v>
      </c>
      <c r="T459" s="24">
        <f>Table1[[#This Row],[Total Ballots]]/Table1[[#This Row],[Total Population]]</f>
        <v>0.13271896292280805</v>
      </c>
      <c r="U459" s="24">
        <f>Table1[[#This Row],[Female Ballots]]/Table1[[#This Row],[Female Voters]]</f>
        <v>0.1574468085106383</v>
      </c>
      <c r="V459" s="24">
        <f>Table1[[#This Row],[Male Ballots]]/Table1[[#This Row],[Male Voters]]</f>
        <v>0.15178571428571427</v>
      </c>
      <c r="W459" s="24">
        <f>Table1[[#This Row],[Total Ballots]]/Table1[[#This Row],[Total Voters]]</f>
        <v>0.1535135135135135</v>
      </c>
    </row>
    <row r="460" spans="1:23" s="12" customFormat="1" x14ac:dyDescent="0.2">
      <c r="A460" s="8" t="s">
        <v>31</v>
      </c>
      <c r="B460" s="17">
        <v>2017</v>
      </c>
      <c r="C460" s="9" t="s">
        <v>64</v>
      </c>
      <c r="D460" s="10">
        <v>593.37</v>
      </c>
      <c r="E460" s="10">
        <v>637.65</v>
      </c>
      <c r="F460" s="10">
        <v>1231.02</v>
      </c>
      <c r="G460" s="31">
        <v>474</v>
      </c>
      <c r="H460" s="31">
        <v>438</v>
      </c>
      <c r="I460" s="31">
        <v>8</v>
      </c>
      <c r="J460" s="31">
        <v>920</v>
      </c>
      <c r="K460" s="31">
        <v>122</v>
      </c>
      <c r="L460" s="31">
        <v>90</v>
      </c>
      <c r="M460" s="31">
        <v>4</v>
      </c>
      <c r="N460" s="36">
        <v>216</v>
      </c>
      <c r="O460" s="24">
        <f>Table1[[#This Row],[Female Voters]]/Table1[[#This Row],[Female Population]]</f>
        <v>0.79882703877850247</v>
      </c>
      <c r="P460" s="24">
        <f>Table1[[#This Row],[Male Voters]]/Table1[[#This Row],[Male Population]]</f>
        <v>0.68689720065866855</v>
      </c>
      <c r="Q460" s="24">
        <f>Table1[[#This Row],[Total Voters]]/Table1[[#This Row],[Total Population]]</f>
        <v>0.74734772790044035</v>
      </c>
      <c r="R460" s="24">
        <f>Table1[[#This Row],[Female Ballots]]/Table1[[#This Row],[Female Population]]</f>
        <v>0.2056052715843403</v>
      </c>
      <c r="S460" s="24">
        <f>Table1[[#This Row],[Male Ballots]]/Table1[[#This Row],[Male Population]]</f>
        <v>0.14114326040931546</v>
      </c>
      <c r="T460" s="24">
        <f>Table1[[#This Row],[Total Ballots]]/Table1[[#This Row],[Total Population]]</f>
        <v>0.17546424915923381</v>
      </c>
      <c r="U460" s="24">
        <f>Table1[[#This Row],[Female Ballots]]/Table1[[#This Row],[Female Voters]]</f>
        <v>0.25738396624472576</v>
      </c>
      <c r="V460" s="24">
        <f>Table1[[#This Row],[Male Ballots]]/Table1[[#This Row],[Male Voters]]</f>
        <v>0.20547945205479451</v>
      </c>
      <c r="W460" s="24">
        <f>Table1[[#This Row],[Total Ballots]]/Table1[[#This Row],[Total Voters]]</f>
        <v>0.23478260869565218</v>
      </c>
    </row>
    <row r="461" spans="1:23" s="12" customFormat="1" x14ac:dyDescent="0.2">
      <c r="A461" s="8" t="s">
        <v>31</v>
      </c>
      <c r="B461" s="17">
        <v>2017</v>
      </c>
      <c r="C461" s="9" t="s">
        <v>65</v>
      </c>
      <c r="D461" s="10">
        <v>840.81</v>
      </c>
      <c r="E461" s="10">
        <v>885.3</v>
      </c>
      <c r="F461" s="10">
        <v>1726.12</v>
      </c>
      <c r="G461" s="31">
        <v>633</v>
      </c>
      <c r="H461" s="31">
        <v>650</v>
      </c>
      <c r="I461" s="31">
        <v>10</v>
      </c>
      <c r="J461" s="31">
        <v>1293</v>
      </c>
      <c r="K461" s="31">
        <v>226</v>
      </c>
      <c r="L461" s="31">
        <v>215</v>
      </c>
      <c r="M461" s="31">
        <v>4</v>
      </c>
      <c r="N461" s="36">
        <v>445</v>
      </c>
      <c r="O461" s="24">
        <f>Table1[[#This Row],[Female Voters]]/Table1[[#This Row],[Female Population]]</f>
        <v>0.75284547043921934</v>
      </c>
      <c r="P461" s="24">
        <f>Table1[[#This Row],[Male Voters]]/Table1[[#This Row],[Male Population]]</f>
        <v>0.73421439060205584</v>
      </c>
      <c r="Q461" s="24">
        <f>Table1[[#This Row],[Total Voters]]/Table1[[#This Row],[Total Population]]</f>
        <v>0.74907885894375825</v>
      </c>
      <c r="R461" s="24">
        <f>Table1[[#This Row],[Female Ballots]]/Table1[[#This Row],[Female Population]]</f>
        <v>0.26878843020420784</v>
      </c>
      <c r="S461" s="24">
        <f>Table1[[#This Row],[Male Ballots]]/Table1[[#This Row],[Male Population]]</f>
        <v>0.24285552919914155</v>
      </c>
      <c r="T461" s="24">
        <f>Table1[[#This Row],[Total Ballots]]/Table1[[#This Row],[Total Population]]</f>
        <v>0.25780362894816122</v>
      </c>
      <c r="U461" s="24">
        <f>Table1[[#This Row],[Female Ballots]]/Table1[[#This Row],[Female Voters]]</f>
        <v>0.35703001579778831</v>
      </c>
      <c r="V461" s="24">
        <f>Table1[[#This Row],[Male Ballots]]/Table1[[#This Row],[Male Voters]]</f>
        <v>0.33076923076923076</v>
      </c>
      <c r="W461" s="24">
        <f>Table1[[#This Row],[Total Ballots]]/Table1[[#This Row],[Total Voters]]</f>
        <v>0.34416086620262953</v>
      </c>
    </row>
    <row r="462" spans="1:23" s="12" customFormat="1" x14ac:dyDescent="0.2">
      <c r="A462" s="8" t="s">
        <v>31</v>
      </c>
      <c r="B462" s="17">
        <v>2017</v>
      </c>
      <c r="C462" s="9" t="s">
        <v>66</v>
      </c>
      <c r="D462" s="10">
        <v>1186.26</v>
      </c>
      <c r="E462" s="10">
        <v>1213.4499999999998</v>
      </c>
      <c r="F462" s="10">
        <v>2399.71</v>
      </c>
      <c r="G462" s="31">
        <v>1113</v>
      </c>
      <c r="H462" s="31">
        <v>946</v>
      </c>
      <c r="I462" s="31">
        <v>7</v>
      </c>
      <c r="J462" s="31">
        <v>2066</v>
      </c>
      <c r="K462" s="31">
        <v>571</v>
      </c>
      <c r="L462" s="31">
        <v>488</v>
      </c>
      <c r="M462" s="31">
        <v>3</v>
      </c>
      <c r="N462" s="36">
        <v>1062</v>
      </c>
      <c r="O462" s="24">
        <f>Table1[[#This Row],[Female Voters]]/Table1[[#This Row],[Female Population]]</f>
        <v>0.93824288098730468</v>
      </c>
      <c r="P462" s="24">
        <f>Table1[[#This Row],[Male Voters]]/Table1[[#This Row],[Male Population]]</f>
        <v>0.77959536857719736</v>
      </c>
      <c r="Q462" s="24">
        <f>Table1[[#This Row],[Total Voters]]/Table1[[#This Row],[Total Population]]</f>
        <v>0.86093736326472781</v>
      </c>
      <c r="R462" s="24">
        <f>Table1[[#This Row],[Female Ballots]]/Table1[[#This Row],[Female Population]]</f>
        <v>0.48134473049753007</v>
      </c>
      <c r="S462" s="24">
        <f>Table1[[#This Row],[Male Ballots]]/Table1[[#This Row],[Male Population]]</f>
        <v>0.40215913305039358</v>
      </c>
      <c r="T462" s="24">
        <f>Table1[[#This Row],[Total Ballots]]/Table1[[#This Row],[Total Population]]</f>
        <v>0.44255347521158805</v>
      </c>
      <c r="U462" s="24">
        <f>Table1[[#This Row],[Female Ballots]]/Table1[[#This Row],[Female Voters]]</f>
        <v>0.51302785265049411</v>
      </c>
      <c r="V462" s="24">
        <f>Table1[[#This Row],[Male Ballots]]/Table1[[#This Row],[Male Voters]]</f>
        <v>0.5158562367864693</v>
      </c>
      <c r="W462" s="24">
        <f>Table1[[#This Row],[Total Ballots]]/Table1[[#This Row],[Total Voters]]</f>
        <v>0.51403678606001935</v>
      </c>
    </row>
    <row r="463" spans="1:23" s="12" customFormat="1" x14ac:dyDescent="0.2">
      <c r="A463" s="8" t="s">
        <v>31</v>
      </c>
      <c r="B463" s="17">
        <v>2017</v>
      </c>
      <c r="C463" s="9" t="s">
        <v>67</v>
      </c>
      <c r="D463" s="10">
        <v>1715.54</v>
      </c>
      <c r="E463" s="10">
        <v>1751.3600000000001</v>
      </c>
      <c r="F463" s="10">
        <v>3466.8900000000003</v>
      </c>
      <c r="G463" s="31">
        <v>1503</v>
      </c>
      <c r="H463" s="31">
        <v>1528</v>
      </c>
      <c r="I463" s="31">
        <v>13</v>
      </c>
      <c r="J463" s="31">
        <v>3044</v>
      </c>
      <c r="K463" s="31">
        <v>943</v>
      </c>
      <c r="L463" s="31">
        <v>991</v>
      </c>
      <c r="M463" s="31">
        <v>3</v>
      </c>
      <c r="N463" s="36">
        <v>1937</v>
      </c>
      <c r="O463" s="24">
        <f>Table1[[#This Row],[Female Voters]]/Table1[[#This Row],[Female Population]]</f>
        <v>0.87610898026277439</v>
      </c>
      <c r="P463" s="24">
        <f>Table1[[#This Row],[Male Voters]]/Table1[[#This Row],[Male Population]]</f>
        <v>0.87246482733418596</v>
      </c>
      <c r="Q463" s="24">
        <f>Table1[[#This Row],[Total Voters]]/Table1[[#This Row],[Total Population]]</f>
        <v>0.87802035830383995</v>
      </c>
      <c r="R463" s="24">
        <f>Table1[[#This Row],[Female Ballots]]/Table1[[#This Row],[Female Population]]</f>
        <v>0.54968114995861361</v>
      </c>
      <c r="S463" s="24">
        <f>Table1[[#This Row],[Male Ballots]]/Table1[[#This Row],[Male Population]]</f>
        <v>0.56584597113100676</v>
      </c>
      <c r="T463" s="24">
        <f>Table1[[#This Row],[Total Ballots]]/Table1[[#This Row],[Total Population]]</f>
        <v>0.55871400592461828</v>
      </c>
      <c r="U463" s="24">
        <f>Table1[[#This Row],[Female Ballots]]/Table1[[#This Row],[Female Voters]]</f>
        <v>0.62741184298070529</v>
      </c>
      <c r="V463" s="24">
        <f>Table1[[#This Row],[Male Ballots]]/Table1[[#This Row],[Male Voters]]</f>
        <v>0.64856020942408377</v>
      </c>
      <c r="W463" s="24">
        <f>Table1[[#This Row],[Total Ballots]]/Table1[[#This Row],[Total Voters]]</f>
        <v>0.63633377135348224</v>
      </c>
    </row>
    <row r="464" spans="1:23" s="12" customFormat="1" x14ac:dyDescent="0.2">
      <c r="A464" s="8" t="s">
        <v>55</v>
      </c>
      <c r="B464" s="17">
        <v>2017</v>
      </c>
      <c r="C464" s="9" t="s">
        <v>69</v>
      </c>
      <c r="D464" s="10">
        <v>333924.18999999994</v>
      </c>
      <c r="E464" s="10">
        <v>317530.26</v>
      </c>
      <c r="F464" s="10">
        <v>651454.45000000007</v>
      </c>
      <c r="G464" s="10">
        <v>259865</v>
      </c>
      <c r="H464" s="10">
        <v>233666</v>
      </c>
      <c r="I464" s="10">
        <v>55</v>
      </c>
      <c r="J464" s="10">
        <v>493586</v>
      </c>
      <c r="K464" s="10">
        <v>74395</v>
      </c>
      <c r="L464" s="10">
        <v>66604</v>
      </c>
      <c r="M464" s="10">
        <v>8</v>
      </c>
      <c r="N464" s="11">
        <v>141007</v>
      </c>
      <c r="O464" s="24">
        <f>Table1[[#This Row],[Female Voters]]/Table1[[#This Row],[Female Population]]</f>
        <v>0.77821555844756274</v>
      </c>
      <c r="P464" s="24">
        <f>Table1[[#This Row],[Male Voters]]/Table1[[#This Row],[Male Population]]</f>
        <v>0.735885770382955</v>
      </c>
      <c r="Q464" s="24">
        <f>Table1[[#This Row],[Total Voters]]/Table1[[#This Row],[Total Population]]</f>
        <v>0.75766770800322258</v>
      </c>
      <c r="R464" s="24">
        <f>Table1[[#This Row],[Female Ballots]]/Table1[[#This Row],[Female Population]]</f>
        <v>0.22279008897199096</v>
      </c>
      <c r="S464" s="24">
        <f>Table1[[#This Row],[Male Ballots]]/Table1[[#This Row],[Male Population]]</f>
        <v>0.20975638668264246</v>
      </c>
      <c r="T464" s="24">
        <f>Table1[[#This Row],[Total Ballots]]/Table1[[#This Row],[Total Population]]</f>
        <v>0.21644951538822091</v>
      </c>
      <c r="U464" s="24">
        <f>Table1[[#This Row],[Female Ballots]]/Table1[[#This Row],[Female Voters]]</f>
        <v>0.28628326246320207</v>
      </c>
      <c r="V464" s="24">
        <f>Table1[[#This Row],[Male Ballots]]/Table1[[#This Row],[Male Voters]]</f>
        <v>0.28503932964145406</v>
      </c>
      <c r="W464" s="24">
        <f>Table1[[#This Row],[Total Ballots]]/Table1[[#This Row],[Total Voters]]</f>
        <v>0.28567868618639913</v>
      </c>
    </row>
    <row r="465" spans="1:23" s="12" customFormat="1" x14ac:dyDescent="0.2">
      <c r="A465" s="8" t="s">
        <v>55</v>
      </c>
      <c r="B465" s="17">
        <v>2017</v>
      </c>
      <c r="C465" s="9" t="s">
        <v>62</v>
      </c>
      <c r="D465" s="10">
        <v>37636.080000000002</v>
      </c>
      <c r="E465" s="10">
        <v>38992.83</v>
      </c>
      <c r="F465" s="10">
        <v>76628.91</v>
      </c>
      <c r="G465" s="31">
        <v>22467</v>
      </c>
      <c r="H465" s="31">
        <v>21517</v>
      </c>
      <c r="I465" s="31">
        <v>11</v>
      </c>
      <c r="J465" s="31">
        <v>43995</v>
      </c>
      <c r="K465" s="31">
        <v>2218</v>
      </c>
      <c r="L465" s="31">
        <v>2096</v>
      </c>
      <c r="M465" s="31">
        <v>1</v>
      </c>
      <c r="N465" s="36">
        <v>4315</v>
      </c>
      <c r="O465" s="24">
        <f>Table1[[#This Row],[Female Voters]]/Table1[[#This Row],[Female Population]]</f>
        <v>0.59695377414438477</v>
      </c>
      <c r="P465" s="24">
        <f>Table1[[#This Row],[Male Voters]]/Table1[[#This Row],[Male Population]]</f>
        <v>0.55181939859199758</v>
      </c>
      <c r="Q465" s="24">
        <f>Table1[[#This Row],[Total Voters]]/Table1[[#This Row],[Total Population]]</f>
        <v>0.57413057291301672</v>
      </c>
      <c r="R465" s="24">
        <f>Table1[[#This Row],[Female Ballots]]/Table1[[#This Row],[Female Population]]</f>
        <v>5.8932811281089847E-2</v>
      </c>
      <c r="S465" s="24">
        <f>Table1[[#This Row],[Male Ballots]]/Table1[[#This Row],[Male Population]]</f>
        <v>5.3753472112693539E-2</v>
      </c>
      <c r="T465" s="24">
        <f>Table1[[#This Row],[Total Ballots]]/Table1[[#This Row],[Total Population]]</f>
        <v>5.6310340314119044E-2</v>
      </c>
      <c r="U465" s="24">
        <f>Table1[[#This Row],[Female Ballots]]/Table1[[#This Row],[Female Voters]]</f>
        <v>9.8722570881737665E-2</v>
      </c>
      <c r="V465" s="24">
        <f>Table1[[#This Row],[Male Ballots]]/Table1[[#This Row],[Male Voters]]</f>
        <v>9.7411349165775901E-2</v>
      </c>
      <c r="W465" s="24">
        <f>Table1[[#This Row],[Total Ballots]]/Table1[[#This Row],[Total Voters]]</f>
        <v>9.8079327196272298E-2</v>
      </c>
    </row>
    <row r="466" spans="1:23" s="12" customFormat="1" x14ac:dyDescent="0.2">
      <c r="A466" s="8" t="s">
        <v>55</v>
      </c>
      <c r="B466" s="17">
        <v>2017</v>
      </c>
      <c r="C466" s="9" t="s">
        <v>63</v>
      </c>
      <c r="D466" s="10">
        <v>59758.38</v>
      </c>
      <c r="E466" s="10">
        <v>57381.79</v>
      </c>
      <c r="F466" s="10">
        <v>117140.17</v>
      </c>
      <c r="G466" s="31">
        <v>45119</v>
      </c>
      <c r="H466" s="31">
        <v>41367</v>
      </c>
      <c r="I466" s="31">
        <v>16</v>
      </c>
      <c r="J466" s="31">
        <v>86502</v>
      </c>
      <c r="K466" s="31">
        <v>5361</v>
      </c>
      <c r="L466" s="31">
        <v>4665</v>
      </c>
      <c r="M466" s="31">
        <v>1</v>
      </c>
      <c r="N466" s="36">
        <v>10027</v>
      </c>
      <c r="O466" s="24">
        <f>Table1[[#This Row],[Female Voters]]/Table1[[#This Row],[Female Population]]</f>
        <v>0.75502381423325071</v>
      </c>
      <c r="P466" s="24">
        <f>Table1[[#This Row],[Male Voters]]/Table1[[#This Row],[Male Population]]</f>
        <v>0.72090814873499065</v>
      </c>
      <c r="Q466" s="24">
        <f>Table1[[#This Row],[Total Voters]]/Table1[[#This Row],[Total Population]]</f>
        <v>0.73844864660858867</v>
      </c>
      <c r="R466" s="24">
        <f>Table1[[#This Row],[Female Ballots]]/Table1[[#This Row],[Female Population]]</f>
        <v>8.9711267273309622E-2</v>
      </c>
      <c r="S466" s="24">
        <f>Table1[[#This Row],[Male Ballots]]/Table1[[#This Row],[Male Population]]</f>
        <v>8.1297568444623283E-2</v>
      </c>
      <c r="T466" s="24">
        <f>Table1[[#This Row],[Total Ballots]]/Table1[[#This Row],[Total Population]]</f>
        <v>8.5598305005020914E-2</v>
      </c>
      <c r="U466" s="24">
        <f>Table1[[#This Row],[Female Ballots]]/Table1[[#This Row],[Female Voters]]</f>
        <v>0.11881912276424567</v>
      </c>
      <c r="V466" s="24">
        <f>Table1[[#This Row],[Male Ballots]]/Table1[[#This Row],[Male Voters]]</f>
        <v>0.11277104938719269</v>
      </c>
      <c r="W466" s="24">
        <f>Table1[[#This Row],[Total Ballots]]/Table1[[#This Row],[Total Voters]]</f>
        <v>0.11591639499664748</v>
      </c>
    </row>
    <row r="467" spans="1:23" s="12" customFormat="1" x14ac:dyDescent="0.2">
      <c r="A467" s="8" t="s">
        <v>55</v>
      </c>
      <c r="B467" s="17">
        <v>2017</v>
      </c>
      <c r="C467" s="9" t="s">
        <v>64</v>
      </c>
      <c r="D467" s="10">
        <v>55700.7</v>
      </c>
      <c r="E467" s="10">
        <v>54150.01</v>
      </c>
      <c r="F467" s="10">
        <v>109850.70999999999</v>
      </c>
      <c r="G467" s="31">
        <v>43635</v>
      </c>
      <c r="H467" s="31">
        <v>39218</v>
      </c>
      <c r="I467" s="31">
        <v>15</v>
      </c>
      <c r="J467" s="31">
        <v>82868</v>
      </c>
      <c r="K467" s="31">
        <v>8138</v>
      </c>
      <c r="L467" s="31">
        <v>7066</v>
      </c>
      <c r="M467" s="31">
        <v>2</v>
      </c>
      <c r="N467" s="36">
        <v>15206</v>
      </c>
      <c r="O467" s="24">
        <f>Table1[[#This Row],[Female Voters]]/Table1[[#This Row],[Female Population]]</f>
        <v>0.78338333270497507</v>
      </c>
      <c r="P467" s="24">
        <f>Table1[[#This Row],[Male Voters]]/Table1[[#This Row],[Male Population]]</f>
        <v>0.7242473270088039</v>
      </c>
      <c r="Q467" s="24">
        <f>Table1[[#This Row],[Total Voters]]/Table1[[#This Row],[Total Population]]</f>
        <v>0.75436927080398486</v>
      </c>
      <c r="R467" s="24">
        <f>Table1[[#This Row],[Female Ballots]]/Table1[[#This Row],[Female Population]]</f>
        <v>0.14610229314891915</v>
      </c>
      <c r="S467" s="24">
        <f>Table1[[#This Row],[Male Ballots]]/Table1[[#This Row],[Male Population]]</f>
        <v>0.13048935725034955</v>
      </c>
      <c r="T467" s="24">
        <f>Table1[[#This Row],[Total Ballots]]/Table1[[#This Row],[Total Population]]</f>
        <v>0.13842423048517394</v>
      </c>
      <c r="U467" s="24">
        <f>Table1[[#This Row],[Female Ballots]]/Table1[[#This Row],[Female Voters]]</f>
        <v>0.18650166151025552</v>
      </c>
      <c r="V467" s="24">
        <f>Table1[[#This Row],[Male Ballots]]/Table1[[#This Row],[Male Voters]]</f>
        <v>0.18017236983018001</v>
      </c>
      <c r="W467" s="24">
        <f>Table1[[#This Row],[Total Ballots]]/Table1[[#This Row],[Total Voters]]</f>
        <v>0.18349664526717188</v>
      </c>
    </row>
    <row r="468" spans="1:23" s="12" customFormat="1" x14ac:dyDescent="0.2">
      <c r="A468" s="8" t="s">
        <v>55</v>
      </c>
      <c r="B468" s="17">
        <v>2017</v>
      </c>
      <c r="C468" s="9" t="s">
        <v>65</v>
      </c>
      <c r="D468" s="10">
        <v>57206.31</v>
      </c>
      <c r="E468" s="10">
        <v>57239.89</v>
      </c>
      <c r="F468" s="10">
        <v>114446.2</v>
      </c>
      <c r="G468" s="31">
        <v>44353</v>
      </c>
      <c r="H468" s="31">
        <v>41196</v>
      </c>
      <c r="I468" s="31">
        <v>2</v>
      </c>
      <c r="J468" s="31">
        <v>85551</v>
      </c>
      <c r="K468" s="31">
        <v>11172</v>
      </c>
      <c r="L468" s="31">
        <v>10410</v>
      </c>
      <c r="M468" s="31"/>
      <c r="N468" s="36">
        <v>21582</v>
      </c>
      <c r="O468" s="24">
        <f>Table1[[#This Row],[Female Voters]]/Table1[[#This Row],[Female Population]]</f>
        <v>0.77531656909875857</v>
      </c>
      <c r="P468" s="24">
        <f>Table1[[#This Row],[Male Voters]]/Table1[[#This Row],[Male Population]]</f>
        <v>0.71970788203820801</v>
      </c>
      <c r="Q468" s="24">
        <f>Table1[[#This Row],[Total Voters]]/Table1[[#This Row],[Total Population]]</f>
        <v>0.74752154287341999</v>
      </c>
      <c r="R468" s="24">
        <f>Table1[[#This Row],[Female Ballots]]/Table1[[#This Row],[Female Population]]</f>
        <v>0.19529314161322414</v>
      </c>
      <c r="S468" s="24">
        <f>Table1[[#This Row],[Male Ballots]]/Table1[[#This Row],[Male Population]]</f>
        <v>0.18186617759048804</v>
      </c>
      <c r="T468" s="24">
        <f>Table1[[#This Row],[Total Ballots]]/Table1[[#This Row],[Total Population]]</f>
        <v>0.18857768977912767</v>
      </c>
      <c r="U468" s="24">
        <f>Table1[[#This Row],[Female Ballots]]/Table1[[#This Row],[Female Voters]]</f>
        <v>0.25188826009514576</v>
      </c>
      <c r="V468" s="24">
        <f>Table1[[#This Row],[Male Ballots]]/Table1[[#This Row],[Male Voters]]</f>
        <v>0.25269443635304401</v>
      </c>
      <c r="W468" s="24">
        <f>Table1[[#This Row],[Total Ballots]]/Table1[[#This Row],[Total Voters]]</f>
        <v>0.25227057544622505</v>
      </c>
    </row>
    <row r="469" spans="1:23" s="12" customFormat="1" x14ac:dyDescent="0.2">
      <c r="A469" s="8" t="s">
        <v>55</v>
      </c>
      <c r="B469" s="17">
        <v>2017</v>
      </c>
      <c r="C469" s="9" t="s">
        <v>66</v>
      </c>
      <c r="D469" s="10">
        <v>57886.34</v>
      </c>
      <c r="E469" s="10">
        <v>55079.839999999997</v>
      </c>
      <c r="F469" s="10">
        <v>112966.18</v>
      </c>
      <c r="G469" s="31">
        <v>47902</v>
      </c>
      <c r="H469" s="31">
        <v>43439</v>
      </c>
      <c r="I469" s="31">
        <v>6</v>
      </c>
      <c r="J469" s="31">
        <v>91347</v>
      </c>
      <c r="K469" s="31">
        <v>17905</v>
      </c>
      <c r="L469" s="31">
        <v>16132</v>
      </c>
      <c r="M469" s="31">
        <v>2</v>
      </c>
      <c r="N469" s="36">
        <v>34039</v>
      </c>
      <c r="O469" s="24">
        <f>Table1[[#This Row],[Female Voters]]/Table1[[#This Row],[Female Population]]</f>
        <v>0.82751820204904991</v>
      </c>
      <c r="P469" s="24">
        <f>Table1[[#This Row],[Male Voters]]/Table1[[#This Row],[Male Population]]</f>
        <v>0.78865515949211185</v>
      </c>
      <c r="Q469" s="24">
        <f>Table1[[#This Row],[Total Voters]]/Table1[[#This Row],[Total Population]]</f>
        <v>0.80862254526089139</v>
      </c>
      <c r="R469" s="24">
        <f>Table1[[#This Row],[Female Ballots]]/Table1[[#This Row],[Female Population]]</f>
        <v>0.30931304345723015</v>
      </c>
      <c r="S469" s="24">
        <f>Table1[[#This Row],[Male Ballots]]/Table1[[#This Row],[Male Population]]</f>
        <v>0.2928839299460565</v>
      </c>
      <c r="T469" s="24">
        <f>Table1[[#This Row],[Total Ballots]]/Table1[[#This Row],[Total Population]]</f>
        <v>0.30132027125286526</v>
      </c>
      <c r="U469" s="24">
        <f>Table1[[#This Row],[Female Ballots]]/Table1[[#This Row],[Female Voters]]</f>
        <v>0.37378397561688448</v>
      </c>
      <c r="V469" s="24">
        <f>Table1[[#This Row],[Male Ballots]]/Table1[[#This Row],[Male Voters]]</f>
        <v>0.37137134832753976</v>
      </c>
      <c r="W469" s="24">
        <f>Table1[[#This Row],[Total Ballots]]/Table1[[#This Row],[Total Voters]]</f>
        <v>0.37263402191642858</v>
      </c>
    </row>
    <row r="470" spans="1:23" s="12" customFormat="1" x14ac:dyDescent="0.2">
      <c r="A470" s="8" t="s">
        <v>55</v>
      </c>
      <c r="B470" s="17">
        <v>2017</v>
      </c>
      <c r="C470" s="9" t="s">
        <v>67</v>
      </c>
      <c r="D470" s="10">
        <v>65736.38</v>
      </c>
      <c r="E470" s="10">
        <v>54685.9</v>
      </c>
      <c r="F470" s="10">
        <v>120422.27999999998</v>
      </c>
      <c r="G470" s="31">
        <v>56389</v>
      </c>
      <c r="H470" s="31">
        <v>46929</v>
      </c>
      <c r="I470" s="31">
        <v>5</v>
      </c>
      <c r="J470" s="31">
        <v>103323</v>
      </c>
      <c r="K470" s="31">
        <v>29601</v>
      </c>
      <c r="L470" s="31">
        <v>26235</v>
      </c>
      <c r="M470" s="31">
        <v>2</v>
      </c>
      <c r="N470" s="36">
        <v>55838</v>
      </c>
      <c r="O470" s="24">
        <f>Table1[[#This Row],[Female Voters]]/Table1[[#This Row],[Female Population]]</f>
        <v>0.85780506927822908</v>
      </c>
      <c r="P470" s="24">
        <f>Table1[[#This Row],[Male Voters]]/Table1[[#This Row],[Male Population]]</f>
        <v>0.85815539288920906</v>
      </c>
      <c r="Q470" s="24">
        <f>Table1[[#This Row],[Total Voters]]/Table1[[#This Row],[Total Population]]</f>
        <v>0.85800567801905103</v>
      </c>
      <c r="R470" s="24">
        <f>Table1[[#This Row],[Female Ballots]]/Table1[[#This Row],[Female Population]]</f>
        <v>0.45029860177880188</v>
      </c>
      <c r="S470" s="24">
        <f>Table1[[#This Row],[Male Ballots]]/Table1[[#This Row],[Male Population]]</f>
        <v>0.47973975010011721</v>
      </c>
      <c r="T470" s="24">
        <f>Table1[[#This Row],[Total Ballots]]/Table1[[#This Row],[Total Population]]</f>
        <v>0.46368495929490794</v>
      </c>
      <c r="U470" s="24">
        <f>Table1[[#This Row],[Female Ballots]]/Table1[[#This Row],[Female Voters]]</f>
        <v>0.52494280799446702</v>
      </c>
      <c r="V470" s="24">
        <f>Table1[[#This Row],[Male Ballots]]/Table1[[#This Row],[Male Voters]]</f>
        <v>0.55903599053889919</v>
      </c>
      <c r="W470" s="24">
        <f>Table1[[#This Row],[Total Ballots]]/Table1[[#This Row],[Total Voters]]</f>
        <v>0.5404217841138953</v>
      </c>
    </row>
    <row r="471" spans="1:23" s="12" customFormat="1" x14ac:dyDescent="0.2">
      <c r="A471" s="8" t="s">
        <v>23</v>
      </c>
      <c r="B471" s="17">
        <v>2017</v>
      </c>
      <c r="C471" s="9" t="s">
        <v>69</v>
      </c>
      <c r="D471" s="10">
        <v>7350.4699999999993</v>
      </c>
      <c r="E471" s="10">
        <v>6973.67</v>
      </c>
      <c r="F471" s="10">
        <v>14324.130000000001</v>
      </c>
      <c r="G471" s="10">
        <v>6793</v>
      </c>
      <c r="H471" s="10">
        <v>6136</v>
      </c>
      <c r="I471" s="10">
        <v>6</v>
      </c>
      <c r="J471" s="10">
        <v>12935</v>
      </c>
      <c r="K471" s="10">
        <v>3916</v>
      </c>
      <c r="L471" s="10">
        <v>3326</v>
      </c>
      <c r="M471" s="10">
        <v>3</v>
      </c>
      <c r="N471" s="11">
        <v>7245</v>
      </c>
      <c r="O471" s="24">
        <f>Table1[[#This Row],[Female Voters]]/Table1[[#This Row],[Female Population]]</f>
        <v>0.92415859121933708</v>
      </c>
      <c r="P471" s="24">
        <f>Table1[[#This Row],[Male Voters]]/Table1[[#This Row],[Male Population]]</f>
        <v>0.87988103824815345</v>
      </c>
      <c r="Q471" s="24">
        <f>Table1[[#This Row],[Total Voters]]/Table1[[#This Row],[Total Population]]</f>
        <v>0.90302168438851083</v>
      </c>
      <c r="R471" s="24">
        <f>Table1[[#This Row],[Female Ballots]]/Table1[[#This Row],[Female Population]]</f>
        <v>0.53275504831663834</v>
      </c>
      <c r="S471" s="24">
        <f>Table1[[#This Row],[Male Ballots]]/Table1[[#This Row],[Male Population]]</f>
        <v>0.47693682092786149</v>
      </c>
      <c r="T471" s="24">
        <f>Table1[[#This Row],[Total Ballots]]/Table1[[#This Row],[Total Population]]</f>
        <v>0.50578988043252882</v>
      </c>
      <c r="U471" s="24">
        <f>Table1[[#This Row],[Female Ballots]]/Table1[[#This Row],[Female Voters]]</f>
        <v>0.57647578389518617</v>
      </c>
      <c r="V471" s="24">
        <f>Table1[[#This Row],[Male Ballots]]/Table1[[#This Row],[Male Voters]]</f>
        <v>0.54204693611473276</v>
      </c>
      <c r="W471" s="24">
        <f>Table1[[#This Row],[Total Ballots]]/Table1[[#This Row],[Total Voters]]</f>
        <v>0.56010823347506766</v>
      </c>
    </row>
    <row r="472" spans="1:23" s="12" customFormat="1" x14ac:dyDescent="0.2">
      <c r="A472" s="8" t="s">
        <v>23</v>
      </c>
      <c r="B472" s="17">
        <v>2017</v>
      </c>
      <c r="C472" s="9" t="s">
        <v>62</v>
      </c>
      <c r="D472" s="10">
        <v>434.09000000000003</v>
      </c>
      <c r="E472" s="10">
        <v>434.11</v>
      </c>
      <c r="F472" s="10">
        <v>868.19999999999993</v>
      </c>
      <c r="G472" s="31">
        <v>291</v>
      </c>
      <c r="H472" s="31">
        <v>287</v>
      </c>
      <c r="I472" s="31">
        <v>1</v>
      </c>
      <c r="J472" s="31">
        <v>579</v>
      </c>
      <c r="K472" s="31">
        <v>63</v>
      </c>
      <c r="L472" s="31">
        <v>54</v>
      </c>
      <c r="M472" s="31"/>
      <c r="N472" s="36">
        <v>117</v>
      </c>
      <c r="O472" s="24">
        <f>Table1[[#This Row],[Female Voters]]/Table1[[#This Row],[Female Population]]</f>
        <v>0.67036789605842106</v>
      </c>
      <c r="P472" s="24">
        <f>Table1[[#This Row],[Male Voters]]/Table1[[#This Row],[Male Population]]</f>
        <v>0.66112275690493194</v>
      </c>
      <c r="Q472" s="24">
        <f>Table1[[#This Row],[Total Voters]]/Table1[[#This Row],[Total Population]]</f>
        <v>0.66689702833448516</v>
      </c>
      <c r="R472" s="24">
        <f>Table1[[#This Row],[Female Ballots]]/Table1[[#This Row],[Female Population]]</f>
        <v>0.14513119399202928</v>
      </c>
      <c r="S472" s="24">
        <f>Table1[[#This Row],[Male Ballots]]/Table1[[#This Row],[Male Population]]</f>
        <v>0.1243924350970952</v>
      </c>
      <c r="T472" s="24">
        <f>Table1[[#This Row],[Total Ballots]]/Table1[[#This Row],[Total Population]]</f>
        <v>0.13476157567380789</v>
      </c>
      <c r="U472" s="24">
        <f>Table1[[#This Row],[Female Ballots]]/Table1[[#This Row],[Female Voters]]</f>
        <v>0.21649484536082475</v>
      </c>
      <c r="V472" s="24">
        <f>Table1[[#This Row],[Male Ballots]]/Table1[[#This Row],[Male Voters]]</f>
        <v>0.18815331010452963</v>
      </c>
      <c r="W472" s="24">
        <f>Table1[[#This Row],[Total Ballots]]/Table1[[#This Row],[Total Voters]]</f>
        <v>0.20207253886010362</v>
      </c>
    </row>
    <row r="473" spans="1:23" s="12" customFormat="1" x14ac:dyDescent="0.2">
      <c r="A473" s="8" t="s">
        <v>23</v>
      </c>
      <c r="B473" s="17">
        <v>2017</v>
      </c>
      <c r="C473" s="9" t="s">
        <v>63</v>
      </c>
      <c r="D473" s="10">
        <v>636.26</v>
      </c>
      <c r="E473" s="10">
        <v>572.09999999999991</v>
      </c>
      <c r="F473" s="10">
        <v>1208.3699999999999</v>
      </c>
      <c r="G473" s="31">
        <v>627</v>
      </c>
      <c r="H473" s="31">
        <v>546</v>
      </c>
      <c r="I473" s="31"/>
      <c r="J473" s="31">
        <v>1173</v>
      </c>
      <c r="K473" s="31">
        <v>178</v>
      </c>
      <c r="L473" s="31">
        <v>138</v>
      </c>
      <c r="M473" s="31"/>
      <c r="N473" s="36">
        <v>316</v>
      </c>
      <c r="O473" s="24">
        <f>Table1[[#This Row],[Female Voters]]/Table1[[#This Row],[Female Population]]</f>
        <v>0.98544620123848747</v>
      </c>
      <c r="P473" s="24">
        <f>Table1[[#This Row],[Male Voters]]/Table1[[#This Row],[Male Population]]</f>
        <v>0.95437860513896189</v>
      </c>
      <c r="Q473" s="24">
        <f>Table1[[#This Row],[Total Voters]]/Table1[[#This Row],[Total Population]]</f>
        <v>0.97072916408053833</v>
      </c>
      <c r="R473" s="24">
        <f>Table1[[#This Row],[Female Ballots]]/Table1[[#This Row],[Female Population]]</f>
        <v>0.27975984660358971</v>
      </c>
      <c r="S473" s="24">
        <f>Table1[[#This Row],[Male Ballots]]/Table1[[#This Row],[Male Population]]</f>
        <v>0.24121657052962772</v>
      </c>
      <c r="T473" s="24">
        <f>Table1[[#This Row],[Total Ballots]]/Table1[[#This Row],[Total Population]]</f>
        <v>0.26150930592450988</v>
      </c>
      <c r="U473" s="24">
        <f>Table1[[#This Row],[Female Ballots]]/Table1[[#This Row],[Female Voters]]</f>
        <v>0.28389154704944181</v>
      </c>
      <c r="V473" s="24">
        <f>Table1[[#This Row],[Male Ballots]]/Table1[[#This Row],[Male Voters]]</f>
        <v>0.25274725274725274</v>
      </c>
      <c r="W473" s="24">
        <f>Table1[[#This Row],[Total Ballots]]/Table1[[#This Row],[Total Voters]]</f>
        <v>0.26939471440750212</v>
      </c>
    </row>
    <row r="474" spans="1:23" s="12" customFormat="1" x14ac:dyDescent="0.2">
      <c r="A474" s="8" t="s">
        <v>23</v>
      </c>
      <c r="B474" s="17">
        <v>2017</v>
      </c>
      <c r="C474" s="9" t="s">
        <v>64</v>
      </c>
      <c r="D474" s="10">
        <v>788.66000000000008</v>
      </c>
      <c r="E474" s="10">
        <v>799.68</v>
      </c>
      <c r="F474" s="10">
        <v>1588.3400000000001</v>
      </c>
      <c r="G474" s="31">
        <v>687</v>
      </c>
      <c r="H474" s="31">
        <v>577</v>
      </c>
      <c r="I474" s="31"/>
      <c r="J474" s="31">
        <v>1264</v>
      </c>
      <c r="K474" s="31">
        <v>313</v>
      </c>
      <c r="L474" s="31">
        <v>218</v>
      </c>
      <c r="M474" s="31"/>
      <c r="N474" s="36">
        <v>531</v>
      </c>
      <c r="O474" s="24">
        <f>Table1[[#This Row],[Female Voters]]/Table1[[#This Row],[Female Population]]</f>
        <v>0.87109781147769627</v>
      </c>
      <c r="P474" s="24">
        <f>Table1[[#This Row],[Male Voters]]/Table1[[#This Row],[Male Population]]</f>
        <v>0.72153861544617848</v>
      </c>
      <c r="Q474" s="24">
        <f>Table1[[#This Row],[Total Voters]]/Table1[[#This Row],[Total Population]]</f>
        <v>0.79579938804034389</v>
      </c>
      <c r="R474" s="24">
        <f>Table1[[#This Row],[Female Ballots]]/Table1[[#This Row],[Female Population]]</f>
        <v>0.39687571323510762</v>
      </c>
      <c r="S474" s="24">
        <f>Table1[[#This Row],[Male Ballots]]/Table1[[#This Row],[Male Population]]</f>
        <v>0.27260904361744698</v>
      </c>
      <c r="T474" s="24">
        <f>Table1[[#This Row],[Total Ballots]]/Table1[[#This Row],[Total Population]]</f>
        <v>0.33431129355175843</v>
      </c>
      <c r="U474" s="24">
        <f>Table1[[#This Row],[Female Ballots]]/Table1[[#This Row],[Female Voters]]</f>
        <v>0.45560407569141192</v>
      </c>
      <c r="V474" s="24">
        <f>Table1[[#This Row],[Male Ballots]]/Table1[[#This Row],[Male Voters]]</f>
        <v>0.37781629116117849</v>
      </c>
      <c r="W474" s="24">
        <f>Table1[[#This Row],[Total Ballots]]/Table1[[#This Row],[Total Voters]]</f>
        <v>0.42009493670886078</v>
      </c>
    </row>
    <row r="475" spans="1:23" s="12" customFormat="1" x14ac:dyDescent="0.2">
      <c r="A475" s="8" t="s">
        <v>23</v>
      </c>
      <c r="B475" s="17">
        <v>2017</v>
      </c>
      <c r="C475" s="9" t="s">
        <v>65</v>
      </c>
      <c r="D475" s="10">
        <v>1075.0999999999999</v>
      </c>
      <c r="E475" s="10">
        <v>1033.07</v>
      </c>
      <c r="F475" s="10">
        <v>2108.16</v>
      </c>
      <c r="G475" s="31">
        <v>875</v>
      </c>
      <c r="H475" s="31">
        <v>796</v>
      </c>
      <c r="I475" s="31">
        <v>2</v>
      </c>
      <c r="J475" s="31">
        <v>1673</v>
      </c>
      <c r="K475" s="31">
        <v>435</v>
      </c>
      <c r="L475" s="31">
        <v>356</v>
      </c>
      <c r="M475" s="31">
        <v>1</v>
      </c>
      <c r="N475" s="36">
        <v>792</v>
      </c>
      <c r="O475" s="24">
        <f>Table1[[#This Row],[Female Voters]]/Table1[[#This Row],[Female Population]]</f>
        <v>0.81387777881127343</v>
      </c>
      <c r="P475" s="24">
        <f>Table1[[#This Row],[Male Voters]]/Table1[[#This Row],[Male Population]]</f>
        <v>0.77051893869728094</v>
      </c>
      <c r="Q475" s="24">
        <f>Table1[[#This Row],[Total Voters]]/Table1[[#This Row],[Total Population]]</f>
        <v>0.79358302975106254</v>
      </c>
      <c r="R475" s="24">
        <f>Table1[[#This Row],[Female Ballots]]/Table1[[#This Row],[Female Population]]</f>
        <v>0.40461352432331882</v>
      </c>
      <c r="S475" s="24">
        <f>Table1[[#This Row],[Male Ballots]]/Table1[[#This Row],[Male Population]]</f>
        <v>0.34460394745757794</v>
      </c>
      <c r="T475" s="24">
        <f>Table1[[#This Row],[Total Ballots]]/Table1[[#This Row],[Total Population]]</f>
        <v>0.37568306010928965</v>
      </c>
      <c r="U475" s="24">
        <f>Table1[[#This Row],[Female Ballots]]/Table1[[#This Row],[Female Voters]]</f>
        <v>0.49714285714285716</v>
      </c>
      <c r="V475" s="24">
        <f>Table1[[#This Row],[Male Ballots]]/Table1[[#This Row],[Male Voters]]</f>
        <v>0.44723618090452261</v>
      </c>
      <c r="W475" s="24">
        <f>Table1[[#This Row],[Total Ballots]]/Table1[[#This Row],[Total Voters]]</f>
        <v>0.47340107591153618</v>
      </c>
    </row>
    <row r="476" spans="1:23" s="12" customFormat="1" x14ac:dyDescent="0.2">
      <c r="A476" s="8" t="s">
        <v>23</v>
      </c>
      <c r="B476" s="17">
        <v>2017</v>
      </c>
      <c r="C476" s="9" t="s">
        <v>66</v>
      </c>
      <c r="D476" s="10">
        <v>1718.13</v>
      </c>
      <c r="E476" s="10">
        <v>1551.42</v>
      </c>
      <c r="F476" s="10">
        <v>3269.54</v>
      </c>
      <c r="G476" s="31">
        <v>1599</v>
      </c>
      <c r="H476" s="31">
        <v>1275</v>
      </c>
      <c r="I476" s="31">
        <v>1</v>
      </c>
      <c r="J476" s="31">
        <v>2875</v>
      </c>
      <c r="K476" s="31">
        <v>983</v>
      </c>
      <c r="L476" s="31">
        <v>722</v>
      </c>
      <c r="M476" s="31"/>
      <c r="N476" s="36">
        <v>1705</v>
      </c>
      <c r="O476" s="24">
        <f>Table1[[#This Row],[Female Voters]]/Table1[[#This Row],[Female Population]]</f>
        <v>0.93066298824885185</v>
      </c>
      <c r="P476" s="24">
        <f>Table1[[#This Row],[Male Voters]]/Table1[[#This Row],[Male Population]]</f>
        <v>0.82182774490466792</v>
      </c>
      <c r="Q476" s="24">
        <f>Table1[[#This Row],[Total Voters]]/Table1[[#This Row],[Total Population]]</f>
        <v>0.87932859056625701</v>
      </c>
      <c r="R476" s="24">
        <f>Table1[[#This Row],[Female Ballots]]/Table1[[#This Row],[Female Population]]</f>
        <v>0.57213365694097651</v>
      </c>
      <c r="S476" s="24">
        <f>Table1[[#This Row],[Male Ballots]]/Table1[[#This Row],[Male Population]]</f>
        <v>0.46538010338915314</v>
      </c>
      <c r="T476" s="24">
        <f>Table1[[#This Row],[Total Ballots]]/Table1[[#This Row],[Total Population]]</f>
        <v>0.52148008588364114</v>
      </c>
      <c r="U476" s="24">
        <f>Table1[[#This Row],[Female Ballots]]/Table1[[#This Row],[Female Voters]]</f>
        <v>0.61475922451532206</v>
      </c>
      <c r="V476" s="24">
        <f>Table1[[#This Row],[Male Ballots]]/Table1[[#This Row],[Male Voters]]</f>
        <v>0.56627450980392158</v>
      </c>
      <c r="W476" s="24">
        <f>Table1[[#This Row],[Total Ballots]]/Table1[[#This Row],[Total Voters]]</f>
        <v>0.59304347826086956</v>
      </c>
    </row>
    <row r="477" spans="1:23" s="12" customFormat="1" x14ac:dyDescent="0.2">
      <c r="A477" s="8" t="s">
        <v>23</v>
      </c>
      <c r="B477" s="17">
        <v>2017</v>
      </c>
      <c r="C477" s="9" t="s">
        <v>67</v>
      </c>
      <c r="D477" s="10">
        <v>2698.23</v>
      </c>
      <c r="E477" s="10">
        <v>2583.29</v>
      </c>
      <c r="F477" s="10">
        <v>5281.52</v>
      </c>
      <c r="G477" s="31">
        <v>2714</v>
      </c>
      <c r="H477" s="31">
        <v>2655</v>
      </c>
      <c r="I477" s="31">
        <v>2</v>
      </c>
      <c r="J477" s="31">
        <v>5371</v>
      </c>
      <c r="K477" s="31">
        <v>1944</v>
      </c>
      <c r="L477" s="31">
        <v>1838</v>
      </c>
      <c r="M477" s="31">
        <v>2</v>
      </c>
      <c r="N477" s="36">
        <v>3784</v>
      </c>
      <c r="O477" s="24">
        <f>Table1[[#This Row],[Female Voters]]/Table1[[#This Row],[Female Population]]</f>
        <v>1.0058445721825049</v>
      </c>
      <c r="P477" s="24">
        <f>Table1[[#This Row],[Male Voters]]/Table1[[#This Row],[Male Population]]</f>
        <v>1.0277591753151989</v>
      </c>
      <c r="Q477" s="24">
        <f>Table1[[#This Row],[Total Voters]]/Table1[[#This Row],[Total Population]]</f>
        <v>1.0169420924279373</v>
      </c>
      <c r="R477" s="24">
        <f>Table1[[#This Row],[Female Ballots]]/Table1[[#This Row],[Female Population]]</f>
        <v>0.7204723096251987</v>
      </c>
      <c r="S477" s="24">
        <f>Table1[[#This Row],[Male Ballots]]/Table1[[#This Row],[Male Population]]</f>
        <v>0.71149580573609628</v>
      </c>
      <c r="T477" s="24">
        <f>Table1[[#This Row],[Total Ballots]]/Table1[[#This Row],[Total Population]]</f>
        <v>0.71646041291143447</v>
      </c>
      <c r="U477" s="24">
        <f>Table1[[#This Row],[Female Ballots]]/Table1[[#This Row],[Female Voters]]</f>
        <v>0.71628592483419307</v>
      </c>
      <c r="V477" s="24">
        <f>Table1[[#This Row],[Male Ballots]]/Table1[[#This Row],[Male Voters]]</f>
        <v>0.69227871939736352</v>
      </c>
      <c r="W477" s="24">
        <f>Table1[[#This Row],[Total Ballots]]/Table1[[#This Row],[Total Voters]]</f>
        <v>0.70452429715136844</v>
      </c>
    </row>
    <row r="478" spans="1:23" s="12" customFormat="1" x14ac:dyDescent="0.2">
      <c r="A478" s="8" t="s">
        <v>38</v>
      </c>
      <c r="B478" s="17">
        <v>2017</v>
      </c>
      <c r="C478" s="9" t="s">
        <v>69</v>
      </c>
      <c r="D478" s="10">
        <v>48749.93</v>
      </c>
      <c r="E478" s="10">
        <v>47661.37999999999</v>
      </c>
      <c r="F478" s="10">
        <v>96411.31</v>
      </c>
      <c r="G478" s="10">
        <v>38978</v>
      </c>
      <c r="H478" s="10">
        <v>34744</v>
      </c>
      <c r="I478" s="10">
        <v>3</v>
      </c>
      <c r="J478" s="10">
        <v>73725</v>
      </c>
      <c r="K478" s="10">
        <v>14856</v>
      </c>
      <c r="L478" s="10">
        <v>13083</v>
      </c>
      <c r="M478" s="10">
        <v>0</v>
      </c>
      <c r="N478" s="11">
        <v>27939</v>
      </c>
      <c r="O478" s="24">
        <f>Table1[[#This Row],[Female Voters]]/Table1[[#This Row],[Female Population]]</f>
        <v>0.79954986602032041</v>
      </c>
      <c r="P478" s="24">
        <f>Table1[[#This Row],[Male Voters]]/Table1[[#This Row],[Male Population]]</f>
        <v>0.72897595495556378</v>
      </c>
      <c r="Q478" s="24">
        <f>Table1[[#This Row],[Total Voters]]/Table1[[#This Row],[Total Population]]</f>
        <v>0.76469244116691293</v>
      </c>
      <c r="R478" s="24">
        <f>Table1[[#This Row],[Female Ballots]]/Table1[[#This Row],[Female Population]]</f>
        <v>0.30473889911226537</v>
      </c>
      <c r="S478" s="24">
        <f>Table1[[#This Row],[Male Ballots]]/Table1[[#This Row],[Male Population]]</f>
        <v>0.27449897590040412</v>
      </c>
      <c r="T478" s="24">
        <f>Table1[[#This Row],[Total Ballots]]/Table1[[#This Row],[Total Population]]</f>
        <v>0.2897896522721245</v>
      </c>
      <c r="U478" s="24">
        <f>Table1[[#This Row],[Female Ballots]]/Table1[[#This Row],[Female Voters]]</f>
        <v>0.38113807789009185</v>
      </c>
      <c r="V478" s="24">
        <f>Table1[[#This Row],[Male Ballots]]/Table1[[#This Row],[Male Voters]]</f>
        <v>0.37655422518996085</v>
      </c>
      <c r="W478" s="24">
        <f>Table1[[#This Row],[Total Ballots]]/Table1[[#This Row],[Total Voters]]</f>
        <v>0.37896236012207529</v>
      </c>
    </row>
    <row r="479" spans="1:23" s="12" customFormat="1" x14ac:dyDescent="0.2">
      <c r="A479" s="8" t="s">
        <v>38</v>
      </c>
      <c r="B479" s="17">
        <v>2017</v>
      </c>
      <c r="C479" s="9" t="s">
        <v>62</v>
      </c>
      <c r="D479" s="10">
        <v>4722.6399999999994</v>
      </c>
      <c r="E479" s="10">
        <v>4902.83</v>
      </c>
      <c r="F479" s="10">
        <v>9625.4599999999991</v>
      </c>
      <c r="G479" s="31">
        <v>2792</v>
      </c>
      <c r="H479" s="31">
        <v>2574</v>
      </c>
      <c r="I479" s="31">
        <v>1</v>
      </c>
      <c r="J479" s="31">
        <v>5367</v>
      </c>
      <c r="K479" s="31">
        <v>299</v>
      </c>
      <c r="L479" s="31">
        <v>293</v>
      </c>
      <c r="M479" s="31"/>
      <c r="N479" s="36">
        <v>592</v>
      </c>
      <c r="O479" s="24">
        <f>Table1[[#This Row],[Female Voters]]/Table1[[#This Row],[Female Population]]</f>
        <v>0.59119475547575095</v>
      </c>
      <c r="P479" s="24">
        <f>Table1[[#This Row],[Male Voters]]/Table1[[#This Row],[Male Population]]</f>
        <v>0.52500290648462211</v>
      </c>
      <c r="Q479" s="24">
        <f>Table1[[#This Row],[Total Voters]]/Table1[[#This Row],[Total Population]]</f>
        <v>0.55758374145235656</v>
      </c>
      <c r="R479" s="24">
        <f>Table1[[#This Row],[Female Ballots]]/Table1[[#This Row],[Female Population]]</f>
        <v>6.3312045804888806E-2</v>
      </c>
      <c r="S479" s="24">
        <f>Table1[[#This Row],[Male Ballots]]/Table1[[#This Row],[Male Population]]</f>
        <v>5.9761403108000891E-2</v>
      </c>
      <c r="T479" s="24">
        <f>Table1[[#This Row],[Total Ballots]]/Table1[[#This Row],[Total Population]]</f>
        <v>6.1503554115855251E-2</v>
      </c>
      <c r="U479" s="24">
        <f>Table1[[#This Row],[Female Ballots]]/Table1[[#This Row],[Female Voters]]</f>
        <v>0.1070916905444126</v>
      </c>
      <c r="V479" s="24">
        <f>Table1[[#This Row],[Male Ballots]]/Table1[[#This Row],[Male Voters]]</f>
        <v>0.11383061383061382</v>
      </c>
      <c r="W479" s="24">
        <f>Table1[[#This Row],[Total Ballots]]/Table1[[#This Row],[Total Voters]]</f>
        <v>0.11030370784423328</v>
      </c>
    </row>
    <row r="480" spans="1:23" s="12" customFormat="1" x14ac:dyDescent="0.2">
      <c r="A480" s="8" t="s">
        <v>38</v>
      </c>
      <c r="B480" s="17">
        <v>2017</v>
      </c>
      <c r="C480" s="9" t="s">
        <v>63</v>
      </c>
      <c r="D480" s="10">
        <v>6931.4699999999993</v>
      </c>
      <c r="E480" s="10">
        <v>7251.4</v>
      </c>
      <c r="F480" s="10">
        <v>14182.869999999999</v>
      </c>
      <c r="G480" s="31">
        <v>5353</v>
      </c>
      <c r="H480" s="31">
        <v>4761</v>
      </c>
      <c r="I480" s="31"/>
      <c r="J480" s="31">
        <v>10114</v>
      </c>
      <c r="K480" s="31">
        <v>701</v>
      </c>
      <c r="L480" s="31">
        <v>614</v>
      </c>
      <c r="M480" s="31"/>
      <c r="N480" s="36">
        <v>1315</v>
      </c>
      <c r="O480" s="24">
        <f>Table1[[#This Row],[Female Voters]]/Table1[[#This Row],[Female Population]]</f>
        <v>0.77227485656000827</v>
      </c>
      <c r="P480" s="24">
        <f>Table1[[#This Row],[Male Voters]]/Table1[[#This Row],[Male Population]]</f>
        <v>0.6565628706180876</v>
      </c>
      <c r="Q480" s="24">
        <f>Table1[[#This Row],[Total Voters]]/Table1[[#This Row],[Total Population]]</f>
        <v>0.71311377739484327</v>
      </c>
      <c r="R480" s="24">
        <f>Table1[[#This Row],[Female Ballots]]/Table1[[#This Row],[Female Population]]</f>
        <v>0.10113294871073525</v>
      </c>
      <c r="S480" s="24">
        <f>Table1[[#This Row],[Male Ballots]]/Table1[[#This Row],[Male Population]]</f>
        <v>8.4673304465344629E-2</v>
      </c>
      <c r="T480" s="24">
        <f>Table1[[#This Row],[Total Ballots]]/Table1[[#This Row],[Total Population]]</f>
        <v>9.2717482427745593E-2</v>
      </c>
      <c r="U480" s="24">
        <f>Table1[[#This Row],[Female Ballots]]/Table1[[#This Row],[Female Voters]]</f>
        <v>0.13095460489445171</v>
      </c>
      <c r="V480" s="24">
        <f>Table1[[#This Row],[Male Ballots]]/Table1[[#This Row],[Male Voters]]</f>
        <v>0.12896450325561856</v>
      </c>
      <c r="W480" s="24">
        <f>Table1[[#This Row],[Total Ballots]]/Table1[[#This Row],[Total Voters]]</f>
        <v>0.13001779711291278</v>
      </c>
    </row>
    <row r="481" spans="1:23" s="12" customFormat="1" x14ac:dyDescent="0.2">
      <c r="A481" s="14" t="s">
        <v>38</v>
      </c>
      <c r="B481" s="18">
        <v>2017</v>
      </c>
      <c r="C481" s="9" t="s">
        <v>64</v>
      </c>
      <c r="D481" s="10">
        <v>6926.83</v>
      </c>
      <c r="E481" s="10">
        <v>7277.08</v>
      </c>
      <c r="F481" s="10">
        <v>14203.91</v>
      </c>
      <c r="G481" s="32">
        <v>5011</v>
      </c>
      <c r="H481" s="32">
        <v>4651</v>
      </c>
      <c r="I481" s="32"/>
      <c r="J481" s="32">
        <v>9662</v>
      </c>
      <c r="K481" s="32">
        <v>1061</v>
      </c>
      <c r="L481" s="32">
        <v>958</v>
      </c>
      <c r="M481" s="32"/>
      <c r="N481" s="32">
        <v>2019</v>
      </c>
      <c r="O481" s="24">
        <f>Table1[[#This Row],[Female Voters]]/Table1[[#This Row],[Female Population]]</f>
        <v>0.7234189376670136</v>
      </c>
      <c r="P481" s="24">
        <f>Table1[[#This Row],[Male Voters]]/Table1[[#This Row],[Male Population]]</f>
        <v>0.63912998070654714</v>
      </c>
      <c r="Q481" s="24">
        <f>Table1[[#This Row],[Total Voters]]/Table1[[#This Row],[Total Population]]</f>
        <v>0.68023523100329419</v>
      </c>
      <c r="R481" s="24">
        <f>Table1[[#This Row],[Female Ballots]]/Table1[[#This Row],[Female Population]]</f>
        <v>0.15317251903107193</v>
      </c>
      <c r="S481" s="24">
        <f>Table1[[#This Row],[Male Ballots]]/Table1[[#This Row],[Male Population]]</f>
        <v>0.13164620974346852</v>
      </c>
      <c r="T481" s="24">
        <f>Table1[[#This Row],[Total Ballots]]/Table1[[#This Row],[Total Population]]</f>
        <v>0.14214395895214768</v>
      </c>
      <c r="U481" s="24">
        <f>Table1[[#This Row],[Female Ballots]]/Table1[[#This Row],[Female Voters]]</f>
        <v>0.21173418479345441</v>
      </c>
      <c r="V481" s="24">
        <f>Table1[[#This Row],[Male Ballots]]/Table1[[#This Row],[Male Voters]]</f>
        <v>0.20597720920232207</v>
      </c>
      <c r="W481" s="24">
        <f>Table1[[#This Row],[Total Ballots]]/Table1[[#This Row],[Total Voters]]</f>
        <v>0.20896294762989029</v>
      </c>
    </row>
    <row r="482" spans="1:23" s="12" customFormat="1" x14ac:dyDescent="0.2">
      <c r="A482" s="8" t="s">
        <v>38</v>
      </c>
      <c r="B482" s="17">
        <v>2017</v>
      </c>
      <c r="C482" s="9" t="s">
        <v>65</v>
      </c>
      <c r="D482" s="10">
        <v>7600.3600000000006</v>
      </c>
      <c r="E482" s="10">
        <v>7770.16</v>
      </c>
      <c r="F482" s="10">
        <v>15370.53</v>
      </c>
      <c r="G482" s="31">
        <v>5705</v>
      </c>
      <c r="H482" s="31">
        <v>5131</v>
      </c>
      <c r="I482" s="31">
        <v>1</v>
      </c>
      <c r="J482" s="31">
        <v>10837</v>
      </c>
      <c r="K482" s="31">
        <v>1710</v>
      </c>
      <c r="L482" s="31">
        <v>1481</v>
      </c>
      <c r="M482" s="31"/>
      <c r="N482" s="36">
        <v>3191</v>
      </c>
      <c r="O482" s="24">
        <f>Table1[[#This Row],[Female Voters]]/Table1[[#This Row],[Female Population]]</f>
        <v>0.7506223389418395</v>
      </c>
      <c r="P482" s="24">
        <f>Table1[[#This Row],[Male Voters]]/Table1[[#This Row],[Male Population]]</f>
        <v>0.66034676248622937</v>
      </c>
      <c r="Q482" s="24">
        <f>Table1[[#This Row],[Total Voters]]/Table1[[#This Row],[Total Population]]</f>
        <v>0.70505050899350896</v>
      </c>
      <c r="R482" s="24">
        <f>Table1[[#This Row],[Female Ballots]]/Table1[[#This Row],[Female Population]]</f>
        <v>0.22498934261008688</v>
      </c>
      <c r="S482" s="24">
        <f>Table1[[#This Row],[Male Ballots]]/Table1[[#This Row],[Male Population]]</f>
        <v>0.19060096574587912</v>
      </c>
      <c r="T482" s="24">
        <f>Table1[[#This Row],[Total Ballots]]/Table1[[#This Row],[Total Population]]</f>
        <v>0.20760507282442439</v>
      </c>
      <c r="U482" s="24">
        <f>Table1[[#This Row],[Female Ballots]]/Table1[[#This Row],[Female Voters]]</f>
        <v>0.29973707274320771</v>
      </c>
      <c r="V482" s="24">
        <f>Table1[[#This Row],[Male Ballots]]/Table1[[#This Row],[Male Voters]]</f>
        <v>0.28863769245761062</v>
      </c>
      <c r="W482" s="24">
        <f>Table1[[#This Row],[Total Ballots]]/Table1[[#This Row],[Total Voters]]</f>
        <v>0.29445418473747348</v>
      </c>
    </row>
    <row r="483" spans="1:23" s="12" customFormat="1" x14ac:dyDescent="0.2">
      <c r="A483" s="8" t="s">
        <v>38</v>
      </c>
      <c r="B483" s="17">
        <v>2017</v>
      </c>
      <c r="C483" s="9" t="s">
        <v>66</v>
      </c>
      <c r="D483" s="10">
        <v>9210.17</v>
      </c>
      <c r="E483" s="10">
        <v>8684.9599999999991</v>
      </c>
      <c r="F483" s="10">
        <v>17895.120000000003</v>
      </c>
      <c r="G483" s="31">
        <v>7872</v>
      </c>
      <c r="H483" s="31">
        <v>6860</v>
      </c>
      <c r="I483" s="31">
        <v>1</v>
      </c>
      <c r="J483" s="31">
        <v>14733</v>
      </c>
      <c r="K483" s="31">
        <v>3621</v>
      </c>
      <c r="L483" s="31">
        <v>2987</v>
      </c>
      <c r="M483" s="31"/>
      <c r="N483" s="36">
        <v>6608</v>
      </c>
      <c r="O483" s="24">
        <f>Table1[[#This Row],[Female Voters]]/Table1[[#This Row],[Female Population]]</f>
        <v>0.854707350678652</v>
      </c>
      <c r="P483" s="24">
        <f>Table1[[#This Row],[Male Voters]]/Table1[[#This Row],[Male Population]]</f>
        <v>0.78987122565907042</v>
      </c>
      <c r="Q483" s="24">
        <f>Table1[[#This Row],[Total Voters]]/Table1[[#This Row],[Total Population]]</f>
        <v>0.82329707763904336</v>
      </c>
      <c r="R483" s="24">
        <f>Table1[[#This Row],[Female Ballots]]/Table1[[#This Row],[Female Population]]</f>
        <v>0.39315235223671224</v>
      </c>
      <c r="S483" s="24">
        <f>Table1[[#This Row],[Male Ballots]]/Table1[[#This Row],[Male Population]]</f>
        <v>0.34392789373814048</v>
      </c>
      <c r="T483" s="24">
        <f>Table1[[#This Row],[Total Ballots]]/Table1[[#This Row],[Total Population]]</f>
        <v>0.36926268166963949</v>
      </c>
      <c r="U483" s="24">
        <f>Table1[[#This Row],[Female Ballots]]/Table1[[#This Row],[Female Voters]]</f>
        <v>0.45998475609756095</v>
      </c>
      <c r="V483" s="24">
        <f>Table1[[#This Row],[Male Ballots]]/Table1[[#This Row],[Male Voters]]</f>
        <v>0.43542274052478136</v>
      </c>
      <c r="W483" s="24">
        <f>Table1[[#This Row],[Total Ballots]]/Table1[[#This Row],[Total Voters]]</f>
        <v>0.44851693477227994</v>
      </c>
    </row>
    <row r="484" spans="1:23" s="12" customFormat="1" x14ac:dyDescent="0.2">
      <c r="A484" s="8" t="s">
        <v>38</v>
      </c>
      <c r="B484" s="17">
        <v>2017</v>
      </c>
      <c r="C484" s="9" t="s">
        <v>67</v>
      </c>
      <c r="D484" s="10">
        <v>13358.460000000001</v>
      </c>
      <c r="E484" s="10">
        <v>11774.95</v>
      </c>
      <c r="F484" s="10">
        <v>25133.420000000002</v>
      </c>
      <c r="G484" s="31">
        <v>12245</v>
      </c>
      <c r="H484" s="31">
        <v>10767</v>
      </c>
      <c r="I484" s="31"/>
      <c r="J484" s="31">
        <v>23012</v>
      </c>
      <c r="K484" s="31">
        <v>7464</v>
      </c>
      <c r="L484" s="31">
        <v>6750</v>
      </c>
      <c r="M484" s="31"/>
      <c r="N484" s="36">
        <v>14214</v>
      </c>
      <c r="O484" s="24">
        <f>Table1[[#This Row],[Female Voters]]/Table1[[#This Row],[Female Population]]</f>
        <v>0.91664757763993743</v>
      </c>
      <c r="P484" s="24">
        <f>Table1[[#This Row],[Male Voters]]/Table1[[#This Row],[Male Population]]</f>
        <v>0.91439878725599677</v>
      </c>
      <c r="Q484" s="24">
        <f>Table1[[#This Row],[Total Voters]]/Table1[[#This Row],[Total Population]]</f>
        <v>0.91559365975661089</v>
      </c>
      <c r="R484" s="24">
        <f>Table1[[#This Row],[Female Ballots]]/Table1[[#This Row],[Female Population]]</f>
        <v>0.55874704120085694</v>
      </c>
      <c r="S484" s="24">
        <f>Table1[[#This Row],[Male Ballots]]/Table1[[#This Row],[Male Population]]</f>
        <v>0.57325084182947694</v>
      </c>
      <c r="T484" s="24">
        <f>Table1[[#This Row],[Total Ballots]]/Table1[[#This Row],[Total Population]]</f>
        <v>0.56554181643405466</v>
      </c>
      <c r="U484" s="24">
        <f>Table1[[#This Row],[Female Ballots]]/Table1[[#This Row],[Female Voters]]</f>
        <v>0.6095549203756635</v>
      </c>
      <c r="V484" s="24">
        <f>Table1[[#This Row],[Male Ballots]]/Table1[[#This Row],[Male Voters]]</f>
        <v>0.62691557536918363</v>
      </c>
      <c r="W484" s="24">
        <f>Table1[[#This Row],[Total Ballots]]/Table1[[#This Row],[Total Voters]]</f>
        <v>0.61767773335650966</v>
      </c>
    </row>
    <row r="485" spans="1:23" s="12" customFormat="1" x14ac:dyDescent="0.2">
      <c r="A485" s="8" t="s">
        <v>36</v>
      </c>
      <c r="B485" s="17">
        <v>2017</v>
      </c>
      <c r="C485" s="9" t="s">
        <v>69</v>
      </c>
      <c r="D485" s="10">
        <v>4676.7000000000007</v>
      </c>
      <c r="E485" s="10">
        <v>4743.93</v>
      </c>
      <c r="F485" s="10">
        <v>9420.630000000001</v>
      </c>
      <c r="G485" s="10">
        <v>3768</v>
      </c>
      <c r="H485" s="10">
        <v>3785</v>
      </c>
      <c r="I485" s="10">
        <v>14</v>
      </c>
      <c r="J485" s="10">
        <v>7567</v>
      </c>
      <c r="K485" s="10">
        <v>1279</v>
      </c>
      <c r="L485" s="10">
        <v>1233</v>
      </c>
      <c r="M485" s="10">
        <v>3</v>
      </c>
      <c r="N485" s="11">
        <v>2515</v>
      </c>
      <c r="O485" s="24">
        <f>Table1[[#This Row],[Female Voters]]/Table1[[#This Row],[Female Population]]</f>
        <v>0.80569632433125915</v>
      </c>
      <c r="P485" s="24">
        <f>Table1[[#This Row],[Male Voters]]/Table1[[#This Row],[Male Population]]</f>
        <v>0.79786168851563999</v>
      </c>
      <c r="Q485" s="24">
        <f>Table1[[#This Row],[Total Voters]]/Table1[[#This Row],[Total Population]]</f>
        <v>0.80323715080626235</v>
      </c>
      <c r="R485" s="24">
        <f>Table1[[#This Row],[Female Ballots]]/Table1[[#This Row],[Female Population]]</f>
        <v>0.27348343917719753</v>
      </c>
      <c r="S485" s="24">
        <f>Table1[[#This Row],[Male Ballots]]/Table1[[#This Row],[Male Population]]</f>
        <v>0.25991108637775007</v>
      </c>
      <c r="T485" s="24">
        <f>Table1[[#This Row],[Total Ballots]]/Table1[[#This Row],[Total Population]]</f>
        <v>0.26696728350439403</v>
      </c>
      <c r="U485" s="24">
        <f>Table1[[#This Row],[Female Ballots]]/Table1[[#This Row],[Female Voters]]</f>
        <v>0.33943736730360935</v>
      </c>
      <c r="V485" s="24">
        <f>Table1[[#This Row],[Male Ballots]]/Table1[[#This Row],[Male Voters]]</f>
        <v>0.32575957727873184</v>
      </c>
      <c r="W485" s="24">
        <f>Table1[[#This Row],[Total Ballots]]/Table1[[#This Row],[Total Voters]]</f>
        <v>0.33236421303026298</v>
      </c>
    </row>
    <row r="486" spans="1:23" s="12" customFormat="1" x14ac:dyDescent="0.2">
      <c r="A486" s="8" t="s">
        <v>36</v>
      </c>
      <c r="B486" s="17">
        <v>2017</v>
      </c>
      <c r="C486" s="9" t="s">
        <v>62</v>
      </c>
      <c r="D486" s="10">
        <v>397.9</v>
      </c>
      <c r="E486" s="10">
        <v>407.34000000000003</v>
      </c>
      <c r="F486" s="10">
        <v>805.24</v>
      </c>
      <c r="G486" s="31">
        <v>227</v>
      </c>
      <c r="H486" s="31">
        <v>237</v>
      </c>
      <c r="I486" s="31"/>
      <c r="J486" s="31">
        <v>464</v>
      </c>
      <c r="K486" s="31">
        <v>31</v>
      </c>
      <c r="L486" s="31">
        <v>24</v>
      </c>
      <c r="M486" s="31"/>
      <c r="N486" s="36">
        <v>55</v>
      </c>
      <c r="O486" s="24">
        <f>Table1[[#This Row],[Female Voters]]/Table1[[#This Row],[Female Population]]</f>
        <v>0.5704950992711737</v>
      </c>
      <c r="P486" s="24">
        <f>Table1[[#This Row],[Male Voters]]/Table1[[#This Row],[Male Population]]</f>
        <v>0.58182353807629983</v>
      </c>
      <c r="Q486" s="24">
        <f>Table1[[#This Row],[Total Voters]]/Table1[[#This Row],[Total Population]]</f>
        <v>0.57622572152401763</v>
      </c>
      <c r="R486" s="24">
        <f>Table1[[#This Row],[Female Ballots]]/Table1[[#This Row],[Female Population]]</f>
        <v>7.7909022367429012E-2</v>
      </c>
      <c r="S486" s="24">
        <f>Table1[[#This Row],[Male Ballots]]/Table1[[#This Row],[Male Population]]</f>
        <v>5.8918839298865808E-2</v>
      </c>
      <c r="T486" s="24">
        <f>Table1[[#This Row],[Total Ballots]]/Table1[[#This Row],[Total Population]]</f>
        <v>6.8302617853062436E-2</v>
      </c>
      <c r="U486" s="24">
        <f>Table1[[#This Row],[Female Ballots]]/Table1[[#This Row],[Female Voters]]</f>
        <v>0.13656387665198239</v>
      </c>
      <c r="V486" s="24">
        <f>Table1[[#This Row],[Male Ballots]]/Table1[[#This Row],[Male Voters]]</f>
        <v>0.10126582278481013</v>
      </c>
      <c r="W486" s="24">
        <f>Table1[[#This Row],[Total Ballots]]/Table1[[#This Row],[Total Voters]]</f>
        <v>0.11853448275862069</v>
      </c>
    </row>
    <row r="487" spans="1:23" s="12" customFormat="1" x14ac:dyDescent="0.2">
      <c r="A487" s="8" t="s">
        <v>36</v>
      </c>
      <c r="B487" s="17">
        <v>2017</v>
      </c>
      <c r="C487" s="9" t="s">
        <v>63</v>
      </c>
      <c r="D487" s="10">
        <v>527.24</v>
      </c>
      <c r="E487" s="10">
        <v>546.44000000000005</v>
      </c>
      <c r="F487" s="10">
        <v>1073.68</v>
      </c>
      <c r="G487" s="31">
        <v>483</v>
      </c>
      <c r="H487" s="31">
        <v>446</v>
      </c>
      <c r="I487" s="31">
        <v>7</v>
      </c>
      <c r="J487" s="31">
        <v>936</v>
      </c>
      <c r="K487" s="31">
        <v>50</v>
      </c>
      <c r="L487" s="31">
        <v>42</v>
      </c>
      <c r="M487" s="31"/>
      <c r="N487" s="36">
        <v>92</v>
      </c>
      <c r="O487" s="24">
        <f>Table1[[#This Row],[Female Voters]]/Table1[[#This Row],[Female Population]]</f>
        <v>0.91609134360063726</v>
      </c>
      <c r="P487" s="24">
        <f>Table1[[#This Row],[Male Voters]]/Table1[[#This Row],[Male Population]]</f>
        <v>0.81619207964277862</v>
      </c>
      <c r="Q487" s="24">
        <f>Table1[[#This Row],[Total Voters]]/Table1[[#This Row],[Total Population]]</f>
        <v>0.87176812458088071</v>
      </c>
      <c r="R487" s="24">
        <f>Table1[[#This Row],[Female Ballots]]/Table1[[#This Row],[Female Population]]</f>
        <v>9.4833472422426221E-2</v>
      </c>
      <c r="S487" s="24">
        <f>Table1[[#This Row],[Male Ballots]]/Table1[[#This Row],[Male Population]]</f>
        <v>7.6861137544835659E-2</v>
      </c>
      <c r="T487" s="24">
        <f>Table1[[#This Row],[Total Ballots]]/Table1[[#This Row],[Total Population]]</f>
        <v>8.5686610535727584E-2</v>
      </c>
      <c r="U487" s="24">
        <f>Table1[[#This Row],[Female Ballots]]/Table1[[#This Row],[Female Voters]]</f>
        <v>0.10351966873706005</v>
      </c>
      <c r="V487" s="24">
        <f>Table1[[#This Row],[Male Ballots]]/Table1[[#This Row],[Male Voters]]</f>
        <v>9.417040358744394E-2</v>
      </c>
      <c r="W487" s="24">
        <f>Table1[[#This Row],[Total Ballots]]/Table1[[#This Row],[Total Voters]]</f>
        <v>9.8290598290598288E-2</v>
      </c>
    </row>
    <row r="488" spans="1:23" s="12" customFormat="1" x14ac:dyDescent="0.2">
      <c r="A488" s="8" t="s">
        <v>36</v>
      </c>
      <c r="B488" s="17">
        <v>2017</v>
      </c>
      <c r="C488" s="9" t="s">
        <v>64</v>
      </c>
      <c r="D488" s="10">
        <v>679.69</v>
      </c>
      <c r="E488" s="10">
        <v>672.68000000000006</v>
      </c>
      <c r="F488" s="10">
        <v>1352.38</v>
      </c>
      <c r="G488" s="31">
        <v>536</v>
      </c>
      <c r="H488" s="31">
        <v>536</v>
      </c>
      <c r="I488" s="31">
        <v>2</v>
      </c>
      <c r="J488" s="31">
        <v>1074</v>
      </c>
      <c r="K488" s="31">
        <v>106</v>
      </c>
      <c r="L488" s="31">
        <v>99</v>
      </c>
      <c r="M488" s="31">
        <v>1</v>
      </c>
      <c r="N488" s="36">
        <v>206</v>
      </c>
      <c r="O488" s="24">
        <f>Table1[[#This Row],[Female Voters]]/Table1[[#This Row],[Female Population]]</f>
        <v>0.78859480057084841</v>
      </c>
      <c r="P488" s="24">
        <f>Table1[[#This Row],[Male Voters]]/Table1[[#This Row],[Male Population]]</f>
        <v>0.79681274900398402</v>
      </c>
      <c r="Q488" s="24">
        <f>Table1[[#This Row],[Total Voters]]/Table1[[#This Row],[Total Population]]</f>
        <v>0.79415548884189346</v>
      </c>
      <c r="R488" s="24">
        <f>Table1[[#This Row],[Female Ballots]]/Table1[[#This Row],[Female Population]]</f>
        <v>0.155953449366623</v>
      </c>
      <c r="S488" s="24">
        <f>Table1[[#This Row],[Male Ballots]]/Table1[[#This Row],[Male Population]]</f>
        <v>0.14717250401379556</v>
      </c>
      <c r="T488" s="24">
        <f>Table1[[#This Row],[Total Ballots]]/Table1[[#This Row],[Total Population]]</f>
        <v>0.15232405093243023</v>
      </c>
      <c r="U488" s="24">
        <f>Table1[[#This Row],[Female Ballots]]/Table1[[#This Row],[Female Voters]]</f>
        <v>0.19776119402985073</v>
      </c>
      <c r="V488" s="24">
        <f>Table1[[#This Row],[Male Ballots]]/Table1[[#This Row],[Male Voters]]</f>
        <v>0.18470149253731344</v>
      </c>
      <c r="W488" s="24">
        <f>Table1[[#This Row],[Total Ballots]]/Table1[[#This Row],[Total Voters]]</f>
        <v>0.19180633147113593</v>
      </c>
    </row>
    <row r="489" spans="1:23" s="12" customFormat="1" x14ac:dyDescent="0.2">
      <c r="A489" s="8" t="s">
        <v>36</v>
      </c>
      <c r="B489" s="17">
        <v>2017</v>
      </c>
      <c r="C489" s="9" t="s">
        <v>65</v>
      </c>
      <c r="D489" s="10">
        <v>838.93000000000006</v>
      </c>
      <c r="E489" s="10">
        <v>832.13</v>
      </c>
      <c r="F489" s="10">
        <v>1671.06</v>
      </c>
      <c r="G489" s="31">
        <v>638</v>
      </c>
      <c r="H489" s="31">
        <v>619</v>
      </c>
      <c r="I489" s="31">
        <v>2</v>
      </c>
      <c r="J489" s="31">
        <v>1259</v>
      </c>
      <c r="K489" s="31">
        <v>176</v>
      </c>
      <c r="L489" s="31">
        <v>151</v>
      </c>
      <c r="M489" s="31">
        <v>1</v>
      </c>
      <c r="N489" s="36">
        <v>328</v>
      </c>
      <c r="O489" s="24">
        <f>Table1[[#This Row],[Female Voters]]/Table1[[#This Row],[Female Population]]</f>
        <v>0.76049253215405332</v>
      </c>
      <c r="P489" s="24">
        <f>Table1[[#This Row],[Male Voters]]/Table1[[#This Row],[Male Population]]</f>
        <v>0.74387415427877857</v>
      </c>
      <c r="Q489" s="24">
        <f>Table1[[#This Row],[Total Voters]]/Table1[[#This Row],[Total Population]]</f>
        <v>0.75341400069417019</v>
      </c>
      <c r="R489" s="24">
        <f>Table1[[#This Row],[Female Ballots]]/Table1[[#This Row],[Female Population]]</f>
        <v>0.20979104335284229</v>
      </c>
      <c r="S489" s="24">
        <f>Table1[[#This Row],[Male Ballots]]/Table1[[#This Row],[Male Population]]</f>
        <v>0.18146203117301382</v>
      </c>
      <c r="T489" s="24">
        <f>Table1[[#This Row],[Total Ballots]]/Table1[[#This Row],[Total Population]]</f>
        <v>0.19628259906885451</v>
      </c>
      <c r="U489" s="24">
        <f>Table1[[#This Row],[Female Ballots]]/Table1[[#This Row],[Female Voters]]</f>
        <v>0.27586206896551724</v>
      </c>
      <c r="V489" s="24">
        <f>Table1[[#This Row],[Male Ballots]]/Table1[[#This Row],[Male Voters]]</f>
        <v>0.24394184168012925</v>
      </c>
      <c r="W489" s="24">
        <f>Table1[[#This Row],[Total Ballots]]/Table1[[#This Row],[Total Voters]]</f>
        <v>0.26052422557585386</v>
      </c>
    </row>
    <row r="490" spans="1:23" s="12" customFormat="1" x14ac:dyDescent="0.2">
      <c r="A490" s="8" t="s">
        <v>36</v>
      </c>
      <c r="B490" s="17">
        <v>2017</v>
      </c>
      <c r="C490" s="9" t="s">
        <v>66</v>
      </c>
      <c r="D490" s="10">
        <v>1020.23</v>
      </c>
      <c r="E490" s="10">
        <v>1066.6399999999999</v>
      </c>
      <c r="F490" s="10">
        <v>2086.88</v>
      </c>
      <c r="G490" s="31">
        <v>892</v>
      </c>
      <c r="H490" s="31">
        <v>910</v>
      </c>
      <c r="I490" s="31">
        <v>2</v>
      </c>
      <c r="J490" s="31">
        <v>1804</v>
      </c>
      <c r="K490" s="31">
        <v>354</v>
      </c>
      <c r="L490" s="31">
        <v>327</v>
      </c>
      <c r="M490" s="31"/>
      <c r="N490" s="36">
        <v>681</v>
      </c>
      <c r="O490" s="24">
        <f>Table1[[#This Row],[Female Voters]]/Table1[[#This Row],[Female Population]]</f>
        <v>0.87431265498956112</v>
      </c>
      <c r="P490" s="24">
        <f>Table1[[#This Row],[Male Voters]]/Table1[[#This Row],[Male Population]]</f>
        <v>0.8531463286582166</v>
      </c>
      <c r="Q490" s="24">
        <f>Table1[[#This Row],[Total Voters]]/Table1[[#This Row],[Total Population]]</f>
        <v>0.86444836310664719</v>
      </c>
      <c r="R490" s="24">
        <f>Table1[[#This Row],[Female Ballots]]/Table1[[#This Row],[Female Population]]</f>
        <v>0.34698058280975858</v>
      </c>
      <c r="S490" s="24">
        <f>Table1[[#This Row],[Male Ballots]]/Table1[[#This Row],[Male Population]]</f>
        <v>0.30657016425410638</v>
      </c>
      <c r="T490" s="24">
        <f>Table1[[#This Row],[Total Ballots]]/Table1[[#This Row],[Total Population]]</f>
        <v>0.32632446523039177</v>
      </c>
      <c r="U490" s="24">
        <f>Table1[[#This Row],[Female Ballots]]/Table1[[#This Row],[Female Voters]]</f>
        <v>0.39686098654708518</v>
      </c>
      <c r="V490" s="24">
        <f>Table1[[#This Row],[Male Ballots]]/Table1[[#This Row],[Male Voters]]</f>
        <v>0.35934065934065934</v>
      </c>
      <c r="W490" s="24">
        <f>Table1[[#This Row],[Total Ballots]]/Table1[[#This Row],[Total Voters]]</f>
        <v>0.37749445676274945</v>
      </c>
    </row>
    <row r="491" spans="1:23" s="12" customFormat="1" x14ac:dyDescent="0.2">
      <c r="A491" s="8" t="s">
        <v>36</v>
      </c>
      <c r="B491" s="17">
        <v>2017</v>
      </c>
      <c r="C491" s="9" t="s">
        <v>67</v>
      </c>
      <c r="D491" s="10">
        <v>1212.71</v>
      </c>
      <c r="E491" s="10">
        <v>1218.7</v>
      </c>
      <c r="F491" s="10">
        <v>2431.39</v>
      </c>
      <c r="G491" s="31">
        <v>992</v>
      </c>
      <c r="H491" s="31">
        <v>1037</v>
      </c>
      <c r="I491" s="31">
        <v>1</v>
      </c>
      <c r="J491" s="31">
        <v>2030</v>
      </c>
      <c r="K491" s="31">
        <v>562</v>
      </c>
      <c r="L491" s="31">
        <v>590</v>
      </c>
      <c r="M491" s="31">
        <v>1</v>
      </c>
      <c r="N491" s="36">
        <v>1153</v>
      </c>
      <c r="O491" s="24">
        <f>Table1[[#This Row],[Female Voters]]/Table1[[#This Row],[Female Population]]</f>
        <v>0.81800265521023163</v>
      </c>
      <c r="P491" s="24">
        <f>Table1[[#This Row],[Male Voters]]/Table1[[#This Row],[Male Population]]</f>
        <v>0.85090670386477396</v>
      </c>
      <c r="Q491" s="24">
        <f>Table1[[#This Row],[Total Voters]]/Table1[[#This Row],[Total Population]]</f>
        <v>0.83491336231538338</v>
      </c>
      <c r="R491" s="24">
        <f>Table1[[#This Row],[Female Ballots]]/Table1[[#This Row],[Female Population]]</f>
        <v>0.46342489135902232</v>
      </c>
      <c r="S491" s="24">
        <f>Table1[[#This Row],[Male Ballots]]/Table1[[#This Row],[Male Population]]</f>
        <v>0.48412242553540658</v>
      </c>
      <c r="T491" s="24">
        <f>Table1[[#This Row],[Total Ballots]]/Table1[[#This Row],[Total Population]]</f>
        <v>0.47421433830031384</v>
      </c>
      <c r="U491" s="24">
        <f>Table1[[#This Row],[Female Ballots]]/Table1[[#This Row],[Female Voters]]</f>
        <v>0.56653225806451613</v>
      </c>
      <c r="V491" s="24">
        <f>Table1[[#This Row],[Male Ballots]]/Table1[[#This Row],[Male Voters]]</f>
        <v>0.56894889103182256</v>
      </c>
      <c r="W491" s="24">
        <f>Table1[[#This Row],[Total Ballots]]/Table1[[#This Row],[Total Voters]]</f>
        <v>0.56798029556650242</v>
      </c>
    </row>
    <row r="492" spans="1:23" s="12" customFormat="1" x14ac:dyDescent="0.2">
      <c r="A492" s="8" t="s">
        <v>52</v>
      </c>
      <c r="B492" s="17">
        <v>2017</v>
      </c>
      <c r="C492" s="9" t="s">
        <v>69</v>
      </c>
      <c r="D492" s="10">
        <v>306053.5</v>
      </c>
      <c r="E492" s="10">
        <v>304237.92000000004</v>
      </c>
      <c r="F492" s="10">
        <v>610291.42000000004</v>
      </c>
      <c r="G492" s="10">
        <v>235020</v>
      </c>
      <c r="H492" s="10">
        <v>217998</v>
      </c>
      <c r="I492" s="10">
        <v>85</v>
      </c>
      <c r="J492" s="10">
        <v>453103</v>
      </c>
      <c r="K492" s="10">
        <v>77350</v>
      </c>
      <c r="L492" s="10">
        <v>70685</v>
      </c>
      <c r="M492" s="10">
        <v>24</v>
      </c>
      <c r="N492" s="11">
        <v>148059</v>
      </c>
      <c r="O492" s="24">
        <f>Table1[[#This Row],[Female Voters]]/Table1[[#This Row],[Female Population]]</f>
        <v>0.76790495779332701</v>
      </c>
      <c r="P492" s="24">
        <f>Table1[[#This Row],[Male Voters]]/Table1[[#This Row],[Male Population]]</f>
        <v>0.71653789902323806</v>
      </c>
      <c r="Q492" s="24">
        <f>Table1[[#This Row],[Total Voters]]/Table1[[#This Row],[Total Population]]</f>
        <v>0.74243711307624149</v>
      </c>
      <c r="R492" s="24">
        <f>Table1[[#This Row],[Female Ballots]]/Table1[[#This Row],[Female Population]]</f>
        <v>0.25273359069574436</v>
      </c>
      <c r="S492" s="24">
        <f>Table1[[#This Row],[Male Ballots]]/Table1[[#This Row],[Male Population]]</f>
        <v>0.23233461496186927</v>
      </c>
      <c r="T492" s="24">
        <f>Table1[[#This Row],[Total Ballots]]/Table1[[#This Row],[Total Population]]</f>
        <v>0.242603771162308</v>
      </c>
      <c r="U492" s="24">
        <f>Table1[[#This Row],[Female Ballots]]/Table1[[#This Row],[Female Voters]]</f>
        <v>0.32912092587864861</v>
      </c>
      <c r="V492" s="24">
        <f>Table1[[#This Row],[Male Ballots]]/Table1[[#This Row],[Male Voters]]</f>
        <v>0.32424609400086241</v>
      </c>
      <c r="W492" s="24">
        <f>Table1[[#This Row],[Total Ballots]]/Table1[[#This Row],[Total Voters]]</f>
        <v>0.32676676164139279</v>
      </c>
    </row>
    <row r="493" spans="1:23" s="12" customFormat="1" x14ac:dyDescent="0.2">
      <c r="A493" s="8" t="s">
        <v>52</v>
      </c>
      <c r="B493" s="17">
        <v>2017</v>
      </c>
      <c r="C493" s="9" t="s">
        <v>62</v>
      </c>
      <c r="D493" s="10">
        <v>29953.02</v>
      </c>
      <c r="E493" s="10">
        <v>32351.73</v>
      </c>
      <c r="F493" s="10">
        <v>62304.759999999995</v>
      </c>
      <c r="G493" s="31">
        <v>19569</v>
      </c>
      <c r="H493" s="31">
        <v>18952</v>
      </c>
      <c r="I493" s="31">
        <v>10</v>
      </c>
      <c r="J493" s="31">
        <v>38531</v>
      </c>
      <c r="K493" s="31">
        <v>2684</v>
      </c>
      <c r="L493" s="31">
        <v>2593</v>
      </c>
      <c r="M493" s="31">
        <v>1</v>
      </c>
      <c r="N493" s="36">
        <v>5278</v>
      </c>
      <c r="O493" s="24">
        <f>Table1[[#This Row],[Female Voters]]/Table1[[#This Row],[Female Population]]</f>
        <v>0.65332310398083393</v>
      </c>
      <c r="P493" s="24">
        <f>Table1[[#This Row],[Male Voters]]/Table1[[#This Row],[Male Population]]</f>
        <v>0.58581102154351561</v>
      </c>
      <c r="Q493" s="24">
        <f>Table1[[#This Row],[Total Voters]]/Table1[[#This Row],[Total Population]]</f>
        <v>0.61842786971653541</v>
      </c>
      <c r="R493" s="24">
        <f>Table1[[#This Row],[Female Ballots]]/Table1[[#This Row],[Female Population]]</f>
        <v>8.9606991214909212E-2</v>
      </c>
      <c r="S493" s="24">
        <f>Table1[[#This Row],[Male Ballots]]/Table1[[#This Row],[Male Population]]</f>
        <v>8.0150273262048113E-2</v>
      </c>
      <c r="T493" s="24">
        <f>Table1[[#This Row],[Total Ballots]]/Table1[[#This Row],[Total Population]]</f>
        <v>8.4712628698032061E-2</v>
      </c>
      <c r="U493" s="24">
        <f>Table1[[#This Row],[Female Ballots]]/Table1[[#This Row],[Female Voters]]</f>
        <v>0.13715570545250141</v>
      </c>
      <c r="V493" s="24">
        <f>Table1[[#This Row],[Male Ballots]]/Table1[[#This Row],[Male Voters]]</f>
        <v>0.13681933305192065</v>
      </c>
      <c r="W493" s="24">
        <f>Table1[[#This Row],[Total Ballots]]/Table1[[#This Row],[Total Voters]]</f>
        <v>0.13698061301289871</v>
      </c>
    </row>
    <row r="494" spans="1:23" s="12" customFormat="1" x14ac:dyDescent="0.2">
      <c r="A494" s="8" t="s">
        <v>52</v>
      </c>
      <c r="B494" s="17">
        <v>2017</v>
      </c>
      <c r="C494" s="9" t="s">
        <v>63</v>
      </c>
      <c r="D494" s="10">
        <v>51463.020000000004</v>
      </c>
      <c r="E494" s="10">
        <v>54736.36</v>
      </c>
      <c r="F494" s="10">
        <v>106199.37</v>
      </c>
      <c r="G494" s="31">
        <v>39218</v>
      </c>
      <c r="H494" s="31">
        <v>37147</v>
      </c>
      <c r="I494" s="31">
        <v>18</v>
      </c>
      <c r="J494" s="31">
        <v>76383</v>
      </c>
      <c r="K494" s="31">
        <v>6036</v>
      </c>
      <c r="L494" s="31">
        <v>5493</v>
      </c>
      <c r="M494" s="31">
        <v>3</v>
      </c>
      <c r="N494" s="36">
        <v>11532</v>
      </c>
      <c r="O494" s="24">
        <f>Table1[[#This Row],[Female Voters]]/Table1[[#This Row],[Female Population]]</f>
        <v>0.76206176784805857</v>
      </c>
      <c r="P494" s="24">
        <f>Table1[[#This Row],[Male Voters]]/Table1[[#This Row],[Male Population]]</f>
        <v>0.67865309275223995</v>
      </c>
      <c r="Q494" s="24">
        <f>Table1[[#This Row],[Total Voters]]/Table1[[#This Row],[Total Population]]</f>
        <v>0.71924155482278285</v>
      </c>
      <c r="R494" s="24">
        <f>Table1[[#This Row],[Female Ballots]]/Table1[[#This Row],[Female Population]]</f>
        <v>0.11728810318554954</v>
      </c>
      <c r="S494" s="24">
        <f>Table1[[#This Row],[Male Ballots]]/Table1[[#This Row],[Male Population]]</f>
        <v>0.10035376850049949</v>
      </c>
      <c r="T494" s="24">
        <f>Table1[[#This Row],[Total Ballots]]/Table1[[#This Row],[Total Population]]</f>
        <v>0.1085882147888448</v>
      </c>
      <c r="U494" s="24">
        <f>Table1[[#This Row],[Female Ballots]]/Table1[[#This Row],[Female Voters]]</f>
        <v>0.15390891937375695</v>
      </c>
      <c r="V494" s="24">
        <f>Table1[[#This Row],[Male Ballots]]/Table1[[#This Row],[Male Voters]]</f>
        <v>0.14787196812663203</v>
      </c>
      <c r="W494" s="24">
        <f>Table1[[#This Row],[Total Ballots]]/Table1[[#This Row],[Total Voters]]</f>
        <v>0.15097600251364832</v>
      </c>
    </row>
    <row r="495" spans="1:23" s="12" customFormat="1" x14ac:dyDescent="0.2">
      <c r="A495" s="8" t="s">
        <v>52</v>
      </c>
      <c r="B495" s="17">
        <v>2017</v>
      </c>
      <c r="C495" s="9" t="s">
        <v>64</v>
      </c>
      <c r="D495" s="10">
        <v>53973.42</v>
      </c>
      <c r="E495" s="10">
        <v>57085.990000000005</v>
      </c>
      <c r="F495" s="10">
        <v>111059.41</v>
      </c>
      <c r="G495" s="31">
        <v>39144</v>
      </c>
      <c r="H495" s="31">
        <v>37112</v>
      </c>
      <c r="I495" s="31">
        <v>13</v>
      </c>
      <c r="J495" s="31">
        <v>76269</v>
      </c>
      <c r="K495" s="31">
        <v>8874</v>
      </c>
      <c r="L495" s="31">
        <v>8125</v>
      </c>
      <c r="M495" s="31">
        <v>3</v>
      </c>
      <c r="N495" s="36">
        <v>17002</v>
      </c>
      <c r="O495" s="24">
        <f>Table1[[#This Row],[Female Voters]]/Table1[[#This Row],[Female Population]]</f>
        <v>0.72524587102318139</v>
      </c>
      <c r="P495" s="24">
        <f>Table1[[#This Row],[Male Voters]]/Table1[[#This Row],[Male Population]]</f>
        <v>0.65010697020407282</v>
      </c>
      <c r="Q495" s="24">
        <f>Table1[[#This Row],[Total Voters]]/Table1[[#This Row],[Total Population]]</f>
        <v>0.6867405472440381</v>
      </c>
      <c r="R495" s="24">
        <f>Table1[[#This Row],[Female Ballots]]/Table1[[#This Row],[Female Population]]</f>
        <v>0.16441426168658574</v>
      </c>
      <c r="S495" s="24">
        <f>Table1[[#This Row],[Male Ballots]]/Table1[[#This Row],[Male Population]]</f>
        <v>0.14232914240429217</v>
      </c>
      <c r="T495" s="24">
        <f>Table1[[#This Row],[Total Ballots]]/Table1[[#This Row],[Total Population]]</f>
        <v>0.15308923395144994</v>
      </c>
      <c r="U495" s="24">
        <f>Table1[[#This Row],[Female Ballots]]/Table1[[#This Row],[Female Voters]]</f>
        <v>0.22670141017780504</v>
      </c>
      <c r="V495" s="24">
        <f>Table1[[#This Row],[Male Ballots]]/Table1[[#This Row],[Male Voters]]</f>
        <v>0.21893188187109291</v>
      </c>
      <c r="W495" s="24">
        <f>Table1[[#This Row],[Total Ballots]]/Table1[[#This Row],[Total Voters]]</f>
        <v>0.22292150152748824</v>
      </c>
    </row>
    <row r="496" spans="1:23" s="12" customFormat="1" x14ac:dyDescent="0.2">
      <c r="A496" s="8" t="s">
        <v>52</v>
      </c>
      <c r="B496" s="17">
        <v>2017</v>
      </c>
      <c r="C496" s="9" t="s">
        <v>65</v>
      </c>
      <c r="D496" s="10">
        <v>55946.36</v>
      </c>
      <c r="E496" s="10">
        <v>57798.55</v>
      </c>
      <c r="F496" s="10">
        <v>113744.9</v>
      </c>
      <c r="G496" s="31">
        <v>42628</v>
      </c>
      <c r="H496" s="31">
        <v>41109</v>
      </c>
      <c r="I496" s="31">
        <v>8</v>
      </c>
      <c r="J496" s="31">
        <v>83745</v>
      </c>
      <c r="K496" s="31">
        <v>12855</v>
      </c>
      <c r="L496" s="31">
        <v>12297</v>
      </c>
      <c r="M496" s="31">
        <v>1</v>
      </c>
      <c r="N496" s="36">
        <v>25153</v>
      </c>
      <c r="O496" s="24">
        <f>Table1[[#This Row],[Female Voters]]/Table1[[#This Row],[Female Population]]</f>
        <v>0.76194411933144535</v>
      </c>
      <c r="P496" s="24">
        <f>Table1[[#This Row],[Male Voters]]/Table1[[#This Row],[Male Population]]</f>
        <v>0.71124621638432106</v>
      </c>
      <c r="Q496" s="24">
        <f>Table1[[#This Row],[Total Voters]]/Table1[[#This Row],[Total Population]]</f>
        <v>0.73625279023499079</v>
      </c>
      <c r="R496" s="24">
        <f>Table1[[#This Row],[Female Ballots]]/Table1[[#This Row],[Female Population]]</f>
        <v>0.22977366177173994</v>
      </c>
      <c r="S496" s="24">
        <f>Table1[[#This Row],[Male Ballots]]/Table1[[#This Row],[Male Population]]</f>
        <v>0.21275620236147791</v>
      </c>
      <c r="T496" s="24">
        <f>Table1[[#This Row],[Total Ballots]]/Table1[[#This Row],[Total Population]]</f>
        <v>0.22113518935794046</v>
      </c>
      <c r="U496" s="24">
        <f>Table1[[#This Row],[Female Ballots]]/Table1[[#This Row],[Female Voters]]</f>
        <v>0.30156235338275311</v>
      </c>
      <c r="V496" s="24">
        <f>Table1[[#This Row],[Male Ballots]]/Table1[[#This Row],[Male Voters]]</f>
        <v>0.29913157702692839</v>
      </c>
      <c r="W496" s="24">
        <f>Table1[[#This Row],[Total Ballots]]/Table1[[#This Row],[Total Voters]]</f>
        <v>0.30035225983640812</v>
      </c>
    </row>
    <row r="497" spans="1:23" s="12" customFormat="1" x14ac:dyDescent="0.2">
      <c r="A497" s="8" t="s">
        <v>52</v>
      </c>
      <c r="B497" s="17">
        <v>2017</v>
      </c>
      <c r="C497" s="9" t="s">
        <v>66</v>
      </c>
      <c r="D497" s="10">
        <v>54898.9</v>
      </c>
      <c r="E497" s="10">
        <v>53861.850000000006</v>
      </c>
      <c r="F497" s="10">
        <v>108760.75</v>
      </c>
      <c r="G497" s="31">
        <v>45369</v>
      </c>
      <c r="H497" s="31">
        <v>42987</v>
      </c>
      <c r="I497" s="31">
        <v>16</v>
      </c>
      <c r="J497" s="31">
        <v>88372</v>
      </c>
      <c r="K497" s="31">
        <v>18977</v>
      </c>
      <c r="L497" s="31">
        <v>17976</v>
      </c>
      <c r="M497" s="31">
        <v>7</v>
      </c>
      <c r="N497" s="36">
        <v>36960</v>
      </c>
      <c r="O497" s="24">
        <f>Table1[[#This Row],[Female Voters]]/Table1[[#This Row],[Female Population]]</f>
        <v>0.82641000092898032</v>
      </c>
      <c r="P497" s="24">
        <f>Table1[[#This Row],[Male Voters]]/Table1[[#This Row],[Male Population]]</f>
        <v>0.79809735462112785</v>
      </c>
      <c r="Q497" s="24">
        <f>Table1[[#This Row],[Total Voters]]/Table1[[#This Row],[Total Population]]</f>
        <v>0.81253577232595398</v>
      </c>
      <c r="R497" s="24">
        <f>Table1[[#This Row],[Female Ballots]]/Table1[[#This Row],[Female Population]]</f>
        <v>0.34567177120124448</v>
      </c>
      <c r="S497" s="24">
        <f>Table1[[#This Row],[Male Ballots]]/Table1[[#This Row],[Male Population]]</f>
        <v>0.33374271399886929</v>
      </c>
      <c r="T497" s="24">
        <f>Table1[[#This Row],[Total Ballots]]/Table1[[#This Row],[Total Population]]</f>
        <v>0.33982847672528921</v>
      </c>
      <c r="U497" s="24">
        <f>Table1[[#This Row],[Female Ballots]]/Table1[[#This Row],[Female Voters]]</f>
        <v>0.41828120522823953</v>
      </c>
      <c r="V497" s="24">
        <f>Table1[[#This Row],[Male Ballots]]/Table1[[#This Row],[Male Voters]]</f>
        <v>0.41817293600390815</v>
      </c>
      <c r="W497" s="24">
        <f>Table1[[#This Row],[Total Ballots]]/Table1[[#This Row],[Total Voters]]</f>
        <v>0.41823201919159914</v>
      </c>
    </row>
    <row r="498" spans="1:23" s="12" customFormat="1" x14ac:dyDescent="0.2">
      <c r="A498" s="8" t="s">
        <v>52</v>
      </c>
      <c r="B498" s="17">
        <v>2017</v>
      </c>
      <c r="C498" s="9" t="s">
        <v>67</v>
      </c>
      <c r="D498" s="10">
        <v>59818.78</v>
      </c>
      <c r="E498" s="10">
        <v>48403.44</v>
      </c>
      <c r="F498" s="10">
        <v>108222.23000000001</v>
      </c>
      <c r="G498" s="31">
        <v>49092</v>
      </c>
      <c r="H498" s="31">
        <v>40691</v>
      </c>
      <c r="I498" s="31">
        <v>20</v>
      </c>
      <c r="J498" s="31">
        <v>89803</v>
      </c>
      <c r="K498" s="31">
        <v>27924</v>
      </c>
      <c r="L498" s="31">
        <v>24201</v>
      </c>
      <c r="M498" s="31">
        <v>9</v>
      </c>
      <c r="N498" s="36">
        <v>52134</v>
      </c>
      <c r="O498" s="24">
        <f>Table1[[#This Row],[Female Voters]]/Table1[[#This Row],[Female Population]]</f>
        <v>0.82067872330395242</v>
      </c>
      <c r="P498" s="24">
        <f>Table1[[#This Row],[Male Voters]]/Table1[[#This Row],[Male Population]]</f>
        <v>0.84066339086643427</v>
      </c>
      <c r="Q498" s="24">
        <f>Table1[[#This Row],[Total Voters]]/Table1[[#This Row],[Total Population]]</f>
        <v>0.82980178841260244</v>
      </c>
      <c r="R498" s="24">
        <f>Table1[[#This Row],[Female Ballots]]/Table1[[#This Row],[Female Population]]</f>
        <v>0.46680992156643786</v>
      </c>
      <c r="S498" s="24">
        <f>Table1[[#This Row],[Male Ballots]]/Table1[[#This Row],[Male Population]]</f>
        <v>0.49998512502417181</v>
      </c>
      <c r="T498" s="24">
        <f>Table1[[#This Row],[Total Ballots]]/Table1[[#This Row],[Total Population]]</f>
        <v>0.48173097153884181</v>
      </c>
      <c r="U498" s="24">
        <f>Table1[[#This Row],[Female Ballots]]/Table1[[#This Row],[Female Voters]]</f>
        <v>0.56880958200928866</v>
      </c>
      <c r="V498" s="24">
        <f>Table1[[#This Row],[Male Ballots]]/Table1[[#This Row],[Male Voters]]</f>
        <v>0.59475068196898573</v>
      </c>
      <c r="W498" s="24">
        <f>Table1[[#This Row],[Total Ballots]]/Table1[[#This Row],[Total Voters]]</f>
        <v>0.58053739852788877</v>
      </c>
    </row>
    <row r="499" spans="1:23" s="12" customFormat="1" x14ac:dyDescent="0.2">
      <c r="A499" s="8" t="s">
        <v>40</v>
      </c>
      <c r="B499" s="17">
        <v>2017</v>
      </c>
      <c r="C499" s="9" t="s">
        <v>69</v>
      </c>
      <c r="D499" s="10">
        <v>195874.65000000002</v>
      </c>
      <c r="E499" s="10">
        <v>189719.53999999998</v>
      </c>
      <c r="F499" s="10">
        <v>385594.17000000004</v>
      </c>
      <c r="G499" s="10">
        <v>158933</v>
      </c>
      <c r="H499" s="10">
        <v>143710</v>
      </c>
      <c r="I499" s="10">
        <v>2215</v>
      </c>
      <c r="J499" s="10">
        <v>304858</v>
      </c>
      <c r="K499" s="10">
        <v>54794</v>
      </c>
      <c r="L499" s="10">
        <v>49004</v>
      </c>
      <c r="M499" s="10">
        <v>413</v>
      </c>
      <c r="N499" s="11">
        <v>104211</v>
      </c>
      <c r="O499" s="24">
        <f>Table1[[#This Row],[Female Voters]]/Table1[[#This Row],[Female Population]]</f>
        <v>0.81140157748845998</v>
      </c>
      <c r="P499" s="24">
        <f>Table1[[#This Row],[Male Voters]]/Table1[[#This Row],[Male Population]]</f>
        <v>0.75748655093724149</v>
      </c>
      <c r="Q499" s="24">
        <f>Table1[[#This Row],[Total Voters]]/Table1[[#This Row],[Total Population]]</f>
        <v>0.79061880007158813</v>
      </c>
      <c r="R499" s="24">
        <f>Table1[[#This Row],[Female Ballots]]/Table1[[#This Row],[Female Population]]</f>
        <v>0.27974012972071677</v>
      </c>
      <c r="S499" s="24">
        <f>Table1[[#This Row],[Male Ballots]]/Table1[[#This Row],[Male Population]]</f>
        <v>0.25829706312802575</v>
      </c>
      <c r="T499" s="24">
        <f>Table1[[#This Row],[Total Ballots]]/Table1[[#This Row],[Total Population]]</f>
        <v>0.27026082889168163</v>
      </c>
      <c r="U499" s="24">
        <f>Table1[[#This Row],[Female Ballots]]/Table1[[#This Row],[Female Voters]]</f>
        <v>0.34476162911415503</v>
      </c>
      <c r="V499" s="24">
        <f>Table1[[#This Row],[Male Ballots]]/Table1[[#This Row],[Male Voters]]</f>
        <v>0.34099227611161365</v>
      </c>
      <c r="W499" s="24">
        <f>Table1[[#This Row],[Total Ballots]]/Table1[[#This Row],[Total Voters]]</f>
        <v>0.3418345590406025</v>
      </c>
    </row>
    <row r="500" spans="1:23" s="12" customFormat="1" x14ac:dyDescent="0.2">
      <c r="A500" s="8" t="s">
        <v>40</v>
      </c>
      <c r="B500" s="17">
        <v>2017</v>
      </c>
      <c r="C500" s="9" t="s">
        <v>62</v>
      </c>
      <c r="D500" s="10">
        <v>28428.559999999998</v>
      </c>
      <c r="E500" s="10">
        <v>27932.880000000001</v>
      </c>
      <c r="F500" s="10">
        <v>56361.43</v>
      </c>
      <c r="G500" s="31">
        <v>13692</v>
      </c>
      <c r="H500" s="31">
        <v>13266</v>
      </c>
      <c r="I500" s="31">
        <v>603</v>
      </c>
      <c r="J500" s="31">
        <v>27561</v>
      </c>
      <c r="K500" s="31">
        <v>1499</v>
      </c>
      <c r="L500" s="31">
        <v>1497</v>
      </c>
      <c r="M500" s="31">
        <v>62</v>
      </c>
      <c r="N500" s="36">
        <v>3058</v>
      </c>
      <c r="O500" s="24">
        <f>Table1[[#This Row],[Female Voters]]/Table1[[#This Row],[Female Population]]</f>
        <v>0.48162833432294849</v>
      </c>
      <c r="P500" s="24">
        <f>Table1[[#This Row],[Male Voters]]/Table1[[#This Row],[Male Population]]</f>
        <v>0.47492417538041187</v>
      </c>
      <c r="Q500" s="24">
        <f>Table1[[#This Row],[Total Voters]]/Table1[[#This Row],[Total Population]]</f>
        <v>0.48900462603592565</v>
      </c>
      <c r="R500" s="24">
        <f>Table1[[#This Row],[Female Ballots]]/Table1[[#This Row],[Female Population]]</f>
        <v>5.2728664413533438E-2</v>
      </c>
      <c r="S500" s="24">
        <f>Table1[[#This Row],[Male Ballots]]/Table1[[#This Row],[Male Population]]</f>
        <v>5.3592755204619071E-2</v>
      </c>
      <c r="T500" s="24">
        <f>Table1[[#This Row],[Total Ballots]]/Table1[[#This Row],[Total Population]]</f>
        <v>5.42569626072298E-2</v>
      </c>
      <c r="U500" s="24">
        <f>Table1[[#This Row],[Female Ballots]]/Table1[[#This Row],[Female Voters]]</f>
        <v>0.10947998831434415</v>
      </c>
      <c r="V500" s="24">
        <f>Table1[[#This Row],[Male Ballots]]/Table1[[#This Row],[Male Voters]]</f>
        <v>0.11284486657620986</v>
      </c>
      <c r="W500" s="24">
        <f>Table1[[#This Row],[Total Ballots]]/Table1[[#This Row],[Total Voters]]</f>
        <v>0.11095388411160698</v>
      </c>
    </row>
    <row r="501" spans="1:23" s="12" customFormat="1" x14ac:dyDescent="0.2">
      <c r="A501" s="8" t="s">
        <v>40</v>
      </c>
      <c r="B501" s="17">
        <v>2017</v>
      </c>
      <c r="C501" s="9" t="s">
        <v>63</v>
      </c>
      <c r="D501" s="10">
        <v>29970.260000000002</v>
      </c>
      <c r="E501" s="10">
        <v>31285.840000000004</v>
      </c>
      <c r="F501" s="10">
        <v>61256.1</v>
      </c>
      <c r="G501" s="31">
        <v>26131</v>
      </c>
      <c r="H501" s="31">
        <v>24473</v>
      </c>
      <c r="I501" s="31">
        <v>475</v>
      </c>
      <c r="J501" s="31">
        <v>51079</v>
      </c>
      <c r="K501" s="31">
        <v>3616</v>
      </c>
      <c r="L501" s="31">
        <v>3106</v>
      </c>
      <c r="M501" s="31">
        <v>57</v>
      </c>
      <c r="N501" s="36">
        <v>6779</v>
      </c>
      <c r="O501" s="24">
        <f>Table1[[#This Row],[Female Voters]]/Table1[[#This Row],[Female Population]]</f>
        <v>0.87189767456138179</v>
      </c>
      <c r="P501" s="24">
        <f>Table1[[#This Row],[Male Voters]]/Table1[[#This Row],[Male Population]]</f>
        <v>0.78223886588948854</v>
      </c>
      <c r="Q501" s="24">
        <f>Table1[[#This Row],[Total Voters]]/Table1[[#This Row],[Total Population]]</f>
        <v>0.83385981151264932</v>
      </c>
      <c r="R501" s="24">
        <f>Table1[[#This Row],[Female Ballots]]/Table1[[#This Row],[Female Population]]</f>
        <v>0.12065294061512979</v>
      </c>
      <c r="S501" s="24">
        <f>Table1[[#This Row],[Male Ballots]]/Table1[[#This Row],[Male Population]]</f>
        <v>9.9278139886926464E-2</v>
      </c>
      <c r="T501" s="24">
        <f>Table1[[#This Row],[Total Ballots]]/Table1[[#This Row],[Total Population]]</f>
        <v>0.11066652953746647</v>
      </c>
      <c r="U501" s="24">
        <f>Table1[[#This Row],[Female Ballots]]/Table1[[#This Row],[Female Voters]]</f>
        <v>0.13837970226933527</v>
      </c>
      <c r="V501" s="24">
        <f>Table1[[#This Row],[Male Ballots]]/Table1[[#This Row],[Male Voters]]</f>
        <v>0.126915376128795</v>
      </c>
      <c r="W501" s="24">
        <f>Table1[[#This Row],[Total Ballots]]/Table1[[#This Row],[Total Voters]]</f>
        <v>0.13271598895828032</v>
      </c>
    </row>
    <row r="502" spans="1:23" s="12" customFormat="1" x14ac:dyDescent="0.2">
      <c r="A502" s="8" t="s">
        <v>40</v>
      </c>
      <c r="B502" s="17">
        <v>2017</v>
      </c>
      <c r="C502" s="9" t="s">
        <v>64</v>
      </c>
      <c r="D502" s="10">
        <v>27876.12</v>
      </c>
      <c r="E502" s="10">
        <v>29292.879999999997</v>
      </c>
      <c r="F502" s="10">
        <v>57169.01</v>
      </c>
      <c r="G502" s="31">
        <v>24597</v>
      </c>
      <c r="H502" s="31">
        <v>23144</v>
      </c>
      <c r="I502" s="31">
        <v>298</v>
      </c>
      <c r="J502" s="31">
        <v>48039</v>
      </c>
      <c r="K502" s="31">
        <v>5198</v>
      </c>
      <c r="L502" s="31">
        <v>4740</v>
      </c>
      <c r="M502" s="31">
        <v>40</v>
      </c>
      <c r="N502" s="36">
        <v>9978</v>
      </c>
      <c r="O502" s="24">
        <f>Table1[[#This Row],[Female Voters]]/Table1[[#This Row],[Female Population]]</f>
        <v>0.88236813444625728</v>
      </c>
      <c r="P502" s="24">
        <f>Table1[[#This Row],[Male Voters]]/Table1[[#This Row],[Male Population]]</f>
        <v>0.79008960539216366</v>
      </c>
      <c r="Q502" s="24">
        <f>Table1[[#This Row],[Total Voters]]/Table1[[#This Row],[Total Population]]</f>
        <v>0.84029791665099673</v>
      </c>
      <c r="R502" s="24">
        <f>Table1[[#This Row],[Female Ballots]]/Table1[[#This Row],[Female Population]]</f>
        <v>0.18646784416195655</v>
      </c>
      <c r="S502" s="24">
        <f>Table1[[#This Row],[Male Ballots]]/Table1[[#This Row],[Male Population]]</f>
        <v>0.16181406539746179</v>
      </c>
      <c r="T502" s="24">
        <f>Table1[[#This Row],[Total Ballots]]/Table1[[#This Row],[Total Population]]</f>
        <v>0.17453511963911916</v>
      </c>
      <c r="U502" s="24">
        <f>Table1[[#This Row],[Female Ballots]]/Table1[[#This Row],[Female Voters]]</f>
        <v>0.21132658454283043</v>
      </c>
      <c r="V502" s="24">
        <f>Table1[[#This Row],[Male Ballots]]/Table1[[#This Row],[Male Voters]]</f>
        <v>0.20480470100241963</v>
      </c>
      <c r="W502" s="24">
        <f>Table1[[#This Row],[Total Ballots]]/Table1[[#This Row],[Total Voters]]</f>
        <v>0.20770623868107163</v>
      </c>
    </row>
    <row r="503" spans="1:23" s="12" customFormat="1" x14ac:dyDescent="0.2">
      <c r="A503" s="8" t="s">
        <v>40</v>
      </c>
      <c r="B503" s="17">
        <v>2017</v>
      </c>
      <c r="C503" s="9" t="s">
        <v>65</v>
      </c>
      <c r="D503" s="10">
        <v>31282.23</v>
      </c>
      <c r="E503" s="10">
        <v>31546.78</v>
      </c>
      <c r="F503" s="10">
        <v>62829.01</v>
      </c>
      <c r="G503" s="31">
        <v>25549</v>
      </c>
      <c r="H503" s="31">
        <v>23726</v>
      </c>
      <c r="I503" s="31">
        <v>266</v>
      </c>
      <c r="J503" s="31">
        <v>49541</v>
      </c>
      <c r="K503" s="31">
        <v>7618</v>
      </c>
      <c r="L503" s="31">
        <v>6883</v>
      </c>
      <c r="M503" s="31">
        <v>40</v>
      </c>
      <c r="N503" s="36">
        <v>14541</v>
      </c>
      <c r="O503" s="24">
        <f>Table1[[#This Row],[Female Voters]]/Table1[[#This Row],[Female Population]]</f>
        <v>0.81672566182142392</v>
      </c>
      <c r="P503" s="24">
        <f>Table1[[#This Row],[Male Voters]]/Table1[[#This Row],[Male Population]]</f>
        <v>0.75208943670320716</v>
      </c>
      <c r="Q503" s="24">
        <f>Table1[[#This Row],[Total Voters]]/Table1[[#This Row],[Total Population]]</f>
        <v>0.78850518255818447</v>
      </c>
      <c r="R503" s="24">
        <f>Table1[[#This Row],[Female Ballots]]/Table1[[#This Row],[Female Population]]</f>
        <v>0.24352483822285048</v>
      </c>
      <c r="S503" s="24">
        <f>Table1[[#This Row],[Male Ballots]]/Table1[[#This Row],[Male Population]]</f>
        <v>0.21818391607637927</v>
      </c>
      <c r="T503" s="24">
        <f>Table1[[#This Row],[Total Ballots]]/Table1[[#This Row],[Total Population]]</f>
        <v>0.23143767504851659</v>
      </c>
      <c r="U503" s="24">
        <f>Table1[[#This Row],[Female Ballots]]/Table1[[#This Row],[Female Voters]]</f>
        <v>0.2981721398097773</v>
      </c>
      <c r="V503" s="24">
        <f>Table1[[#This Row],[Male Ballots]]/Table1[[#This Row],[Male Voters]]</f>
        <v>0.29010368372249851</v>
      </c>
      <c r="W503" s="24">
        <f>Table1[[#This Row],[Total Ballots]]/Table1[[#This Row],[Total Voters]]</f>
        <v>0.29351446276821219</v>
      </c>
    </row>
    <row r="504" spans="1:23" s="12" customFormat="1" x14ac:dyDescent="0.2">
      <c r="A504" s="8" t="s">
        <v>40</v>
      </c>
      <c r="B504" s="17">
        <v>2017</v>
      </c>
      <c r="C504" s="9" t="s">
        <v>66</v>
      </c>
      <c r="D504" s="10">
        <v>34481.43</v>
      </c>
      <c r="E504" s="10">
        <v>32704.93</v>
      </c>
      <c r="F504" s="10">
        <v>67186.36</v>
      </c>
      <c r="G504" s="31">
        <v>29779</v>
      </c>
      <c r="H504" s="31">
        <v>26566</v>
      </c>
      <c r="I504" s="31">
        <v>277</v>
      </c>
      <c r="J504" s="31">
        <v>56622</v>
      </c>
      <c r="K504" s="31">
        <v>13456</v>
      </c>
      <c r="L504" s="31">
        <v>12033</v>
      </c>
      <c r="M504" s="31">
        <v>87</v>
      </c>
      <c r="N504" s="36">
        <v>25576</v>
      </c>
      <c r="O504" s="24">
        <f>Table1[[#This Row],[Female Voters]]/Table1[[#This Row],[Female Population]]</f>
        <v>0.86362427544333287</v>
      </c>
      <c r="P504" s="24">
        <f>Table1[[#This Row],[Male Voters]]/Table1[[#This Row],[Male Population]]</f>
        <v>0.8122934371056596</v>
      </c>
      <c r="Q504" s="24">
        <f>Table1[[#This Row],[Total Voters]]/Table1[[#This Row],[Total Population]]</f>
        <v>0.8427603459988009</v>
      </c>
      <c r="R504" s="24">
        <f>Table1[[#This Row],[Female Ballots]]/Table1[[#This Row],[Female Population]]</f>
        <v>0.3902390359100536</v>
      </c>
      <c r="S504" s="24">
        <f>Table1[[#This Row],[Male Ballots]]/Table1[[#This Row],[Male Population]]</f>
        <v>0.36792618115984349</v>
      </c>
      <c r="T504" s="24">
        <f>Table1[[#This Row],[Total Ballots]]/Table1[[#This Row],[Total Population]]</f>
        <v>0.38067250555023369</v>
      </c>
      <c r="U504" s="24">
        <f>Table1[[#This Row],[Female Ballots]]/Table1[[#This Row],[Female Voters]]</f>
        <v>0.4518620504382283</v>
      </c>
      <c r="V504" s="24">
        <f>Table1[[#This Row],[Male Ballots]]/Table1[[#This Row],[Male Voters]]</f>
        <v>0.45294737634570503</v>
      </c>
      <c r="W504" s="24">
        <f>Table1[[#This Row],[Total Ballots]]/Table1[[#This Row],[Total Voters]]</f>
        <v>0.45169722016177455</v>
      </c>
    </row>
    <row r="505" spans="1:23" s="12" customFormat="1" x14ac:dyDescent="0.2">
      <c r="A505" s="8" t="s">
        <v>40</v>
      </c>
      <c r="B505" s="17">
        <v>2017</v>
      </c>
      <c r="C505" s="9" t="s">
        <v>67</v>
      </c>
      <c r="D505" s="10">
        <v>43836.05</v>
      </c>
      <c r="E505" s="10">
        <v>36956.229999999996</v>
      </c>
      <c r="F505" s="10">
        <v>80792.260000000009</v>
      </c>
      <c r="G505" s="31">
        <v>39185</v>
      </c>
      <c r="H505" s="31">
        <v>32535</v>
      </c>
      <c r="I505" s="31">
        <v>296</v>
      </c>
      <c r="J505" s="31">
        <v>72016</v>
      </c>
      <c r="K505" s="31">
        <v>23407</v>
      </c>
      <c r="L505" s="31">
        <v>20745</v>
      </c>
      <c r="M505" s="31">
        <v>127</v>
      </c>
      <c r="N505" s="36">
        <v>44279</v>
      </c>
      <c r="O505" s="24">
        <f>Table1[[#This Row],[Female Voters]]/Table1[[#This Row],[Female Population]]</f>
        <v>0.89389897128048712</v>
      </c>
      <c r="P505" s="24">
        <f>Table1[[#This Row],[Male Voters]]/Table1[[#This Row],[Male Population]]</f>
        <v>0.88036577324039822</v>
      </c>
      <c r="Q505" s="24">
        <f>Table1[[#This Row],[Total Voters]]/Table1[[#This Row],[Total Population]]</f>
        <v>0.89137251513944515</v>
      </c>
      <c r="R505" s="24">
        <f>Table1[[#This Row],[Female Ballots]]/Table1[[#This Row],[Female Population]]</f>
        <v>0.53396690623356802</v>
      </c>
      <c r="S505" s="24">
        <f>Table1[[#This Row],[Male Ballots]]/Table1[[#This Row],[Male Population]]</f>
        <v>0.56133972539947941</v>
      </c>
      <c r="T505" s="24">
        <f>Table1[[#This Row],[Total Ballots]]/Table1[[#This Row],[Total Population]]</f>
        <v>0.54805992554237248</v>
      </c>
      <c r="U505" s="24">
        <f>Table1[[#This Row],[Female Ballots]]/Table1[[#This Row],[Female Voters]]</f>
        <v>0.59734592318489221</v>
      </c>
      <c r="V505" s="24">
        <f>Table1[[#This Row],[Male Ballots]]/Table1[[#This Row],[Male Voters]]</f>
        <v>0.63762102351313965</v>
      </c>
      <c r="W505" s="24">
        <f>Table1[[#This Row],[Total Ballots]]/Table1[[#This Row],[Total Voters]]</f>
        <v>0.6148494778938014</v>
      </c>
    </row>
    <row r="506" spans="1:23" s="12" customFormat="1" x14ac:dyDescent="0.2">
      <c r="A506" s="8" t="s">
        <v>28</v>
      </c>
      <c r="B506" s="17">
        <v>2017</v>
      </c>
      <c r="C506" s="9" t="s">
        <v>69</v>
      </c>
      <c r="D506" s="10">
        <v>17807.41</v>
      </c>
      <c r="E506" s="10">
        <v>17474.010000000002</v>
      </c>
      <c r="F506" s="10">
        <v>35281.440000000002</v>
      </c>
      <c r="G506" s="10">
        <v>15269</v>
      </c>
      <c r="H506" s="10">
        <v>14508</v>
      </c>
      <c r="I506" s="10">
        <v>121</v>
      </c>
      <c r="J506" s="10">
        <v>29898</v>
      </c>
      <c r="K506" s="10">
        <v>6710</v>
      </c>
      <c r="L506" s="10">
        <v>6209</v>
      </c>
      <c r="M506" s="10">
        <v>57</v>
      </c>
      <c r="N506" s="11">
        <v>12976</v>
      </c>
      <c r="O506" s="24">
        <f>Table1[[#This Row],[Female Voters]]/Table1[[#This Row],[Female Population]]</f>
        <v>0.85745203822453686</v>
      </c>
      <c r="P506" s="24">
        <f>Table1[[#This Row],[Male Voters]]/Table1[[#This Row],[Male Population]]</f>
        <v>0.83026162855578078</v>
      </c>
      <c r="Q506" s="24">
        <f>Table1[[#This Row],[Total Voters]]/Table1[[#This Row],[Total Population]]</f>
        <v>0.84741439124933671</v>
      </c>
      <c r="R506" s="24">
        <f>Table1[[#This Row],[Female Ballots]]/Table1[[#This Row],[Female Population]]</f>
        <v>0.37680942933306977</v>
      </c>
      <c r="S506" s="24">
        <f>Table1[[#This Row],[Male Ballots]]/Table1[[#This Row],[Male Population]]</f>
        <v>0.3553277124140366</v>
      </c>
      <c r="T506" s="24">
        <f>Table1[[#This Row],[Total Ballots]]/Table1[[#This Row],[Total Population]]</f>
        <v>0.36778544186405088</v>
      </c>
      <c r="U506" s="24">
        <f>Table1[[#This Row],[Female Ballots]]/Table1[[#This Row],[Female Voters]]</f>
        <v>0.43945248542799137</v>
      </c>
      <c r="V506" s="24">
        <f>Table1[[#This Row],[Male Ballots]]/Table1[[#This Row],[Male Voters]]</f>
        <v>0.42797077474496831</v>
      </c>
      <c r="W506" s="24">
        <f>Table1[[#This Row],[Total Ballots]]/Table1[[#This Row],[Total Voters]]</f>
        <v>0.43400896381028831</v>
      </c>
    </row>
    <row r="507" spans="1:23" s="12" customFormat="1" x14ac:dyDescent="0.2">
      <c r="A507" s="8" t="s">
        <v>28</v>
      </c>
      <c r="B507" s="17">
        <v>2017</v>
      </c>
      <c r="C507" s="9" t="s">
        <v>62</v>
      </c>
      <c r="D507" s="10">
        <v>1758.05</v>
      </c>
      <c r="E507" s="10">
        <v>1858.0300000000002</v>
      </c>
      <c r="F507" s="10">
        <v>3616.09</v>
      </c>
      <c r="G507" s="31">
        <v>1106</v>
      </c>
      <c r="H507" s="31">
        <v>1099</v>
      </c>
      <c r="I507" s="31">
        <v>6</v>
      </c>
      <c r="J507" s="31">
        <v>2211</v>
      </c>
      <c r="K507" s="31">
        <v>186</v>
      </c>
      <c r="L507" s="31">
        <v>190</v>
      </c>
      <c r="M507" s="31">
        <v>2</v>
      </c>
      <c r="N507" s="36">
        <v>378</v>
      </c>
      <c r="O507" s="24">
        <f>Table1[[#This Row],[Female Voters]]/Table1[[#This Row],[Female Population]]</f>
        <v>0.6291061118853275</v>
      </c>
      <c r="P507" s="24">
        <f>Table1[[#This Row],[Male Voters]]/Table1[[#This Row],[Male Population]]</f>
        <v>0.59148668213107425</v>
      </c>
      <c r="Q507" s="24">
        <f>Table1[[#This Row],[Total Voters]]/Table1[[#This Row],[Total Population]]</f>
        <v>0.61143389683331995</v>
      </c>
      <c r="R507" s="24">
        <f>Table1[[#This Row],[Female Ballots]]/Table1[[#This Row],[Female Population]]</f>
        <v>0.10579903870765905</v>
      </c>
      <c r="S507" s="24">
        <f>Table1[[#This Row],[Male Ballots]]/Table1[[#This Row],[Male Population]]</f>
        <v>0.10225884404449873</v>
      </c>
      <c r="T507" s="24">
        <f>Table1[[#This Row],[Total Ballots]]/Table1[[#This Row],[Total Population]]</f>
        <v>0.10453279647353909</v>
      </c>
      <c r="U507" s="24">
        <f>Table1[[#This Row],[Female Ballots]]/Table1[[#This Row],[Female Voters]]</f>
        <v>0.16817359855334538</v>
      </c>
      <c r="V507" s="24">
        <f>Table1[[#This Row],[Male Ballots]]/Table1[[#This Row],[Male Voters]]</f>
        <v>0.17288444040036396</v>
      </c>
      <c r="W507" s="24">
        <f>Table1[[#This Row],[Total Ballots]]/Table1[[#This Row],[Total Voters]]</f>
        <v>0.17096336499321574</v>
      </c>
    </row>
    <row r="508" spans="1:23" s="12" customFormat="1" x14ac:dyDescent="0.2">
      <c r="A508" s="8" t="s">
        <v>28</v>
      </c>
      <c r="B508" s="17">
        <v>2017</v>
      </c>
      <c r="C508" s="9" t="s">
        <v>63</v>
      </c>
      <c r="D508" s="10">
        <v>1967.94</v>
      </c>
      <c r="E508" s="10">
        <v>1982.96</v>
      </c>
      <c r="F508" s="10">
        <v>3950.92</v>
      </c>
      <c r="G508" s="31">
        <v>1778</v>
      </c>
      <c r="H508" s="31">
        <v>1697</v>
      </c>
      <c r="I508" s="31">
        <v>14</v>
      </c>
      <c r="J508" s="31">
        <v>3489</v>
      </c>
      <c r="K508" s="31">
        <v>284</v>
      </c>
      <c r="L508" s="31">
        <v>251</v>
      </c>
      <c r="M508" s="31">
        <v>3</v>
      </c>
      <c r="N508" s="36">
        <v>538</v>
      </c>
      <c r="O508" s="24">
        <f>Table1[[#This Row],[Female Voters]]/Table1[[#This Row],[Female Population]]</f>
        <v>0.90348282976106997</v>
      </c>
      <c r="P508" s="24">
        <f>Table1[[#This Row],[Male Voters]]/Table1[[#This Row],[Male Population]]</f>
        <v>0.85579134223584941</v>
      </c>
      <c r="Q508" s="24">
        <f>Table1[[#This Row],[Total Voters]]/Table1[[#This Row],[Total Population]]</f>
        <v>0.88308545857673659</v>
      </c>
      <c r="R508" s="24">
        <f>Table1[[#This Row],[Female Ballots]]/Table1[[#This Row],[Female Population]]</f>
        <v>0.1443133428864701</v>
      </c>
      <c r="S508" s="24">
        <f>Table1[[#This Row],[Male Ballots]]/Table1[[#This Row],[Male Population]]</f>
        <v>0.1265784483801993</v>
      </c>
      <c r="T508" s="24">
        <f>Table1[[#This Row],[Total Ballots]]/Table1[[#This Row],[Total Population]]</f>
        <v>0.13617081591123079</v>
      </c>
      <c r="U508" s="24">
        <f>Table1[[#This Row],[Female Ballots]]/Table1[[#This Row],[Female Voters]]</f>
        <v>0.15973003374578179</v>
      </c>
      <c r="V508" s="24">
        <f>Table1[[#This Row],[Male Ballots]]/Table1[[#This Row],[Male Voters]]</f>
        <v>0.14790807307012374</v>
      </c>
      <c r="W508" s="24">
        <f>Table1[[#This Row],[Total Ballots]]/Table1[[#This Row],[Total Voters]]</f>
        <v>0.15419891086271137</v>
      </c>
    </row>
    <row r="509" spans="1:23" s="12" customFormat="1" x14ac:dyDescent="0.2">
      <c r="A509" s="8" t="s">
        <v>28</v>
      </c>
      <c r="B509" s="17">
        <v>2017</v>
      </c>
      <c r="C509" s="9" t="s">
        <v>64</v>
      </c>
      <c r="D509" s="10">
        <v>2114.23</v>
      </c>
      <c r="E509" s="10">
        <v>2064.3599999999997</v>
      </c>
      <c r="F509" s="10">
        <v>4178.58</v>
      </c>
      <c r="G509" s="31">
        <v>1871</v>
      </c>
      <c r="H509" s="31">
        <v>1736</v>
      </c>
      <c r="I509" s="31">
        <v>14</v>
      </c>
      <c r="J509" s="31">
        <v>3621</v>
      </c>
      <c r="K509" s="31">
        <v>463</v>
      </c>
      <c r="L509" s="31">
        <v>400</v>
      </c>
      <c r="M509" s="31">
        <v>6</v>
      </c>
      <c r="N509" s="36">
        <v>869</v>
      </c>
      <c r="O509" s="24">
        <f>Table1[[#This Row],[Female Voters]]/Table1[[#This Row],[Female Population]]</f>
        <v>0.88495575221238942</v>
      </c>
      <c r="P509" s="24">
        <f>Table1[[#This Row],[Male Voters]]/Table1[[#This Row],[Male Population]]</f>
        <v>0.84093859598132126</v>
      </c>
      <c r="Q509" s="24">
        <f>Table1[[#This Row],[Total Voters]]/Table1[[#This Row],[Total Population]]</f>
        <v>0.86656232500035901</v>
      </c>
      <c r="R509" s="24">
        <f>Table1[[#This Row],[Female Ballots]]/Table1[[#This Row],[Female Population]]</f>
        <v>0.21899225722839993</v>
      </c>
      <c r="S509" s="24">
        <f>Table1[[#This Row],[Male Ballots]]/Table1[[#This Row],[Male Population]]</f>
        <v>0.19376465345191735</v>
      </c>
      <c r="T509" s="24">
        <f>Table1[[#This Row],[Total Ballots]]/Table1[[#This Row],[Total Population]]</f>
        <v>0.20796538537014966</v>
      </c>
      <c r="U509" s="24">
        <f>Table1[[#This Row],[Female Ballots]]/Table1[[#This Row],[Female Voters]]</f>
        <v>0.24746125066809194</v>
      </c>
      <c r="V509" s="24">
        <f>Table1[[#This Row],[Male Ballots]]/Table1[[#This Row],[Male Voters]]</f>
        <v>0.2304147465437788</v>
      </c>
      <c r="W509" s="24">
        <f>Table1[[#This Row],[Total Ballots]]/Table1[[#This Row],[Total Voters]]</f>
        <v>0.23998895332781001</v>
      </c>
    </row>
    <row r="510" spans="1:23" s="12" customFormat="1" x14ac:dyDescent="0.2">
      <c r="A510" s="8" t="s">
        <v>28</v>
      </c>
      <c r="B510" s="17">
        <v>2017</v>
      </c>
      <c r="C510" s="9" t="s">
        <v>65</v>
      </c>
      <c r="D510" s="10">
        <v>2914.9</v>
      </c>
      <c r="E510" s="10">
        <v>2757.04</v>
      </c>
      <c r="F510" s="10">
        <v>5671.9400000000005</v>
      </c>
      <c r="G510" s="31">
        <v>2405</v>
      </c>
      <c r="H510" s="31">
        <v>2171</v>
      </c>
      <c r="I510" s="31">
        <v>16</v>
      </c>
      <c r="J510" s="31">
        <v>4592</v>
      </c>
      <c r="K510" s="31">
        <v>881</v>
      </c>
      <c r="L510" s="31">
        <v>735</v>
      </c>
      <c r="M510" s="31">
        <v>7</v>
      </c>
      <c r="N510" s="36">
        <v>1623</v>
      </c>
      <c r="O510" s="24">
        <f>Table1[[#This Row],[Female Voters]]/Table1[[#This Row],[Female Population]]</f>
        <v>0.82507118597550511</v>
      </c>
      <c r="P510" s="24">
        <f>Table1[[#This Row],[Male Voters]]/Table1[[#This Row],[Male Population]]</f>
        <v>0.78743870237646174</v>
      </c>
      <c r="Q510" s="24">
        <f>Table1[[#This Row],[Total Voters]]/Table1[[#This Row],[Total Population]]</f>
        <v>0.80959953737169288</v>
      </c>
      <c r="R510" s="24">
        <f>Table1[[#This Row],[Female Ballots]]/Table1[[#This Row],[Female Population]]</f>
        <v>0.30224021407252394</v>
      </c>
      <c r="S510" s="24">
        <f>Table1[[#This Row],[Male Ballots]]/Table1[[#This Row],[Male Population]]</f>
        <v>0.26659025621681226</v>
      </c>
      <c r="T510" s="24">
        <f>Table1[[#This Row],[Total Ballots]]/Table1[[#This Row],[Total Population]]</f>
        <v>0.28614548108759963</v>
      </c>
      <c r="U510" s="24">
        <f>Table1[[#This Row],[Female Ballots]]/Table1[[#This Row],[Female Voters]]</f>
        <v>0.36632016632016634</v>
      </c>
      <c r="V510" s="24">
        <f>Table1[[#This Row],[Male Ballots]]/Table1[[#This Row],[Male Voters]]</f>
        <v>0.33855366190695529</v>
      </c>
      <c r="W510" s="24">
        <f>Table1[[#This Row],[Total Ballots]]/Table1[[#This Row],[Total Voters]]</f>
        <v>0.35344076655052264</v>
      </c>
    </row>
    <row r="511" spans="1:23" s="12" customFormat="1" x14ac:dyDescent="0.2">
      <c r="A511" s="8" t="s">
        <v>28</v>
      </c>
      <c r="B511" s="17">
        <v>2017</v>
      </c>
      <c r="C511" s="9" t="s">
        <v>66</v>
      </c>
      <c r="D511" s="10">
        <v>3864.07</v>
      </c>
      <c r="E511" s="10">
        <v>3686.61</v>
      </c>
      <c r="F511" s="10">
        <v>7550.68</v>
      </c>
      <c r="G511" s="31">
        <v>3528</v>
      </c>
      <c r="H511" s="31">
        <v>3242</v>
      </c>
      <c r="I511" s="31">
        <v>28</v>
      </c>
      <c r="J511" s="31">
        <v>6798</v>
      </c>
      <c r="K511" s="31">
        <v>1872</v>
      </c>
      <c r="L511" s="31">
        <v>1619</v>
      </c>
      <c r="M511" s="31">
        <v>16</v>
      </c>
      <c r="N511" s="36">
        <v>3507</v>
      </c>
      <c r="O511" s="24">
        <f>Table1[[#This Row],[Female Voters]]/Table1[[#This Row],[Female Population]]</f>
        <v>0.91302693791779133</v>
      </c>
      <c r="P511" s="24">
        <f>Table1[[#This Row],[Male Voters]]/Table1[[#This Row],[Male Population]]</f>
        <v>0.87939868876827221</v>
      </c>
      <c r="Q511" s="24">
        <f>Table1[[#This Row],[Total Voters]]/Table1[[#This Row],[Total Population]]</f>
        <v>0.90031626290612232</v>
      </c>
      <c r="R511" s="24">
        <f>Table1[[#This Row],[Female Ballots]]/Table1[[#This Row],[Female Population]]</f>
        <v>0.48446327318086885</v>
      </c>
      <c r="S511" s="24">
        <f>Table1[[#This Row],[Male Ballots]]/Table1[[#This Row],[Male Population]]</f>
        <v>0.43915684056626547</v>
      </c>
      <c r="T511" s="24">
        <f>Table1[[#This Row],[Total Ballots]]/Table1[[#This Row],[Total Population]]</f>
        <v>0.46446147896613282</v>
      </c>
      <c r="U511" s="24">
        <f>Table1[[#This Row],[Female Ballots]]/Table1[[#This Row],[Female Voters]]</f>
        <v>0.53061224489795922</v>
      </c>
      <c r="V511" s="24">
        <f>Table1[[#This Row],[Male Ballots]]/Table1[[#This Row],[Male Voters]]</f>
        <v>0.49938309685379395</v>
      </c>
      <c r="W511" s="24">
        <f>Table1[[#This Row],[Total Ballots]]/Table1[[#This Row],[Total Voters]]</f>
        <v>0.51588702559576349</v>
      </c>
    </row>
    <row r="512" spans="1:23" s="12" customFormat="1" x14ac:dyDescent="0.2">
      <c r="A512" s="8" t="s">
        <v>28</v>
      </c>
      <c r="B512" s="17">
        <v>2017</v>
      </c>
      <c r="C512" s="9" t="s">
        <v>67</v>
      </c>
      <c r="D512" s="10">
        <v>5188.22</v>
      </c>
      <c r="E512" s="10">
        <v>5125.01</v>
      </c>
      <c r="F512" s="10">
        <v>10313.23</v>
      </c>
      <c r="G512" s="31">
        <v>4581</v>
      </c>
      <c r="H512" s="31">
        <v>4563</v>
      </c>
      <c r="I512" s="31">
        <v>43</v>
      </c>
      <c r="J512" s="31">
        <v>9187</v>
      </c>
      <c r="K512" s="31">
        <v>3024</v>
      </c>
      <c r="L512" s="31">
        <v>3014</v>
      </c>
      <c r="M512" s="31">
        <v>23</v>
      </c>
      <c r="N512" s="36">
        <v>6061</v>
      </c>
      <c r="O512" s="24">
        <f>Table1[[#This Row],[Female Voters]]/Table1[[#This Row],[Female Population]]</f>
        <v>0.88296178650866763</v>
      </c>
      <c r="P512" s="24">
        <f>Table1[[#This Row],[Male Voters]]/Table1[[#This Row],[Male Population]]</f>
        <v>0.8903397261663879</v>
      </c>
      <c r="Q512" s="24">
        <f>Table1[[#This Row],[Total Voters]]/Table1[[#This Row],[Total Population]]</f>
        <v>0.89079754839172598</v>
      </c>
      <c r="R512" s="24">
        <f>Table1[[#This Row],[Female Ballots]]/Table1[[#This Row],[Female Population]]</f>
        <v>0.58285886103519124</v>
      </c>
      <c r="S512" s="24">
        <f>Table1[[#This Row],[Male Ballots]]/Table1[[#This Row],[Male Population]]</f>
        <v>0.58809641347041275</v>
      </c>
      <c r="T512" s="24">
        <f>Table1[[#This Row],[Total Ballots]]/Table1[[#This Row],[Total Population]]</f>
        <v>0.58769173188225221</v>
      </c>
      <c r="U512" s="24">
        <f>Table1[[#This Row],[Female Ballots]]/Table1[[#This Row],[Female Voters]]</f>
        <v>0.66011787819253442</v>
      </c>
      <c r="V512" s="24">
        <f>Table1[[#This Row],[Male Ballots]]/Table1[[#This Row],[Male Voters]]</f>
        <v>0.66053035283804518</v>
      </c>
      <c r="W512" s="24">
        <f>Table1[[#This Row],[Total Ballots]]/Table1[[#This Row],[Total Voters]]</f>
        <v>0.65973658430390769</v>
      </c>
    </row>
    <row r="513" spans="1:23" s="12" customFormat="1" x14ac:dyDescent="0.2">
      <c r="A513" s="8" t="s">
        <v>43</v>
      </c>
      <c r="B513" s="17">
        <v>2017</v>
      </c>
      <c r="C513" s="9" t="s">
        <v>69</v>
      </c>
      <c r="D513" s="10">
        <v>112418.39</v>
      </c>
      <c r="E513" s="10">
        <v>103765.85999999999</v>
      </c>
      <c r="F513" s="10">
        <v>216184.24</v>
      </c>
      <c r="G513" s="10">
        <v>93378</v>
      </c>
      <c r="H513" s="10">
        <v>82904</v>
      </c>
      <c r="I513" s="10">
        <v>14</v>
      </c>
      <c r="J513" s="10">
        <v>176296</v>
      </c>
      <c r="K513" s="10">
        <v>32393</v>
      </c>
      <c r="L513" s="10">
        <v>28068</v>
      </c>
      <c r="M513" s="10">
        <v>1</v>
      </c>
      <c r="N513" s="11">
        <v>60462</v>
      </c>
      <c r="O513" s="24">
        <f>Table1[[#This Row],[Female Voters]]/Table1[[#This Row],[Female Population]]</f>
        <v>0.83062922356386704</v>
      </c>
      <c r="P513" s="24">
        <f>Table1[[#This Row],[Male Voters]]/Table1[[#This Row],[Male Population]]</f>
        <v>0.79895256493802502</v>
      </c>
      <c r="Q513" s="24">
        <f>Table1[[#This Row],[Total Voters]]/Table1[[#This Row],[Total Population]]</f>
        <v>0.81548960275735183</v>
      </c>
      <c r="R513" s="24">
        <f>Table1[[#This Row],[Female Ballots]]/Table1[[#This Row],[Female Population]]</f>
        <v>0.28814680587402114</v>
      </c>
      <c r="S513" s="24">
        <f>Table1[[#This Row],[Male Ballots]]/Table1[[#This Row],[Male Population]]</f>
        <v>0.27049359008830076</v>
      </c>
      <c r="T513" s="24">
        <f>Table1[[#This Row],[Total Ballots]]/Table1[[#This Row],[Total Population]]</f>
        <v>0.27967811159592393</v>
      </c>
      <c r="U513" s="24">
        <f>Table1[[#This Row],[Female Ballots]]/Table1[[#This Row],[Female Voters]]</f>
        <v>0.3469018398337938</v>
      </c>
      <c r="V513" s="24">
        <f>Table1[[#This Row],[Male Ballots]]/Table1[[#This Row],[Male Voters]]</f>
        <v>0.33856026247225707</v>
      </c>
      <c r="W513" s="24">
        <f>Table1[[#This Row],[Total Ballots]]/Table1[[#This Row],[Total Voters]]</f>
        <v>0.34295729908789763</v>
      </c>
    </row>
    <row r="514" spans="1:23" s="12" customFormat="1" x14ac:dyDescent="0.2">
      <c r="A514" s="8" t="s">
        <v>43</v>
      </c>
      <c r="B514" s="17">
        <v>2017</v>
      </c>
      <c r="C514" s="9" t="s">
        <v>62</v>
      </c>
      <c r="D514" s="10">
        <v>12287.68</v>
      </c>
      <c r="E514" s="10">
        <v>12484.61</v>
      </c>
      <c r="F514" s="10">
        <v>24772.29</v>
      </c>
      <c r="G514" s="31">
        <v>7565</v>
      </c>
      <c r="H514" s="31">
        <v>7227</v>
      </c>
      <c r="I514" s="31">
        <v>10</v>
      </c>
      <c r="J514" s="31">
        <v>14802</v>
      </c>
      <c r="K514" s="31">
        <v>950</v>
      </c>
      <c r="L514" s="31">
        <v>810</v>
      </c>
      <c r="M514" s="31">
        <v>1</v>
      </c>
      <c r="N514" s="36">
        <v>1761</v>
      </c>
      <c r="O514" s="24">
        <f>Table1[[#This Row],[Female Voters]]/Table1[[#This Row],[Female Population]]</f>
        <v>0.61565730878408287</v>
      </c>
      <c r="P514" s="24">
        <f>Table1[[#This Row],[Male Voters]]/Table1[[#This Row],[Male Population]]</f>
        <v>0.5788727080781858</v>
      </c>
      <c r="Q514" s="24">
        <f>Table1[[#This Row],[Total Voters]]/Table1[[#This Row],[Total Population]]</f>
        <v>0.597522473699444</v>
      </c>
      <c r="R514" s="24">
        <f>Table1[[#This Row],[Female Ballots]]/Table1[[#This Row],[Female Population]]</f>
        <v>7.7313211281543795E-2</v>
      </c>
      <c r="S514" s="24">
        <f>Table1[[#This Row],[Male Ballots]]/Table1[[#This Row],[Male Population]]</f>
        <v>6.4879880108389451E-2</v>
      </c>
      <c r="T514" s="24">
        <f>Table1[[#This Row],[Total Ballots]]/Table1[[#This Row],[Total Population]]</f>
        <v>7.108749332419409E-2</v>
      </c>
      <c r="U514" s="24">
        <f>Table1[[#This Row],[Female Ballots]]/Table1[[#This Row],[Female Voters]]</f>
        <v>0.12557832121612689</v>
      </c>
      <c r="V514" s="24">
        <f>Table1[[#This Row],[Male Ballots]]/Table1[[#This Row],[Male Voters]]</f>
        <v>0.11207970112079702</v>
      </c>
      <c r="W514" s="24">
        <f>Table1[[#This Row],[Total Ballots]]/Table1[[#This Row],[Total Voters]]</f>
        <v>0.11897040940413457</v>
      </c>
    </row>
    <row r="515" spans="1:23" s="12" customFormat="1" x14ac:dyDescent="0.2">
      <c r="A515" s="8" t="s">
        <v>43</v>
      </c>
      <c r="B515" s="17">
        <v>2017</v>
      </c>
      <c r="C515" s="9" t="s">
        <v>63</v>
      </c>
      <c r="D515" s="10">
        <v>17087.919999999998</v>
      </c>
      <c r="E515" s="10">
        <v>16508.650000000001</v>
      </c>
      <c r="F515" s="10">
        <v>33596.57</v>
      </c>
      <c r="G515" s="31">
        <v>14593</v>
      </c>
      <c r="H515" s="31">
        <v>13466</v>
      </c>
      <c r="I515" s="31">
        <v>2</v>
      </c>
      <c r="J515" s="31">
        <v>28061</v>
      </c>
      <c r="K515" s="31">
        <v>2241</v>
      </c>
      <c r="L515" s="31">
        <v>1930</v>
      </c>
      <c r="M515" s="31"/>
      <c r="N515" s="36">
        <v>4171</v>
      </c>
      <c r="O515" s="24">
        <f>Table1[[#This Row],[Female Voters]]/Table1[[#This Row],[Female Population]]</f>
        <v>0.85399510297332859</v>
      </c>
      <c r="P515" s="24">
        <f>Table1[[#This Row],[Male Voters]]/Table1[[#This Row],[Male Population]]</f>
        <v>0.81569359093566096</v>
      </c>
      <c r="Q515" s="24">
        <f>Table1[[#This Row],[Total Voters]]/Table1[[#This Row],[Total Population]]</f>
        <v>0.83523407300209518</v>
      </c>
      <c r="R515" s="24">
        <f>Table1[[#This Row],[Female Ballots]]/Table1[[#This Row],[Female Population]]</f>
        <v>0.13114527689736377</v>
      </c>
      <c r="S515" s="24">
        <f>Table1[[#This Row],[Male Ballots]]/Table1[[#This Row],[Male Population]]</f>
        <v>0.11690840862214656</v>
      </c>
      <c r="T515" s="24">
        <f>Table1[[#This Row],[Total Ballots]]/Table1[[#This Row],[Total Population]]</f>
        <v>0.12414957836469616</v>
      </c>
      <c r="U515" s="24">
        <f>Table1[[#This Row],[Female Ballots]]/Table1[[#This Row],[Female Voters]]</f>
        <v>0.15356677859247583</v>
      </c>
      <c r="V515" s="24">
        <f>Table1[[#This Row],[Male Ballots]]/Table1[[#This Row],[Male Voters]]</f>
        <v>0.1433239269270756</v>
      </c>
      <c r="W515" s="24">
        <f>Table1[[#This Row],[Total Ballots]]/Table1[[#This Row],[Total Voters]]</f>
        <v>0.14864046185096755</v>
      </c>
    </row>
    <row r="516" spans="1:23" s="12" customFormat="1" x14ac:dyDescent="0.2">
      <c r="A516" s="8" t="s">
        <v>43</v>
      </c>
      <c r="B516" s="17">
        <v>2017</v>
      </c>
      <c r="C516" s="9" t="s">
        <v>64</v>
      </c>
      <c r="D516" s="10">
        <v>17790.269999999997</v>
      </c>
      <c r="E516" s="10">
        <v>17198.55</v>
      </c>
      <c r="F516" s="10">
        <v>34988.82</v>
      </c>
      <c r="G516" s="31">
        <v>15211</v>
      </c>
      <c r="H516" s="31">
        <v>13995</v>
      </c>
      <c r="I516" s="31">
        <v>2</v>
      </c>
      <c r="J516" s="31">
        <v>29208</v>
      </c>
      <c r="K516" s="31">
        <v>3591</v>
      </c>
      <c r="L516" s="31">
        <v>3027</v>
      </c>
      <c r="M516" s="31"/>
      <c r="N516" s="36">
        <v>6618</v>
      </c>
      <c r="O516" s="24">
        <f>Table1[[#This Row],[Female Voters]]/Table1[[#This Row],[Female Population]]</f>
        <v>0.85501793958158046</v>
      </c>
      <c r="P516" s="24">
        <f>Table1[[#This Row],[Male Voters]]/Table1[[#This Row],[Male Population]]</f>
        <v>0.81373139014626239</v>
      </c>
      <c r="Q516" s="24">
        <f>Table1[[#This Row],[Total Voters]]/Table1[[#This Row],[Total Population]]</f>
        <v>0.83478093859695757</v>
      </c>
      <c r="R516" s="24">
        <f>Table1[[#This Row],[Female Ballots]]/Table1[[#This Row],[Female Population]]</f>
        <v>0.20185191118515911</v>
      </c>
      <c r="S516" s="24">
        <f>Table1[[#This Row],[Male Ballots]]/Table1[[#This Row],[Male Population]]</f>
        <v>0.17600320957290005</v>
      </c>
      <c r="T516" s="24">
        <f>Table1[[#This Row],[Total Ballots]]/Table1[[#This Row],[Total Population]]</f>
        <v>0.18914613296475846</v>
      </c>
      <c r="U516" s="24">
        <f>Table1[[#This Row],[Female Ballots]]/Table1[[#This Row],[Female Voters]]</f>
        <v>0.23607915324436263</v>
      </c>
      <c r="V516" s="24">
        <f>Table1[[#This Row],[Male Ballots]]/Table1[[#This Row],[Male Voters]]</f>
        <v>0.21629153269024651</v>
      </c>
      <c r="W516" s="24">
        <f>Table1[[#This Row],[Total Ballots]]/Table1[[#This Row],[Total Voters]]</f>
        <v>0.22658175842235004</v>
      </c>
    </row>
    <row r="517" spans="1:23" s="12" customFormat="1" x14ac:dyDescent="0.2">
      <c r="A517" s="8" t="s">
        <v>43</v>
      </c>
      <c r="B517" s="17">
        <v>2017</v>
      </c>
      <c r="C517" s="9" t="s">
        <v>65</v>
      </c>
      <c r="D517" s="10">
        <v>18588.29</v>
      </c>
      <c r="E517" s="10">
        <v>18006.59</v>
      </c>
      <c r="F517" s="10">
        <v>36594.879999999997</v>
      </c>
      <c r="G517" s="31">
        <v>15016</v>
      </c>
      <c r="H517" s="31">
        <v>13815</v>
      </c>
      <c r="I517" s="31"/>
      <c r="J517" s="31">
        <v>28831</v>
      </c>
      <c r="K517" s="31">
        <v>4440</v>
      </c>
      <c r="L517" s="31">
        <v>4011</v>
      </c>
      <c r="M517" s="31"/>
      <c r="N517" s="36">
        <v>8451</v>
      </c>
      <c r="O517" s="24">
        <f>Table1[[#This Row],[Female Voters]]/Table1[[#This Row],[Female Population]]</f>
        <v>0.80782040736399097</v>
      </c>
      <c r="P517" s="24">
        <f>Table1[[#This Row],[Male Voters]]/Table1[[#This Row],[Male Population]]</f>
        <v>0.76721911255823561</v>
      </c>
      <c r="Q517" s="24">
        <f>Table1[[#This Row],[Total Voters]]/Table1[[#This Row],[Total Population]]</f>
        <v>0.78784245227747718</v>
      </c>
      <c r="R517" s="24">
        <f>Table1[[#This Row],[Female Ballots]]/Table1[[#This Row],[Female Population]]</f>
        <v>0.23886005651945391</v>
      </c>
      <c r="S517" s="24">
        <f>Table1[[#This Row],[Male Ballots]]/Table1[[#This Row],[Male Population]]</f>
        <v>0.22275178143113161</v>
      </c>
      <c r="T517" s="24">
        <f>Table1[[#This Row],[Total Ballots]]/Table1[[#This Row],[Total Population]]</f>
        <v>0.23093394485785992</v>
      </c>
      <c r="U517" s="24">
        <f>Table1[[#This Row],[Female Ballots]]/Table1[[#This Row],[Female Voters]]</f>
        <v>0.2956846030900373</v>
      </c>
      <c r="V517" s="24">
        <f>Table1[[#This Row],[Male Ballots]]/Table1[[#This Row],[Male Voters]]</f>
        <v>0.29033659066232353</v>
      </c>
      <c r="W517" s="24">
        <f>Table1[[#This Row],[Total Ballots]]/Table1[[#This Row],[Total Voters]]</f>
        <v>0.29312198675037288</v>
      </c>
    </row>
    <row r="518" spans="1:23" s="12" customFormat="1" x14ac:dyDescent="0.2">
      <c r="A518" s="8" t="s">
        <v>43</v>
      </c>
      <c r="B518" s="17">
        <v>2017</v>
      </c>
      <c r="C518" s="9" t="s">
        <v>66</v>
      </c>
      <c r="D518" s="10">
        <v>20662.78</v>
      </c>
      <c r="E518" s="10">
        <v>18246.62</v>
      </c>
      <c r="F518" s="10">
        <v>38909.399999999994</v>
      </c>
      <c r="G518" s="31">
        <v>17678</v>
      </c>
      <c r="H518" s="31">
        <v>14799</v>
      </c>
      <c r="I518" s="31"/>
      <c r="J518" s="31">
        <v>32477</v>
      </c>
      <c r="K518" s="31">
        <v>7687</v>
      </c>
      <c r="L518" s="31">
        <v>6253</v>
      </c>
      <c r="M518" s="31"/>
      <c r="N518" s="36">
        <v>13940</v>
      </c>
      <c r="O518" s="24">
        <f>Table1[[#This Row],[Female Voters]]/Table1[[#This Row],[Female Population]]</f>
        <v>0.85554799499389733</v>
      </c>
      <c r="P518" s="24">
        <f>Table1[[#This Row],[Male Voters]]/Table1[[#This Row],[Male Population]]</f>
        <v>0.81105432129347799</v>
      </c>
      <c r="Q518" s="24">
        <f>Table1[[#This Row],[Total Voters]]/Table1[[#This Row],[Total Population]]</f>
        <v>0.83468262168010832</v>
      </c>
      <c r="R518" s="24">
        <f>Table1[[#This Row],[Female Ballots]]/Table1[[#This Row],[Female Population]]</f>
        <v>0.37202157696108656</v>
      </c>
      <c r="S518" s="24">
        <f>Table1[[#This Row],[Male Ballots]]/Table1[[#This Row],[Male Population]]</f>
        <v>0.34269360571985391</v>
      </c>
      <c r="T518" s="24">
        <f>Table1[[#This Row],[Total Ballots]]/Table1[[#This Row],[Total Population]]</f>
        <v>0.35826818198173199</v>
      </c>
      <c r="U518" s="24">
        <f>Table1[[#This Row],[Female Ballots]]/Table1[[#This Row],[Female Voters]]</f>
        <v>0.43483425726892183</v>
      </c>
      <c r="V518" s="24">
        <f>Table1[[#This Row],[Male Ballots]]/Table1[[#This Row],[Male Voters]]</f>
        <v>0.42252854922629907</v>
      </c>
      <c r="W518" s="24">
        <f>Table1[[#This Row],[Total Ballots]]/Table1[[#This Row],[Total Voters]]</f>
        <v>0.42922683745419837</v>
      </c>
    </row>
    <row r="519" spans="1:23" s="12" customFormat="1" x14ac:dyDescent="0.2">
      <c r="A519" s="8" t="s">
        <v>43</v>
      </c>
      <c r="B519" s="17">
        <v>2017</v>
      </c>
      <c r="C519" s="9" t="s">
        <v>67</v>
      </c>
      <c r="D519" s="10">
        <v>26001.45</v>
      </c>
      <c r="E519" s="10">
        <v>21320.839999999997</v>
      </c>
      <c r="F519" s="10">
        <v>47322.28</v>
      </c>
      <c r="G519" s="31">
        <v>23315</v>
      </c>
      <c r="H519" s="31">
        <v>19602</v>
      </c>
      <c r="I519" s="31"/>
      <c r="J519" s="31">
        <v>42917</v>
      </c>
      <c r="K519" s="31">
        <v>13484</v>
      </c>
      <c r="L519" s="31">
        <v>12037</v>
      </c>
      <c r="M519" s="31"/>
      <c r="N519" s="36">
        <v>25521</v>
      </c>
      <c r="O519" s="24">
        <f>Table1[[#This Row],[Female Voters]]/Table1[[#This Row],[Female Population]]</f>
        <v>0.89668076203442493</v>
      </c>
      <c r="P519" s="24">
        <f>Table1[[#This Row],[Male Voters]]/Table1[[#This Row],[Male Population]]</f>
        <v>0.91938216317931198</v>
      </c>
      <c r="Q519" s="24">
        <f>Table1[[#This Row],[Total Voters]]/Table1[[#This Row],[Total Population]]</f>
        <v>0.90690896550208489</v>
      </c>
      <c r="R519" s="24">
        <f>Table1[[#This Row],[Female Ballots]]/Table1[[#This Row],[Female Population]]</f>
        <v>0.51858646344723081</v>
      </c>
      <c r="S519" s="24">
        <f>Table1[[#This Row],[Male Ballots]]/Table1[[#This Row],[Male Population]]</f>
        <v>0.56456499837717478</v>
      </c>
      <c r="T519" s="24">
        <f>Table1[[#This Row],[Total Ballots]]/Table1[[#This Row],[Total Population]]</f>
        <v>0.53930199474750584</v>
      </c>
      <c r="U519" s="24">
        <f>Table1[[#This Row],[Female Ballots]]/Table1[[#This Row],[Female Voters]]</f>
        <v>0.57834012438344418</v>
      </c>
      <c r="V519" s="24">
        <f>Table1[[#This Row],[Male Ballots]]/Table1[[#This Row],[Male Voters]]</f>
        <v>0.61406999285787167</v>
      </c>
      <c r="W519" s="24">
        <f>Table1[[#This Row],[Total Ballots]]/Table1[[#This Row],[Total Voters]]</f>
        <v>0.59465945895565864</v>
      </c>
    </row>
    <row r="520" spans="1:23" s="12" customFormat="1" x14ac:dyDescent="0.2">
      <c r="A520" s="8" t="s">
        <v>26</v>
      </c>
      <c r="B520" s="17">
        <v>2017</v>
      </c>
      <c r="C520" s="9" t="s">
        <v>69</v>
      </c>
      <c r="D520" s="10">
        <v>1692.17</v>
      </c>
      <c r="E520" s="10">
        <v>1699.32</v>
      </c>
      <c r="F520" s="10">
        <v>3391.49</v>
      </c>
      <c r="G520" s="10">
        <v>1528</v>
      </c>
      <c r="H520" s="10">
        <v>1532</v>
      </c>
      <c r="I520" s="10">
        <v>0</v>
      </c>
      <c r="J520" s="10">
        <v>3060</v>
      </c>
      <c r="K520" s="10">
        <v>605</v>
      </c>
      <c r="L520" s="10">
        <v>613</v>
      </c>
      <c r="M520" s="10">
        <v>0</v>
      </c>
      <c r="N520" s="11">
        <v>1218</v>
      </c>
      <c r="O520" s="24">
        <f>Table1[[#This Row],[Female Voters]]/Table1[[#This Row],[Female Population]]</f>
        <v>0.9029825608538149</v>
      </c>
      <c r="P520" s="24">
        <f>Table1[[#This Row],[Male Voters]]/Table1[[#This Row],[Male Population]]</f>
        <v>0.90153708542240429</v>
      </c>
      <c r="Q520" s="24">
        <f>Table1[[#This Row],[Total Voters]]/Table1[[#This Row],[Total Population]]</f>
        <v>0.90225829944950453</v>
      </c>
      <c r="R520" s="24">
        <f>Table1[[#This Row],[Female Ballots]]/Table1[[#This Row],[Female Population]]</f>
        <v>0.35752908986685733</v>
      </c>
      <c r="S520" s="24">
        <f>Table1[[#This Row],[Male Ballots]]/Table1[[#This Row],[Male Population]]</f>
        <v>0.36073252830543984</v>
      </c>
      <c r="T520" s="24">
        <f>Table1[[#This Row],[Total Ballots]]/Table1[[#This Row],[Total Population]]</f>
        <v>0.35913418585931262</v>
      </c>
      <c r="U520" s="24">
        <f>Table1[[#This Row],[Female Ballots]]/Table1[[#This Row],[Female Voters]]</f>
        <v>0.39594240837696337</v>
      </c>
      <c r="V520" s="24">
        <f>Table1[[#This Row],[Male Ballots]]/Table1[[#This Row],[Male Voters]]</f>
        <v>0.40013054830287204</v>
      </c>
      <c r="W520" s="24">
        <f>Table1[[#This Row],[Total Ballots]]/Table1[[#This Row],[Total Voters]]</f>
        <v>0.39803921568627448</v>
      </c>
    </row>
    <row r="521" spans="1:23" s="12" customFormat="1" x14ac:dyDescent="0.2">
      <c r="A521" s="14" t="s">
        <v>26</v>
      </c>
      <c r="B521" s="18">
        <v>2017</v>
      </c>
      <c r="C521" s="9" t="s">
        <v>62</v>
      </c>
      <c r="D521" s="10">
        <v>115.75</v>
      </c>
      <c r="E521" s="10">
        <v>132</v>
      </c>
      <c r="F521" s="10">
        <v>247.74999999999997</v>
      </c>
      <c r="G521" s="32">
        <v>85</v>
      </c>
      <c r="H521" s="32">
        <v>92</v>
      </c>
      <c r="I521" s="32"/>
      <c r="J521" s="32">
        <v>177</v>
      </c>
      <c r="K521" s="32">
        <v>8</v>
      </c>
      <c r="L521" s="32">
        <v>11</v>
      </c>
      <c r="M521" s="32"/>
      <c r="N521" s="32">
        <v>19</v>
      </c>
      <c r="O521" s="24">
        <f>Table1[[#This Row],[Female Voters]]/Table1[[#This Row],[Female Population]]</f>
        <v>0.73434125269978401</v>
      </c>
      <c r="P521" s="24">
        <f>Table1[[#This Row],[Male Voters]]/Table1[[#This Row],[Male Population]]</f>
        <v>0.69696969696969702</v>
      </c>
      <c r="Q521" s="24">
        <f>Table1[[#This Row],[Total Voters]]/Table1[[#This Row],[Total Population]]</f>
        <v>0.71442986881937443</v>
      </c>
      <c r="R521" s="24">
        <f>Table1[[#This Row],[Female Ballots]]/Table1[[#This Row],[Female Population]]</f>
        <v>6.9114470842332618E-2</v>
      </c>
      <c r="S521" s="24">
        <f>Table1[[#This Row],[Male Ballots]]/Table1[[#This Row],[Male Population]]</f>
        <v>8.3333333333333329E-2</v>
      </c>
      <c r="T521" s="24">
        <f>Table1[[#This Row],[Total Ballots]]/Table1[[#This Row],[Total Population]]</f>
        <v>7.6690211907164491E-2</v>
      </c>
      <c r="U521" s="24">
        <f>Table1[[#This Row],[Female Ballots]]/Table1[[#This Row],[Female Voters]]</f>
        <v>9.4117647058823528E-2</v>
      </c>
      <c r="V521" s="24">
        <f>Table1[[#This Row],[Male Ballots]]/Table1[[#This Row],[Male Voters]]</f>
        <v>0.11956521739130435</v>
      </c>
      <c r="W521" s="24">
        <f>Table1[[#This Row],[Total Ballots]]/Table1[[#This Row],[Total Voters]]</f>
        <v>0.10734463276836158</v>
      </c>
    </row>
    <row r="522" spans="1:23" s="12" customFormat="1" x14ac:dyDescent="0.2">
      <c r="A522" s="8" t="s">
        <v>26</v>
      </c>
      <c r="B522" s="17">
        <v>2017</v>
      </c>
      <c r="C522" s="9" t="s">
        <v>63</v>
      </c>
      <c r="D522" s="10">
        <v>119.15</v>
      </c>
      <c r="E522" s="10">
        <v>153.88</v>
      </c>
      <c r="F522" s="10">
        <v>273.02999999999997</v>
      </c>
      <c r="G522" s="31">
        <v>150</v>
      </c>
      <c r="H522" s="31">
        <v>165</v>
      </c>
      <c r="I522" s="31"/>
      <c r="J522" s="31">
        <v>315</v>
      </c>
      <c r="K522" s="31">
        <v>15</v>
      </c>
      <c r="L522" s="31">
        <v>26</v>
      </c>
      <c r="M522" s="31"/>
      <c r="N522" s="36">
        <v>41</v>
      </c>
      <c r="O522" s="24">
        <f>Table1[[#This Row],[Female Voters]]/Table1[[#This Row],[Female Population]]</f>
        <v>1.2589173310952579</v>
      </c>
      <c r="P522" s="24">
        <f>Table1[[#This Row],[Male Voters]]/Table1[[#This Row],[Male Population]]</f>
        <v>1.0722641018975825</v>
      </c>
      <c r="Q522" s="24">
        <f>Table1[[#This Row],[Total Voters]]/Table1[[#This Row],[Total Population]]</f>
        <v>1.1537193714976377</v>
      </c>
      <c r="R522" s="24">
        <f>Table1[[#This Row],[Female Ballots]]/Table1[[#This Row],[Female Population]]</f>
        <v>0.12589173310952581</v>
      </c>
      <c r="S522" s="24">
        <f>Table1[[#This Row],[Male Ballots]]/Table1[[#This Row],[Male Population]]</f>
        <v>0.16896282817780089</v>
      </c>
      <c r="T522" s="24">
        <f>Table1[[#This Row],[Total Ballots]]/Table1[[#This Row],[Total Population]]</f>
        <v>0.15016664835366078</v>
      </c>
      <c r="U522" s="24">
        <f>Table1[[#This Row],[Female Ballots]]/Table1[[#This Row],[Female Voters]]</f>
        <v>0.1</v>
      </c>
      <c r="V522" s="24">
        <f>Table1[[#This Row],[Male Ballots]]/Table1[[#This Row],[Male Voters]]</f>
        <v>0.15757575757575756</v>
      </c>
      <c r="W522" s="24">
        <f>Table1[[#This Row],[Total Ballots]]/Table1[[#This Row],[Total Voters]]</f>
        <v>0.13015873015873017</v>
      </c>
    </row>
    <row r="523" spans="1:23" s="12" customFormat="1" x14ac:dyDescent="0.2">
      <c r="A523" s="8" t="s">
        <v>26</v>
      </c>
      <c r="B523" s="17">
        <v>2017</v>
      </c>
      <c r="C523" s="9" t="s">
        <v>64</v>
      </c>
      <c r="D523" s="10">
        <v>159.86000000000001</v>
      </c>
      <c r="E523" s="10">
        <v>161.37</v>
      </c>
      <c r="F523" s="10">
        <v>321.23</v>
      </c>
      <c r="G523" s="31">
        <v>161</v>
      </c>
      <c r="H523" s="31">
        <v>147</v>
      </c>
      <c r="I523" s="31"/>
      <c r="J523" s="31">
        <v>308</v>
      </c>
      <c r="K523" s="31">
        <v>35</v>
      </c>
      <c r="L523" s="31">
        <v>30</v>
      </c>
      <c r="M523" s="31"/>
      <c r="N523" s="36">
        <v>65</v>
      </c>
      <c r="O523" s="24">
        <f>Table1[[#This Row],[Female Voters]]/Table1[[#This Row],[Female Population]]</f>
        <v>1.0071312398348553</v>
      </c>
      <c r="P523" s="24">
        <f>Table1[[#This Row],[Male Voters]]/Table1[[#This Row],[Male Population]]</f>
        <v>0.91094999070459193</v>
      </c>
      <c r="Q523" s="24">
        <f>Table1[[#This Row],[Total Voters]]/Table1[[#This Row],[Total Population]]</f>
        <v>0.95881455654826753</v>
      </c>
      <c r="R523" s="24">
        <f>Table1[[#This Row],[Female Ballots]]/Table1[[#This Row],[Female Population]]</f>
        <v>0.21894157387714247</v>
      </c>
      <c r="S523" s="24">
        <f>Table1[[#This Row],[Male Ballots]]/Table1[[#This Row],[Male Population]]</f>
        <v>0.18590816136828406</v>
      </c>
      <c r="T523" s="24">
        <f>Table1[[#This Row],[Total Ballots]]/Table1[[#This Row],[Total Population]]</f>
        <v>0.20234722784297854</v>
      </c>
      <c r="U523" s="24">
        <f>Table1[[#This Row],[Female Ballots]]/Table1[[#This Row],[Female Voters]]</f>
        <v>0.21739130434782608</v>
      </c>
      <c r="V523" s="24">
        <f>Table1[[#This Row],[Male Ballots]]/Table1[[#This Row],[Male Voters]]</f>
        <v>0.20408163265306123</v>
      </c>
      <c r="W523" s="24">
        <f>Table1[[#This Row],[Total Ballots]]/Table1[[#This Row],[Total Voters]]</f>
        <v>0.21103896103896103</v>
      </c>
    </row>
    <row r="524" spans="1:23" s="12" customFormat="1" x14ac:dyDescent="0.2">
      <c r="A524" s="8" t="s">
        <v>26</v>
      </c>
      <c r="B524" s="17">
        <v>2017</v>
      </c>
      <c r="C524" s="9" t="s">
        <v>65</v>
      </c>
      <c r="D524" s="10">
        <v>227.76</v>
      </c>
      <c r="E524" s="10">
        <v>241.67000000000002</v>
      </c>
      <c r="F524" s="10">
        <v>469.43</v>
      </c>
      <c r="G524" s="31">
        <v>212</v>
      </c>
      <c r="H524" s="31">
        <v>208</v>
      </c>
      <c r="I524" s="31"/>
      <c r="J524" s="31">
        <v>420</v>
      </c>
      <c r="K524" s="31">
        <v>60</v>
      </c>
      <c r="L524" s="31">
        <v>57</v>
      </c>
      <c r="M524" s="31"/>
      <c r="N524" s="36">
        <v>117</v>
      </c>
      <c r="O524" s="24">
        <f>Table1[[#This Row],[Female Voters]]/Table1[[#This Row],[Female Population]]</f>
        <v>0.93080435546188978</v>
      </c>
      <c r="P524" s="24">
        <f>Table1[[#This Row],[Male Voters]]/Table1[[#This Row],[Male Population]]</f>
        <v>0.86067778375470683</v>
      </c>
      <c r="Q524" s="24">
        <f>Table1[[#This Row],[Total Voters]]/Table1[[#This Row],[Total Population]]</f>
        <v>0.89470208550795649</v>
      </c>
      <c r="R524" s="24">
        <f>Table1[[#This Row],[Female Ballots]]/Table1[[#This Row],[Female Population]]</f>
        <v>0.26343519494204426</v>
      </c>
      <c r="S524" s="24">
        <f>Table1[[#This Row],[Male Ballots]]/Table1[[#This Row],[Male Population]]</f>
        <v>0.23585881574047252</v>
      </c>
      <c r="T524" s="24">
        <f>Table1[[#This Row],[Total Ballots]]/Table1[[#This Row],[Total Population]]</f>
        <v>0.24923843810578786</v>
      </c>
      <c r="U524" s="24">
        <f>Table1[[#This Row],[Female Ballots]]/Table1[[#This Row],[Female Voters]]</f>
        <v>0.28301886792452829</v>
      </c>
      <c r="V524" s="24">
        <f>Table1[[#This Row],[Male Ballots]]/Table1[[#This Row],[Male Voters]]</f>
        <v>0.27403846153846156</v>
      </c>
      <c r="W524" s="24">
        <f>Table1[[#This Row],[Total Ballots]]/Table1[[#This Row],[Total Voters]]</f>
        <v>0.27857142857142858</v>
      </c>
    </row>
    <row r="525" spans="1:23" s="12" customFormat="1" x14ac:dyDescent="0.2">
      <c r="A525" s="8" t="s">
        <v>26</v>
      </c>
      <c r="B525" s="17">
        <v>2017</v>
      </c>
      <c r="C525" s="9" t="s">
        <v>66</v>
      </c>
      <c r="D525" s="10">
        <v>366.85</v>
      </c>
      <c r="E525" s="10">
        <v>354.85</v>
      </c>
      <c r="F525" s="10">
        <v>721.7</v>
      </c>
      <c r="G525" s="31">
        <v>305</v>
      </c>
      <c r="H525" s="31">
        <v>298</v>
      </c>
      <c r="I525" s="31"/>
      <c r="J525" s="31">
        <v>603</v>
      </c>
      <c r="K525" s="31">
        <v>129</v>
      </c>
      <c r="L525" s="31">
        <v>115</v>
      </c>
      <c r="M525" s="31"/>
      <c r="N525" s="36">
        <v>244</v>
      </c>
      <c r="O525" s="24">
        <f>Table1[[#This Row],[Female Voters]]/Table1[[#This Row],[Female Population]]</f>
        <v>0.83140248057789279</v>
      </c>
      <c r="P525" s="24">
        <f>Table1[[#This Row],[Male Voters]]/Table1[[#This Row],[Male Population]]</f>
        <v>0.83979146118078052</v>
      </c>
      <c r="Q525" s="24">
        <f>Table1[[#This Row],[Total Voters]]/Table1[[#This Row],[Total Population]]</f>
        <v>0.83552722737979768</v>
      </c>
      <c r="R525" s="24">
        <f>Table1[[#This Row],[Female Ballots]]/Table1[[#This Row],[Female Population]]</f>
        <v>0.35164236063786286</v>
      </c>
      <c r="S525" s="24">
        <f>Table1[[#This Row],[Male Ballots]]/Table1[[#This Row],[Male Population]]</f>
        <v>0.32408059743553613</v>
      </c>
      <c r="T525" s="24">
        <f>Table1[[#This Row],[Total Ballots]]/Table1[[#This Row],[Total Population]]</f>
        <v>0.33809061937092971</v>
      </c>
      <c r="U525" s="24">
        <f>Table1[[#This Row],[Female Ballots]]/Table1[[#This Row],[Female Voters]]</f>
        <v>0.42295081967213116</v>
      </c>
      <c r="V525" s="24">
        <f>Table1[[#This Row],[Male Ballots]]/Table1[[#This Row],[Male Voters]]</f>
        <v>0.38590604026845637</v>
      </c>
      <c r="W525" s="24">
        <f>Table1[[#This Row],[Total Ballots]]/Table1[[#This Row],[Total Voters]]</f>
        <v>0.40464344941956881</v>
      </c>
    </row>
    <row r="526" spans="1:23" s="12" customFormat="1" x14ac:dyDescent="0.2">
      <c r="A526" s="8" t="s">
        <v>26</v>
      </c>
      <c r="B526" s="17">
        <v>2017</v>
      </c>
      <c r="C526" s="9" t="s">
        <v>67</v>
      </c>
      <c r="D526" s="10">
        <v>702.8</v>
      </c>
      <c r="E526" s="10">
        <v>655.55</v>
      </c>
      <c r="F526" s="10">
        <v>1358.35</v>
      </c>
      <c r="G526" s="31">
        <v>615</v>
      </c>
      <c r="H526" s="31">
        <v>622</v>
      </c>
      <c r="I526" s="31"/>
      <c r="J526" s="31">
        <v>1237</v>
      </c>
      <c r="K526" s="31">
        <v>358</v>
      </c>
      <c r="L526" s="31">
        <v>374</v>
      </c>
      <c r="M526" s="31"/>
      <c r="N526" s="36">
        <v>732</v>
      </c>
      <c r="O526" s="24">
        <f>Table1[[#This Row],[Female Voters]]/Table1[[#This Row],[Female Population]]</f>
        <v>0.87507114399544683</v>
      </c>
      <c r="P526" s="24">
        <f>Table1[[#This Row],[Male Voters]]/Table1[[#This Row],[Male Population]]</f>
        <v>0.9488216001830525</v>
      </c>
      <c r="Q526" s="24">
        <f>Table1[[#This Row],[Total Voters]]/Table1[[#This Row],[Total Population]]</f>
        <v>0.91066367283837013</v>
      </c>
      <c r="R526" s="24">
        <f>Table1[[#This Row],[Female Ballots]]/Table1[[#This Row],[Female Population]]</f>
        <v>0.50939100739897558</v>
      </c>
      <c r="S526" s="24">
        <f>Table1[[#This Row],[Male Ballots]]/Table1[[#This Row],[Male Population]]</f>
        <v>0.57051330943482581</v>
      </c>
      <c r="T526" s="24">
        <f>Table1[[#This Row],[Total Ballots]]/Table1[[#This Row],[Total Population]]</f>
        <v>0.53888909338535729</v>
      </c>
      <c r="U526" s="24">
        <f>Table1[[#This Row],[Female Ballots]]/Table1[[#This Row],[Female Voters]]</f>
        <v>0.58211382113821142</v>
      </c>
      <c r="V526" s="24">
        <f>Table1[[#This Row],[Male Ballots]]/Table1[[#This Row],[Male Voters]]</f>
        <v>0.6012861736334405</v>
      </c>
      <c r="W526" s="24">
        <f>Table1[[#This Row],[Total Ballots]]/Table1[[#This Row],[Total Voters]]</f>
        <v>0.59175424413904609</v>
      </c>
    </row>
    <row r="527" spans="1:23" s="12" customFormat="1" x14ac:dyDescent="0.2">
      <c r="A527" s="8" t="s">
        <v>45</v>
      </c>
      <c r="B527" s="17">
        <v>2017</v>
      </c>
      <c r="C527" s="9" t="s">
        <v>69</v>
      </c>
      <c r="D527" s="10">
        <v>23712.77</v>
      </c>
      <c r="E527" s="10">
        <v>24023.32</v>
      </c>
      <c r="F527" s="10">
        <v>47736.11</v>
      </c>
      <c r="G527" s="10">
        <v>17705</v>
      </c>
      <c r="H527" s="10">
        <v>15875</v>
      </c>
      <c r="I527" s="10">
        <v>7</v>
      </c>
      <c r="J527" s="10">
        <v>33587</v>
      </c>
      <c r="K527" s="10">
        <v>5933</v>
      </c>
      <c r="L527" s="10">
        <v>5118</v>
      </c>
      <c r="M527" s="10">
        <v>0</v>
      </c>
      <c r="N527" s="11">
        <v>11051</v>
      </c>
      <c r="O527" s="24">
        <f>Table1[[#This Row],[Female Voters]]/Table1[[#This Row],[Female Population]]</f>
        <v>0.7466441077950825</v>
      </c>
      <c r="P527" s="24">
        <f>Table1[[#This Row],[Male Voters]]/Table1[[#This Row],[Male Population]]</f>
        <v>0.66081624021991969</v>
      </c>
      <c r="Q527" s="24">
        <f>Table1[[#This Row],[Total Voters]]/Table1[[#This Row],[Total Population]]</f>
        <v>0.70359733962402882</v>
      </c>
      <c r="R527" s="24">
        <f>Table1[[#This Row],[Female Ballots]]/Table1[[#This Row],[Female Population]]</f>
        <v>0.25020273886180316</v>
      </c>
      <c r="S527" s="24">
        <f>Table1[[#This Row],[Male Ballots]]/Table1[[#This Row],[Male Population]]</f>
        <v>0.21304299322491646</v>
      </c>
      <c r="T527" s="24">
        <f>Table1[[#This Row],[Total Ballots]]/Table1[[#This Row],[Total Population]]</f>
        <v>0.23150189657263651</v>
      </c>
      <c r="U527" s="24">
        <f>Table1[[#This Row],[Female Ballots]]/Table1[[#This Row],[Female Voters]]</f>
        <v>0.33510307822648971</v>
      </c>
      <c r="V527" s="24">
        <f>Table1[[#This Row],[Male Ballots]]/Table1[[#This Row],[Male Voters]]</f>
        <v>0.32239370078740159</v>
      </c>
      <c r="W527" s="24">
        <f>Table1[[#This Row],[Total Ballots]]/Table1[[#This Row],[Total Voters]]</f>
        <v>0.32902611129305981</v>
      </c>
    </row>
    <row r="528" spans="1:23" s="12" customFormat="1" x14ac:dyDescent="0.2">
      <c r="A528" s="8" t="s">
        <v>45</v>
      </c>
      <c r="B528" s="17">
        <v>2017</v>
      </c>
      <c r="C528" s="9" t="s">
        <v>62</v>
      </c>
      <c r="D528" s="10">
        <v>3721.4</v>
      </c>
      <c r="E528" s="10">
        <v>3823.9300000000003</v>
      </c>
      <c r="F528" s="10">
        <v>7545.34</v>
      </c>
      <c r="G528" s="31">
        <v>1571</v>
      </c>
      <c r="H528" s="31">
        <v>1531</v>
      </c>
      <c r="I528" s="31">
        <v>3</v>
      </c>
      <c r="J528" s="31">
        <v>3105</v>
      </c>
      <c r="K528" s="31">
        <v>159</v>
      </c>
      <c r="L528" s="31">
        <v>148</v>
      </c>
      <c r="M528" s="31"/>
      <c r="N528" s="36">
        <v>307</v>
      </c>
      <c r="O528" s="24">
        <f>Table1[[#This Row],[Female Voters]]/Table1[[#This Row],[Female Population]]</f>
        <v>0.42215295318965979</v>
      </c>
      <c r="P528" s="24">
        <f>Table1[[#This Row],[Male Voters]]/Table1[[#This Row],[Male Population]]</f>
        <v>0.40037343779828605</v>
      </c>
      <c r="Q528" s="24">
        <f>Table1[[#This Row],[Total Voters]]/Table1[[#This Row],[Total Population]]</f>
        <v>0.41151227115014033</v>
      </c>
      <c r="R528" s="24">
        <f>Table1[[#This Row],[Female Ballots]]/Table1[[#This Row],[Female Population]]</f>
        <v>4.2725855860697583E-2</v>
      </c>
      <c r="S528" s="24">
        <f>Table1[[#This Row],[Male Ballots]]/Table1[[#This Row],[Male Population]]</f>
        <v>3.8703637357378404E-2</v>
      </c>
      <c r="T528" s="24">
        <f>Table1[[#This Row],[Total Ballots]]/Table1[[#This Row],[Total Population]]</f>
        <v>4.0687364651559768E-2</v>
      </c>
      <c r="U528" s="24">
        <f>Table1[[#This Row],[Female Ballots]]/Table1[[#This Row],[Female Voters]]</f>
        <v>0.10120942075111394</v>
      </c>
      <c r="V528" s="24">
        <f>Table1[[#This Row],[Male Ballots]]/Table1[[#This Row],[Male Voters]]</f>
        <v>9.6668843892880468E-2</v>
      </c>
      <c r="W528" s="24">
        <f>Table1[[#This Row],[Total Ballots]]/Table1[[#This Row],[Total Voters]]</f>
        <v>9.8872785829307572E-2</v>
      </c>
    </row>
    <row r="529" spans="1:23" s="12" customFormat="1" x14ac:dyDescent="0.2">
      <c r="A529" s="8" t="s">
        <v>45</v>
      </c>
      <c r="B529" s="17">
        <v>2017</v>
      </c>
      <c r="C529" s="9" t="s">
        <v>63</v>
      </c>
      <c r="D529" s="10">
        <v>2791.24</v>
      </c>
      <c r="E529" s="10">
        <v>4117.96</v>
      </c>
      <c r="F529" s="10">
        <v>6909.1900000000005</v>
      </c>
      <c r="G529" s="31">
        <v>2554</v>
      </c>
      <c r="H529" s="31">
        <v>2380</v>
      </c>
      <c r="I529" s="31">
        <v>1</v>
      </c>
      <c r="J529" s="31">
        <v>4935</v>
      </c>
      <c r="K529" s="31">
        <v>338</v>
      </c>
      <c r="L529" s="31">
        <v>295</v>
      </c>
      <c r="M529" s="31"/>
      <c r="N529" s="36">
        <v>633</v>
      </c>
      <c r="O529" s="24">
        <f>Table1[[#This Row],[Female Voters]]/Table1[[#This Row],[Female Population]]</f>
        <v>0.91500551726114565</v>
      </c>
      <c r="P529" s="24">
        <f>Table1[[#This Row],[Male Voters]]/Table1[[#This Row],[Male Population]]</f>
        <v>0.57795607533827431</v>
      </c>
      <c r="Q529" s="24">
        <f>Table1[[#This Row],[Total Voters]]/Table1[[#This Row],[Total Population]]</f>
        <v>0.71426607171028722</v>
      </c>
      <c r="R529" s="24">
        <f>Table1[[#This Row],[Female Ballots]]/Table1[[#This Row],[Female Population]]</f>
        <v>0.12109313423424715</v>
      </c>
      <c r="S529" s="24">
        <f>Table1[[#This Row],[Male Ballots]]/Table1[[#This Row],[Male Population]]</f>
        <v>7.1637412699491976E-2</v>
      </c>
      <c r="T529" s="24">
        <f>Table1[[#This Row],[Total Ballots]]/Table1[[#This Row],[Total Population]]</f>
        <v>9.1617107070438061E-2</v>
      </c>
      <c r="U529" s="24">
        <f>Table1[[#This Row],[Female Ballots]]/Table1[[#This Row],[Female Voters]]</f>
        <v>0.13234142521534847</v>
      </c>
      <c r="V529" s="24">
        <f>Table1[[#This Row],[Male Ballots]]/Table1[[#This Row],[Male Voters]]</f>
        <v>0.12394957983193278</v>
      </c>
      <c r="W529" s="24">
        <f>Table1[[#This Row],[Total Ballots]]/Table1[[#This Row],[Total Voters]]</f>
        <v>0.12826747720364742</v>
      </c>
    </row>
    <row r="530" spans="1:23" s="12" customFormat="1" x14ac:dyDescent="0.2">
      <c r="A530" s="8" t="s">
        <v>45</v>
      </c>
      <c r="B530" s="17">
        <v>2017</v>
      </c>
      <c r="C530" s="9" t="s">
        <v>64</v>
      </c>
      <c r="D530" s="10">
        <v>3082.13</v>
      </c>
      <c r="E530" s="10">
        <v>3280.81</v>
      </c>
      <c r="F530" s="10">
        <v>6362.95</v>
      </c>
      <c r="G530" s="31">
        <v>2414</v>
      </c>
      <c r="H530" s="31">
        <v>2209</v>
      </c>
      <c r="I530" s="31"/>
      <c r="J530" s="31">
        <v>4623</v>
      </c>
      <c r="K530" s="31">
        <v>505</v>
      </c>
      <c r="L530" s="31">
        <v>430</v>
      </c>
      <c r="M530" s="31"/>
      <c r="N530" s="36">
        <v>935</v>
      </c>
      <c r="O530" s="24">
        <f>Table1[[#This Row],[Female Voters]]/Table1[[#This Row],[Female Population]]</f>
        <v>0.78322458819063434</v>
      </c>
      <c r="P530" s="24">
        <f>Table1[[#This Row],[Male Voters]]/Table1[[#This Row],[Male Population]]</f>
        <v>0.6733093351946623</v>
      </c>
      <c r="Q530" s="24">
        <f>Table1[[#This Row],[Total Voters]]/Table1[[#This Row],[Total Population]]</f>
        <v>0.72654979215615401</v>
      </c>
      <c r="R530" s="24">
        <f>Table1[[#This Row],[Female Ballots]]/Table1[[#This Row],[Female Population]]</f>
        <v>0.16384772868113934</v>
      </c>
      <c r="S530" s="24">
        <f>Table1[[#This Row],[Male Ballots]]/Table1[[#This Row],[Male Population]]</f>
        <v>0.13106519426605015</v>
      </c>
      <c r="T530" s="24">
        <f>Table1[[#This Row],[Total Ballots]]/Table1[[#This Row],[Total Population]]</f>
        <v>0.14694442043391823</v>
      </c>
      <c r="U530" s="24">
        <f>Table1[[#This Row],[Female Ballots]]/Table1[[#This Row],[Female Voters]]</f>
        <v>0.20919635459817729</v>
      </c>
      <c r="V530" s="24">
        <f>Table1[[#This Row],[Male Ballots]]/Table1[[#This Row],[Male Voters]]</f>
        <v>0.19465821638750566</v>
      </c>
      <c r="W530" s="24">
        <f>Table1[[#This Row],[Total Ballots]]/Table1[[#This Row],[Total Voters]]</f>
        <v>0.20224962145792774</v>
      </c>
    </row>
    <row r="531" spans="1:23" s="12" customFormat="1" x14ac:dyDescent="0.2">
      <c r="A531" s="8" t="s">
        <v>45</v>
      </c>
      <c r="B531" s="17">
        <v>2017</v>
      </c>
      <c r="C531" s="9" t="s">
        <v>65</v>
      </c>
      <c r="D531" s="10">
        <v>3615.4</v>
      </c>
      <c r="E531" s="10">
        <v>3531.87</v>
      </c>
      <c r="F531" s="10">
        <v>7147.26</v>
      </c>
      <c r="G531" s="31">
        <v>2621</v>
      </c>
      <c r="H531" s="31">
        <v>2392</v>
      </c>
      <c r="I531" s="31">
        <v>1</v>
      </c>
      <c r="J531" s="31">
        <v>5014</v>
      </c>
      <c r="K531" s="31">
        <v>678</v>
      </c>
      <c r="L531" s="31">
        <v>609</v>
      </c>
      <c r="M531" s="31"/>
      <c r="N531" s="36">
        <v>1287</v>
      </c>
      <c r="O531" s="24">
        <f>Table1[[#This Row],[Female Voters]]/Table1[[#This Row],[Female Population]]</f>
        <v>0.72495436189633233</v>
      </c>
      <c r="P531" s="24">
        <f>Table1[[#This Row],[Male Voters]]/Table1[[#This Row],[Male Population]]</f>
        <v>0.67726162061457529</v>
      </c>
      <c r="Q531" s="24">
        <f>Table1[[#This Row],[Total Voters]]/Table1[[#This Row],[Total Population]]</f>
        <v>0.70152757840067381</v>
      </c>
      <c r="R531" s="24">
        <f>Table1[[#This Row],[Female Ballots]]/Table1[[#This Row],[Female Population]]</f>
        <v>0.18753111688886429</v>
      </c>
      <c r="S531" s="24">
        <f>Table1[[#This Row],[Male Ballots]]/Table1[[#This Row],[Male Population]]</f>
        <v>0.17242990257285801</v>
      </c>
      <c r="T531" s="24">
        <f>Table1[[#This Row],[Total Ballots]]/Table1[[#This Row],[Total Population]]</f>
        <v>0.18006900546503135</v>
      </c>
      <c r="U531" s="24">
        <f>Table1[[#This Row],[Female Ballots]]/Table1[[#This Row],[Female Voters]]</f>
        <v>0.25867989317054557</v>
      </c>
      <c r="V531" s="24">
        <f>Table1[[#This Row],[Male Ballots]]/Table1[[#This Row],[Male Voters]]</f>
        <v>0.25459866220735788</v>
      </c>
      <c r="W531" s="24">
        <f>Table1[[#This Row],[Total Ballots]]/Table1[[#This Row],[Total Voters]]</f>
        <v>0.25668129238133225</v>
      </c>
    </row>
    <row r="532" spans="1:23" s="12" customFormat="1" x14ac:dyDescent="0.2">
      <c r="A532" s="8" t="s">
        <v>45</v>
      </c>
      <c r="B532" s="17">
        <v>2017</v>
      </c>
      <c r="C532" s="9" t="s">
        <v>66</v>
      </c>
      <c r="D532" s="10">
        <v>4276.9399999999996</v>
      </c>
      <c r="E532" s="10">
        <v>3874.85</v>
      </c>
      <c r="F532" s="10">
        <v>8151.8</v>
      </c>
      <c r="G532" s="31">
        <v>3383</v>
      </c>
      <c r="H532" s="31">
        <v>3029</v>
      </c>
      <c r="I532" s="31">
        <v>1</v>
      </c>
      <c r="J532" s="31">
        <v>6413</v>
      </c>
      <c r="K532" s="31">
        <v>1428</v>
      </c>
      <c r="L532" s="31">
        <v>1159</v>
      </c>
      <c r="M532" s="31"/>
      <c r="N532" s="36">
        <v>2587</v>
      </c>
      <c r="O532" s="24">
        <f>Table1[[#This Row],[Female Voters]]/Table1[[#This Row],[Female Population]]</f>
        <v>0.79098607883206229</v>
      </c>
      <c r="P532" s="24">
        <f>Table1[[#This Row],[Male Voters]]/Table1[[#This Row],[Male Population]]</f>
        <v>0.78170767900692928</v>
      </c>
      <c r="Q532" s="24">
        <f>Table1[[#This Row],[Total Voters]]/Table1[[#This Row],[Total Population]]</f>
        <v>0.78669741652150449</v>
      </c>
      <c r="R532" s="24">
        <f>Table1[[#This Row],[Female Ballots]]/Table1[[#This Row],[Female Population]]</f>
        <v>0.33388357096428756</v>
      </c>
      <c r="S532" s="24">
        <f>Table1[[#This Row],[Male Ballots]]/Table1[[#This Row],[Male Population]]</f>
        <v>0.29910835258139024</v>
      </c>
      <c r="T532" s="24">
        <f>Table1[[#This Row],[Total Ballots]]/Table1[[#This Row],[Total Population]]</f>
        <v>0.31735322260114329</v>
      </c>
      <c r="U532" s="24">
        <f>Table1[[#This Row],[Female Ballots]]/Table1[[#This Row],[Female Voters]]</f>
        <v>0.42211055276381909</v>
      </c>
      <c r="V532" s="24">
        <f>Table1[[#This Row],[Male Ballots]]/Table1[[#This Row],[Male Voters]]</f>
        <v>0.38263453284912513</v>
      </c>
      <c r="W532" s="24">
        <f>Table1[[#This Row],[Total Ballots]]/Table1[[#This Row],[Total Voters]]</f>
        <v>0.40339934508030562</v>
      </c>
    </row>
    <row r="533" spans="1:23" s="12" customFormat="1" x14ac:dyDescent="0.2">
      <c r="A533" s="8" t="s">
        <v>45</v>
      </c>
      <c r="B533" s="17">
        <v>2017</v>
      </c>
      <c r="C533" s="9" t="s">
        <v>67</v>
      </c>
      <c r="D533" s="10">
        <v>6225.66</v>
      </c>
      <c r="E533" s="10">
        <v>5393.9</v>
      </c>
      <c r="F533" s="10">
        <v>11619.57</v>
      </c>
      <c r="G533" s="31">
        <v>5162</v>
      </c>
      <c r="H533" s="31">
        <v>4334</v>
      </c>
      <c r="I533" s="31">
        <v>1</v>
      </c>
      <c r="J533" s="31">
        <v>9497</v>
      </c>
      <c r="K533" s="31">
        <v>2825</v>
      </c>
      <c r="L533" s="31">
        <v>2477</v>
      </c>
      <c r="M533" s="31"/>
      <c r="N533" s="36">
        <v>5302</v>
      </c>
      <c r="O533" s="24">
        <f>Table1[[#This Row],[Female Voters]]/Table1[[#This Row],[Female Population]]</f>
        <v>0.82914903801364037</v>
      </c>
      <c r="P533" s="24">
        <f>Table1[[#This Row],[Male Voters]]/Table1[[#This Row],[Male Population]]</f>
        <v>0.80350025028272687</v>
      </c>
      <c r="Q533" s="24">
        <f>Table1[[#This Row],[Total Voters]]/Table1[[#This Row],[Total Population]]</f>
        <v>0.81732800783505755</v>
      </c>
      <c r="R533" s="24">
        <f>Table1[[#This Row],[Female Ballots]]/Table1[[#This Row],[Female Population]]</f>
        <v>0.45376715079204455</v>
      </c>
      <c r="S533" s="24">
        <f>Table1[[#This Row],[Male Ballots]]/Table1[[#This Row],[Male Population]]</f>
        <v>0.45922245499545788</v>
      </c>
      <c r="T533" s="24">
        <f>Table1[[#This Row],[Total Ballots]]/Table1[[#This Row],[Total Population]]</f>
        <v>0.45629915736985105</v>
      </c>
      <c r="U533" s="24">
        <f>Table1[[#This Row],[Female Ballots]]/Table1[[#This Row],[Female Voters]]</f>
        <v>0.54726850058117005</v>
      </c>
      <c r="V533" s="24">
        <f>Table1[[#This Row],[Male Ballots]]/Table1[[#This Row],[Male Voters]]</f>
        <v>0.57152745731425936</v>
      </c>
      <c r="W533" s="24">
        <f>Table1[[#This Row],[Total Ballots]]/Table1[[#This Row],[Total Voters]]</f>
        <v>0.55828156259871542</v>
      </c>
    </row>
    <row r="534" spans="1:23" s="12" customFormat="1" x14ac:dyDescent="0.2">
      <c r="A534" s="8" t="s">
        <v>35</v>
      </c>
      <c r="B534" s="17">
        <v>2017</v>
      </c>
      <c r="C534" s="9" t="s">
        <v>69</v>
      </c>
      <c r="D534" s="10">
        <v>87225.32</v>
      </c>
      <c r="E534" s="10">
        <v>85164.32</v>
      </c>
      <c r="F534" s="10">
        <v>172389.63</v>
      </c>
      <c r="G534" s="10">
        <v>72309</v>
      </c>
      <c r="H534" s="10">
        <v>66389</v>
      </c>
      <c r="I534" s="10">
        <v>1</v>
      </c>
      <c r="J534" s="10">
        <v>138699</v>
      </c>
      <c r="K534" s="10">
        <v>33854</v>
      </c>
      <c r="L534" s="10">
        <v>29760</v>
      </c>
      <c r="M534" s="10">
        <v>0</v>
      </c>
      <c r="N534" s="11">
        <v>63614</v>
      </c>
      <c r="O534" s="24">
        <f>Table1[[#This Row],[Female Voters]]/Table1[[#This Row],[Female Population]]</f>
        <v>0.82899093978674998</v>
      </c>
      <c r="P534" s="24">
        <f>Table1[[#This Row],[Male Voters]]/Table1[[#This Row],[Male Population]]</f>
        <v>0.77954007030174133</v>
      </c>
      <c r="Q534" s="24">
        <f>Table1[[#This Row],[Total Voters]]/Table1[[#This Row],[Total Population]]</f>
        <v>0.80456695684073343</v>
      </c>
      <c r="R534" s="24">
        <f>Table1[[#This Row],[Female Ballots]]/Table1[[#This Row],[Female Population]]</f>
        <v>0.38812124736257769</v>
      </c>
      <c r="S534" s="24">
        <f>Table1[[#This Row],[Male Ballots]]/Table1[[#This Row],[Male Population]]</f>
        <v>0.3494421137866186</v>
      </c>
      <c r="T534" s="24">
        <f>Table1[[#This Row],[Total Ballots]]/Table1[[#This Row],[Total Population]]</f>
        <v>0.36901291568408146</v>
      </c>
      <c r="U534" s="24">
        <f>Table1[[#This Row],[Female Ballots]]/Table1[[#This Row],[Female Voters]]</f>
        <v>0.46818514984303478</v>
      </c>
      <c r="V534" s="24">
        <f>Table1[[#This Row],[Male Ballots]]/Table1[[#This Row],[Male Voters]]</f>
        <v>0.44826703218906749</v>
      </c>
      <c r="W534" s="24">
        <f>Table1[[#This Row],[Total Ballots]]/Table1[[#This Row],[Total Voters]]</f>
        <v>0.4586478633587841</v>
      </c>
    </row>
    <row r="535" spans="1:23" s="12" customFormat="1" x14ac:dyDescent="0.2">
      <c r="A535" s="8" t="s">
        <v>35</v>
      </c>
      <c r="B535" s="17">
        <v>2017</v>
      </c>
      <c r="C535" s="9" t="s">
        <v>62</v>
      </c>
      <c r="D535" s="10">
        <v>14896.779999999999</v>
      </c>
      <c r="E535" s="10">
        <v>14098</v>
      </c>
      <c r="F535" s="10">
        <v>28994.770000000004</v>
      </c>
      <c r="G535" s="31">
        <v>8826</v>
      </c>
      <c r="H535" s="31">
        <v>7687</v>
      </c>
      <c r="I535" s="31">
        <v>1</v>
      </c>
      <c r="J535" s="31">
        <v>16514</v>
      </c>
      <c r="K535" s="31">
        <v>2105</v>
      </c>
      <c r="L535" s="31">
        <v>1586</v>
      </c>
      <c r="M535" s="31"/>
      <c r="N535" s="36">
        <v>3691</v>
      </c>
      <c r="O535" s="24">
        <f>Table1[[#This Row],[Female Voters]]/Table1[[#This Row],[Female Population]]</f>
        <v>0.59247703194918633</v>
      </c>
      <c r="P535" s="24">
        <f>Table1[[#This Row],[Male Voters]]/Table1[[#This Row],[Male Population]]</f>
        <v>0.54525464604908502</v>
      </c>
      <c r="Q535" s="24">
        <f>Table1[[#This Row],[Total Voters]]/Table1[[#This Row],[Total Population]]</f>
        <v>0.56955099143742127</v>
      </c>
      <c r="R535" s="24">
        <f>Table1[[#This Row],[Female Ballots]]/Table1[[#This Row],[Female Population]]</f>
        <v>0.14130570499128001</v>
      </c>
      <c r="S535" s="24">
        <f>Table1[[#This Row],[Male Ballots]]/Table1[[#This Row],[Male Population]]</f>
        <v>0.11249822669882253</v>
      </c>
      <c r="T535" s="24">
        <f>Table1[[#This Row],[Total Ballots]]/Table1[[#This Row],[Total Population]]</f>
        <v>0.12729881975266572</v>
      </c>
      <c r="U535" s="24">
        <f>Table1[[#This Row],[Female Ballots]]/Table1[[#This Row],[Female Voters]]</f>
        <v>0.23849988669839112</v>
      </c>
      <c r="V535" s="24">
        <f>Table1[[#This Row],[Male Ballots]]/Table1[[#This Row],[Male Voters]]</f>
        <v>0.20632236243007676</v>
      </c>
      <c r="W535" s="24">
        <f>Table1[[#This Row],[Total Ballots]]/Table1[[#This Row],[Total Voters]]</f>
        <v>0.2235073271163861</v>
      </c>
    </row>
    <row r="536" spans="1:23" s="12" customFormat="1" x14ac:dyDescent="0.2">
      <c r="A536" s="8" t="s">
        <v>35</v>
      </c>
      <c r="B536" s="17">
        <v>2017</v>
      </c>
      <c r="C536" s="9" t="s">
        <v>63</v>
      </c>
      <c r="D536" s="10">
        <v>11956.99</v>
      </c>
      <c r="E536" s="10">
        <v>13244.2</v>
      </c>
      <c r="F536" s="10">
        <v>25201.190000000002</v>
      </c>
      <c r="G536" s="31">
        <v>11586</v>
      </c>
      <c r="H536" s="31">
        <v>11206</v>
      </c>
      <c r="I536" s="31"/>
      <c r="J536" s="31">
        <v>22792</v>
      </c>
      <c r="K536" s="31">
        <v>3305</v>
      </c>
      <c r="L536" s="31">
        <v>2859</v>
      </c>
      <c r="M536" s="31"/>
      <c r="N536" s="36">
        <v>6164</v>
      </c>
      <c r="O536" s="24">
        <f>Table1[[#This Row],[Female Voters]]/Table1[[#This Row],[Female Population]]</f>
        <v>0.9689729605862345</v>
      </c>
      <c r="P536" s="24">
        <f>Table1[[#This Row],[Male Voters]]/Table1[[#This Row],[Male Population]]</f>
        <v>0.84610622008124303</v>
      </c>
      <c r="Q536" s="24">
        <f>Table1[[#This Row],[Total Voters]]/Table1[[#This Row],[Total Population]]</f>
        <v>0.90440173658466116</v>
      </c>
      <c r="R536" s="24">
        <f>Table1[[#This Row],[Female Ballots]]/Table1[[#This Row],[Female Population]]</f>
        <v>0.27640735670097577</v>
      </c>
      <c r="S536" s="24">
        <f>Table1[[#This Row],[Male Ballots]]/Table1[[#This Row],[Male Population]]</f>
        <v>0.21586807810211261</v>
      </c>
      <c r="T536" s="24">
        <f>Table1[[#This Row],[Total Ballots]]/Table1[[#This Row],[Total Population]]</f>
        <v>0.24459162444313143</v>
      </c>
      <c r="U536" s="24">
        <f>Table1[[#This Row],[Female Ballots]]/Table1[[#This Row],[Female Voters]]</f>
        <v>0.28525807008458487</v>
      </c>
      <c r="V536" s="24">
        <f>Table1[[#This Row],[Male Ballots]]/Table1[[#This Row],[Male Voters]]</f>
        <v>0.25513117972514726</v>
      </c>
      <c r="W536" s="24">
        <f>Table1[[#This Row],[Total Ballots]]/Table1[[#This Row],[Total Voters]]</f>
        <v>0.27044577044577045</v>
      </c>
    </row>
    <row r="537" spans="1:23" s="12" customFormat="1" x14ac:dyDescent="0.2">
      <c r="A537" s="8" t="s">
        <v>35</v>
      </c>
      <c r="B537" s="17">
        <v>2017</v>
      </c>
      <c r="C537" s="9" t="s">
        <v>64</v>
      </c>
      <c r="D537" s="10">
        <v>11980.01</v>
      </c>
      <c r="E537" s="10">
        <v>12400.27</v>
      </c>
      <c r="F537" s="10">
        <v>24380.28</v>
      </c>
      <c r="G537" s="31">
        <v>10548</v>
      </c>
      <c r="H537" s="31">
        <v>10214</v>
      </c>
      <c r="I537" s="31"/>
      <c r="J537" s="31">
        <v>20762</v>
      </c>
      <c r="K537" s="31">
        <v>4132</v>
      </c>
      <c r="L537" s="31">
        <v>3628</v>
      </c>
      <c r="M537" s="31"/>
      <c r="N537" s="36">
        <v>7760</v>
      </c>
      <c r="O537" s="24">
        <f>Table1[[#This Row],[Female Voters]]/Table1[[#This Row],[Female Population]]</f>
        <v>0.88046671079573391</v>
      </c>
      <c r="P537" s="24">
        <f>Table1[[#This Row],[Male Voters]]/Table1[[#This Row],[Male Population]]</f>
        <v>0.82369174219593599</v>
      </c>
      <c r="Q537" s="24">
        <f>Table1[[#This Row],[Total Voters]]/Table1[[#This Row],[Total Population]]</f>
        <v>0.85158989150247666</v>
      </c>
      <c r="R537" s="24">
        <f>Table1[[#This Row],[Female Ballots]]/Table1[[#This Row],[Female Population]]</f>
        <v>0.3449078923974187</v>
      </c>
      <c r="S537" s="24">
        <f>Table1[[#This Row],[Male Ballots]]/Table1[[#This Row],[Male Population]]</f>
        <v>0.29257427459240803</v>
      </c>
      <c r="T537" s="24">
        <f>Table1[[#This Row],[Total Ballots]]/Table1[[#This Row],[Total Population]]</f>
        <v>0.31829002784217408</v>
      </c>
      <c r="U537" s="24">
        <f>Table1[[#This Row],[Female Ballots]]/Table1[[#This Row],[Female Voters]]</f>
        <v>0.39173302995828591</v>
      </c>
      <c r="V537" s="24">
        <f>Table1[[#This Row],[Male Ballots]]/Table1[[#This Row],[Male Voters]]</f>
        <v>0.35519874681809283</v>
      </c>
      <c r="W537" s="24">
        <f>Table1[[#This Row],[Total Ballots]]/Table1[[#This Row],[Total Voters]]</f>
        <v>0.37375975339562661</v>
      </c>
    </row>
    <row r="538" spans="1:23" s="12" customFormat="1" x14ac:dyDescent="0.2">
      <c r="A538" s="8" t="s">
        <v>35</v>
      </c>
      <c r="B538" s="17">
        <v>2017</v>
      </c>
      <c r="C538" s="9" t="s">
        <v>65</v>
      </c>
      <c r="D538" s="10">
        <v>13312.74</v>
      </c>
      <c r="E538" s="10">
        <v>13418</v>
      </c>
      <c r="F538" s="10">
        <v>26730.75</v>
      </c>
      <c r="G538" s="31">
        <v>10781</v>
      </c>
      <c r="H538" s="31">
        <v>10030</v>
      </c>
      <c r="I538" s="31"/>
      <c r="J538" s="31">
        <v>20811</v>
      </c>
      <c r="K538" s="31">
        <v>4910</v>
      </c>
      <c r="L538" s="31">
        <v>4366</v>
      </c>
      <c r="M538" s="31"/>
      <c r="N538" s="36">
        <v>9276</v>
      </c>
      <c r="O538" s="24">
        <f>Table1[[#This Row],[Female Voters]]/Table1[[#This Row],[Female Population]]</f>
        <v>0.80982577591089444</v>
      </c>
      <c r="P538" s="24">
        <f>Table1[[#This Row],[Male Voters]]/Table1[[#This Row],[Male Population]]</f>
        <v>0.74750335370397969</v>
      </c>
      <c r="Q538" s="24">
        <f>Table1[[#This Row],[Total Voters]]/Table1[[#This Row],[Total Population]]</f>
        <v>0.77854156729609159</v>
      </c>
      <c r="R538" s="24">
        <f>Table1[[#This Row],[Female Ballots]]/Table1[[#This Row],[Female Population]]</f>
        <v>0.36881964193697164</v>
      </c>
      <c r="S538" s="24">
        <f>Table1[[#This Row],[Male Ballots]]/Table1[[#This Row],[Male Population]]</f>
        <v>0.32538381278879119</v>
      </c>
      <c r="T538" s="24">
        <f>Table1[[#This Row],[Total Ballots]]/Table1[[#This Row],[Total Population]]</f>
        <v>0.34701607698998344</v>
      </c>
      <c r="U538" s="24">
        <f>Table1[[#This Row],[Female Ballots]]/Table1[[#This Row],[Female Voters]]</f>
        <v>0.45543085057044802</v>
      </c>
      <c r="V538" s="24">
        <f>Table1[[#This Row],[Male Ballots]]/Table1[[#This Row],[Male Voters]]</f>
        <v>0.43529411764705883</v>
      </c>
      <c r="W538" s="24">
        <f>Table1[[#This Row],[Total Ballots]]/Table1[[#This Row],[Total Voters]]</f>
        <v>0.44572581807697853</v>
      </c>
    </row>
    <row r="539" spans="1:23" s="12" customFormat="1" x14ac:dyDescent="0.2">
      <c r="A539" s="8" t="s">
        <v>35</v>
      </c>
      <c r="B539" s="17">
        <v>2017</v>
      </c>
      <c r="C539" s="9" t="s">
        <v>66</v>
      </c>
      <c r="D539" s="10">
        <v>14959.43</v>
      </c>
      <c r="E539" s="10">
        <v>14191.42</v>
      </c>
      <c r="F539" s="10">
        <v>29150.84</v>
      </c>
      <c r="G539" s="31">
        <v>12627</v>
      </c>
      <c r="H539" s="31">
        <v>11322</v>
      </c>
      <c r="I539" s="31"/>
      <c r="J539" s="31">
        <v>23949</v>
      </c>
      <c r="K539" s="31">
        <v>7225</v>
      </c>
      <c r="L539" s="31">
        <v>6228</v>
      </c>
      <c r="M539" s="31"/>
      <c r="N539" s="36">
        <v>13453</v>
      </c>
      <c r="O539" s="24">
        <f>Table1[[#This Row],[Female Voters]]/Table1[[#This Row],[Female Population]]</f>
        <v>0.8440829630540736</v>
      </c>
      <c r="P539" s="24">
        <f>Table1[[#This Row],[Male Voters]]/Table1[[#This Row],[Male Population]]</f>
        <v>0.79780599827219545</v>
      </c>
      <c r="Q539" s="24">
        <f>Table1[[#This Row],[Total Voters]]/Table1[[#This Row],[Total Population]]</f>
        <v>0.82155437030287981</v>
      </c>
      <c r="R539" s="24">
        <f>Table1[[#This Row],[Female Ballots]]/Table1[[#This Row],[Female Population]]</f>
        <v>0.48297294749866804</v>
      </c>
      <c r="S539" s="24">
        <f>Table1[[#This Row],[Male Ballots]]/Table1[[#This Row],[Male Population]]</f>
        <v>0.43885671765052403</v>
      </c>
      <c r="T539" s="24">
        <f>Table1[[#This Row],[Total Ballots]]/Table1[[#This Row],[Total Population]]</f>
        <v>0.46149613527431799</v>
      </c>
      <c r="U539" s="24">
        <f>Table1[[#This Row],[Female Ballots]]/Table1[[#This Row],[Female Voters]]</f>
        <v>0.57218658430347669</v>
      </c>
      <c r="V539" s="24">
        <f>Table1[[#This Row],[Male Ballots]]/Table1[[#This Row],[Male Voters]]</f>
        <v>0.55007949125596189</v>
      </c>
      <c r="W539" s="24">
        <f>Table1[[#This Row],[Total Ballots]]/Table1[[#This Row],[Total Voters]]</f>
        <v>0.56173535429454258</v>
      </c>
    </row>
    <row r="540" spans="1:23" s="12" customFormat="1" x14ac:dyDescent="0.2">
      <c r="A540" s="8" t="s">
        <v>35</v>
      </c>
      <c r="B540" s="17">
        <v>2017</v>
      </c>
      <c r="C540" s="9" t="s">
        <v>67</v>
      </c>
      <c r="D540" s="10">
        <v>20119.370000000003</v>
      </c>
      <c r="E540" s="10">
        <v>17812.43</v>
      </c>
      <c r="F540" s="10">
        <v>37931.800000000003</v>
      </c>
      <c r="G540" s="31">
        <v>17941</v>
      </c>
      <c r="H540" s="31">
        <v>15930</v>
      </c>
      <c r="I540" s="31"/>
      <c r="J540" s="31">
        <v>33871</v>
      </c>
      <c r="K540" s="31">
        <v>12177</v>
      </c>
      <c r="L540" s="31">
        <v>11093</v>
      </c>
      <c r="M540" s="31"/>
      <c r="N540" s="36">
        <v>23270</v>
      </c>
      <c r="O540" s="24">
        <f>Table1[[#This Row],[Female Voters]]/Table1[[#This Row],[Female Population]]</f>
        <v>0.89172772308476844</v>
      </c>
      <c r="P540" s="24">
        <f>Table1[[#This Row],[Male Voters]]/Table1[[#This Row],[Male Population]]</f>
        <v>0.89431930399165072</v>
      </c>
      <c r="Q540" s="24">
        <f>Table1[[#This Row],[Total Voters]]/Table1[[#This Row],[Total Population]]</f>
        <v>0.89294470602502374</v>
      </c>
      <c r="R540" s="24">
        <f>Table1[[#This Row],[Female Ballots]]/Table1[[#This Row],[Female Population]]</f>
        <v>0.60523763915072881</v>
      </c>
      <c r="S540" s="24">
        <f>Table1[[#This Row],[Male Ballots]]/Table1[[#This Row],[Male Population]]</f>
        <v>0.62276735964716767</v>
      </c>
      <c r="T540" s="24">
        <f>Table1[[#This Row],[Total Ballots]]/Table1[[#This Row],[Total Population]]</f>
        <v>0.61346943725317538</v>
      </c>
      <c r="U540" s="24">
        <f>Table1[[#This Row],[Female Ballots]]/Table1[[#This Row],[Female Voters]]</f>
        <v>0.67872470876762725</v>
      </c>
      <c r="V540" s="24">
        <f>Table1[[#This Row],[Male Ballots]]/Table1[[#This Row],[Male Voters]]</f>
        <v>0.69635907093534211</v>
      </c>
      <c r="W540" s="24">
        <f>Table1[[#This Row],[Total Ballots]]/Table1[[#This Row],[Total Voters]]</f>
        <v>0.68701839331581593</v>
      </c>
    </row>
    <row r="541" spans="1:23" s="12" customFormat="1" x14ac:dyDescent="0.2">
      <c r="A541" s="8" t="s">
        <v>57</v>
      </c>
      <c r="B541" s="17">
        <v>2017</v>
      </c>
      <c r="C541" s="9" t="s">
        <v>69</v>
      </c>
      <c r="D541" s="10">
        <v>19974.600000000002</v>
      </c>
      <c r="E541" s="10">
        <v>20244.400000000001</v>
      </c>
      <c r="F541" s="10">
        <v>40219.009999999995</v>
      </c>
      <c r="G541" s="10">
        <v>11191</v>
      </c>
      <c r="H541" s="10">
        <v>10795</v>
      </c>
      <c r="I541" s="10">
        <v>246</v>
      </c>
      <c r="J541" s="10">
        <v>22232</v>
      </c>
      <c r="K541" s="10">
        <v>4444</v>
      </c>
      <c r="L541" s="10">
        <v>4084</v>
      </c>
      <c r="M541" s="10">
        <v>89</v>
      </c>
      <c r="N541" s="11">
        <v>8617</v>
      </c>
      <c r="O541" s="24">
        <f>Table1[[#This Row],[Female Voters]]/Table1[[#This Row],[Female Population]]</f>
        <v>0.56026153214582519</v>
      </c>
      <c r="P541" s="24">
        <f>Table1[[#This Row],[Male Voters]]/Table1[[#This Row],[Male Population]]</f>
        <v>0.53323388196241917</v>
      </c>
      <c r="Q541" s="24">
        <f>Table1[[#This Row],[Total Voters]]/Table1[[#This Row],[Total Population]]</f>
        <v>0.55277342729221834</v>
      </c>
      <c r="R541" s="24">
        <f>Table1[[#This Row],[Female Ballots]]/Table1[[#This Row],[Female Population]]</f>
        <v>0.22248255284210947</v>
      </c>
      <c r="S541" s="24">
        <f>Table1[[#This Row],[Male Ballots]]/Table1[[#This Row],[Male Population]]</f>
        <v>0.20173480073501807</v>
      </c>
      <c r="T541" s="24">
        <f>Table1[[#This Row],[Total Ballots]]/Table1[[#This Row],[Total Population]]</f>
        <v>0.21425191719040326</v>
      </c>
      <c r="U541" s="24">
        <f>Table1[[#This Row],[Female Ballots]]/Table1[[#This Row],[Female Voters]]</f>
        <v>0.39710481637029754</v>
      </c>
      <c r="V541" s="24">
        <f>Table1[[#This Row],[Male Ballots]]/Table1[[#This Row],[Male Voters]]</f>
        <v>0.37832329782306623</v>
      </c>
      <c r="W541" s="24">
        <f>Table1[[#This Row],[Total Ballots]]/Table1[[#This Row],[Total Voters]]</f>
        <v>0.38759445843828716</v>
      </c>
    </row>
    <row r="542" spans="1:23" s="12" customFormat="1" x14ac:dyDescent="0.2">
      <c r="A542" s="8" t="s">
        <v>57</v>
      </c>
      <c r="B542" s="17">
        <v>2017</v>
      </c>
      <c r="C542" s="9" t="s">
        <v>62</v>
      </c>
      <c r="D542" s="10">
        <v>8599.8700000000008</v>
      </c>
      <c r="E542" s="10">
        <v>8960.83</v>
      </c>
      <c r="F542" s="10">
        <v>17560.699999999997</v>
      </c>
      <c r="G542" s="31">
        <v>1604</v>
      </c>
      <c r="H542" s="31">
        <v>1602</v>
      </c>
      <c r="I542" s="31">
        <v>52</v>
      </c>
      <c r="J542" s="31">
        <v>3258</v>
      </c>
      <c r="K542" s="31">
        <v>190</v>
      </c>
      <c r="L542" s="31">
        <v>161</v>
      </c>
      <c r="M542" s="31">
        <v>4</v>
      </c>
      <c r="N542" s="36">
        <v>355</v>
      </c>
      <c r="O542" s="24">
        <f>Table1[[#This Row],[Female Voters]]/Table1[[#This Row],[Female Population]]</f>
        <v>0.18651444731141284</v>
      </c>
      <c r="P542" s="24">
        <f>Table1[[#This Row],[Male Voters]]/Table1[[#This Row],[Male Population]]</f>
        <v>0.1787780819410702</v>
      </c>
      <c r="Q542" s="24">
        <f>Table1[[#This Row],[Total Voters]]/Table1[[#This Row],[Total Population]]</f>
        <v>0.18552791175750399</v>
      </c>
      <c r="R542" s="24">
        <f>Table1[[#This Row],[Female Ballots]]/Table1[[#This Row],[Female Population]]</f>
        <v>2.2093357225167354E-2</v>
      </c>
      <c r="S542" s="24">
        <f>Table1[[#This Row],[Male Ballots]]/Table1[[#This Row],[Male Population]]</f>
        <v>1.7967085638272349E-2</v>
      </c>
      <c r="T542" s="24">
        <f>Table1[[#This Row],[Total Ballots]]/Table1[[#This Row],[Total Population]]</f>
        <v>2.0215595050311209E-2</v>
      </c>
      <c r="U542" s="24">
        <f>Table1[[#This Row],[Female Ballots]]/Table1[[#This Row],[Female Voters]]</f>
        <v>0.11845386533665836</v>
      </c>
      <c r="V542" s="24">
        <f>Table1[[#This Row],[Male Ballots]]/Table1[[#This Row],[Male Voters]]</f>
        <v>0.10049937578027465</v>
      </c>
      <c r="W542" s="24">
        <f>Table1[[#This Row],[Total Ballots]]/Table1[[#This Row],[Total Voters]]</f>
        <v>0.10896255371393493</v>
      </c>
    </row>
    <row r="543" spans="1:23" s="12" customFormat="1" x14ac:dyDescent="0.2">
      <c r="A543" s="8" t="s">
        <v>57</v>
      </c>
      <c r="B543" s="17">
        <v>2017</v>
      </c>
      <c r="C543" s="9" t="s">
        <v>63</v>
      </c>
      <c r="D543" s="10">
        <v>3501.34</v>
      </c>
      <c r="E543" s="10">
        <v>3695.88</v>
      </c>
      <c r="F543" s="10">
        <v>7197.2300000000005</v>
      </c>
      <c r="G543" s="31">
        <v>2251</v>
      </c>
      <c r="H543" s="31">
        <v>2234</v>
      </c>
      <c r="I543" s="31">
        <v>38</v>
      </c>
      <c r="J543" s="31">
        <v>4523</v>
      </c>
      <c r="K543" s="31">
        <v>398</v>
      </c>
      <c r="L543" s="31">
        <v>380</v>
      </c>
      <c r="M543" s="31">
        <v>8</v>
      </c>
      <c r="N543" s="36">
        <v>786</v>
      </c>
      <c r="O543" s="24">
        <f>Table1[[#This Row],[Female Voters]]/Table1[[#This Row],[Female Population]]</f>
        <v>0.64289671954166117</v>
      </c>
      <c r="P543" s="24">
        <f>Table1[[#This Row],[Male Voters]]/Table1[[#This Row],[Male Population]]</f>
        <v>0.60445685465978327</v>
      </c>
      <c r="Q543" s="24">
        <f>Table1[[#This Row],[Total Voters]]/Table1[[#This Row],[Total Population]]</f>
        <v>0.6284362178226901</v>
      </c>
      <c r="R543" s="24">
        <f>Table1[[#This Row],[Female Ballots]]/Table1[[#This Row],[Female Population]]</f>
        <v>0.11367076604956959</v>
      </c>
      <c r="S543" s="24">
        <f>Table1[[#This Row],[Male Ballots]]/Table1[[#This Row],[Male Population]]</f>
        <v>0.10281719103434094</v>
      </c>
      <c r="T543" s="24">
        <f>Table1[[#This Row],[Total Ballots]]/Table1[[#This Row],[Total Population]]</f>
        <v>0.10920868167336599</v>
      </c>
      <c r="U543" s="24">
        <f>Table1[[#This Row],[Female Ballots]]/Table1[[#This Row],[Female Voters]]</f>
        <v>0.17681030653043092</v>
      </c>
      <c r="V543" s="24">
        <f>Table1[[#This Row],[Male Ballots]]/Table1[[#This Row],[Male Voters]]</f>
        <v>0.17009847806624889</v>
      </c>
      <c r="W543" s="24">
        <f>Table1[[#This Row],[Total Ballots]]/Table1[[#This Row],[Total Voters]]</f>
        <v>0.17377846562016361</v>
      </c>
    </row>
    <row r="544" spans="1:23" s="12" customFormat="1" x14ac:dyDescent="0.2">
      <c r="A544" s="8" t="s">
        <v>57</v>
      </c>
      <c r="B544" s="17">
        <v>2017</v>
      </c>
      <c r="C544" s="9" t="s">
        <v>64</v>
      </c>
      <c r="D544" s="10">
        <v>1712.44</v>
      </c>
      <c r="E544" s="10">
        <v>1709.63</v>
      </c>
      <c r="F544" s="10">
        <v>3422.08</v>
      </c>
      <c r="G544" s="31">
        <v>1522</v>
      </c>
      <c r="H544" s="31">
        <v>1541</v>
      </c>
      <c r="I544" s="31">
        <v>32</v>
      </c>
      <c r="J544" s="31">
        <v>3095</v>
      </c>
      <c r="K544" s="31">
        <v>510</v>
      </c>
      <c r="L544" s="31">
        <v>478</v>
      </c>
      <c r="M544" s="31">
        <v>11</v>
      </c>
      <c r="N544" s="36">
        <v>999</v>
      </c>
      <c r="O544" s="24">
        <f>Table1[[#This Row],[Female Voters]]/Table1[[#This Row],[Female Population]]</f>
        <v>0.88879026418443852</v>
      </c>
      <c r="P544" s="24">
        <f>Table1[[#This Row],[Male Voters]]/Table1[[#This Row],[Male Population]]</f>
        <v>0.90136462275463103</v>
      </c>
      <c r="Q544" s="24">
        <f>Table1[[#This Row],[Total Voters]]/Table1[[#This Row],[Total Population]]</f>
        <v>0.90442070319805501</v>
      </c>
      <c r="R544" s="24">
        <f>Table1[[#This Row],[Female Ballots]]/Table1[[#This Row],[Female Population]]</f>
        <v>0.29782065357034404</v>
      </c>
      <c r="S544" s="24">
        <f>Table1[[#This Row],[Male Ballots]]/Table1[[#This Row],[Male Population]]</f>
        <v>0.27959266040020353</v>
      </c>
      <c r="T544" s="24">
        <f>Table1[[#This Row],[Total Ballots]]/Table1[[#This Row],[Total Population]]</f>
        <v>0.29192771647652888</v>
      </c>
      <c r="U544" s="24">
        <f>Table1[[#This Row],[Female Ballots]]/Table1[[#This Row],[Female Voters]]</f>
        <v>0.33508541392904073</v>
      </c>
      <c r="V544" s="24">
        <f>Table1[[#This Row],[Male Ballots]]/Table1[[#This Row],[Male Voters]]</f>
        <v>0.31018818948734589</v>
      </c>
      <c r="W544" s="24">
        <f>Table1[[#This Row],[Total Ballots]]/Table1[[#This Row],[Total Voters]]</f>
        <v>0.32277867528271403</v>
      </c>
    </row>
    <row r="545" spans="1:23" s="12" customFormat="1" x14ac:dyDescent="0.2">
      <c r="A545" s="8" t="s">
        <v>57</v>
      </c>
      <c r="B545" s="17">
        <v>2017</v>
      </c>
      <c r="C545" s="9" t="s">
        <v>65</v>
      </c>
      <c r="D545" s="10">
        <v>1714.0900000000001</v>
      </c>
      <c r="E545" s="10">
        <v>1704</v>
      </c>
      <c r="F545" s="10">
        <v>3418.08</v>
      </c>
      <c r="G545" s="31">
        <v>1535</v>
      </c>
      <c r="H545" s="31">
        <v>1443</v>
      </c>
      <c r="I545" s="31">
        <v>43</v>
      </c>
      <c r="J545" s="31">
        <v>3021</v>
      </c>
      <c r="K545" s="31">
        <v>651</v>
      </c>
      <c r="L545" s="31">
        <v>629</v>
      </c>
      <c r="M545" s="31">
        <v>20</v>
      </c>
      <c r="N545" s="36">
        <v>1300</v>
      </c>
      <c r="O545" s="24">
        <f>Table1[[#This Row],[Female Voters]]/Table1[[#This Row],[Female Population]]</f>
        <v>0.89551890507499599</v>
      </c>
      <c r="P545" s="24">
        <f>Table1[[#This Row],[Male Voters]]/Table1[[#This Row],[Male Population]]</f>
        <v>0.846830985915493</v>
      </c>
      <c r="Q545" s="24">
        <f>Table1[[#This Row],[Total Voters]]/Table1[[#This Row],[Total Population]]</f>
        <v>0.88382951832607781</v>
      </c>
      <c r="R545" s="24">
        <f>Table1[[#This Row],[Female Ballots]]/Table1[[#This Row],[Female Population]]</f>
        <v>0.37979335974190381</v>
      </c>
      <c r="S545" s="24">
        <f>Table1[[#This Row],[Male Ballots]]/Table1[[#This Row],[Male Population]]</f>
        <v>0.36913145539906106</v>
      </c>
      <c r="T545" s="24">
        <f>Table1[[#This Row],[Total Ballots]]/Table1[[#This Row],[Total Population]]</f>
        <v>0.38033047792912983</v>
      </c>
      <c r="U545" s="24">
        <f>Table1[[#This Row],[Female Ballots]]/Table1[[#This Row],[Female Voters]]</f>
        <v>0.42410423452768731</v>
      </c>
      <c r="V545" s="24">
        <f>Table1[[#This Row],[Male Ballots]]/Table1[[#This Row],[Male Voters]]</f>
        <v>0.4358974358974359</v>
      </c>
      <c r="W545" s="24">
        <f>Table1[[#This Row],[Total Ballots]]/Table1[[#This Row],[Total Voters]]</f>
        <v>0.43032108573320094</v>
      </c>
    </row>
    <row r="546" spans="1:23" s="12" customFormat="1" x14ac:dyDescent="0.2">
      <c r="A546" s="8" t="s">
        <v>57</v>
      </c>
      <c r="B546" s="17">
        <v>2017</v>
      </c>
      <c r="C546" s="9" t="s">
        <v>66</v>
      </c>
      <c r="D546" s="10">
        <v>1934.23</v>
      </c>
      <c r="E546" s="10">
        <v>1930.4099999999999</v>
      </c>
      <c r="F546" s="10">
        <v>3864.6400000000003</v>
      </c>
      <c r="G546" s="31">
        <v>1873</v>
      </c>
      <c r="H546" s="31">
        <v>1811</v>
      </c>
      <c r="I546" s="31">
        <v>36</v>
      </c>
      <c r="J546" s="31">
        <v>3720</v>
      </c>
      <c r="K546" s="31">
        <v>1069</v>
      </c>
      <c r="L546" s="31">
        <v>979</v>
      </c>
      <c r="M546" s="31">
        <v>18</v>
      </c>
      <c r="N546" s="36">
        <v>2066</v>
      </c>
      <c r="O546" s="24">
        <f>Table1[[#This Row],[Female Voters]]/Table1[[#This Row],[Female Population]]</f>
        <v>0.96834399218293588</v>
      </c>
      <c r="P546" s="24">
        <f>Table1[[#This Row],[Male Voters]]/Table1[[#This Row],[Male Population]]</f>
        <v>0.93814267435415277</v>
      </c>
      <c r="Q546" s="24">
        <f>Table1[[#This Row],[Total Voters]]/Table1[[#This Row],[Total Population]]</f>
        <v>0.96257348679307764</v>
      </c>
      <c r="R546" s="24">
        <f>Table1[[#This Row],[Female Ballots]]/Table1[[#This Row],[Female Population]]</f>
        <v>0.55267470776484695</v>
      </c>
      <c r="S546" s="24">
        <f>Table1[[#This Row],[Male Ballots]]/Table1[[#This Row],[Male Population]]</f>
        <v>0.50714615029967736</v>
      </c>
      <c r="T546" s="24">
        <f>Table1[[#This Row],[Total Ballots]]/Table1[[#This Row],[Total Population]]</f>
        <v>0.53459054400927375</v>
      </c>
      <c r="U546" s="24">
        <f>Table1[[#This Row],[Female Ballots]]/Table1[[#This Row],[Female Voters]]</f>
        <v>0.57074212493326215</v>
      </c>
      <c r="V546" s="24">
        <f>Table1[[#This Row],[Male Ballots]]/Table1[[#This Row],[Male Voters]]</f>
        <v>0.54058531198233017</v>
      </c>
      <c r="W546" s="24">
        <f>Table1[[#This Row],[Total Ballots]]/Table1[[#This Row],[Total Voters]]</f>
        <v>0.55537634408602155</v>
      </c>
    </row>
    <row r="547" spans="1:23" s="12" customFormat="1" x14ac:dyDescent="0.2">
      <c r="A547" s="8" t="s">
        <v>57</v>
      </c>
      <c r="B547" s="17">
        <v>2017</v>
      </c>
      <c r="C547" s="9" t="s">
        <v>67</v>
      </c>
      <c r="D547" s="10">
        <v>2512.63</v>
      </c>
      <c r="E547" s="10">
        <v>2243.65</v>
      </c>
      <c r="F547" s="10">
        <v>4756.28</v>
      </c>
      <c r="G547" s="31">
        <v>2406</v>
      </c>
      <c r="H547" s="31">
        <v>2164</v>
      </c>
      <c r="I547" s="31">
        <v>45</v>
      </c>
      <c r="J547" s="31">
        <v>4615</v>
      </c>
      <c r="K547" s="31">
        <v>1626</v>
      </c>
      <c r="L547" s="31">
        <v>1457</v>
      </c>
      <c r="M547" s="31">
        <v>28</v>
      </c>
      <c r="N547" s="36">
        <v>3111</v>
      </c>
      <c r="O547" s="24">
        <f>Table1[[#This Row],[Female Voters]]/Table1[[#This Row],[Female Population]]</f>
        <v>0.95756239478156346</v>
      </c>
      <c r="P547" s="24">
        <f>Table1[[#This Row],[Male Voters]]/Table1[[#This Row],[Male Population]]</f>
        <v>0.9644998105765159</v>
      </c>
      <c r="Q547" s="24">
        <f>Table1[[#This Row],[Total Voters]]/Table1[[#This Row],[Total Population]]</f>
        <v>0.97029611376958469</v>
      </c>
      <c r="R547" s="24">
        <f>Table1[[#This Row],[Female Ballots]]/Table1[[#This Row],[Female Population]]</f>
        <v>0.64713069572519633</v>
      </c>
      <c r="S547" s="24">
        <f>Table1[[#This Row],[Male Ballots]]/Table1[[#This Row],[Male Population]]</f>
        <v>0.64938827357208118</v>
      </c>
      <c r="T547" s="24">
        <f>Table1[[#This Row],[Total Ballots]]/Table1[[#This Row],[Total Population]]</f>
        <v>0.65408260236991933</v>
      </c>
      <c r="U547" s="24">
        <f>Table1[[#This Row],[Female Ballots]]/Table1[[#This Row],[Female Voters]]</f>
        <v>0.67581047381546133</v>
      </c>
      <c r="V547" s="24">
        <f>Table1[[#This Row],[Male Ballots]]/Table1[[#This Row],[Male Voters]]</f>
        <v>0.67329020332717193</v>
      </c>
      <c r="W547" s="24">
        <f>Table1[[#This Row],[Total Ballots]]/Table1[[#This Row],[Total Voters]]</f>
        <v>0.67410617551462626</v>
      </c>
    </row>
    <row r="548" spans="1:23" s="12" customFormat="1" x14ac:dyDescent="0.2">
      <c r="A548" s="8" t="s">
        <v>58</v>
      </c>
      <c r="B548" s="17">
        <v>2017</v>
      </c>
      <c r="C548" s="9" t="s">
        <v>69</v>
      </c>
      <c r="D548" s="10">
        <v>89829.87</v>
      </c>
      <c r="E548" s="10">
        <v>85532.489999999991</v>
      </c>
      <c r="F548" s="10">
        <v>175362.34</v>
      </c>
      <c r="G548" s="10">
        <v>61310</v>
      </c>
      <c r="H548" s="10">
        <v>53443</v>
      </c>
      <c r="I548" s="10">
        <v>10</v>
      </c>
      <c r="J548" s="10">
        <v>114763</v>
      </c>
      <c r="K548" s="10">
        <v>16956</v>
      </c>
      <c r="L548" s="10">
        <v>15250</v>
      </c>
      <c r="M548" s="10">
        <v>1</v>
      </c>
      <c r="N548" s="11">
        <v>32207</v>
      </c>
      <c r="O548" s="24">
        <f>Table1[[#This Row],[Female Voters]]/Table1[[#This Row],[Female Population]]</f>
        <v>0.68251239815887521</v>
      </c>
      <c r="P548" s="24">
        <f>Table1[[#This Row],[Male Voters]]/Table1[[#This Row],[Male Population]]</f>
        <v>0.6248268932659391</v>
      </c>
      <c r="Q548" s="24">
        <f>Table1[[#This Row],[Total Voters]]/Table1[[#This Row],[Total Population]]</f>
        <v>0.65443355739892617</v>
      </c>
      <c r="R548" s="24">
        <f>Table1[[#This Row],[Female Ballots]]/Table1[[#This Row],[Female Population]]</f>
        <v>0.18875681329606733</v>
      </c>
      <c r="S548" s="24">
        <f>Table1[[#This Row],[Male Ballots]]/Table1[[#This Row],[Male Population]]</f>
        <v>0.1782948210674096</v>
      </c>
      <c r="T548" s="24">
        <f>Table1[[#This Row],[Total Ballots]]/Table1[[#This Row],[Total Population]]</f>
        <v>0.18365972990552021</v>
      </c>
      <c r="U548" s="24">
        <f>Table1[[#This Row],[Female Ballots]]/Table1[[#This Row],[Female Voters]]</f>
        <v>0.27656173544283152</v>
      </c>
      <c r="V548" s="24">
        <f>Table1[[#This Row],[Male Ballots]]/Table1[[#This Row],[Male Voters]]</f>
        <v>0.28535074752540091</v>
      </c>
      <c r="W548" s="24">
        <f>Table1[[#This Row],[Total Ballots]]/Table1[[#This Row],[Total Voters]]</f>
        <v>0.28063923041398359</v>
      </c>
    </row>
    <row r="549" spans="1:23" s="12" customFormat="1" x14ac:dyDescent="0.2">
      <c r="A549" s="8" t="s">
        <v>58</v>
      </c>
      <c r="B549" s="17">
        <v>2017</v>
      </c>
      <c r="C549" s="9" t="s">
        <v>62</v>
      </c>
      <c r="D549" s="10">
        <v>9856.09</v>
      </c>
      <c r="E549" s="10">
        <v>11430.34</v>
      </c>
      <c r="F549" s="10">
        <v>21286.440000000002</v>
      </c>
      <c r="G549" s="31">
        <v>6566</v>
      </c>
      <c r="H549" s="31">
        <v>5904</v>
      </c>
      <c r="I549" s="31">
        <v>3</v>
      </c>
      <c r="J549" s="31">
        <v>12473</v>
      </c>
      <c r="K549" s="31">
        <v>554</v>
      </c>
      <c r="L549" s="31">
        <v>471</v>
      </c>
      <c r="M549" s="31"/>
      <c r="N549" s="36">
        <v>1025</v>
      </c>
      <c r="O549" s="24">
        <f>Table1[[#This Row],[Female Voters]]/Table1[[#This Row],[Female Population]]</f>
        <v>0.66618709853501745</v>
      </c>
      <c r="P549" s="24">
        <f>Table1[[#This Row],[Male Voters]]/Table1[[#This Row],[Male Population]]</f>
        <v>0.51652006851939658</v>
      </c>
      <c r="Q549" s="24">
        <f>Table1[[#This Row],[Total Voters]]/Table1[[#This Row],[Total Population]]</f>
        <v>0.58595988807898358</v>
      </c>
      <c r="R549" s="24">
        <f>Table1[[#This Row],[Female Ballots]]/Table1[[#This Row],[Female Population]]</f>
        <v>5.6208902313189105E-2</v>
      </c>
      <c r="S549" s="24">
        <f>Table1[[#This Row],[Male Ballots]]/Table1[[#This Row],[Male Population]]</f>
        <v>4.1206123352411216E-2</v>
      </c>
      <c r="T549" s="24">
        <f>Table1[[#This Row],[Total Ballots]]/Table1[[#This Row],[Total Population]]</f>
        <v>4.8152720699186892E-2</v>
      </c>
      <c r="U549" s="24">
        <f>Table1[[#This Row],[Female Ballots]]/Table1[[#This Row],[Female Voters]]</f>
        <v>8.4374048126713369E-2</v>
      </c>
      <c r="V549" s="24">
        <f>Table1[[#This Row],[Male Ballots]]/Table1[[#This Row],[Male Voters]]</f>
        <v>7.9776422764227639E-2</v>
      </c>
      <c r="W549" s="24">
        <f>Table1[[#This Row],[Total Ballots]]/Table1[[#This Row],[Total Voters]]</f>
        <v>8.2177503407359895E-2</v>
      </c>
    </row>
    <row r="550" spans="1:23" s="12" customFormat="1" x14ac:dyDescent="0.2">
      <c r="A550" s="8" t="s">
        <v>58</v>
      </c>
      <c r="B550" s="17">
        <v>2017</v>
      </c>
      <c r="C550" s="9" t="s">
        <v>63</v>
      </c>
      <c r="D550" s="10">
        <v>14812.53</v>
      </c>
      <c r="E550" s="10">
        <v>14255.349999999999</v>
      </c>
      <c r="F550" s="10">
        <v>29067.879999999997</v>
      </c>
      <c r="G550" s="31">
        <v>10861</v>
      </c>
      <c r="H550" s="31">
        <v>9088</v>
      </c>
      <c r="I550" s="31">
        <v>1</v>
      </c>
      <c r="J550" s="31">
        <v>19950</v>
      </c>
      <c r="K550" s="31">
        <v>1039</v>
      </c>
      <c r="L550" s="31">
        <v>930</v>
      </c>
      <c r="M550" s="31">
        <v>1</v>
      </c>
      <c r="N550" s="36">
        <v>1970</v>
      </c>
      <c r="O550" s="24">
        <f>Table1[[#This Row],[Female Voters]]/Table1[[#This Row],[Female Population]]</f>
        <v>0.73323058248658401</v>
      </c>
      <c r="P550" s="24">
        <f>Table1[[#This Row],[Male Voters]]/Table1[[#This Row],[Male Population]]</f>
        <v>0.63751503821372335</v>
      </c>
      <c r="Q550" s="24">
        <f>Table1[[#This Row],[Total Voters]]/Table1[[#This Row],[Total Population]]</f>
        <v>0.68632456168114087</v>
      </c>
      <c r="R550" s="24">
        <f>Table1[[#This Row],[Female Ballots]]/Table1[[#This Row],[Female Population]]</f>
        <v>7.01433178531959E-2</v>
      </c>
      <c r="S550" s="24">
        <f>Table1[[#This Row],[Male Ballots]]/Table1[[#This Row],[Male Population]]</f>
        <v>6.5238664781994138E-2</v>
      </c>
      <c r="T550" s="24">
        <f>Table1[[#This Row],[Total Ballots]]/Table1[[#This Row],[Total Population]]</f>
        <v>6.7772400326408397E-2</v>
      </c>
      <c r="U550" s="24">
        <f>Table1[[#This Row],[Female Ballots]]/Table1[[#This Row],[Female Voters]]</f>
        <v>9.5663382745603542E-2</v>
      </c>
      <c r="V550" s="24">
        <f>Table1[[#This Row],[Male Ballots]]/Table1[[#This Row],[Male Voters]]</f>
        <v>0.10233274647887323</v>
      </c>
      <c r="W550" s="24">
        <f>Table1[[#This Row],[Total Ballots]]/Table1[[#This Row],[Total Voters]]</f>
        <v>9.8746867167919805E-2</v>
      </c>
    </row>
    <row r="551" spans="1:23" s="12" customFormat="1" x14ac:dyDescent="0.2">
      <c r="A551" s="8" t="s">
        <v>58</v>
      </c>
      <c r="B551" s="17">
        <v>2017</v>
      </c>
      <c r="C551" s="9" t="s">
        <v>64</v>
      </c>
      <c r="D551" s="10">
        <v>16431.39</v>
      </c>
      <c r="E551" s="10">
        <v>14827.58</v>
      </c>
      <c r="F551" s="10">
        <v>31258.97</v>
      </c>
      <c r="G551" s="31">
        <v>9239</v>
      </c>
      <c r="H551" s="31">
        <v>7939</v>
      </c>
      <c r="I551" s="31">
        <v>3</v>
      </c>
      <c r="J551" s="31">
        <v>17181</v>
      </c>
      <c r="K551" s="31">
        <v>1441</v>
      </c>
      <c r="L551" s="31">
        <v>1285</v>
      </c>
      <c r="M551" s="31"/>
      <c r="N551" s="36">
        <v>2726</v>
      </c>
      <c r="O551" s="24">
        <f>Table1[[#This Row],[Female Voters]]/Table1[[#This Row],[Female Population]]</f>
        <v>0.56227744579125682</v>
      </c>
      <c r="P551" s="24">
        <f>Table1[[#This Row],[Male Voters]]/Table1[[#This Row],[Male Population]]</f>
        <v>0.53542115436234372</v>
      </c>
      <c r="Q551" s="24">
        <f>Table1[[#This Row],[Total Voters]]/Table1[[#This Row],[Total Population]]</f>
        <v>0.54963423298976255</v>
      </c>
      <c r="R551" s="24">
        <f>Table1[[#This Row],[Female Ballots]]/Table1[[#This Row],[Female Population]]</f>
        <v>8.769799755224604E-2</v>
      </c>
      <c r="S551" s="24">
        <f>Table1[[#This Row],[Male Ballots]]/Table1[[#This Row],[Male Population]]</f>
        <v>8.6662826975136872E-2</v>
      </c>
      <c r="T551" s="24">
        <f>Table1[[#This Row],[Total Ballots]]/Table1[[#This Row],[Total Population]]</f>
        <v>8.7206968111873159E-2</v>
      </c>
      <c r="U551" s="24">
        <f>Table1[[#This Row],[Female Ballots]]/Table1[[#This Row],[Female Voters]]</f>
        <v>0.15596926074250461</v>
      </c>
      <c r="V551" s="24">
        <f>Table1[[#This Row],[Male Ballots]]/Table1[[#This Row],[Male Voters]]</f>
        <v>0.16185917621866733</v>
      </c>
      <c r="W551" s="24">
        <f>Table1[[#This Row],[Total Ballots]]/Table1[[#This Row],[Total Voters]]</f>
        <v>0.15866364006751643</v>
      </c>
    </row>
    <row r="552" spans="1:23" s="12" customFormat="1" x14ac:dyDescent="0.2">
      <c r="A552" s="8" t="s">
        <v>58</v>
      </c>
      <c r="B552" s="17">
        <v>2017</v>
      </c>
      <c r="C552" s="9" t="s">
        <v>65</v>
      </c>
      <c r="D552" s="10">
        <v>15066.240000000002</v>
      </c>
      <c r="E552" s="10">
        <v>14215</v>
      </c>
      <c r="F552" s="10">
        <v>29281.23</v>
      </c>
      <c r="G552" s="31">
        <v>9002</v>
      </c>
      <c r="H552" s="31">
        <v>8090</v>
      </c>
      <c r="I552" s="31">
        <v>1</v>
      </c>
      <c r="J552" s="31">
        <v>17093</v>
      </c>
      <c r="K552" s="31">
        <v>2100</v>
      </c>
      <c r="L552" s="31">
        <v>1893</v>
      </c>
      <c r="M552" s="31"/>
      <c r="N552" s="36">
        <v>3993</v>
      </c>
      <c r="O552" s="24">
        <f>Table1[[#This Row],[Female Voters]]/Table1[[#This Row],[Female Population]]</f>
        <v>0.59749479631281588</v>
      </c>
      <c r="P552" s="24">
        <f>Table1[[#This Row],[Male Voters]]/Table1[[#This Row],[Male Population]]</f>
        <v>0.56911712979247275</v>
      </c>
      <c r="Q552" s="24">
        <f>Table1[[#This Row],[Total Voters]]/Table1[[#This Row],[Total Population]]</f>
        <v>0.58375280000191254</v>
      </c>
      <c r="R552" s="24">
        <f>Table1[[#This Row],[Female Ballots]]/Table1[[#This Row],[Female Population]]</f>
        <v>0.13938447814451382</v>
      </c>
      <c r="S552" s="24">
        <f>Table1[[#This Row],[Male Ballots]]/Table1[[#This Row],[Male Population]]</f>
        <v>0.13316918747801618</v>
      </c>
      <c r="T552" s="24">
        <f>Table1[[#This Row],[Total Ballots]]/Table1[[#This Row],[Total Population]]</f>
        <v>0.13636722227857231</v>
      </c>
      <c r="U552" s="24">
        <f>Table1[[#This Row],[Female Ballots]]/Table1[[#This Row],[Female Voters]]</f>
        <v>0.23328149300155521</v>
      </c>
      <c r="V552" s="24">
        <f>Table1[[#This Row],[Male Ballots]]/Table1[[#This Row],[Male Voters]]</f>
        <v>0.23399258343634116</v>
      </c>
      <c r="W552" s="24">
        <f>Table1[[#This Row],[Total Ballots]]/Table1[[#This Row],[Total Voters]]</f>
        <v>0.23360439946176798</v>
      </c>
    </row>
    <row r="553" spans="1:23" s="12" customFormat="1" x14ac:dyDescent="0.2">
      <c r="A553" s="8" t="s">
        <v>58</v>
      </c>
      <c r="B553" s="17">
        <v>2017</v>
      </c>
      <c r="C553" s="9" t="s">
        <v>66</v>
      </c>
      <c r="D553" s="10">
        <v>14622.810000000001</v>
      </c>
      <c r="E553" s="10">
        <v>13854.16</v>
      </c>
      <c r="F553" s="10">
        <v>28476.97</v>
      </c>
      <c r="G553" s="31">
        <v>10704</v>
      </c>
      <c r="H553" s="31">
        <v>9580</v>
      </c>
      <c r="I553" s="31">
        <v>1</v>
      </c>
      <c r="J553" s="31">
        <v>20285</v>
      </c>
      <c r="K553" s="31">
        <v>3938</v>
      </c>
      <c r="L553" s="31">
        <v>3623</v>
      </c>
      <c r="M553" s="31"/>
      <c r="N553" s="36">
        <v>7561</v>
      </c>
      <c r="O553" s="24">
        <f>Table1[[#This Row],[Female Voters]]/Table1[[#This Row],[Female Population]]</f>
        <v>0.7320070492607097</v>
      </c>
      <c r="P553" s="24">
        <f>Table1[[#This Row],[Male Voters]]/Table1[[#This Row],[Male Population]]</f>
        <v>0.69148905455112397</v>
      </c>
      <c r="Q553" s="24">
        <f>Table1[[#This Row],[Total Voters]]/Table1[[#This Row],[Total Population]]</f>
        <v>0.71232999859184454</v>
      </c>
      <c r="R553" s="24">
        <f>Table1[[#This Row],[Female Ballots]]/Table1[[#This Row],[Female Population]]</f>
        <v>0.26930528400492104</v>
      </c>
      <c r="S553" s="24">
        <f>Table1[[#This Row],[Male Ballots]]/Table1[[#This Row],[Male Population]]</f>
        <v>0.26150990027544074</v>
      </c>
      <c r="T553" s="24">
        <f>Table1[[#This Row],[Total Ballots]]/Table1[[#This Row],[Total Population]]</f>
        <v>0.2655127985877711</v>
      </c>
      <c r="U553" s="24">
        <f>Table1[[#This Row],[Female Ballots]]/Table1[[#This Row],[Female Voters]]</f>
        <v>0.36789985052316893</v>
      </c>
      <c r="V553" s="24">
        <f>Table1[[#This Row],[Male Ballots]]/Table1[[#This Row],[Male Voters]]</f>
        <v>0.37818371607515655</v>
      </c>
      <c r="W553" s="24">
        <f>Table1[[#This Row],[Total Ballots]]/Table1[[#This Row],[Total Voters]]</f>
        <v>0.37273847670692628</v>
      </c>
    </row>
    <row r="554" spans="1:23" s="12" customFormat="1" x14ac:dyDescent="0.2">
      <c r="A554" s="8" t="s">
        <v>58</v>
      </c>
      <c r="B554" s="17">
        <v>2017</v>
      </c>
      <c r="C554" s="9" t="s">
        <v>67</v>
      </c>
      <c r="D554" s="10">
        <v>19040.810000000001</v>
      </c>
      <c r="E554" s="10">
        <v>16950.059999999998</v>
      </c>
      <c r="F554" s="10">
        <v>35990.85</v>
      </c>
      <c r="G554" s="31">
        <v>14938</v>
      </c>
      <c r="H554" s="31">
        <v>12842</v>
      </c>
      <c r="I554" s="31">
        <v>1</v>
      </c>
      <c r="J554" s="31">
        <v>27781</v>
      </c>
      <c r="K554" s="31">
        <v>7884</v>
      </c>
      <c r="L554" s="31">
        <v>7048</v>
      </c>
      <c r="M554" s="31"/>
      <c r="N554" s="36">
        <v>14932</v>
      </c>
      <c r="O554" s="24">
        <f>Table1[[#This Row],[Female Voters]]/Table1[[#This Row],[Female Population]]</f>
        <v>0.78452544823460757</v>
      </c>
      <c r="P554" s="24">
        <f>Table1[[#This Row],[Male Voters]]/Table1[[#This Row],[Male Population]]</f>
        <v>0.75763743609167178</v>
      </c>
      <c r="Q554" s="24">
        <f>Table1[[#This Row],[Total Voters]]/Table1[[#This Row],[Total Population]]</f>
        <v>0.77189063331374508</v>
      </c>
      <c r="R554" s="24">
        <f>Table1[[#This Row],[Female Ballots]]/Table1[[#This Row],[Female Population]]</f>
        <v>0.41405801538905118</v>
      </c>
      <c r="S554" s="24">
        <f>Table1[[#This Row],[Male Ballots]]/Table1[[#This Row],[Male Population]]</f>
        <v>0.41580973754665179</v>
      </c>
      <c r="T554" s="24">
        <f>Table1[[#This Row],[Total Ballots]]/Table1[[#This Row],[Total Population]]</f>
        <v>0.41488322726470755</v>
      </c>
      <c r="U554" s="24">
        <f>Table1[[#This Row],[Female Ballots]]/Table1[[#This Row],[Female Voters]]</f>
        <v>0.52778149685366182</v>
      </c>
      <c r="V554" s="24">
        <f>Table1[[#This Row],[Male Ballots]]/Table1[[#This Row],[Male Voters]]</f>
        <v>0.54882417068992373</v>
      </c>
      <c r="W554" s="24">
        <f>Table1[[#This Row],[Total Ballots]]/Table1[[#This Row],[Total Voters]]</f>
        <v>0.53748965120046077</v>
      </c>
    </row>
    <row r="555" spans="1:23" s="12" customFormat="1" x14ac:dyDescent="0.2">
      <c r="A555" s="8" t="s">
        <v>68</v>
      </c>
      <c r="B555" s="17">
        <v>2017</v>
      </c>
      <c r="C555" s="9" t="s">
        <v>69</v>
      </c>
      <c r="D555" s="10">
        <v>2857165.8000000003</v>
      </c>
      <c r="E555" s="10">
        <v>2803563.8400000003</v>
      </c>
      <c r="F555" s="10">
        <v>5660729.6200000001</v>
      </c>
      <c r="G555" s="10">
        <v>2216142</v>
      </c>
      <c r="H555" s="10">
        <v>2040233</v>
      </c>
      <c r="I555" s="10">
        <v>9352</v>
      </c>
      <c r="J555" s="10">
        <v>4265727</v>
      </c>
      <c r="K555" s="10">
        <v>829952</v>
      </c>
      <c r="L555" s="10">
        <v>750022</v>
      </c>
      <c r="M555" s="10">
        <v>2146</v>
      </c>
      <c r="N555" s="11">
        <v>1582120</v>
      </c>
      <c r="O555" s="24">
        <f>Table1[[#This Row],[Female Voters]]/Table1[[#This Row],[Female Population]]</f>
        <v>0.77564347158292313</v>
      </c>
      <c r="P555" s="24">
        <f>Table1[[#This Row],[Male Voters]]/Table1[[#This Row],[Male Population]]</f>
        <v>0.72772839016214441</v>
      </c>
      <c r="Q555" s="24">
        <f>Table1[[#This Row],[Total Voters]]/Table1[[#This Row],[Total Population]]</f>
        <v>0.75356487349770296</v>
      </c>
      <c r="R555" s="24">
        <f>Table1[[#This Row],[Female Ballots]]/Table1[[#This Row],[Female Population]]</f>
        <v>0.29048086743863444</v>
      </c>
      <c r="S555" s="24">
        <f>Table1[[#This Row],[Male Ballots]]/Table1[[#This Row],[Male Population]]</f>
        <v>0.26752449482298929</v>
      </c>
      <c r="T555" s="24">
        <f>Table1[[#This Row],[Total Ballots]]/Table1[[#This Row],[Total Population]]</f>
        <v>0.27949047317331505</v>
      </c>
      <c r="U555" s="24">
        <f>Table1[[#This Row],[Female Ballots]]/Table1[[#This Row],[Female Voters]]</f>
        <v>0.37450307787136383</v>
      </c>
      <c r="V555" s="24">
        <f>Table1[[#This Row],[Male Ballots]]/Table1[[#This Row],[Male Voters]]</f>
        <v>0.36761585564001759</v>
      </c>
      <c r="W555" s="24">
        <f>Table1[[#This Row],[Total Ballots]]/Table1[[#This Row],[Total Voters]]</f>
        <v>0.370891057960343</v>
      </c>
    </row>
    <row r="556" spans="1:23" s="12" customFormat="1" x14ac:dyDescent="0.2">
      <c r="A556" s="8" t="s">
        <v>68</v>
      </c>
      <c r="B556" s="17">
        <v>2017</v>
      </c>
      <c r="C556" s="9" t="s">
        <v>62</v>
      </c>
      <c r="D556" s="10">
        <v>327677.06</v>
      </c>
      <c r="E556" s="10">
        <v>344204.04</v>
      </c>
      <c r="F556" s="10">
        <v>671881.09</v>
      </c>
      <c r="G556" s="31">
        <v>185014</v>
      </c>
      <c r="H556" s="31">
        <v>177228</v>
      </c>
      <c r="I556" s="31">
        <v>2071</v>
      </c>
      <c r="J556" s="31">
        <v>364313</v>
      </c>
      <c r="K556" s="31">
        <v>27155</v>
      </c>
      <c r="L556" s="31">
        <v>24668</v>
      </c>
      <c r="M556" s="31">
        <v>262</v>
      </c>
      <c r="N556" s="36">
        <v>52085</v>
      </c>
      <c r="O556" s="24">
        <f>Table1[[#This Row],[Female Voters]]/Table1[[#This Row],[Female Population]]</f>
        <v>0.56462298581414272</v>
      </c>
      <c r="P556" s="24">
        <f>Table1[[#This Row],[Male Voters]]/Table1[[#This Row],[Male Population]]</f>
        <v>0.51489227145619798</v>
      </c>
      <c r="Q556" s="24">
        <f>Table1[[#This Row],[Total Voters]]/Table1[[#This Row],[Total Population]]</f>
        <v>0.54222838746659774</v>
      </c>
      <c r="R556" s="24">
        <f>Table1[[#This Row],[Female Ballots]]/Table1[[#This Row],[Female Population]]</f>
        <v>8.2871226933005318E-2</v>
      </c>
      <c r="S556" s="24">
        <f>Table1[[#This Row],[Male Ballots]]/Table1[[#This Row],[Male Population]]</f>
        <v>7.1666793916770999E-2</v>
      </c>
      <c r="T556" s="24">
        <f>Table1[[#This Row],[Total Ballots]]/Table1[[#This Row],[Total Population]]</f>
        <v>7.7521157798919452E-2</v>
      </c>
      <c r="U556" s="24">
        <f>Table1[[#This Row],[Female Ballots]]/Table1[[#This Row],[Female Voters]]</f>
        <v>0.14677267666230664</v>
      </c>
      <c r="V556" s="24">
        <f>Table1[[#This Row],[Male Ballots]]/Table1[[#This Row],[Male Voters]]</f>
        <v>0.13918793870043109</v>
      </c>
      <c r="W556" s="24">
        <f>Table1[[#This Row],[Total Ballots]]/Table1[[#This Row],[Total Voters]]</f>
        <v>0.14296772280978171</v>
      </c>
    </row>
    <row r="557" spans="1:23" s="12" customFormat="1" x14ac:dyDescent="0.2">
      <c r="A557" s="8" t="s">
        <v>68</v>
      </c>
      <c r="B557" s="17">
        <v>2017</v>
      </c>
      <c r="C557" s="9" t="s">
        <v>63</v>
      </c>
      <c r="D557" s="10">
        <v>497382.04</v>
      </c>
      <c r="E557" s="10">
        <v>522031.05000000005</v>
      </c>
      <c r="F557" s="10">
        <v>1019413.09</v>
      </c>
      <c r="G557" s="31">
        <v>372111</v>
      </c>
      <c r="H557" s="31">
        <v>349388</v>
      </c>
      <c r="I557" s="31">
        <v>1840</v>
      </c>
      <c r="J557" s="31">
        <v>723339</v>
      </c>
      <c r="K557" s="31">
        <v>71447</v>
      </c>
      <c r="L557" s="31">
        <v>63933</v>
      </c>
      <c r="M557" s="31">
        <v>289</v>
      </c>
      <c r="N557" s="36">
        <v>135669</v>
      </c>
      <c r="O557" s="24">
        <f>Table1[[#This Row],[Female Voters]]/Table1[[#This Row],[Female Population]]</f>
        <v>0.74813919698427389</v>
      </c>
      <c r="P557" s="24">
        <f>Table1[[#This Row],[Male Voters]]/Table1[[#This Row],[Male Population]]</f>
        <v>0.66928585952885367</v>
      </c>
      <c r="Q557" s="24">
        <f>Table1[[#This Row],[Total Voters]]/Table1[[#This Row],[Total Population]]</f>
        <v>0.70956416696591562</v>
      </c>
      <c r="R557" s="24">
        <f>Table1[[#This Row],[Female Ballots]]/Table1[[#This Row],[Female Population]]</f>
        <v>0.14364611959048623</v>
      </c>
      <c r="S557" s="24">
        <f>Table1[[#This Row],[Male Ballots]]/Table1[[#This Row],[Male Population]]</f>
        <v>0.12246972665706378</v>
      </c>
      <c r="T557" s="24">
        <f>Table1[[#This Row],[Total Ballots]]/Table1[[#This Row],[Total Population]]</f>
        <v>0.13308540113017384</v>
      </c>
      <c r="U557" s="24">
        <f>Table1[[#This Row],[Female Ballots]]/Table1[[#This Row],[Female Voters]]</f>
        <v>0.19200453628084094</v>
      </c>
      <c r="V557" s="24">
        <f>Table1[[#This Row],[Male Ballots]]/Table1[[#This Row],[Male Voters]]</f>
        <v>0.18298567781377723</v>
      </c>
      <c r="W557" s="24">
        <f>Table1[[#This Row],[Total Ballots]]/Table1[[#This Row],[Total Voters]]</f>
        <v>0.18755936013404503</v>
      </c>
    </row>
    <row r="558" spans="1:23" s="12" customFormat="1" x14ac:dyDescent="0.2">
      <c r="A558" s="8" t="s">
        <v>68</v>
      </c>
      <c r="B558" s="17">
        <v>2017</v>
      </c>
      <c r="C558" s="9" t="s">
        <v>64</v>
      </c>
      <c r="D558" s="10">
        <v>464255.02</v>
      </c>
      <c r="E558" s="10">
        <v>475139.02</v>
      </c>
      <c r="F558" s="10">
        <v>939394.03</v>
      </c>
      <c r="G558" s="31">
        <v>355687</v>
      </c>
      <c r="H558" s="31">
        <v>333092</v>
      </c>
      <c r="I558" s="31">
        <v>1476</v>
      </c>
      <c r="J558" s="31">
        <v>690255</v>
      </c>
      <c r="K558" s="31">
        <v>97626</v>
      </c>
      <c r="L558" s="31">
        <v>87633</v>
      </c>
      <c r="M558" s="31">
        <v>304</v>
      </c>
      <c r="N558" s="36">
        <v>185563</v>
      </c>
      <c r="O558" s="24">
        <f>Table1[[#This Row],[Female Voters]]/Table1[[#This Row],[Female Population]]</f>
        <v>0.76614572740645859</v>
      </c>
      <c r="P558" s="24">
        <f>Table1[[#This Row],[Male Voters]]/Table1[[#This Row],[Male Population]]</f>
        <v>0.70104113949639413</v>
      </c>
      <c r="Q558" s="24">
        <f>Table1[[#This Row],[Total Voters]]/Table1[[#This Row],[Total Population]]</f>
        <v>0.73478750977372076</v>
      </c>
      <c r="R558" s="24">
        <f>Table1[[#This Row],[Female Ballots]]/Table1[[#This Row],[Female Population]]</f>
        <v>0.21028528673744873</v>
      </c>
      <c r="S558" s="24">
        <f>Table1[[#This Row],[Male Ballots]]/Table1[[#This Row],[Male Population]]</f>
        <v>0.18443654659219527</v>
      </c>
      <c r="T558" s="24">
        <f>Table1[[#This Row],[Total Ballots]]/Table1[[#This Row],[Total Population]]</f>
        <v>0.19753478739906405</v>
      </c>
      <c r="U558" s="24">
        <f>Table1[[#This Row],[Female Ballots]]/Table1[[#This Row],[Female Voters]]</f>
        <v>0.27447165625957654</v>
      </c>
      <c r="V558" s="24">
        <f>Table1[[#This Row],[Male Ballots]]/Table1[[#This Row],[Male Voters]]</f>
        <v>0.2630894767811896</v>
      </c>
      <c r="W558" s="24">
        <f>Table1[[#This Row],[Total Ballots]]/Table1[[#This Row],[Total Voters]]</f>
        <v>0.26883253290450632</v>
      </c>
    </row>
    <row r="559" spans="1:23" s="12" customFormat="1" x14ac:dyDescent="0.2">
      <c r="A559" s="8" t="s">
        <v>68</v>
      </c>
      <c r="B559" s="17">
        <v>2017</v>
      </c>
      <c r="C559" s="9" t="s">
        <v>65</v>
      </c>
      <c r="D559" s="10">
        <v>471375.96</v>
      </c>
      <c r="E559" s="10">
        <v>476816.99</v>
      </c>
      <c r="F559" s="10">
        <v>948192.94</v>
      </c>
      <c r="G559" s="31">
        <v>366482</v>
      </c>
      <c r="H559" s="31">
        <v>349415</v>
      </c>
      <c r="I559" s="31">
        <v>1246</v>
      </c>
      <c r="J559" s="31">
        <v>717143</v>
      </c>
      <c r="K559" s="31">
        <v>126986</v>
      </c>
      <c r="L559" s="31">
        <v>118487</v>
      </c>
      <c r="M559" s="31">
        <v>268</v>
      </c>
      <c r="N559" s="36">
        <v>245741</v>
      </c>
      <c r="O559" s="24">
        <f>Table1[[#This Row],[Female Voters]]/Table1[[#This Row],[Female Population]]</f>
        <v>0.77747282657350614</v>
      </c>
      <c r="P559" s="24">
        <f>Table1[[#This Row],[Male Voters]]/Table1[[#This Row],[Male Population]]</f>
        <v>0.7328073607444231</v>
      </c>
      <c r="Q559" s="24">
        <f>Table1[[#This Row],[Total Voters]]/Table1[[#This Row],[Total Population]]</f>
        <v>0.75632602790735826</v>
      </c>
      <c r="R559" s="24">
        <f>Table1[[#This Row],[Female Ballots]]/Table1[[#This Row],[Female Population]]</f>
        <v>0.26939430682888449</v>
      </c>
      <c r="S559" s="24">
        <f>Table1[[#This Row],[Male Ballots]]/Table1[[#This Row],[Male Population]]</f>
        <v>0.24849575934783699</v>
      </c>
      <c r="T559" s="24">
        <f>Table1[[#This Row],[Total Ballots]]/Table1[[#This Row],[Total Population]]</f>
        <v>0.25916771749007117</v>
      </c>
      <c r="U559" s="24">
        <f>Table1[[#This Row],[Female Ballots]]/Table1[[#This Row],[Female Voters]]</f>
        <v>0.34649996452758935</v>
      </c>
      <c r="V559" s="24">
        <f>Table1[[#This Row],[Male Ballots]]/Table1[[#This Row],[Male Voters]]</f>
        <v>0.33910106892949643</v>
      </c>
      <c r="W559" s="24">
        <f>Table1[[#This Row],[Total Ballots]]/Table1[[#This Row],[Total Voters]]</f>
        <v>0.34266666480743729</v>
      </c>
    </row>
    <row r="560" spans="1:23" s="12" customFormat="1" x14ac:dyDescent="0.2">
      <c r="A560" s="8" t="s">
        <v>68</v>
      </c>
      <c r="B560" s="17">
        <v>2017</v>
      </c>
      <c r="C560" s="9" t="s">
        <v>66</v>
      </c>
      <c r="D560" s="10">
        <v>490099.89</v>
      </c>
      <c r="E560" s="10">
        <v>469969.91000000003</v>
      </c>
      <c r="F560" s="10">
        <v>960069.8</v>
      </c>
      <c r="G560" s="31">
        <v>410923</v>
      </c>
      <c r="H560" s="31">
        <v>377502</v>
      </c>
      <c r="I560" s="31">
        <v>1267</v>
      </c>
      <c r="J560" s="31">
        <v>789692</v>
      </c>
      <c r="K560" s="31">
        <v>191805</v>
      </c>
      <c r="L560" s="31">
        <v>172835</v>
      </c>
      <c r="M560" s="31">
        <v>379</v>
      </c>
      <c r="N560" s="36">
        <v>365019</v>
      </c>
      <c r="O560" s="24">
        <f>Table1[[#This Row],[Female Voters]]/Table1[[#This Row],[Female Population]]</f>
        <v>0.8384474438466003</v>
      </c>
      <c r="P560" s="24">
        <f>Table1[[#This Row],[Male Voters]]/Table1[[#This Row],[Male Population]]</f>
        <v>0.80324716959007003</v>
      </c>
      <c r="Q560" s="24">
        <f>Table1[[#This Row],[Total Voters]]/Table1[[#This Row],[Total Population]]</f>
        <v>0.82253602810962279</v>
      </c>
      <c r="R560" s="24">
        <f>Table1[[#This Row],[Female Ballots]]/Table1[[#This Row],[Female Population]]</f>
        <v>0.39135899418381831</v>
      </c>
      <c r="S560" s="24">
        <f>Table1[[#This Row],[Male Ballots]]/Table1[[#This Row],[Male Population]]</f>
        <v>0.36775758686338023</v>
      </c>
      <c r="T560" s="24">
        <f>Table1[[#This Row],[Total Ballots]]/Table1[[#This Row],[Total Population]]</f>
        <v>0.38020048125667527</v>
      </c>
      <c r="U560" s="24">
        <f>Table1[[#This Row],[Female Ballots]]/Table1[[#This Row],[Female Voters]]</f>
        <v>0.46676627981397972</v>
      </c>
      <c r="V560" s="24">
        <f>Table1[[#This Row],[Male Ballots]]/Table1[[#This Row],[Male Voters]]</f>
        <v>0.45783863396750218</v>
      </c>
      <c r="W560" s="24">
        <f>Table1[[#This Row],[Total Ballots]]/Table1[[#This Row],[Total Voters]]</f>
        <v>0.4622295781139989</v>
      </c>
    </row>
    <row r="561" spans="1:23" s="12" customFormat="1" x14ac:dyDescent="0.2">
      <c r="A561" s="14" t="s">
        <v>68</v>
      </c>
      <c r="B561" s="18">
        <v>2017</v>
      </c>
      <c r="C561" s="9" t="s">
        <v>67</v>
      </c>
      <c r="D561" s="10">
        <v>606375.83000000007</v>
      </c>
      <c r="E561" s="10">
        <v>515402.82999999996</v>
      </c>
      <c r="F561" s="10">
        <v>1121778.67</v>
      </c>
      <c r="G561" s="32">
        <v>525925</v>
      </c>
      <c r="H561" s="32">
        <v>453608</v>
      </c>
      <c r="I561" s="32">
        <v>1452</v>
      </c>
      <c r="J561" s="32">
        <v>980985</v>
      </c>
      <c r="K561" s="32">
        <v>314933</v>
      </c>
      <c r="L561" s="32">
        <v>282466</v>
      </c>
      <c r="M561" s="32">
        <v>644</v>
      </c>
      <c r="N561" s="32">
        <v>598043</v>
      </c>
      <c r="O561" s="24">
        <f>Table1[[#This Row],[Female Voters]]/Table1[[#This Row],[Female Population]]</f>
        <v>0.86732513728325866</v>
      </c>
      <c r="P561" s="24">
        <f>Table1[[#This Row],[Male Voters]]/Table1[[#This Row],[Male Population]]</f>
        <v>0.88010382092779749</v>
      </c>
      <c r="Q561" s="24">
        <f>Table1[[#This Row],[Total Voters]]/Table1[[#This Row],[Total Population]]</f>
        <v>0.8744906871869832</v>
      </c>
      <c r="R561" s="24">
        <f>Table1[[#This Row],[Female Ballots]]/Table1[[#This Row],[Female Population]]</f>
        <v>0.51936931589110336</v>
      </c>
      <c r="S561" s="24">
        <f>Table1[[#This Row],[Male Ballots]]/Table1[[#This Row],[Male Population]]</f>
        <v>0.54804898917609746</v>
      </c>
      <c r="T561" s="24">
        <f>Table1[[#This Row],[Total Ballots]]/Table1[[#This Row],[Total Population]]</f>
        <v>0.53312031686250549</v>
      </c>
      <c r="U561" s="24">
        <f>Table1[[#This Row],[Female Ballots]]/Table1[[#This Row],[Female Voters]]</f>
        <v>0.59881732186148218</v>
      </c>
      <c r="V561" s="24">
        <f>Table1[[#This Row],[Male Ballots]]/Table1[[#This Row],[Male Voters]]</f>
        <v>0.62270947602335058</v>
      </c>
      <c r="W561" s="24">
        <f>Table1[[#This Row],[Total Ballots]]/Table1[[#This Row],[Total Voters]]</f>
        <v>0.60963521358634432</v>
      </c>
    </row>
    <row r="562" spans="1:23" s="12" customFormat="1" x14ac:dyDescent="0.2">
      <c r="A562" s="8" t="s">
        <v>59</v>
      </c>
      <c r="B562" s="17">
        <v>2016</v>
      </c>
      <c r="C562" s="9" t="s">
        <v>69</v>
      </c>
      <c r="D562" s="10">
        <v>5758.9211269999996</v>
      </c>
      <c r="E562" s="10">
        <v>5916.1953249999997</v>
      </c>
      <c r="F562" s="10">
        <v>11675.116463</v>
      </c>
      <c r="G562" s="10">
        <v>3491</v>
      </c>
      <c r="H562" s="10">
        <v>3204</v>
      </c>
      <c r="I562" s="10">
        <v>0</v>
      </c>
      <c r="J562" s="10">
        <v>6695</v>
      </c>
      <c r="K562" s="10">
        <v>2533</v>
      </c>
      <c r="L562" s="10">
        <v>2320</v>
      </c>
      <c r="M562" s="10">
        <v>0</v>
      </c>
      <c r="N562" s="11">
        <v>4853</v>
      </c>
      <c r="O562" s="24">
        <f>Table1[[#This Row],[Female Voters]]/Table1[[#This Row],[Female Population]]</f>
        <v>0.6061899308939781</v>
      </c>
      <c r="P562" s="24">
        <f>Table1[[#This Row],[Male Voters]]/Table1[[#This Row],[Male Population]]</f>
        <v>0.54156426960091963</v>
      </c>
      <c r="Q562" s="24">
        <f>Table1[[#This Row],[Total Voters]]/Table1[[#This Row],[Total Population]]</f>
        <v>0.57344181715166154</v>
      </c>
      <c r="R562" s="24">
        <f>Table1[[#This Row],[Female Ballots]]/Table1[[#This Row],[Female Population]]</f>
        <v>0.43983932825965238</v>
      </c>
      <c r="S562" s="24">
        <f>Table1[[#This Row],[Male Ballots]]/Table1[[#This Row],[Male Population]]</f>
        <v>0.39214391556620898</v>
      </c>
      <c r="T562" s="24">
        <f>Table1[[#This Row],[Total Ballots]]/Table1[[#This Row],[Total Population]]</f>
        <v>0.41567037171576005</v>
      </c>
      <c r="U562" s="24">
        <f>Table1[[#This Row],[Female Ballots]]/Table1[[#This Row],[Female Voters]]</f>
        <v>0.7255800630191922</v>
      </c>
      <c r="V562" s="24">
        <f>Table1[[#This Row],[Male Ballots]]/Table1[[#This Row],[Male Voters]]</f>
        <v>0.72409488139825218</v>
      </c>
      <c r="W562" s="24">
        <f>Table1[[#This Row],[Total Ballots]]/Table1[[#This Row],[Total Voters]]</f>
        <v>0.7248693054518297</v>
      </c>
    </row>
    <row r="563" spans="1:23" s="12" customFormat="1" x14ac:dyDescent="0.2">
      <c r="A563" s="8" t="s">
        <v>59</v>
      </c>
      <c r="B563" s="17">
        <v>2016</v>
      </c>
      <c r="C563" s="9" t="s">
        <v>62</v>
      </c>
      <c r="D563" s="10">
        <v>913.52234499999997</v>
      </c>
      <c r="E563" s="10">
        <v>986.94102999999996</v>
      </c>
      <c r="F563" s="10">
        <v>1900.4633739999999</v>
      </c>
      <c r="G563" s="31">
        <v>392</v>
      </c>
      <c r="H563" s="31">
        <v>365</v>
      </c>
      <c r="I563" s="31"/>
      <c r="J563" s="31">
        <v>757</v>
      </c>
      <c r="K563" s="31">
        <v>213</v>
      </c>
      <c r="L563" s="31">
        <v>180</v>
      </c>
      <c r="M563" s="31">
        <v>0</v>
      </c>
      <c r="N563" s="36">
        <v>393</v>
      </c>
      <c r="O563" s="24">
        <f>Table1[[#This Row],[Female Voters]]/Table1[[#This Row],[Female Population]]</f>
        <v>0.42910827758679509</v>
      </c>
      <c r="P563" s="24">
        <f>Table1[[#This Row],[Male Voters]]/Table1[[#This Row],[Male Population]]</f>
        <v>0.36982959356751033</v>
      </c>
      <c r="Q563" s="24">
        <f>Table1[[#This Row],[Total Voters]]/Table1[[#This Row],[Total Population]]</f>
        <v>0.39832390897736925</v>
      </c>
      <c r="R563" s="24">
        <f>Table1[[#This Row],[Female Ballots]]/Table1[[#This Row],[Female Population]]</f>
        <v>0.23316342634180448</v>
      </c>
      <c r="S563" s="24">
        <f>Table1[[#This Row],[Male Ballots]]/Table1[[#This Row],[Male Population]]</f>
        <v>0.18238171737575851</v>
      </c>
      <c r="T563" s="24">
        <f>Table1[[#This Row],[Total Ballots]]/Table1[[#This Row],[Total Population]]</f>
        <v>0.20679167269234625</v>
      </c>
      <c r="U563" s="24">
        <f>Table1[[#This Row],[Female Ballots]]/Table1[[#This Row],[Female Voters]]</f>
        <v>0.54336734693877553</v>
      </c>
      <c r="V563" s="24">
        <f>Table1[[#This Row],[Male Ballots]]/Table1[[#This Row],[Male Voters]]</f>
        <v>0.49315068493150682</v>
      </c>
      <c r="W563" s="24">
        <f>Table1[[#This Row],[Total Ballots]]/Table1[[#This Row],[Total Voters]]</f>
        <v>0.51915455746367234</v>
      </c>
    </row>
    <row r="564" spans="1:23" s="12" customFormat="1" x14ac:dyDescent="0.2">
      <c r="A564" s="8" t="s">
        <v>59</v>
      </c>
      <c r="B564" s="17">
        <v>2016</v>
      </c>
      <c r="C564" s="9" t="s">
        <v>63</v>
      </c>
      <c r="D564" s="10">
        <v>1112.5307150000001</v>
      </c>
      <c r="E564" s="10">
        <v>1175.1900860000001</v>
      </c>
      <c r="F564" s="10">
        <v>2287.7208060000003</v>
      </c>
      <c r="G564" s="31">
        <v>597</v>
      </c>
      <c r="H564" s="31">
        <v>521</v>
      </c>
      <c r="I564" s="31"/>
      <c r="J564" s="31">
        <v>1118</v>
      </c>
      <c r="K564" s="31">
        <v>313</v>
      </c>
      <c r="L564" s="31">
        <v>279</v>
      </c>
      <c r="M564" s="31">
        <v>0</v>
      </c>
      <c r="N564" s="36">
        <v>592</v>
      </c>
      <c r="O564" s="24">
        <f>Table1[[#This Row],[Female Voters]]/Table1[[#This Row],[Female Population]]</f>
        <v>0.53661439810225819</v>
      </c>
      <c r="P564" s="24">
        <f>Table1[[#This Row],[Male Voters]]/Table1[[#This Row],[Male Population]]</f>
        <v>0.44333253505680098</v>
      </c>
      <c r="Q564" s="24">
        <f>Table1[[#This Row],[Total Voters]]/Table1[[#This Row],[Total Population]]</f>
        <v>0.48869599693626248</v>
      </c>
      <c r="R564" s="24">
        <f>Table1[[#This Row],[Female Ballots]]/Table1[[#This Row],[Female Population]]</f>
        <v>0.2813405470787384</v>
      </c>
      <c r="S564" s="24">
        <f>Table1[[#This Row],[Male Ballots]]/Table1[[#This Row],[Male Population]]</f>
        <v>0.23740840169068614</v>
      </c>
      <c r="T564" s="24">
        <f>Table1[[#This Row],[Total Ballots]]/Table1[[#This Row],[Total Population]]</f>
        <v>0.2587728355870012</v>
      </c>
      <c r="U564" s="24">
        <f>Table1[[#This Row],[Female Ballots]]/Table1[[#This Row],[Female Voters]]</f>
        <v>0.52428810720268004</v>
      </c>
      <c r="V564" s="24">
        <f>Table1[[#This Row],[Male Ballots]]/Table1[[#This Row],[Male Voters]]</f>
        <v>0.53550863723608444</v>
      </c>
      <c r="W564" s="24">
        <f>Table1[[#This Row],[Total Ballots]]/Table1[[#This Row],[Total Voters]]</f>
        <v>0.52951699463327373</v>
      </c>
    </row>
    <row r="565" spans="1:23" s="12" customFormat="1" x14ac:dyDescent="0.2">
      <c r="A565" s="8" t="s">
        <v>59</v>
      </c>
      <c r="B565" s="17">
        <v>2016</v>
      </c>
      <c r="C565" s="9" t="s">
        <v>64</v>
      </c>
      <c r="D565" s="10">
        <v>1255.4093659999999</v>
      </c>
      <c r="E565" s="10">
        <v>1285.6903889999999</v>
      </c>
      <c r="F565" s="10">
        <v>2541.0997600000001</v>
      </c>
      <c r="G565" s="31">
        <v>515</v>
      </c>
      <c r="H565" s="31">
        <v>453</v>
      </c>
      <c r="I565" s="31"/>
      <c r="J565" s="31">
        <v>968</v>
      </c>
      <c r="K565" s="31">
        <v>351</v>
      </c>
      <c r="L565" s="31">
        <v>298</v>
      </c>
      <c r="M565" s="31">
        <v>0</v>
      </c>
      <c r="N565" s="36">
        <v>649</v>
      </c>
      <c r="O565" s="24">
        <f>Table1[[#This Row],[Female Voters]]/Table1[[#This Row],[Female Population]]</f>
        <v>0.41022475532494956</v>
      </c>
      <c r="P565" s="24">
        <f>Table1[[#This Row],[Male Voters]]/Table1[[#This Row],[Male Population]]</f>
        <v>0.35233988203982758</v>
      </c>
      <c r="Q565" s="24">
        <f>Table1[[#This Row],[Total Voters]]/Table1[[#This Row],[Total Population]]</f>
        <v>0.38093742529809216</v>
      </c>
      <c r="R565" s="24">
        <f>Table1[[#This Row],[Female Ballots]]/Table1[[#This Row],[Female Population]]</f>
        <v>0.27959007595933455</v>
      </c>
      <c r="S565" s="24">
        <f>Table1[[#This Row],[Male Ballots]]/Table1[[#This Row],[Male Population]]</f>
        <v>0.23178208575688439</v>
      </c>
      <c r="T565" s="24">
        <f>Table1[[#This Row],[Total Ballots]]/Table1[[#This Row],[Total Population]]</f>
        <v>0.25540122832485723</v>
      </c>
      <c r="U565" s="24">
        <f>Table1[[#This Row],[Female Ballots]]/Table1[[#This Row],[Female Voters]]</f>
        <v>0.68155339805825244</v>
      </c>
      <c r="V565" s="24">
        <f>Table1[[#This Row],[Male Ballots]]/Table1[[#This Row],[Male Voters]]</f>
        <v>0.65783664459161151</v>
      </c>
      <c r="W565" s="24">
        <f>Table1[[#This Row],[Total Ballots]]/Table1[[#This Row],[Total Voters]]</f>
        <v>0.67045454545454541</v>
      </c>
    </row>
    <row r="566" spans="1:23" s="12" customFormat="1" x14ac:dyDescent="0.2">
      <c r="A566" s="8" t="s">
        <v>59</v>
      </c>
      <c r="B566" s="17">
        <v>2016</v>
      </c>
      <c r="C566" s="9" t="s">
        <v>65</v>
      </c>
      <c r="D566" s="10">
        <v>827.08916299999999</v>
      </c>
      <c r="E566" s="10">
        <v>886.95218199999999</v>
      </c>
      <c r="F566" s="10">
        <v>1714.0413450000001</v>
      </c>
      <c r="G566" s="31">
        <v>501</v>
      </c>
      <c r="H566" s="31">
        <v>489</v>
      </c>
      <c r="I566" s="31"/>
      <c r="J566" s="31">
        <v>990</v>
      </c>
      <c r="K566" s="31">
        <v>391</v>
      </c>
      <c r="L566" s="31">
        <v>374</v>
      </c>
      <c r="M566" s="31">
        <v>0</v>
      </c>
      <c r="N566" s="36">
        <v>765</v>
      </c>
      <c r="O566" s="24">
        <f>Table1[[#This Row],[Female Voters]]/Table1[[#This Row],[Female Population]]</f>
        <v>0.60573880352002629</v>
      </c>
      <c r="P566" s="24">
        <f>Table1[[#This Row],[Male Voters]]/Table1[[#This Row],[Male Population]]</f>
        <v>0.55132622696451072</v>
      </c>
      <c r="Q566" s="24">
        <f>Table1[[#This Row],[Total Voters]]/Table1[[#This Row],[Total Population]]</f>
        <v>0.57758233363968237</v>
      </c>
      <c r="R566" s="24">
        <f>Table1[[#This Row],[Female Ballots]]/Table1[[#This Row],[Female Population]]</f>
        <v>0.47274225983299456</v>
      </c>
      <c r="S566" s="24">
        <f>Table1[[#This Row],[Male Ballots]]/Table1[[#This Row],[Male Population]]</f>
        <v>0.42166872982561759</v>
      </c>
      <c r="T566" s="24">
        <f>Table1[[#This Row],[Total Ballots]]/Table1[[#This Row],[Total Population]]</f>
        <v>0.44631362144884545</v>
      </c>
      <c r="U566" s="24">
        <f>Table1[[#This Row],[Female Ballots]]/Table1[[#This Row],[Female Voters]]</f>
        <v>0.780439121756487</v>
      </c>
      <c r="V566" s="24">
        <f>Table1[[#This Row],[Male Ballots]]/Table1[[#This Row],[Male Voters]]</f>
        <v>0.76482617586912061</v>
      </c>
      <c r="W566" s="24">
        <f>Table1[[#This Row],[Total Ballots]]/Table1[[#This Row],[Total Voters]]</f>
        <v>0.77272727272727271</v>
      </c>
    </row>
    <row r="567" spans="1:23" s="12" customFormat="1" x14ac:dyDescent="0.2">
      <c r="A567" s="8" t="s">
        <v>59</v>
      </c>
      <c r="B567" s="17">
        <v>2016</v>
      </c>
      <c r="C567" s="9" t="s">
        <v>66</v>
      </c>
      <c r="D567" s="10">
        <v>772.33596199999999</v>
      </c>
      <c r="E567" s="10">
        <v>757.75691000000006</v>
      </c>
      <c r="F567" s="10">
        <v>1530.0928719999999</v>
      </c>
      <c r="G567" s="31">
        <v>660</v>
      </c>
      <c r="H567" s="31">
        <v>592</v>
      </c>
      <c r="I567" s="31"/>
      <c r="J567" s="31">
        <v>1252</v>
      </c>
      <c r="K567" s="31">
        <v>548</v>
      </c>
      <c r="L567" s="31">
        <v>508</v>
      </c>
      <c r="M567" s="31">
        <v>0</v>
      </c>
      <c r="N567" s="36">
        <v>1056</v>
      </c>
      <c r="O567" s="24">
        <f>Table1[[#This Row],[Female Voters]]/Table1[[#This Row],[Female Population]]</f>
        <v>0.85455039318756987</v>
      </c>
      <c r="P567" s="24">
        <f>Table1[[#This Row],[Male Voters]]/Table1[[#This Row],[Male Population]]</f>
        <v>0.78125318580070746</v>
      </c>
      <c r="Q567" s="24">
        <f>Table1[[#This Row],[Total Voters]]/Table1[[#This Row],[Total Population]]</f>
        <v>0.81825098522516349</v>
      </c>
      <c r="R567" s="24">
        <f>Table1[[#This Row],[Female Ballots]]/Table1[[#This Row],[Female Population]]</f>
        <v>0.70953578101028525</v>
      </c>
      <c r="S567" s="24">
        <f>Table1[[#This Row],[Male Ballots]]/Table1[[#This Row],[Male Population]]</f>
        <v>0.67039969322087734</v>
      </c>
      <c r="T567" s="24">
        <f>Table1[[#This Row],[Total Ballots]]/Table1[[#This Row],[Total Population]]</f>
        <v>0.69015418562122421</v>
      </c>
      <c r="U567" s="24">
        <f>Table1[[#This Row],[Female Ballots]]/Table1[[#This Row],[Female Voters]]</f>
        <v>0.83030303030303032</v>
      </c>
      <c r="V567" s="24">
        <f>Table1[[#This Row],[Male Ballots]]/Table1[[#This Row],[Male Voters]]</f>
        <v>0.85810810810810811</v>
      </c>
      <c r="W567" s="24">
        <f>Table1[[#This Row],[Total Ballots]]/Table1[[#This Row],[Total Voters]]</f>
        <v>0.8434504792332268</v>
      </c>
    </row>
    <row r="568" spans="1:23" s="12" customFormat="1" x14ac:dyDescent="0.2">
      <c r="A568" s="8" t="s">
        <v>59</v>
      </c>
      <c r="B568" s="17">
        <v>2016</v>
      </c>
      <c r="C568" s="9" t="s">
        <v>67</v>
      </c>
      <c r="D568" s="10">
        <v>878.03357599999993</v>
      </c>
      <c r="E568" s="10">
        <v>823.66472800000008</v>
      </c>
      <c r="F568" s="10">
        <v>1701.698306</v>
      </c>
      <c r="G568" s="31">
        <v>826</v>
      </c>
      <c r="H568" s="31">
        <v>784</v>
      </c>
      <c r="I568" s="31"/>
      <c r="J568" s="31">
        <v>1610</v>
      </c>
      <c r="K568" s="31">
        <v>717</v>
      </c>
      <c r="L568" s="31">
        <v>681</v>
      </c>
      <c r="M568" s="31">
        <v>0</v>
      </c>
      <c r="N568" s="31">
        <v>1398</v>
      </c>
      <c r="O568" s="24">
        <f>Table1[[#This Row],[Female Voters]]/Table1[[#This Row],[Female Population]]</f>
        <v>0.94073851225935357</v>
      </c>
      <c r="P568" s="24">
        <f>Table1[[#This Row],[Male Voters]]/Table1[[#This Row],[Male Population]]</f>
        <v>0.95184360013046465</v>
      </c>
      <c r="Q568" s="24">
        <f>Table1[[#This Row],[Total Voters]]/Table1[[#This Row],[Total Population]]</f>
        <v>0.94611365265118852</v>
      </c>
      <c r="R568" s="24">
        <f>Table1[[#This Row],[Female Ballots]]/Table1[[#This Row],[Female Population]]</f>
        <v>0.81659747371665437</v>
      </c>
      <c r="S568" s="24">
        <f>Table1[[#This Row],[Male Ballots]]/Table1[[#This Row],[Male Population]]</f>
        <v>0.82679271899087559</v>
      </c>
      <c r="T568" s="24">
        <f>Table1[[#This Row],[Total Ballots]]/Table1[[#This Row],[Total Population]]</f>
        <v>0.82153222758159106</v>
      </c>
      <c r="U568" s="24">
        <f>Table1[[#This Row],[Female Ballots]]/Table1[[#This Row],[Female Voters]]</f>
        <v>0.86803874092009681</v>
      </c>
      <c r="V568" s="24">
        <f>Table1[[#This Row],[Male Ballots]]/Table1[[#This Row],[Male Voters]]</f>
        <v>0.86862244897959184</v>
      </c>
      <c r="W568" s="24">
        <f>Table1[[#This Row],[Total Ballots]]/Table1[[#This Row],[Total Voters]]</f>
        <v>0.86832298136645958</v>
      </c>
    </row>
    <row r="569" spans="1:23" s="12" customFormat="1" x14ac:dyDescent="0.2">
      <c r="A569" s="8" t="s">
        <v>37</v>
      </c>
      <c r="B569" s="17">
        <v>2016</v>
      </c>
      <c r="C569" s="9" t="s">
        <v>69</v>
      </c>
      <c r="D569" s="10">
        <v>8990.2322320000003</v>
      </c>
      <c r="E569" s="10">
        <v>8594.5871630000001</v>
      </c>
      <c r="F569" s="10">
        <v>17584.819383000002</v>
      </c>
      <c r="G569" s="31">
        <v>7518</v>
      </c>
      <c r="H569" s="31">
        <v>6593</v>
      </c>
      <c r="I569" s="31">
        <v>13</v>
      </c>
      <c r="J569" s="31">
        <v>14124</v>
      </c>
      <c r="K569" s="31">
        <v>5434</v>
      </c>
      <c r="L569" s="31">
        <v>4714</v>
      </c>
      <c r="M569" s="31">
        <v>8</v>
      </c>
      <c r="N569" s="36">
        <v>10156</v>
      </c>
      <c r="O569" s="24">
        <f>Table1[[#This Row],[Female Voters]]/Table1[[#This Row],[Female Population]]</f>
        <v>0.83624091191329752</v>
      </c>
      <c r="P569" s="24">
        <f>Table1[[#This Row],[Male Voters]]/Table1[[#This Row],[Male Population]]</f>
        <v>0.76711072620021781</v>
      </c>
      <c r="Q569" s="24">
        <f>Table1[[#This Row],[Total Voters]]/Table1[[#This Row],[Total Population]]</f>
        <v>0.80319278193179944</v>
      </c>
      <c r="R569" s="24">
        <f>Table1[[#This Row],[Female Ballots]]/Table1[[#This Row],[Female Population]]</f>
        <v>0.6044337743198801</v>
      </c>
      <c r="S569" s="24">
        <f>Table1[[#This Row],[Male Ballots]]/Table1[[#This Row],[Male Population]]</f>
        <v>0.54848475099466509</v>
      </c>
      <c r="T569" s="24">
        <f>Table1[[#This Row],[Total Ballots]]/Table1[[#This Row],[Total Population]]</f>
        <v>0.57754360615260225</v>
      </c>
      <c r="U569" s="24">
        <f>Table1[[#This Row],[Female Ballots]]/Table1[[#This Row],[Female Voters]]</f>
        <v>0.72279861665336531</v>
      </c>
      <c r="V569" s="24">
        <f>Table1[[#This Row],[Male Ballots]]/Table1[[#This Row],[Male Voters]]</f>
        <v>0.71500075838010013</v>
      </c>
      <c r="W569" s="24">
        <f>Table1[[#This Row],[Total Ballots]]/Table1[[#This Row],[Total Voters]]</f>
        <v>0.71905975644293396</v>
      </c>
    </row>
    <row r="570" spans="1:23" s="12" customFormat="1" x14ac:dyDescent="0.2">
      <c r="A570" s="8" t="s">
        <v>37</v>
      </c>
      <c r="B570" s="17">
        <v>2016</v>
      </c>
      <c r="C570" s="9" t="s">
        <v>62</v>
      </c>
      <c r="D570" s="10">
        <v>786.45274400000005</v>
      </c>
      <c r="E570" s="10">
        <v>743.09999099999993</v>
      </c>
      <c r="F570" s="10">
        <v>1529.5527360000001</v>
      </c>
      <c r="G570" s="31">
        <v>537</v>
      </c>
      <c r="H570" s="31">
        <v>512</v>
      </c>
      <c r="I570" s="31"/>
      <c r="J570" s="31">
        <v>1049</v>
      </c>
      <c r="K570" s="31">
        <v>254</v>
      </c>
      <c r="L570" s="31">
        <v>221</v>
      </c>
      <c r="M570" s="31">
        <v>0</v>
      </c>
      <c r="N570" s="36">
        <v>475</v>
      </c>
      <c r="O570" s="24">
        <f>Table1[[#This Row],[Female Voters]]/Table1[[#This Row],[Female Population]]</f>
        <v>0.68281279974782561</v>
      </c>
      <c r="P570" s="24">
        <f>Table1[[#This Row],[Male Voters]]/Table1[[#This Row],[Male Population]]</f>
        <v>0.68900552577183394</v>
      </c>
      <c r="Q570" s="24">
        <f>Table1[[#This Row],[Total Voters]]/Table1[[#This Row],[Total Population]]</f>
        <v>0.68582140079935106</v>
      </c>
      <c r="R570" s="24">
        <f>Table1[[#This Row],[Female Ballots]]/Table1[[#This Row],[Female Population]]</f>
        <v>0.32296918274850595</v>
      </c>
      <c r="S570" s="24">
        <f>Table1[[#This Row],[Male Ballots]]/Table1[[#This Row],[Male Population]]</f>
        <v>0.29740277577260799</v>
      </c>
      <c r="T570" s="24">
        <f>Table1[[#This Row],[Total Ballots]]/Table1[[#This Row],[Total Population]]</f>
        <v>0.31054829874136486</v>
      </c>
      <c r="U570" s="24">
        <f>Table1[[#This Row],[Female Ballots]]/Table1[[#This Row],[Female Voters]]</f>
        <v>0.47299813780260708</v>
      </c>
      <c r="V570" s="24">
        <f>Table1[[#This Row],[Male Ballots]]/Table1[[#This Row],[Male Voters]]</f>
        <v>0.431640625</v>
      </c>
      <c r="W570" s="24">
        <f>Table1[[#This Row],[Total Ballots]]/Table1[[#This Row],[Total Voters]]</f>
        <v>0.45281220209723544</v>
      </c>
    </row>
    <row r="571" spans="1:23" s="12" customFormat="1" x14ac:dyDescent="0.2">
      <c r="A571" s="8" t="s">
        <v>37</v>
      </c>
      <c r="B571" s="17">
        <v>2016</v>
      </c>
      <c r="C571" s="9" t="s">
        <v>63</v>
      </c>
      <c r="D571" s="10">
        <v>1176.2158949999998</v>
      </c>
      <c r="E571" s="10">
        <v>1074.9510789999999</v>
      </c>
      <c r="F571" s="10">
        <v>2251.1669700000002</v>
      </c>
      <c r="G571" s="31">
        <v>1027</v>
      </c>
      <c r="H571" s="31">
        <v>865</v>
      </c>
      <c r="I571" s="31">
        <v>2</v>
      </c>
      <c r="J571" s="31">
        <v>1894</v>
      </c>
      <c r="K571" s="31">
        <v>479</v>
      </c>
      <c r="L571" s="31">
        <v>388</v>
      </c>
      <c r="M571" s="31">
        <v>0</v>
      </c>
      <c r="N571" s="36">
        <v>867</v>
      </c>
      <c r="O571" s="24">
        <f>Table1[[#This Row],[Female Voters]]/Table1[[#This Row],[Female Population]]</f>
        <v>0.87313902521271414</v>
      </c>
      <c r="P571" s="24">
        <f>Table1[[#This Row],[Male Voters]]/Table1[[#This Row],[Male Population]]</f>
        <v>0.80468778244744665</v>
      </c>
      <c r="Q571" s="24">
        <f>Table1[[#This Row],[Total Voters]]/Table1[[#This Row],[Total Population]]</f>
        <v>0.84134141324932454</v>
      </c>
      <c r="R571" s="24">
        <f>Table1[[#This Row],[Female Ballots]]/Table1[[#This Row],[Female Population]]</f>
        <v>0.40723816268441099</v>
      </c>
      <c r="S571" s="24">
        <f>Table1[[#This Row],[Male Ballots]]/Table1[[#This Row],[Male Population]]</f>
        <v>0.36094665848509744</v>
      </c>
      <c r="T571" s="24">
        <f>Table1[[#This Row],[Total Ballots]]/Table1[[#This Row],[Total Population]]</f>
        <v>0.38513358251698226</v>
      </c>
      <c r="U571" s="24">
        <f>Table1[[#This Row],[Female Ballots]]/Table1[[#This Row],[Female Voters]]</f>
        <v>0.4664070107108082</v>
      </c>
      <c r="V571" s="24">
        <f>Table1[[#This Row],[Male Ballots]]/Table1[[#This Row],[Male Voters]]</f>
        <v>0.44855491329479769</v>
      </c>
      <c r="W571" s="24">
        <f>Table1[[#This Row],[Total Ballots]]/Table1[[#This Row],[Total Voters]]</f>
        <v>0.45776135163674764</v>
      </c>
    </row>
    <row r="572" spans="1:23" s="12" customFormat="1" x14ac:dyDescent="0.2">
      <c r="A572" s="8" t="s">
        <v>37</v>
      </c>
      <c r="B572" s="17">
        <v>2016</v>
      </c>
      <c r="C572" s="9" t="s">
        <v>64</v>
      </c>
      <c r="D572" s="10">
        <v>1121.2008510000001</v>
      </c>
      <c r="E572" s="10">
        <v>1096.6827599999999</v>
      </c>
      <c r="F572" s="10">
        <v>2217.8836099999999</v>
      </c>
      <c r="G572" s="31">
        <v>950</v>
      </c>
      <c r="H572" s="31">
        <v>824</v>
      </c>
      <c r="I572" s="31">
        <v>1</v>
      </c>
      <c r="J572" s="31">
        <v>1775</v>
      </c>
      <c r="K572" s="31">
        <v>578</v>
      </c>
      <c r="L572" s="31">
        <v>510</v>
      </c>
      <c r="M572" s="31">
        <v>0</v>
      </c>
      <c r="N572" s="36">
        <v>1088</v>
      </c>
      <c r="O572" s="24">
        <f>Table1[[#This Row],[Female Voters]]/Table1[[#This Row],[Female Population]]</f>
        <v>0.84730581425504103</v>
      </c>
      <c r="P572" s="24">
        <f>Table1[[#This Row],[Male Voters]]/Table1[[#This Row],[Male Population]]</f>
        <v>0.75135675516591516</v>
      </c>
      <c r="Q572" s="24">
        <f>Table1[[#This Row],[Total Voters]]/Table1[[#This Row],[Total Population]]</f>
        <v>0.80031251053791774</v>
      </c>
      <c r="R572" s="24">
        <f>Table1[[#This Row],[Female Ballots]]/Table1[[#This Row],[Female Population]]</f>
        <v>0.51551869540990913</v>
      </c>
      <c r="S572" s="24">
        <f>Table1[[#This Row],[Male Ballots]]/Table1[[#This Row],[Male Population]]</f>
        <v>0.46503876836725327</v>
      </c>
      <c r="T572" s="24">
        <f>Table1[[#This Row],[Total Ballots]]/Table1[[#This Row],[Total Population]]</f>
        <v>0.49055775293817155</v>
      </c>
      <c r="U572" s="24">
        <f>Table1[[#This Row],[Female Ballots]]/Table1[[#This Row],[Female Voters]]</f>
        <v>0.60842105263157897</v>
      </c>
      <c r="V572" s="24">
        <f>Table1[[#This Row],[Male Ballots]]/Table1[[#This Row],[Male Voters]]</f>
        <v>0.6189320388349514</v>
      </c>
      <c r="W572" s="24">
        <f>Table1[[#This Row],[Total Ballots]]/Table1[[#This Row],[Total Voters]]</f>
        <v>0.61295774647887324</v>
      </c>
    </row>
    <row r="573" spans="1:23" s="12" customFormat="1" x14ac:dyDescent="0.2">
      <c r="A573" s="8" t="s">
        <v>37</v>
      </c>
      <c r="B573" s="17">
        <v>2016</v>
      </c>
      <c r="C573" s="9" t="s">
        <v>65</v>
      </c>
      <c r="D573" s="10">
        <v>1430.5767850000002</v>
      </c>
      <c r="E573" s="10">
        <v>1365.9815119999998</v>
      </c>
      <c r="F573" s="10">
        <v>2796.5582899999999</v>
      </c>
      <c r="G573" s="31">
        <v>1109</v>
      </c>
      <c r="H573" s="31">
        <v>1007</v>
      </c>
      <c r="I573" s="31">
        <v>2</v>
      </c>
      <c r="J573" s="31">
        <v>2118</v>
      </c>
      <c r="K573" s="31">
        <v>805</v>
      </c>
      <c r="L573" s="31">
        <v>710</v>
      </c>
      <c r="M573" s="31">
        <v>1</v>
      </c>
      <c r="N573" s="36">
        <v>1516</v>
      </c>
      <c r="O573" s="24">
        <f>Table1[[#This Row],[Female Voters]]/Table1[[#This Row],[Female Population]]</f>
        <v>0.77521179682780872</v>
      </c>
      <c r="P573" s="24">
        <f>Table1[[#This Row],[Male Voters]]/Table1[[#This Row],[Male Population]]</f>
        <v>0.73719885017008935</v>
      </c>
      <c r="Q573" s="24">
        <f>Table1[[#This Row],[Total Voters]]/Table1[[#This Row],[Total Population]]</f>
        <v>0.75735950420686571</v>
      </c>
      <c r="R573" s="24">
        <f>Table1[[#This Row],[Female Ballots]]/Table1[[#This Row],[Female Population]]</f>
        <v>0.56271009598411725</v>
      </c>
      <c r="S573" s="24">
        <f>Table1[[#This Row],[Male Ballots]]/Table1[[#This Row],[Male Population]]</f>
        <v>0.51977277420135393</v>
      </c>
      <c r="T573" s="24">
        <f>Table1[[#This Row],[Total Ballots]]/Table1[[#This Row],[Total Population]]</f>
        <v>0.54209490480529199</v>
      </c>
      <c r="U573" s="24">
        <f>Table1[[#This Row],[Female Ballots]]/Table1[[#This Row],[Female Voters]]</f>
        <v>0.72587917042380523</v>
      </c>
      <c r="V573" s="24">
        <f>Table1[[#This Row],[Male Ballots]]/Table1[[#This Row],[Male Voters]]</f>
        <v>0.70506454816286002</v>
      </c>
      <c r="W573" s="24">
        <f>Table1[[#This Row],[Total Ballots]]/Table1[[#This Row],[Total Voters]]</f>
        <v>0.71576959395656281</v>
      </c>
    </row>
    <row r="574" spans="1:23" s="12" customFormat="1" x14ac:dyDescent="0.2">
      <c r="A574" s="8" t="s">
        <v>37</v>
      </c>
      <c r="B574" s="17">
        <v>2016</v>
      </c>
      <c r="C574" s="9" t="s">
        <v>66</v>
      </c>
      <c r="D574" s="10">
        <v>1827.1307489999999</v>
      </c>
      <c r="E574" s="10">
        <v>1720.552551</v>
      </c>
      <c r="F574" s="10">
        <v>3547.6833000000001</v>
      </c>
      <c r="G574" s="31">
        <v>1520</v>
      </c>
      <c r="H574" s="31">
        <v>1335</v>
      </c>
      <c r="I574" s="31">
        <v>3</v>
      </c>
      <c r="J574" s="31">
        <v>2858</v>
      </c>
      <c r="K574" s="31">
        <v>1260</v>
      </c>
      <c r="L574" s="31">
        <v>1099</v>
      </c>
      <c r="M574" s="31">
        <v>3</v>
      </c>
      <c r="N574" s="36">
        <v>2362</v>
      </c>
      <c r="O574" s="24">
        <f>Table1[[#This Row],[Female Voters]]/Table1[[#This Row],[Female Population]]</f>
        <v>0.8319054346996817</v>
      </c>
      <c r="P574" s="24">
        <f>Table1[[#This Row],[Male Voters]]/Table1[[#This Row],[Male Population]]</f>
        <v>0.7759135280256837</v>
      </c>
      <c r="Q574" s="24">
        <f>Table1[[#This Row],[Total Voters]]/Table1[[#This Row],[Total Population]]</f>
        <v>0.80559614777339339</v>
      </c>
      <c r="R574" s="24">
        <f>Table1[[#This Row],[Female Ballots]]/Table1[[#This Row],[Female Population]]</f>
        <v>0.68960582086947297</v>
      </c>
      <c r="S574" s="24">
        <f>Table1[[#This Row],[Male Ballots]]/Table1[[#This Row],[Male Population]]</f>
        <v>0.63874829011252909</v>
      </c>
      <c r="T574" s="24">
        <f>Table1[[#This Row],[Total Ballots]]/Table1[[#This Row],[Total Population]]</f>
        <v>0.66578659938444895</v>
      </c>
      <c r="U574" s="24">
        <f>Table1[[#This Row],[Female Ballots]]/Table1[[#This Row],[Female Voters]]</f>
        <v>0.82894736842105265</v>
      </c>
      <c r="V574" s="24">
        <f>Table1[[#This Row],[Male Ballots]]/Table1[[#This Row],[Male Voters]]</f>
        <v>0.82322097378277148</v>
      </c>
      <c r="W574" s="24">
        <f>Table1[[#This Row],[Total Ballots]]/Table1[[#This Row],[Total Voters]]</f>
        <v>0.82645206438068575</v>
      </c>
    </row>
    <row r="575" spans="1:23" s="12" customFormat="1" x14ac:dyDescent="0.2">
      <c r="A575" s="8" t="s">
        <v>37</v>
      </c>
      <c r="B575" s="17">
        <v>2016</v>
      </c>
      <c r="C575" s="9" t="s">
        <v>67</v>
      </c>
      <c r="D575" s="10">
        <v>2648.6552079999997</v>
      </c>
      <c r="E575" s="10">
        <v>2593.31927</v>
      </c>
      <c r="F575" s="10">
        <v>5241.9744770000007</v>
      </c>
      <c r="G575" s="31">
        <v>2375</v>
      </c>
      <c r="H575" s="31">
        <v>2050</v>
      </c>
      <c r="I575" s="31">
        <v>5</v>
      </c>
      <c r="J575" s="31">
        <v>4430</v>
      </c>
      <c r="K575" s="31">
        <v>2058</v>
      </c>
      <c r="L575" s="31">
        <v>1786</v>
      </c>
      <c r="M575" s="31">
        <v>4</v>
      </c>
      <c r="N575" s="31">
        <v>3848</v>
      </c>
      <c r="O575" s="24">
        <f>Table1[[#This Row],[Female Voters]]/Table1[[#This Row],[Female Population]]</f>
        <v>0.89668145284691969</v>
      </c>
      <c r="P575" s="24">
        <f>Table1[[#This Row],[Male Voters]]/Table1[[#This Row],[Male Population]]</f>
        <v>0.79049271862311044</v>
      </c>
      <c r="Q575" s="24">
        <f>Table1[[#This Row],[Total Voters]]/Table1[[#This Row],[Total Population]]</f>
        <v>0.84510140586096549</v>
      </c>
      <c r="R575" s="24">
        <f>Table1[[#This Row],[Female Ballots]]/Table1[[#This Row],[Female Population]]</f>
        <v>0.77699807577219404</v>
      </c>
      <c r="S575" s="24">
        <f>Table1[[#This Row],[Male Ballots]]/Table1[[#This Row],[Male Population]]</f>
        <v>0.68869268071262202</v>
      </c>
      <c r="T575" s="24">
        <f>Table1[[#This Row],[Total Ballots]]/Table1[[#This Row],[Total Population]]</f>
        <v>0.73407453944762868</v>
      </c>
      <c r="U575" s="24">
        <f>Table1[[#This Row],[Female Ballots]]/Table1[[#This Row],[Female Voters]]</f>
        <v>0.8665263157894737</v>
      </c>
      <c r="V575" s="24">
        <f>Table1[[#This Row],[Male Ballots]]/Table1[[#This Row],[Male Voters]]</f>
        <v>0.87121951219512195</v>
      </c>
      <c r="W575" s="24">
        <f>Table1[[#This Row],[Total Ballots]]/Table1[[#This Row],[Total Voters]]</f>
        <v>0.86862302483069975</v>
      </c>
    </row>
    <row r="576" spans="1:23" s="12" customFormat="1" x14ac:dyDescent="0.2">
      <c r="A576" s="8" t="s">
        <v>48</v>
      </c>
      <c r="B576" s="17">
        <v>2016</v>
      </c>
      <c r="C576" s="9" t="s">
        <v>69</v>
      </c>
      <c r="D576" s="10">
        <v>70851.91979</v>
      </c>
      <c r="E576" s="10">
        <v>70179.476320000002</v>
      </c>
      <c r="F576" s="10">
        <v>141031.39621000001</v>
      </c>
      <c r="G576" s="31">
        <v>54559</v>
      </c>
      <c r="H576" s="31">
        <v>50600</v>
      </c>
      <c r="I576" s="31">
        <v>2768</v>
      </c>
      <c r="J576" s="31">
        <v>107927</v>
      </c>
      <c r="K576" s="31">
        <v>43009</v>
      </c>
      <c r="L576" s="31">
        <v>39373</v>
      </c>
      <c r="M576" s="31">
        <v>2024</v>
      </c>
      <c r="N576" s="36">
        <v>84406</v>
      </c>
      <c r="O576" s="24">
        <f>Table1[[#This Row],[Female Voters]]/Table1[[#This Row],[Female Population]]</f>
        <v>0.77004264897421204</v>
      </c>
      <c r="P576" s="24">
        <f>Table1[[#This Row],[Male Voters]]/Table1[[#This Row],[Male Population]]</f>
        <v>0.72100851492931173</v>
      </c>
      <c r="Q576" s="24">
        <f>Table1[[#This Row],[Total Voters]]/Table1[[#This Row],[Total Population]]</f>
        <v>0.76526931520477492</v>
      </c>
      <c r="R576" s="24">
        <f>Table1[[#This Row],[Female Ballots]]/Table1[[#This Row],[Female Population]]</f>
        <v>0.60702660037265876</v>
      </c>
      <c r="S576" s="24">
        <f>Table1[[#This Row],[Male Ballots]]/Table1[[#This Row],[Male Population]]</f>
        <v>0.56103296953185355</v>
      </c>
      <c r="T576" s="24">
        <f>Table1[[#This Row],[Total Ballots]]/Table1[[#This Row],[Total Population]]</f>
        <v>0.59849084862151491</v>
      </c>
      <c r="U576" s="24">
        <f>Table1[[#This Row],[Female Ballots]]/Table1[[#This Row],[Female Voters]]</f>
        <v>0.78830257152807048</v>
      </c>
      <c r="V576" s="24">
        <f>Table1[[#This Row],[Male Ballots]]/Table1[[#This Row],[Male Voters]]</f>
        <v>0.77812252964426876</v>
      </c>
      <c r="W576" s="24">
        <f>Table1[[#This Row],[Total Ballots]]/Table1[[#This Row],[Total Voters]]</f>
        <v>0.78206565548935858</v>
      </c>
    </row>
    <row r="577" spans="1:23" s="12" customFormat="1" x14ac:dyDescent="0.2">
      <c r="A577" s="8" t="s">
        <v>48</v>
      </c>
      <c r="B577" s="17">
        <v>2016</v>
      </c>
      <c r="C577" s="9" t="s">
        <v>62</v>
      </c>
      <c r="D577" s="10">
        <v>8403.2196399999993</v>
      </c>
      <c r="E577" s="10">
        <v>8624.3187799999996</v>
      </c>
      <c r="F577" s="10">
        <v>17027.53845</v>
      </c>
      <c r="G577" s="31">
        <v>5030</v>
      </c>
      <c r="H577" s="31">
        <v>4982</v>
      </c>
      <c r="I577" s="31">
        <v>694</v>
      </c>
      <c r="J577" s="31">
        <v>10706</v>
      </c>
      <c r="K577" s="31">
        <v>2903</v>
      </c>
      <c r="L577" s="31">
        <v>2653</v>
      </c>
      <c r="M577" s="31">
        <v>430</v>
      </c>
      <c r="N577" s="36">
        <v>5986</v>
      </c>
      <c r="O577" s="24">
        <f>Table1[[#This Row],[Female Voters]]/Table1[[#This Row],[Female Population]]</f>
        <v>0.59858009376034826</v>
      </c>
      <c r="P577" s="24">
        <f>Table1[[#This Row],[Male Voters]]/Table1[[#This Row],[Male Population]]</f>
        <v>0.57766881386079749</v>
      </c>
      <c r="Q577" s="24">
        <f>Table1[[#This Row],[Total Voters]]/Table1[[#This Row],[Total Population]]</f>
        <v>0.62874619437432544</v>
      </c>
      <c r="R577" s="24">
        <f>Table1[[#This Row],[Female Ballots]]/Table1[[#This Row],[Female Population]]</f>
        <v>0.34546282548435214</v>
      </c>
      <c r="S577" s="24">
        <f>Table1[[#This Row],[Male Ballots]]/Table1[[#This Row],[Male Population]]</f>
        <v>0.30761849923177353</v>
      </c>
      <c r="T577" s="24">
        <f>Table1[[#This Row],[Total Ballots]]/Table1[[#This Row],[Total Population]]</f>
        <v>0.35154817107460418</v>
      </c>
      <c r="U577" s="24">
        <f>Table1[[#This Row],[Female Ballots]]/Table1[[#This Row],[Female Voters]]</f>
        <v>0.57713717693836974</v>
      </c>
      <c r="V577" s="24">
        <f>Table1[[#This Row],[Male Ballots]]/Table1[[#This Row],[Male Voters]]</f>
        <v>0.53251706142111599</v>
      </c>
      <c r="W577" s="24">
        <f>Table1[[#This Row],[Total Ballots]]/Table1[[#This Row],[Total Voters]]</f>
        <v>0.55912572389314408</v>
      </c>
    </row>
    <row r="578" spans="1:23" s="12" customFormat="1" x14ac:dyDescent="0.2">
      <c r="A578" s="8" t="s">
        <v>48</v>
      </c>
      <c r="B578" s="17">
        <v>2016</v>
      </c>
      <c r="C578" s="9" t="s">
        <v>63</v>
      </c>
      <c r="D578" s="10">
        <v>11670.89733</v>
      </c>
      <c r="E578" s="10">
        <v>12075.21494</v>
      </c>
      <c r="F578" s="10">
        <v>23746.112300000001</v>
      </c>
      <c r="G578" s="31">
        <v>9187</v>
      </c>
      <c r="H578" s="31">
        <v>8218</v>
      </c>
      <c r="I578" s="31">
        <v>523</v>
      </c>
      <c r="J578" s="31">
        <v>17928</v>
      </c>
      <c r="K578" s="31">
        <v>5954</v>
      </c>
      <c r="L578" s="31">
        <v>4976</v>
      </c>
      <c r="M578" s="31">
        <v>371</v>
      </c>
      <c r="N578" s="36">
        <v>11301</v>
      </c>
      <c r="O578" s="24">
        <f>Table1[[#This Row],[Female Voters]]/Table1[[#This Row],[Female Population]]</f>
        <v>0.7871716921358608</v>
      </c>
      <c r="P578" s="24">
        <f>Table1[[#This Row],[Male Voters]]/Table1[[#This Row],[Male Population]]</f>
        <v>0.68056759575991455</v>
      </c>
      <c r="Q578" s="24">
        <f>Table1[[#This Row],[Total Voters]]/Table1[[#This Row],[Total Population]]</f>
        <v>0.754986743661614</v>
      </c>
      <c r="R578" s="24">
        <f>Table1[[#This Row],[Female Ballots]]/Table1[[#This Row],[Female Population]]</f>
        <v>0.51015785947283288</v>
      </c>
      <c r="S578" s="24">
        <f>Table1[[#This Row],[Male Ballots]]/Table1[[#This Row],[Male Population]]</f>
        <v>0.41208376204688907</v>
      </c>
      <c r="T578" s="24">
        <f>Table1[[#This Row],[Total Ballots]]/Table1[[#This Row],[Total Population]]</f>
        <v>0.47590948182284137</v>
      </c>
      <c r="U578" s="24">
        <f>Table1[[#This Row],[Female Ballots]]/Table1[[#This Row],[Female Voters]]</f>
        <v>0.64808969195602484</v>
      </c>
      <c r="V578" s="24">
        <f>Table1[[#This Row],[Male Ballots]]/Table1[[#This Row],[Male Voters]]</f>
        <v>0.60550012168410805</v>
      </c>
      <c r="W578" s="24">
        <f>Table1[[#This Row],[Total Ballots]]/Table1[[#This Row],[Total Voters]]</f>
        <v>0.63035475234270411</v>
      </c>
    </row>
    <row r="579" spans="1:23" s="12" customFormat="1" x14ac:dyDescent="0.2">
      <c r="A579" s="8" t="s">
        <v>48</v>
      </c>
      <c r="B579" s="17">
        <v>2016</v>
      </c>
      <c r="C579" s="9" t="s">
        <v>64</v>
      </c>
      <c r="D579" s="10">
        <v>11416.452600000001</v>
      </c>
      <c r="E579" s="10">
        <v>11786.53269</v>
      </c>
      <c r="F579" s="10">
        <v>23202.9853</v>
      </c>
      <c r="G579" s="31">
        <v>8372</v>
      </c>
      <c r="H579" s="31">
        <v>7828</v>
      </c>
      <c r="I579" s="31">
        <v>416</v>
      </c>
      <c r="J579" s="31">
        <v>16616</v>
      </c>
      <c r="K579" s="31">
        <v>6310</v>
      </c>
      <c r="L579" s="31">
        <v>5881</v>
      </c>
      <c r="M579" s="31">
        <v>305</v>
      </c>
      <c r="N579" s="36">
        <v>12496</v>
      </c>
      <c r="O579" s="24">
        <f>Table1[[#This Row],[Female Voters]]/Table1[[#This Row],[Female Population]]</f>
        <v>0.73332761877362851</v>
      </c>
      <c r="P579" s="24">
        <f>Table1[[#This Row],[Male Voters]]/Table1[[#This Row],[Male Population]]</f>
        <v>0.6641478207277598</v>
      </c>
      <c r="Q579" s="24">
        <f>Table1[[#This Row],[Total Voters]]/Table1[[#This Row],[Total Population]]</f>
        <v>0.71611474925168361</v>
      </c>
      <c r="R579" s="24">
        <f>Table1[[#This Row],[Female Ballots]]/Table1[[#This Row],[Female Population]]</f>
        <v>0.55271109346172909</v>
      </c>
      <c r="S579" s="24">
        <f>Table1[[#This Row],[Male Ballots]]/Table1[[#This Row],[Male Population]]</f>
        <v>0.49895929147929935</v>
      </c>
      <c r="T579" s="24">
        <f>Table1[[#This Row],[Total Ballots]]/Table1[[#This Row],[Total Population]]</f>
        <v>0.53855139062644664</v>
      </c>
      <c r="U579" s="24">
        <f>Table1[[#This Row],[Female Ballots]]/Table1[[#This Row],[Female Voters]]</f>
        <v>0.75370281892021018</v>
      </c>
      <c r="V579" s="24">
        <f>Table1[[#This Row],[Male Ballots]]/Table1[[#This Row],[Male Voters]]</f>
        <v>0.75127746550843122</v>
      </c>
      <c r="W579" s="24">
        <f>Table1[[#This Row],[Total Ballots]]/Table1[[#This Row],[Total Voters]]</f>
        <v>0.75204622051035142</v>
      </c>
    </row>
    <row r="580" spans="1:23" s="12" customFormat="1" x14ac:dyDescent="0.2">
      <c r="A580" s="8" t="s">
        <v>48</v>
      </c>
      <c r="B580" s="17">
        <v>2016</v>
      </c>
      <c r="C580" s="9" t="s">
        <v>65</v>
      </c>
      <c r="D580" s="10">
        <v>12259.793519999999</v>
      </c>
      <c r="E580" s="10">
        <v>12292.36708</v>
      </c>
      <c r="F580" s="10">
        <v>24552.160599999999</v>
      </c>
      <c r="G580" s="31">
        <v>9046</v>
      </c>
      <c r="H580" s="31">
        <v>8421</v>
      </c>
      <c r="I580" s="31">
        <v>336</v>
      </c>
      <c r="J580" s="31">
        <v>17803</v>
      </c>
      <c r="K580" s="31">
        <v>7494</v>
      </c>
      <c r="L580" s="31">
        <v>6858</v>
      </c>
      <c r="M580" s="31">
        <v>267</v>
      </c>
      <c r="N580" s="36">
        <v>14619</v>
      </c>
      <c r="O580" s="24">
        <f>Table1[[#This Row],[Female Voters]]/Table1[[#This Row],[Female Population]]</f>
        <v>0.73785908263812261</v>
      </c>
      <c r="P580" s="24">
        <f>Table1[[#This Row],[Male Voters]]/Table1[[#This Row],[Male Population]]</f>
        <v>0.68505926850339394</v>
      </c>
      <c r="Q580" s="24">
        <f>Table1[[#This Row],[Total Voters]]/Table1[[#This Row],[Total Population]]</f>
        <v>0.72510930056395939</v>
      </c>
      <c r="R580" s="24">
        <f>Table1[[#This Row],[Female Ballots]]/Table1[[#This Row],[Female Population]]</f>
        <v>0.6112664122584669</v>
      </c>
      <c r="S580" s="24">
        <f>Table1[[#This Row],[Male Ballots]]/Table1[[#This Row],[Male Population]]</f>
        <v>0.55790719194825733</v>
      </c>
      <c r="T580" s="24">
        <f>Table1[[#This Row],[Total Ballots]]/Table1[[#This Row],[Total Population]]</f>
        <v>0.59542621271384155</v>
      </c>
      <c r="U580" s="24">
        <f>Table1[[#This Row],[Female Ballots]]/Table1[[#This Row],[Female Voters]]</f>
        <v>0.82843245633429141</v>
      </c>
      <c r="V580" s="24">
        <f>Table1[[#This Row],[Male Ballots]]/Table1[[#This Row],[Male Voters]]</f>
        <v>0.81439258995368724</v>
      </c>
      <c r="W580" s="24">
        <f>Table1[[#This Row],[Total Ballots]]/Table1[[#This Row],[Total Voters]]</f>
        <v>0.82115373813402237</v>
      </c>
    </row>
    <row r="581" spans="1:23" s="12" customFormat="1" x14ac:dyDescent="0.2">
      <c r="A581" s="8" t="s">
        <v>48</v>
      </c>
      <c r="B581" s="17">
        <v>2016</v>
      </c>
      <c r="C581" s="9" t="s">
        <v>66</v>
      </c>
      <c r="D581" s="10">
        <v>12603.564829999999</v>
      </c>
      <c r="E581" s="10">
        <v>12440.8778</v>
      </c>
      <c r="F581" s="10">
        <v>25044.4427</v>
      </c>
      <c r="G581" s="31">
        <v>10522</v>
      </c>
      <c r="H581" s="31">
        <v>9803</v>
      </c>
      <c r="I581" s="31">
        <v>349</v>
      </c>
      <c r="J581" s="31">
        <v>20674</v>
      </c>
      <c r="K581" s="31">
        <v>9285</v>
      </c>
      <c r="L581" s="31">
        <v>8654</v>
      </c>
      <c r="M581" s="31">
        <v>274</v>
      </c>
      <c r="N581" s="36">
        <v>18213</v>
      </c>
      <c r="O581" s="24">
        <f>Table1[[#This Row],[Female Voters]]/Table1[[#This Row],[Female Population]]</f>
        <v>0.83484316873228637</v>
      </c>
      <c r="P581" s="24">
        <f>Table1[[#This Row],[Male Voters]]/Table1[[#This Row],[Male Population]]</f>
        <v>0.78796690696535898</v>
      </c>
      <c r="Q581" s="24">
        <f>Table1[[#This Row],[Total Voters]]/Table1[[#This Row],[Total Population]]</f>
        <v>0.82549251535151946</v>
      </c>
      <c r="R581" s="24">
        <f>Table1[[#This Row],[Female Ballots]]/Table1[[#This Row],[Female Population]]</f>
        <v>0.73669633355628961</v>
      </c>
      <c r="S581" s="24">
        <f>Table1[[#This Row],[Male Ballots]]/Table1[[#This Row],[Male Population]]</f>
        <v>0.69561007986108503</v>
      </c>
      <c r="T581" s="24">
        <f>Table1[[#This Row],[Total Ballots]]/Table1[[#This Row],[Total Population]]</f>
        <v>0.72722720238450345</v>
      </c>
      <c r="U581" s="24">
        <f>Table1[[#This Row],[Female Ballots]]/Table1[[#This Row],[Female Voters]]</f>
        <v>0.88243679908762596</v>
      </c>
      <c r="V581" s="24">
        <f>Table1[[#This Row],[Male Ballots]]/Table1[[#This Row],[Male Voters]]</f>
        <v>0.8827909823523411</v>
      </c>
      <c r="W581" s="24">
        <f>Table1[[#This Row],[Total Ballots]]/Table1[[#This Row],[Total Voters]]</f>
        <v>0.88096159427299991</v>
      </c>
    </row>
    <row r="582" spans="1:23" s="12" customFormat="1" x14ac:dyDescent="0.2">
      <c r="A582" s="8" t="s">
        <v>48</v>
      </c>
      <c r="B582" s="17">
        <v>2016</v>
      </c>
      <c r="C582" s="9" t="s">
        <v>67</v>
      </c>
      <c r="D582" s="10">
        <v>14497.99187</v>
      </c>
      <c r="E582" s="10">
        <v>12960.165030000002</v>
      </c>
      <c r="F582" s="10">
        <v>27458.156859999999</v>
      </c>
      <c r="G582" s="31">
        <v>12402</v>
      </c>
      <c r="H582" s="31">
        <v>11348</v>
      </c>
      <c r="I582" s="31">
        <v>450</v>
      </c>
      <c r="J582" s="31">
        <v>24200</v>
      </c>
      <c r="K582" s="31">
        <v>11063</v>
      </c>
      <c r="L582" s="31">
        <v>10351</v>
      </c>
      <c r="M582" s="31">
        <v>377</v>
      </c>
      <c r="N582" s="31">
        <v>21791</v>
      </c>
      <c r="O582" s="24">
        <f>Table1[[#This Row],[Female Voters]]/Table1[[#This Row],[Female Population]]</f>
        <v>0.85542881463900289</v>
      </c>
      <c r="P582" s="24">
        <f>Table1[[#This Row],[Male Voters]]/Table1[[#This Row],[Male Population]]</f>
        <v>0.87560613416046895</v>
      </c>
      <c r="Q582" s="24">
        <f>Table1[[#This Row],[Total Voters]]/Table1[[#This Row],[Total Population]]</f>
        <v>0.88134102093551814</v>
      </c>
      <c r="R582" s="24">
        <f>Table1[[#This Row],[Female Ballots]]/Table1[[#This Row],[Female Population]]</f>
        <v>0.76307119628699305</v>
      </c>
      <c r="S582" s="24">
        <f>Table1[[#This Row],[Male Ballots]]/Table1[[#This Row],[Male Population]]</f>
        <v>0.79867810140068862</v>
      </c>
      <c r="T582" s="24">
        <f>Table1[[#This Row],[Total Ballots]]/Table1[[#This Row],[Total Population]]</f>
        <v>0.79360752839693705</v>
      </c>
      <c r="U582" s="24">
        <f>Table1[[#This Row],[Female Ballots]]/Table1[[#This Row],[Female Voters]]</f>
        <v>0.89203354297693915</v>
      </c>
      <c r="V582" s="24">
        <f>Table1[[#This Row],[Male Ballots]]/Table1[[#This Row],[Male Voters]]</f>
        <v>0.91214310891787098</v>
      </c>
      <c r="W582" s="24">
        <f>Table1[[#This Row],[Total Ballots]]/Table1[[#This Row],[Total Voters]]</f>
        <v>0.90045454545454551</v>
      </c>
    </row>
    <row r="583" spans="1:23" s="12" customFormat="1" x14ac:dyDescent="0.2">
      <c r="A583" s="8" t="s">
        <v>44</v>
      </c>
      <c r="B583" s="17">
        <v>2016</v>
      </c>
      <c r="C583" s="9" t="s">
        <v>69</v>
      </c>
      <c r="D583" s="10">
        <v>29421.110435999999</v>
      </c>
      <c r="E583" s="10">
        <v>28590.225295</v>
      </c>
      <c r="F583" s="10">
        <v>58011.33569</v>
      </c>
      <c r="G583" s="31">
        <v>22666</v>
      </c>
      <c r="H583" s="31">
        <v>20847</v>
      </c>
      <c r="I583" s="31">
        <v>37</v>
      </c>
      <c r="J583" s="31">
        <v>43550</v>
      </c>
      <c r="K583" s="31">
        <v>18468</v>
      </c>
      <c r="L583" s="31">
        <v>16474</v>
      </c>
      <c r="M583" s="31">
        <v>25</v>
      </c>
      <c r="N583" s="36">
        <v>34967</v>
      </c>
      <c r="O583" s="24">
        <f>Table1[[#This Row],[Female Voters]]/Table1[[#This Row],[Female Population]]</f>
        <v>0.7703992019371787</v>
      </c>
      <c r="P583" s="24">
        <f>Table1[[#This Row],[Male Voters]]/Table1[[#This Row],[Male Population]]</f>
        <v>0.72916529285433185</v>
      </c>
      <c r="Q583" s="24">
        <f>Table1[[#This Row],[Total Voters]]/Table1[[#This Row],[Total Population]]</f>
        <v>0.75071534695773523</v>
      </c>
      <c r="R583" s="24">
        <f>Table1[[#This Row],[Female Ballots]]/Table1[[#This Row],[Female Population]]</f>
        <v>0.6277125413119129</v>
      </c>
      <c r="S583" s="24">
        <f>Table1[[#This Row],[Male Ballots]]/Table1[[#This Row],[Male Population]]</f>
        <v>0.576210919292093</v>
      </c>
      <c r="T583" s="24">
        <f>Table1[[#This Row],[Total Ballots]]/Table1[[#This Row],[Total Population]]</f>
        <v>0.60276150486960112</v>
      </c>
      <c r="U583" s="24">
        <f>Table1[[#This Row],[Female Ballots]]/Table1[[#This Row],[Female Voters]]</f>
        <v>0.81478867025500745</v>
      </c>
      <c r="V583" s="24">
        <f>Table1[[#This Row],[Male Ballots]]/Table1[[#This Row],[Male Voters]]</f>
        <v>0.79023360675396936</v>
      </c>
      <c r="W583" s="24">
        <f>Table1[[#This Row],[Total Ballots]]/Table1[[#This Row],[Total Voters]]</f>
        <v>0.80291618828932265</v>
      </c>
    </row>
    <row r="584" spans="1:23" s="12" customFormat="1" x14ac:dyDescent="0.2">
      <c r="A584" s="8" t="s">
        <v>44</v>
      </c>
      <c r="B584" s="17">
        <v>2016</v>
      </c>
      <c r="C584" s="9" t="s">
        <v>62</v>
      </c>
      <c r="D584" s="10">
        <v>2913.0191640000003</v>
      </c>
      <c r="E584" s="10">
        <v>3041.0612460000002</v>
      </c>
      <c r="F584" s="10">
        <v>5954.0804100000005</v>
      </c>
      <c r="G584" s="31">
        <v>1920</v>
      </c>
      <c r="H584" s="31">
        <v>1797</v>
      </c>
      <c r="I584" s="31">
        <v>16</v>
      </c>
      <c r="J584" s="31">
        <v>3733</v>
      </c>
      <c r="K584" s="31">
        <v>1115</v>
      </c>
      <c r="L584" s="31">
        <v>942</v>
      </c>
      <c r="M584" s="31">
        <v>9</v>
      </c>
      <c r="N584" s="36">
        <v>2066</v>
      </c>
      <c r="O584" s="24">
        <f>Table1[[#This Row],[Female Voters]]/Table1[[#This Row],[Female Population]]</f>
        <v>0.65910997899634816</v>
      </c>
      <c r="P584" s="24">
        <f>Table1[[#This Row],[Male Voters]]/Table1[[#This Row],[Male Population]]</f>
        <v>0.59091213712438329</v>
      </c>
      <c r="Q584" s="24">
        <f>Table1[[#This Row],[Total Voters]]/Table1[[#This Row],[Total Population]]</f>
        <v>0.6269649959262138</v>
      </c>
      <c r="R584" s="24">
        <f>Table1[[#This Row],[Female Ballots]]/Table1[[#This Row],[Female Population]]</f>
        <v>0.38276438884423347</v>
      </c>
      <c r="S584" s="24">
        <f>Table1[[#This Row],[Male Ballots]]/Table1[[#This Row],[Male Population]]</f>
        <v>0.30976028557104568</v>
      </c>
      <c r="T584" s="24">
        <f>Table1[[#This Row],[Total Ballots]]/Table1[[#This Row],[Total Population]]</f>
        <v>0.34698893157877253</v>
      </c>
      <c r="U584" s="24">
        <f>Table1[[#This Row],[Female Ballots]]/Table1[[#This Row],[Female Voters]]</f>
        <v>0.58072916666666663</v>
      </c>
      <c r="V584" s="24">
        <f>Table1[[#This Row],[Male Ballots]]/Table1[[#This Row],[Male Voters]]</f>
        <v>0.52420701168614359</v>
      </c>
      <c r="W584" s="24">
        <f>Table1[[#This Row],[Total Ballots]]/Table1[[#This Row],[Total Voters]]</f>
        <v>0.5534422716313957</v>
      </c>
    </row>
    <row r="585" spans="1:23" s="12" customFormat="1" x14ac:dyDescent="0.2">
      <c r="A585" s="8" t="s">
        <v>44</v>
      </c>
      <c r="B585" s="17">
        <v>2016</v>
      </c>
      <c r="C585" s="9" t="s">
        <v>63</v>
      </c>
      <c r="D585" s="10">
        <v>4069.8178899999998</v>
      </c>
      <c r="E585" s="10">
        <v>4243.5583999999999</v>
      </c>
      <c r="F585" s="10">
        <v>8313.3762900000002</v>
      </c>
      <c r="G585" s="31">
        <v>3225</v>
      </c>
      <c r="H585" s="31">
        <v>2919</v>
      </c>
      <c r="I585" s="31">
        <v>4</v>
      </c>
      <c r="J585" s="31">
        <v>6148</v>
      </c>
      <c r="K585" s="31">
        <v>2154</v>
      </c>
      <c r="L585" s="31">
        <v>1776</v>
      </c>
      <c r="M585" s="31">
        <v>2</v>
      </c>
      <c r="N585" s="36">
        <v>3932</v>
      </c>
      <c r="O585" s="24">
        <f>Table1[[#This Row],[Female Voters]]/Table1[[#This Row],[Female Population]]</f>
        <v>0.79241874874160523</v>
      </c>
      <c r="P585" s="24">
        <f>Table1[[#This Row],[Male Voters]]/Table1[[#This Row],[Male Population]]</f>
        <v>0.68786610784006175</v>
      </c>
      <c r="Q585" s="24">
        <f>Table1[[#This Row],[Total Voters]]/Table1[[#This Row],[Total Population]]</f>
        <v>0.7395310624150756</v>
      </c>
      <c r="R585" s="24">
        <f>Table1[[#This Row],[Female Ballots]]/Table1[[#This Row],[Female Population]]</f>
        <v>0.52926201078741641</v>
      </c>
      <c r="S585" s="24">
        <f>Table1[[#This Row],[Male Ballots]]/Table1[[#This Row],[Male Population]]</f>
        <v>0.41851668637339834</v>
      </c>
      <c r="T585" s="24">
        <f>Table1[[#This Row],[Total Ballots]]/Table1[[#This Row],[Total Population]]</f>
        <v>0.47297269639168465</v>
      </c>
      <c r="U585" s="24">
        <f>Table1[[#This Row],[Female Ballots]]/Table1[[#This Row],[Female Voters]]</f>
        <v>0.66790697674418609</v>
      </c>
      <c r="V585" s="24">
        <f>Table1[[#This Row],[Male Ballots]]/Table1[[#This Row],[Male Voters]]</f>
        <v>0.60842754367934226</v>
      </c>
      <c r="W585" s="24">
        <f>Table1[[#This Row],[Total Ballots]]/Table1[[#This Row],[Total Voters]]</f>
        <v>0.63955757970071569</v>
      </c>
    </row>
    <row r="586" spans="1:23" s="12" customFormat="1" x14ac:dyDescent="0.2">
      <c r="A586" s="8" t="s">
        <v>44</v>
      </c>
      <c r="B586" s="17">
        <v>2016</v>
      </c>
      <c r="C586" s="9" t="s">
        <v>64</v>
      </c>
      <c r="D586" s="10">
        <v>4256.5061700000006</v>
      </c>
      <c r="E586" s="10">
        <v>4200.97451</v>
      </c>
      <c r="F586" s="10">
        <v>8457.4806700000008</v>
      </c>
      <c r="G586" s="31">
        <v>2975</v>
      </c>
      <c r="H586" s="31">
        <v>2758</v>
      </c>
      <c r="I586" s="31">
        <v>2</v>
      </c>
      <c r="J586" s="31">
        <v>5735</v>
      </c>
      <c r="K586" s="31">
        <v>2291</v>
      </c>
      <c r="L586" s="31">
        <v>2088</v>
      </c>
      <c r="M586" s="31">
        <v>1</v>
      </c>
      <c r="N586" s="36">
        <v>4380</v>
      </c>
      <c r="O586" s="24">
        <f>Table1[[#This Row],[Female Voters]]/Table1[[#This Row],[Female Population]]</f>
        <v>0.69893003350210103</v>
      </c>
      <c r="P586" s="24">
        <f>Table1[[#This Row],[Male Voters]]/Table1[[#This Row],[Male Population]]</f>
        <v>0.65651433814579374</v>
      </c>
      <c r="Q586" s="24">
        <f>Table1[[#This Row],[Total Voters]]/Table1[[#This Row],[Total Population]]</f>
        <v>0.67809791399736052</v>
      </c>
      <c r="R586" s="24">
        <f>Table1[[#This Row],[Female Ballots]]/Table1[[#This Row],[Female Population]]</f>
        <v>0.53823485941287841</v>
      </c>
      <c r="S586" s="24">
        <f>Table1[[#This Row],[Male Ballots]]/Table1[[#This Row],[Male Population]]</f>
        <v>0.49702753373764225</v>
      </c>
      <c r="T586" s="24">
        <f>Table1[[#This Row],[Total Ballots]]/Table1[[#This Row],[Total Population]]</f>
        <v>0.51788471897270083</v>
      </c>
      <c r="U586" s="24">
        <f>Table1[[#This Row],[Female Ballots]]/Table1[[#This Row],[Female Voters]]</f>
        <v>0.77008403361344535</v>
      </c>
      <c r="V586" s="24">
        <f>Table1[[#This Row],[Male Ballots]]/Table1[[#This Row],[Male Voters]]</f>
        <v>0.75707034082668601</v>
      </c>
      <c r="W586" s="24">
        <f>Table1[[#This Row],[Total Ballots]]/Table1[[#This Row],[Total Voters]]</f>
        <v>0.7637314734088928</v>
      </c>
    </row>
    <row r="587" spans="1:23" s="12" customFormat="1" x14ac:dyDescent="0.2">
      <c r="A587" s="8" t="s">
        <v>44</v>
      </c>
      <c r="B587" s="17">
        <v>2016</v>
      </c>
      <c r="C587" s="9" t="s">
        <v>65</v>
      </c>
      <c r="D587" s="10">
        <v>4900.7046700000001</v>
      </c>
      <c r="E587" s="10">
        <v>4805.4549200000001</v>
      </c>
      <c r="F587" s="10">
        <v>9706.1595899999993</v>
      </c>
      <c r="G587" s="31">
        <v>3309</v>
      </c>
      <c r="H587" s="31">
        <v>3186</v>
      </c>
      <c r="I587" s="31">
        <v>3</v>
      </c>
      <c r="J587" s="31">
        <v>6498</v>
      </c>
      <c r="K587" s="31">
        <v>2747</v>
      </c>
      <c r="L587" s="31">
        <v>2519</v>
      </c>
      <c r="M587" s="31">
        <v>2</v>
      </c>
      <c r="N587" s="36">
        <v>5268</v>
      </c>
      <c r="O587" s="24">
        <f>Table1[[#This Row],[Female Voters]]/Table1[[#This Row],[Female Population]]</f>
        <v>0.67520902050194342</v>
      </c>
      <c r="P587" s="24">
        <f>Table1[[#This Row],[Male Voters]]/Table1[[#This Row],[Male Population]]</f>
        <v>0.66299654310356115</v>
      </c>
      <c r="Q587" s="24">
        <f>Table1[[#This Row],[Total Voters]]/Table1[[#This Row],[Total Population]]</f>
        <v>0.66947178642052396</v>
      </c>
      <c r="R587" s="24">
        <f>Table1[[#This Row],[Female Ballots]]/Table1[[#This Row],[Female Population]]</f>
        <v>0.56053163472917455</v>
      </c>
      <c r="S587" s="24">
        <f>Table1[[#This Row],[Male Ballots]]/Table1[[#This Row],[Male Population]]</f>
        <v>0.52419594854923746</v>
      </c>
      <c r="T587" s="24">
        <f>Table1[[#This Row],[Total Ballots]]/Table1[[#This Row],[Total Population]]</f>
        <v>0.54274813340463535</v>
      </c>
      <c r="U587" s="24">
        <f>Table1[[#This Row],[Female Ballots]]/Table1[[#This Row],[Female Voters]]</f>
        <v>0.83016016923541858</v>
      </c>
      <c r="V587" s="24">
        <f>Table1[[#This Row],[Male Ballots]]/Table1[[#This Row],[Male Voters]]</f>
        <v>0.79064657878217204</v>
      </c>
      <c r="W587" s="24">
        <f>Table1[[#This Row],[Total Ballots]]/Table1[[#This Row],[Total Voters]]</f>
        <v>0.81071098799630659</v>
      </c>
    </row>
    <row r="588" spans="1:23" s="12" customFormat="1" x14ac:dyDescent="0.2">
      <c r="A588" s="8" t="s">
        <v>44</v>
      </c>
      <c r="B588" s="17">
        <v>2016</v>
      </c>
      <c r="C588" s="9" t="s">
        <v>66</v>
      </c>
      <c r="D588" s="10">
        <v>5655.0694000000003</v>
      </c>
      <c r="E588" s="10">
        <v>5433.7311900000004</v>
      </c>
      <c r="F588" s="10">
        <v>11088.800579999999</v>
      </c>
      <c r="G588" s="31">
        <v>4735</v>
      </c>
      <c r="H588" s="31">
        <v>4274</v>
      </c>
      <c r="I588" s="31">
        <v>7</v>
      </c>
      <c r="J588" s="31">
        <v>9016</v>
      </c>
      <c r="K588" s="31">
        <v>4251</v>
      </c>
      <c r="L588" s="31">
        <v>3731</v>
      </c>
      <c r="M588" s="31">
        <v>6</v>
      </c>
      <c r="N588" s="36">
        <v>7988</v>
      </c>
      <c r="O588" s="24">
        <f>Table1[[#This Row],[Female Voters]]/Table1[[#This Row],[Female Population]]</f>
        <v>0.83730183753359411</v>
      </c>
      <c r="P588" s="24">
        <f>Table1[[#This Row],[Male Voters]]/Table1[[#This Row],[Male Population]]</f>
        <v>0.78656817029625636</v>
      </c>
      <c r="Q588" s="24">
        <f>Table1[[#This Row],[Total Voters]]/Table1[[#This Row],[Total Population]]</f>
        <v>0.8130726073531751</v>
      </c>
      <c r="R588" s="24">
        <f>Table1[[#This Row],[Female Ballots]]/Table1[[#This Row],[Female Population]]</f>
        <v>0.75171491264103674</v>
      </c>
      <c r="S588" s="24">
        <f>Table1[[#This Row],[Male Ballots]]/Table1[[#This Row],[Male Population]]</f>
        <v>0.68663683747668047</v>
      </c>
      <c r="T588" s="24">
        <f>Table1[[#This Row],[Total Ballots]]/Table1[[#This Row],[Total Population]]</f>
        <v>0.72036645824502699</v>
      </c>
      <c r="U588" s="24">
        <f>Table1[[#This Row],[Female Ballots]]/Table1[[#This Row],[Female Voters]]</f>
        <v>0.89778247096092922</v>
      </c>
      <c r="V588" s="24">
        <f>Table1[[#This Row],[Male Ballots]]/Table1[[#This Row],[Male Voters]]</f>
        <v>0.87295273748245206</v>
      </c>
      <c r="W588" s="24">
        <f>Table1[[#This Row],[Total Ballots]]/Table1[[#This Row],[Total Voters]]</f>
        <v>0.88598047914818101</v>
      </c>
    </row>
    <row r="589" spans="1:23" s="12" customFormat="1" x14ac:dyDescent="0.2">
      <c r="A589" s="8" t="s">
        <v>44</v>
      </c>
      <c r="B589" s="17">
        <v>2016</v>
      </c>
      <c r="C589" s="9" t="s">
        <v>67</v>
      </c>
      <c r="D589" s="10">
        <v>7625.9931419999994</v>
      </c>
      <c r="E589" s="10">
        <v>6865.4450289999995</v>
      </c>
      <c r="F589" s="10">
        <v>14491.43815</v>
      </c>
      <c r="G589" s="31">
        <v>6502</v>
      </c>
      <c r="H589" s="31">
        <v>5913</v>
      </c>
      <c r="I589" s="31">
        <v>5</v>
      </c>
      <c r="J589" s="31">
        <v>12420</v>
      </c>
      <c r="K589" s="31">
        <v>5910</v>
      </c>
      <c r="L589" s="31">
        <v>5418</v>
      </c>
      <c r="M589" s="31">
        <v>5</v>
      </c>
      <c r="N589" s="31">
        <v>11333</v>
      </c>
      <c r="O589" s="24">
        <f>Table1[[#This Row],[Female Voters]]/Table1[[#This Row],[Female Population]]</f>
        <v>0.85261026058237188</v>
      </c>
      <c r="P589" s="24">
        <f>Table1[[#This Row],[Male Voters]]/Table1[[#This Row],[Male Population]]</f>
        <v>0.86126973197268031</v>
      </c>
      <c r="Q589" s="24">
        <f>Table1[[#This Row],[Total Voters]]/Table1[[#This Row],[Total Population]]</f>
        <v>0.85705779312179586</v>
      </c>
      <c r="R589" s="24">
        <f>Table1[[#This Row],[Female Ballots]]/Table1[[#This Row],[Female Population]]</f>
        <v>0.77498102738262342</v>
      </c>
      <c r="S589" s="24">
        <f>Table1[[#This Row],[Male Ballots]]/Table1[[#This Row],[Male Population]]</f>
        <v>0.78916952609977709</v>
      </c>
      <c r="T589" s="24">
        <f>Table1[[#This Row],[Total Ballots]]/Table1[[#This Row],[Total Population]]</f>
        <v>0.7820479846577546</v>
      </c>
      <c r="U589" s="24">
        <f>Table1[[#This Row],[Female Ballots]]/Table1[[#This Row],[Female Voters]]</f>
        <v>0.90895109197170099</v>
      </c>
      <c r="V589" s="24">
        <f>Table1[[#This Row],[Male Ballots]]/Table1[[#This Row],[Male Voters]]</f>
        <v>0.91628614916286144</v>
      </c>
      <c r="W589" s="24">
        <f>Table1[[#This Row],[Total Ballots]]/Table1[[#This Row],[Total Voters]]</f>
        <v>0.91247987117552332</v>
      </c>
    </row>
    <row r="590" spans="1:23" s="12" customFormat="1" x14ac:dyDescent="0.2">
      <c r="A590" s="8" t="s">
        <v>33</v>
      </c>
      <c r="B590" s="17">
        <v>2016</v>
      </c>
      <c r="C590" s="9" t="s">
        <v>69</v>
      </c>
      <c r="D590" s="10">
        <v>30743.484270000001</v>
      </c>
      <c r="E590" s="10">
        <v>29922.681316000002</v>
      </c>
      <c r="F590" s="10">
        <v>60666.165610000004</v>
      </c>
      <c r="G590" s="31">
        <v>27051</v>
      </c>
      <c r="H590" s="31">
        <v>24000</v>
      </c>
      <c r="I590" s="31">
        <v>2</v>
      </c>
      <c r="J590" s="31">
        <v>51053</v>
      </c>
      <c r="K590" s="31">
        <v>22005</v>
      </c>
      <c r="L590" s="31">
        <v>19030</v>
      </c>
      <c r="M590" s="31">
        <v>2</v>
      </c>
      <c r="N590" s="36">
        <v>41037</v>
      </c>
      <c r="O590" s="24">
        <f>Table1[[#This Row],[Female Voters]]/Table1[[#This Row],[Female Population]]</f>
        <v>0.87989376098130856</v>
      </c>
      <c r="P590" s="24">
        <f>Table1[[#This Row],[Male Voters]]/Table1[[#This Row],[Male Population]]</f>
        <v>0.80206715924107119</v>
      </c>
      <c r="Q590" s="24">
        <f>Table1[[#This Row],[Total Voters]]/Table1[[#This Row],[Total Population]]</f>
        <v>0.84153991745910839</v>
      </c>
      <c r="R590" s="24">
        <f>Table1[[#This Row],[Female Ballots]]/Table1[[#This Row],[Female Population]]</f>
        <v>0.71576142140378152</v>
      </c>
      <c r="S590" s="24">
        <f>Table1[[#This Row],[Male Ballots]]/Table1[[#This Row],[Male Population]]</f>
        <v>0.6359724183482327</v>
      </c>
      <c r="T590" s="24">
        <f>Table1[[#This Row],[Total Ballots]]/Table1[[#This Row],[Total Population]]</f>
        <v>0.67643965276809259</v>
      </c>
      <c r="U590" s="24">
        <f>Table1[[#This Row],[Female Ballots]]/Table1[[#This Row],[Female Voters]]</f>
        <v>0.81346345791283137</v>
      </c>
      <c r="V590" s="24">
        <f>Table1[[#This Row],[Male Ballots]]/Table1[[#This Row],[Male Voters]]</f>
        <v>0.79291666666666671</v>
      </c>
      <c r="W590" s="24">
        <f>Table1[[#This Row],[Total Ballots]]/Table1[[#This Row],[Total Voters]]</f>
        <v>0.8038117250700253</v>
      </c>
    </row>
    <row r="591" spans="1:23" s="12" customFormat="1" x14ac:dyDescent="0.2">
      <c r="A591" s="8" t="s">
        <v>33</v>
      </c>
      <c r="B591" s="17">
        <v>2016</v>
      </c>
      <c r="C591" s="9" t="s">
        <v>62</v>
      </c>
      <c r="D591" s="10">
        <v>2321.1637099999998</v>
      </c>
      <c r="E591" s="10">
        <v>2915.8271160000004</v>
      </c>
      <c r="F591" s="10">
        <v>5236.9908300000006</v>
      </c>
      <c r="G591" s="31">
        <v>1484</v>
      </c>
      <c r="H591" s="31">
        <v>1511</v>
      </c>
      <c r="I591" s="31"/>
      <c r="J591" s="31">
        <v>2995</v>
      </c>
      <c r="K591" s="31">
        <v>820</v>
      </c>
      <c r="L591" s="31">
        <v>714</v>
      </c>
      <c r="M591" s="31">
        <v>0</v>
      </c>
      <c r="N591" s="36">
        <v>1534</v>
      </c>
      <c r="O591" s="24">
        <f>Table1[[#This Row],[Female Voters]]/Table1[[#This Row],[Female Population]]</f>
        <v>0.6393344827883769</v>
      </c>
      <c r="P591" s="24">
        <f>Table1[[#This Row],[Male Voters]]/Table1[[#This Row],[Male Population]]</f>
        <v>0.51820630644001453</v>
      </c>
      <c r="Q591" s="24">
        <f>Table1[[#This Row],[Total Voters]]/Table1[[#This Row],[Total Population]]</f>
        <v>0.57189330614122913</v>
      </c>
      <c r="R591" s="24">
        <f>Table1[[#This Row],[Female Ballots]]/Table1[[#This Row],[Female Population]]</f>
        <v>0.35327107539519481</v>
      </c>
      <c r="S591" s="24">
        <f>Table1[[#This Row],[Male Ballots]]/Table1[[#This Row],[Male Population]]</f>
        <v>0.24487048497562566</v>
      </c>
      <c r="T591" s="24">
        <f>Table1[[#This Row],[Total Ballots]]/Table1[[#This Row],[Total Population]]</f>
        <v>0.29291630438084992</v>
      </c>
      <c r="U591" s="24">
        <f>Table1[[#This Row],[Female Ballots]]/Table1[[#This Row],[Female Voters]]</f>
        <v>0.55256064690026951</v>
      </c>
      <c r="V591" s="24">
        <f>Table1[[#This Row],[Male Ballots]]/Table1[[#This Row],[Male Voters]]</f>
        <v>0.47253474520185307</v>
      </c>
      <c r="W591" s="24">
        <f>Table1[[#This Row],[Total Ballots]]/Table1[[#This Row],[Total Voters]]</f>
        <v>0.51218697829716198</v>
      </c>
    </row>
    <row r="592" spans="1:23" s="12" customFormat="1" x14ac:dyDescent="0.2">
      <c r="A592" s="8" t="s">
        <v>33</v>
      </c>
      <c r="B592" s="17">
        <v>2016</v>
      </c>
      <c r="C592" s="9" t="s">
        <v>63</v>
      </c>
      <c r="D592" s="10">
        <v>3306.53316</v>
      </c>
      <c r="E592" s="10">
        <v>3950.5994700000001</v>
      </c>
      <c r="F592" s="10">
        <v>7257.1326300000001</v>
      </c>
      <c r="G592" s="31">
        <v>2930</v>
      </c>
      <c r="H592" s="31">
        <v>2772</v>
      </c>
      <c r="I592" s="31"/>
      <c r="J592" s="31">
        <v>5702</v>
      </c>
      <c r="K592" s="31">
        <v>1754</v>
      </c>
      <c r="L592" s="31">
        <v>1506</v>
      </c>
      <c r="M592" s="31">
        <v>0</v>
      </c>
      <c r="N592" s="36">
        <v>3260</v>
      </c>
      <c r="O592" s="24">
        <f>Table1[[#This Row],[Female Voters]]/Table1[[#This Row],[Female Population]]</f>
        <v>0.88612448695358015</v>
      </c>
      <c r="P592" s="24">
        <f>Table1[[#This Row],[Male Voters]]/Table1[[#This Row],[Male Population]]</f>
        <v>0.70166566392011387</v>
      </c>
      <c r="Q592" s="24">
        <f>Table1[[#This Row],[Total Voters]]/Table1[[#This Row],[Total Population]]</f>
        <v>0.78570976868036102</v>
      </c>
      <c r="R592" s="24">
        <f>Table1[[#This Row],[Female Ballots]]/Table1[[#This Row],[Female Population]]</f>
        <v>0.5304649659100954</v>
      </c>
      <c r="S592" s="24">
        <f>Table1[[#This Row],[Male Ballots]]/Table1[[#This Row],[Male Population]]</f>
        <v>0.3812079689262956</v>
      </c>
      <c r="T592" s="24">
        <f>Table1[[#This Row],[Total Ballots]]/Table1[[#This Row],[Total Population]]</f>
        <v>0.44921323147982761</v>
      </c>
      <c r="U592" s="24">
        <f>Table1[[#This Row],[Female Ballots]]/Table1[[#This Row],[Female Voters]]</f>
        <v>0.59863481228668947</v>
      </c>
      <c r="V592" s="24">
        <f>Table1[[#This Row],[Male Ballots]]/Table1[[#This Row],[Male Voters]]</f>
        <v>0.54329004329004327</v>
      </c>
      <c r="W592" s="24">
        <f>Table1[[#This Row],[Total Ballots]]/Table1[[#This Row],[Total Voters]]</f>
        <v>0.57172921781830932</v>
      </c>
    </row>
    <row r="593" spans="1:23" s="12" customFormat="1" x14ac:dyDescent="0.2">
      <c r="A593" s="8" t="s">
        <v>33</v>
      </c>
      <c r="B593" s="17">
        <v>2016</v>
      </c>
      <c r="C593" s="9" t="s">
        <v>64</v>
      </c>
      <c r="D593" s="10">
        <v>3405.3158000000003</v>
      </c>
      <c r="E593" s="10">
        <v>3623.2635399999999</v>
      </c>
      <c r="F593" s="10">
        <v>7028.5793400000002</v>
      </c>
      <c r="G593" s="31">
        <v>2886</v>
      </c>
      <c r="H593" s="31">
        <v>2589</v>
      </c>
      <c r="I593" s="31"/>
      <c r="J593" s="31">
        <v>5475</v>
      </c>
      <c r="K593" s="31">
        <v>2066</v>
      </c>
      <c r="L593" s="31">
        <v>1791</v>
      </c>
      <c r="M593" s="31">
        <v>0</v>
      </c>
      <c r="N593" s="36">
        <v>3857</v>
      </c>
      <c r="O593" s="24">
        <f>Table1[[#This Row],[Female Voters]]/Table1[[#This Row],[Female Population]]</f>
        <v>0.84749849044837477</v>
      </c>
      <c r="P593" s="24">
        <f>Table1[[#This Row],[Male Voters]]/Table1[[#This Row],[Male Population]]</f>
        <v>0.71454918236502329</v>
      </c>
      <c r="Q593" s="24">
        <f>Table1[[#This Row],[Total Voters]]/Table1[[#This Row],[Total Population]]</f>
        <v>0.77896253782631408</v>
      </c>
      <c r="R593" s="24">
        <f>Table1[[#This Row],[Female Ballots]]/Table1[[#This Row],[Female Population]]</f>
        <v>0.60669850355729116</v>
      </c>
      <c r="S593" s="24">
        <f>Table1[[#This Row],[Male Ballots]]/Table1[[#This Row],[Male Population]]</f>
        <v>0.4943057495618991</v>
      </c>
      <c r="T593" s="24">
        <f>Table1[[#This Row],[Total Ballots]]/Table1[[#This Row],[Total Population]]</f>
        <v>0.54875954491252854</v>
      </c>
      <c r="U593" s="24">
        <f>Table1[[#This Row],[Female Ballots]]/Table1[[#This Row],[Female Voters]]</f>
        <v>0.71586971586971582</v>
      </c>
      <c r="V593" s="24">
        <f>Table1[[#This Row],[Male Ballots]]/Table1[[#This Row],[Male Voters]]</f>
        <v>0.69177288528389336</v>
      </c>
      <c r="W593" s="24">
        <f>Table1[[#This Row],[Total Ballots]]/Table1[[#This Row],[Total Voters]]</f>
        <v>0.70447488584474882</v>
      </c>
    </row>
    <row r="594" spans="1:23" s="12" customFormat="1" x14ac:dyDescent="0.2">
      <c r="A594" s="8" t="s">
        <v>33</v>
      </c>
      <c r="B594" s="17">
        <v>2016</v>
      </c>
      <c r="C594" s="9" t="s">
        <v>65</v>
      </c>
      <c r="D594" s="10">
        <v>4309.0523400000002</v>
      </c>
      <c r="E594" s="10">
        <v>4179.3717099999994</v>
      </c>
      <c r="F594" s="10">
        <v>8488.4240500000014</v>
      </c>
      <c r="G594" s="31">
        <v>3347</v>
      </c>
      <c r="H594" s="31">
        <v>2910</v>
      </c>
      <c r="I594" s="31"/>
      <c r="J594" s="31">
        <v>6257</v>
      </c>
      <c r="K594" s="31">
        <v>2617</v>
      </c>
      <c r="L594" s="31">
        <v>2215</v>
      </c>
      <c r="M594" s="31">
        <v>0</v>
      </c>
      <c r="N594" s="36">
        <v>4832</v>
      </c>
      <c r="O594" s="24">
        <f>Table1[[#This Row],[Female Voters]]/Table1[[#This Row],[Female Population]]</f>
        <v>0.77673691009285806</v>
      </c>
      <c r="P594" s="24">
        <f>Table1[[#This Row],[Male Voters]]/Table1[[#This Row],[Male Population]]</f>
        <v>0.6962769052193255</v>
      </c>
      <c r="Q594" s="24">
        <f>Table1[[#This Row],[Total Voters]]/Table1[[#This Row],[Total Population]]</f>
        <v>0.73712151550675642</v>
      </c>
      <c r="R594" s="24">
        <f>Table1[[#This Row],[Female Ballots]]/Table1[[#This Row],[Female Population]]</f>
        <v>0.60732611105856282</v>
      </c>
      <c r="S594" s="24">
        <f>Table1[[#This Row],[Male Ballots]]/Table1[[#This Row],[Male Population]]</f>
        <v>0.52998396737484743</v>
      </c>
      <c r="T594" s="24">
        <f>Table1[[#This Row],[Total Ballots]]/Table1[[#This Row],[Total Population]]</f>
        <v>0.56924583073815682</v>
      </c>
      <c r="U594" s="24">
        <f>Table1[[#This Row],[Female Ballots]]/Table1[[#This Row],[Female Voters]]</f>
        <v>0.78189423364206756</v>
      </c>
      <c r="V594" s="24">
        <f>Table1[[#This Row],[Male Ballots]]/Table1[[#This Row],[Male Voters]]</f>
        <v>0.76116838487972505</v>
      </c>
      <c r="W594" s="24">
        <f>Table1[[#This Row],[Total Ballots]]/Table1[[#This Row],[Total Voters]]</f>
        <v>0.77225507431676521</v>
      </c>
    </row>
    <row r="595" spans="1:23" s="12" customFormat="1" x14ac:dyDescent="0.2">
      <c r="A595" s="8" t="s">
        <v>33</v>
      </c>
      <c r="B595" s="17">
        <v>2016</v>
      </c>
      <c r="C595" s="9" t="s">
        <v>66</v>
      </c>
      <c r="D595" s="10">
        <v>6435.5314600000002</v>
      </c>
      <c r="E595" s="10">
        <v>5556.2484999999997</v>
      </c>
      <c r="F595" s="10">
        <v>11991.77997</v>
      </c>
      <c r="G595" s="31">
        <v>5958</v>
      </c>
      <c r="H595" s="31">
        <v>4896</v>
      </c>
      <c r="I595" s="31"/>
      <c r="J595" s="31">
        <v>10854</v>
      </c>
      <c r="K595" s="31">
        <v>5259</v>
      </c>
      <c r="L595" s="31">
        <v>4200</v>
      </c>
      <c r="M595" s="31">
        <v>0</v>
      </c>
      <c r="N595" s="36">
        <v>9459</v>
      </c>
      <c r="O595" s="24">
        <f>Table1[[#This Row],[Female Voters]]/Table1[[#This Row],[Female Population]]</f>
        <v>0.92579766520168638</v>
      </c>
      <c r="P595" s="24">
        <f>Table1[[#This Row],[Male Voters]]/Table1[[#This Row],[Male Population]]</f>
        <v>0.88117009165446802</v>
      </c>
      <c r="Q595" s="24">
        <f>Table1[[#This Row],[Total Voters]]/Table1[[#This Row],[Total Population]]</f>
        <v>0.9051200094692865</v>
      </c>
      <c r="R595" s="24">
        <f>Table1[[#This Row],[Female Ballots]]/Table1[[#This Row],[Female Population]]</f>
        <v>0.81718192703854797</v>
      </c>
      <c r="S595" s="24">
        <f>Table1[[#This Row],[Male Ballots]]/Table1[[#This Row],[Male Population]]</f>
        <v>0.75590571588005828</v>
      </c>
      <c r="T595" s="24">
        <f>Table1[[#This Row],[Total Ballots]]/Table1[[#This Row],[Total Population]]</f>
        <v>0.7887903233434661</v>
      </c>
      <c r="U595" s="24">
        <f>Table1[[#This Row],[Female Ballots]]/Table1[[#This Row],[Female Voters]]</f>
        <v>0.88267875125881168</v>
      </c>
      <c r="V595" s="24">
        <f>Table1[[#This Row],[Male Ballots]]/Table1[[#This Row],[Male Voters]]</f>
        <v>0.85784313725490191</v>
      </c>
      <c r="W595" s="24">
        <f>Table1[[#This Row],[Total Ballots]]/Table1[[#This Row],[Total Voters]]</f>
        <v>0.87147595356550578</v>
      </c>
    </row>
    <row r="596" spans="1:23" s="12" customFormat="1" x14ac:dyDescent="0.2">
      <c r="A596" s="8" t="s">
        <v>33</v>
      </c>
      <c r="B596" s="17">
        <v>2016</v>
      </c>
      <c r="C596" s="9" t="s">
        <v>67</v>
      </c>
      <c r="D596" s="10">
        <v>10965.8878</v>
      </c>
      <c r="E596" s="10">
        <v>9697.3709799999997</v>
      </c>
      <c r="F596" s="10">
        <v>20663.25879</v>
      </c>
      <c r="G596" s="31">
        <v>10446</v>
      </c>
      <c r="H596" s="31">
        <v>9322</v>
      </c>
      <c r="I596" s="31">
        <v>2</v>
      </c>
      <c r="J596" s="31">
        <v>19770</v>
      </c>
      <c r="K596" s="31">
        <v>9489</v>
      </c>
      <c r="L596" s="31">
        <v>8604</v>
      </c>
      <c r="M596" s="31">
        <v>2</v>
      </c>
      <c r="N596" s="31">
        <v>18095</v>
      </c>
      <c r="O596" s="24">
        <f>Table1[[#This Row],[Female Voters]]/Table1[[#This Row],[Female Population]]</f>
        <v>0.95259045054245395</v>
      </c>
      <c r="P596" s="24">
        <f>Table1[[#This Row],[Male Voters]]/Table1[[#This Row],[Male Population]]</f>
        <v>0.96129146953600408</v>
      </c>
      <c r="Q596" s="24">
        <f>Table1[[#This Row],[Total Voters]]/Table1[[#This Row],[Total Population]]</f>
        <v>0.95677067208623001</v>
      </c>
      <c r="R596" s="24">
        <f>Table1[[#This Row],[Female Ballots]]/Table1[[#This Row],[Female Population]]</f>
        <v>0.86531981478052322</v>
      </c>
      <c r="S596" s="24">
        <f>Table1[[#This Row],[Male Ballots]]/Table1[[#This Row],[Male Population]]</f>
        <v>0.88725078351081088</v>
      </c>
      <c r="T596" s="24">
        <f>Table1[[#This Row],[Total Ballots]]/Table1[[#This Row],[Total Population]]</f>
        <v>0.87570891812849427</v>
      </c>
      <c r="U596" s="24">
        <f>Table1[[#This Row],[Female Ballots]]/Table1[[#This Row],[Female Voters]]</f>
        <v>0.90838598506605395</v>
      </c>
      <c r="V596" s="24">
        <f>Table1[[#This Row],[Male Ballots]]/Table1[[#This Row],[Male Voters]]</f>
        <v>0.92297790173782446</v>
      </c>
      <c r="W596" s="24">
        <f>Table1[[#This Row],[Total Ballots]]/Table1[[#This Row],[Total Voters]]</f>
        <v>0.91527567020738487</v>
      </c>
    </row>
    <row r="597" spans="1:23" s="12" customFormat="1" x14ac:dyDescent="0.2">
      <c r="A597" s="8" t="s">
        <v>51</v>
      </c>
      <c r="B597" s="17">
        <v>2016</v>
      </c>
      <c r="C597" s="9" t="s">
        <v>69</v>
      </c>
      <c r="D597" s="10">
        <v>178945.61643999998</v>
      </c>
      <c r="E597" s="10">
        <v>170519.79636000001</v>
      </c>
      <c r="F597" s="10">
        <v>349465.41279999999</v>
      </c>
      <c r="G597" s="31">
        <v>144297</v>
      </c>
      <c r="H597" s="31">
        <v>130396</v>
      </c>
      <c r="I597" s="31">
        <v>6</v>
      </c>
      <c r="J597" s="31">
        <v>274699</v>
      </c>
      <c r="K597" s="31">
        <v>112349</v>
      </c>
      <c r="L597" s="31">
        <v>98401</v>
      </c>
      <c r="M597" s="31">
        <v>4</v>
      </c>
      <c r="N597" s="36">
        <v>210754</v>
      </c>
      <c r="O597" s="24">
        <f>Table1[[#This Row],[Female Voters]]/Table1[[#This Row],[Female Population]]</f>
        <v>0.8063734830206496</v>
      </c>
      <c r="P597" s="24">
        <f>Table1[[#This Row],[Male Voters]]/Table1[[#This Row],[Male Population]]</f>
        <v>0.76469713654072768</v>
      </c>
      <c r="Q597" s="24">
        <f>Table1[[#This Row],[Total Voters]]/Table1[[#This Row],[Total Population]]</f>
        <v>0.78605489967961717</v>
      </c>
      <c r="R597" s="24">
        <f>Table1[[#This Row],[Female Ballots]]/Table1[[#This Row],[Female Population]]</f>
        <v>0.62783879390345576</v>
      </c>
      <c r="S597" s="24">
        <f>Table1[[#This Row],[Male Ballots]]/Table1[[#This Row],[Male Population]]</f>
        <v>0.57706496313341005</v>
      </c>
      <c r="T597" s="24">
        <f>Table1[[#This Row],[Total Ballots]]/Table1[[#This Row],[Total Population]]</f>
        <v>0.6030754182835687</v>
      </c>
      <c r="U597" s="24">
        <f>Table1[[#This Row],[Female Ballots]]/Table1[[#This Row],[Female Voters]]</f>
        <v>0.77859553559672068</v>
      </c>
      <c r="V597" s="24">
        <f>Table1[[#This Row],[Male Ballots]]/Table1[[#This Row],[Male Voters]]</f>
        <v>0.75463204392772787</v>
      </c>
      <c r="W597" s="24">
        <f>Table1[[#This Row],[Total Ballots]]/Table1[[#This Row],[Total Voters]]</f>
        <v>0.76721793672346827</v>
      </c>
    </row>
    <row r="598" spans="1:23" s="12" customFormat="1" x14ac:dyDescent="0.2">
      <c r="A598" s="8" t="s">
        <v>51</v>
      </c>
      <c r="B598" s="17">
        <v>2016</v>
      </c>
      <c r="C598" s="9" t="s">
        <v>62</v>
      </c>
      <c r="D598" s="10">
        <v>19656.512479999998</v>
      </c>
      <c r="E598" s="10">
        <v>19871.184430000001</v>
      </c>
      <c r="F598" s="10">
        <v>39527.696900000003</v>
      </c>
      <c r="G598" s="31">
        <v>13335</v>
      </c>
      <c r="H598" s="31">
        <v>12796</v>
      </c>
      <c r="I598" s="31">
        <v>3</v>
      </c>
      <c r="J598" s="31">
        <v>26134</v>
      </c>
      <c r="K598" s="31">
        <v>7858</v>
      </c>
      <c r="L598" s="31">
        <v>6796</v>
      </c>
      <c r="M598" s="31">
        <v>3</v>
      </c>
      <c r="N598" s="36">
        <v>14657</v>
      </c>
      <c r="O598" s="24">
        <f>Table1[[#This Row],[Female Voters]]/Table1[[#This Row],[Female Population]]</f>
        <v>0.67840111584229523</v>
      </c>
      <c r="P598" s="24">
        <f>Table1[[#This Row],[Male Voters]]/Table1[[#This Row],[Male Population]]</f>
        <v>0.6439475233636085</v>
      </c>
      <c r="Q598" s="24">
        <f>Table1[[#This Row],[Total Voters]]/Table1[[#This Row],[Total Population]]</f>
        <v>0.66115665848469907</v>
      </c>
      <c r="R598" s="24">
        <f>Table1[[#This Row],[Female Ballots]]/Table1[[#This Row],[Female Population]]</f>
        <v>0.39976572690579348</v>
      </c>
      <c r="S598" s="24">
        <f>Table1[[#This Row],[Male Ballots]]/Table1[[#This Row],[Male Population]]</f>
        <v>0.34200276404963142</v>
      </c>
      <c r="T598" s="24">
        <f>Table1[[#This Row],[Total Ballots]]/Table1[[#This Row],[Total Population]]</f>
        <v>0.37080328856700978</v>
      </c>
      <c r="U598" s="24">
        <f>Table1[[#This Row],[Female Ballots]]/Table1[[#This Row],[Female Voters]]</f>
        <v>0.58927634045744282</v>
      </c>
      <c r="V598" s="24">
        <f>Table1[[#This Row],[Male Ballots]]/Table1[[#This Row],[Male Voters]]</f>
        <v>0.53110346983432322</v>
      </c>
      <c r="W598" s="24">
        <f>Table1[[#This Row],[Total Ballots]]/Table1[[#This Row],[Total Voters]]</f>
        <v>0.56084028468661518</v>
      </c>
    </row>
    <row r="599" spans="1:23" s="12" customFormat="1" x14ac:dyDescent="0.2">
      <c r="A599" s="8" t="s">
        <v>51</v>
      </c>
      <c r="B599" s="17">
        <v>2016</v>
      </c>
      <c r="C599" s="9" t="s">
        <v>63</v>
      </c>
      <c r="D599" s="10">
        <v>28132.785199999998</v>
      </c>
      <c r="E599" s="10">
        <v>27568.923499999997</v>
      </c>
      <c r="F599" s="10">
        <v>55701.7088</v>
      </c>
      <c r="G599" s="31">
        <v>22426</v>
      </c>
      <c r="H599" s="31">
        <v>20291</v>
      </c>
      <c r="I599" s="31">
        <v>1</v>
      </c>
      <c r="J599" s="31">
        <v>42718</v>
      </c>
      <c r="K599" s="31">
        <v>14453</v>
      </c>
      <c r="L599" s="31">
        <v>11995</v>
      </c>
      <c r="M599" s="31">
        <v>0</v>
      </c>
      <c r="N599" s="36">
        <v>26448</v>
      </c>
      <c r="O599" s="24">
        <f>Table1[[#This Row],[Female Voters]]/Table1[[#This Row],[Female Population]]</f>
        <v>0.79714823258949852</v>
      </c>
      <c r="P599" s="24">
        <f>Table1[[#This Row],[Male Voters]]/Table1[[#This Row],[Male Population]]</f>
        <v>0.73600987720829947</v>
      </c>
      <c r="Q599" s="24">
        <f>Table1[[#This Row],[Total Voters]]/Table1[[#This Row],[Total Population]]</f>
        <v>0.76690645440306493</v>
      </c>
      <c r="R599" s="24">
        <f>Table1[[#This Row],[Female Ballots]]/Table1[[#This Row],[Female Population]]</f>
        <v>0.51374223693998133</v>
      </c>
      <c r="S599" s="24">
        <f>Table1[[#This Row],[Male Ballots]]/Table1[[#This Row],[Male Population]]</f>
        <v>0.43509134478899769</v>
      </c>
      <c r="T599" s="24">
        <f>Table1[[#This Row],[Total Ballots]]/Table1[[#This Row],[Total Population]]</f>
        <v>0.47481487677448059</v>
      </c>
      <c r="U599" s="24">
        <f>Table1[[#This Row],[Female Ballots]]/Table1[[#This Row],[Female Voters]]</f>
        <v>0.6444751627575136</v>
      </c>
      <c r="V599" s="24">
        <f>Table1[[#This Row],[Male Ballots]]/Table1[[#This Row],[Male Voters]]</f>
        <v>0.59114878517569369</v>
      </c>
      <c r="W599" s="24">
        <f>Table1[[#This Row],[Total Ballots]]/Table1[[#This Row],[Total Voters]]</f>
        <v>0.6191301090875041</v>
      </c>
    </row>
    <row r="600" spans="1:23" s="12" customFormat="1" x14ac:dyDescent="0.2">
      <c r="A600" s="8" t="s">
        <v>51</v>
      </c>
      <c r="B600" s="17">
        <v>2016</v>
      </c>
      <c r="C600" s="9" t="s">
        <v>64</v>
      </c>
      <c r="D600" s="10">
        <v>30405.350299999998</v>
      </c>
      <c r="E600" s="10">
        <v>30121.816200000001</v>
      </c>
      <c r="F600" s="10">
        <v>60527.166499999999</v>
      </c>
      <c r="G600" s="31">
        <v>23985</v>
      </c>
      <c r="H600" s="31">
        <v>21521</v>
      </c>
      <c r="I600" s="31">
        <v>1</v>
      </c>
      <c r="J600" s="31">
        <v>45507</v>
      </c>
      <c r="K600" s="31">
        <v>17900</v>
      </c>
      <c r="L600" s="31">
        <v>15405</v>
      </c>
      <c r="M600" s="31">
        <v>0</v>
      </c>
      <c r="N600" s="36">
        <v>33305</v>
      </c>
      <c r="O600" s="24">
        <f>Table1[[#This Row],[Female Voters]]/Table1[[#This Row],[Female Population]]</f>
        <v>0.78884142966114756</v>
      </c>
      <c r="P600" s="24">
        <f>Table1[[#This Row],[Male Voters]]/Table1[[#This Row],[Male Population]]</f>
        <v>0.7144655507193487</v>
      </c>
      <c r="Q600" s="24">
        <f>Table1[[#This Row],[Total Voters]]/Table1[[#This Row],[Total Population]]</f>
        <v>0.75184421527480561</v>
      </c>
      <c r="R600" s="24">
        <f>Table1[[#This Row],[Female Ballots]]/Table1[[#This Row],[Female Population]]</f>
        <v>0.58871217806689768</v>
      </c>
      <c r="S600" s="24">
        <f>Table1[[#This Row],[Male Ballots]]/Table1[[#This Row],[Male Population]]</f>
        <v>0.5114233450504887</v>
      </c>
      <c r="T600" s="24">
        <f>Table1[[#This Row],[Total Ballots]]/Table1[[#This Row],[Total Population]]</f>
        <v>0.55024878787279763</v>
      </c>
      <c r="U600" s="24">
        <f>Table1[[#This Row],[Female Ballots]]/Table1[[#This Row],[Female Voters]]</f>
        <v>0.74629977069001463</v>
      </c>
      <c r="V600" s="24">
        <f>Table1[[#This Row],[Male Ballots]]/Table1[[#This Row],[Male Voters]]</f>
        <v>0.71581246224617812</v>
      </c>
      <c r="W600" s="24">
        <f>Table1[[#This Row],[Total Ballots]]/Table1[[#This Row],[Total Voters]]</f>
        <v>0.73186542729689941</v>
      </c>
    </row>
    <row r="601" spans="1:23" s="12" customFormat="1" x14ac:dyDescent="0.2">
      <c r="A601" s="8" t="s">
        <v>51</v>
      </c>
      <c r="B601" s="17">
        <v>2016</v>
      </c>
      <c r="C601" s="9" t="s">
        <v>65</v>
      </c>
      <c r="D601" s="10">
        <v>31831.930099999998</v>
      </c>
      <c r="E601" s="10">
        <v>31677.0969</v>
      </c>
      <c r="F601" s="10">
        <v>63509.027000000002</v>
      </c>
      <c r="G601" s="31">
        <v>25430</v>
      </c>
      <c r="H601" s="31">
        <v>23828</v>
      </c>
      <c r="I601" s="31"/>
      <c r="J601" s="31">
        <v>49258</v>
      </c>
      <c r="K601" s="31">
        <v>20321</v>
      </c>
      <c r="L601" s="31">
        <v>18606</v>
      </c>
      <c r="M601" s="31">
        <v>0</v>
      </c>
      <c r="N601" s="36">
        <v>38927</v>
      </c>
      <c r="O601" s="24">
        <f>Table1[[#This Row],[Female Voters]]/Table1[[#This Row],[Female Population]]</f>
        <v>0.79888338282069804</v>
      </c>
      <c r="P601" s="24">
        <f>Table1[[#This Row],[Male Voters]]/Table1[[#This Row],[Male Population]]</f>
        <v>0.75221539635470824</v>
      </c>
      <c r="Q601" s="24">
        <f>Table1[[#This Row],[Total Voters]]/Table1[[#This Row],[Total Population]]</f>
        <v>0.77560627719898778</v>
      </c>
      <c r="R601" s="24">
        <f>Table1[[#This Row],[Female Ballots]]/Table1[[#This Row],[Female Population]]</f>
        <v>0.63838416131731834</v>
      </c>
      <c r="S601" s="24">
        <f>Table1[[#This Row],[Male Ballots]]/Table1[[#This Row],[Male Population]]</f>
        <v>0.58736443111363523</v>
      </c>
      <c r="T601" s="24">
        <f>Table1[[#This Row],[Total Ballots]]/Table1[[#This Row],[Total Population]]</f>
        <v>0.61293648854044003</v>
      </c>
      <c r="U601" s="24">
        <f>Table1[[#This Row],[Female Ballots]]/Table1[[#This Row],[Female Voters]]</f>
        <v>0.7990955564294141</v>
      </c>
      <c r="V601" s="24">
        <f>Table1[[#This Row],[Male Ballots]]/Table1[[#This Row],[Male Voters]]</f>
        <v>0.78084606345475915</v>
      </c>
      <c r="W601" s="24">
        <f>Table1[[#This Row],[Total Ballots]]/Table1[[#This Row],[Total Voters]]</f>
        <v>0.79026757074992893</v>
      </c>
    </row>
    <row r="602" spans="1:23" s="12" customFormat="1" x14ac:dyDescent="0.2">
      <c r="A602" s="8" t="s">
        <v>51</v>
      </c>
      <c r="B602" s="17">
        <v>2016</v>
      </c>
      <c r="C602" s="9" t="s">
        <v>66</v>
      </c>
      <c r="D602" s="10">
        <v>31795.527900000001</v>
      </c>
      <c r="E602" s="10">
        <v>29705.950799999999</v>
      </c>
      <c r="F602" s="10">
        <v>61501.478600000002</v>
      </c>
      <c r="G602" s="31">
        <v>26329</v>
      </c>
      <c r="H602" s="31">
        <v>23977</v>
      </c>
      <c r="I602" s="31"/>
      <c r="J602" s="31">
        <v>50306</v>
      </c>
      <c r="K602" s="31">
        <v>22711</v>
      </c>
      <c r="L602" s="31">
        <v>20411</v>
      </c>
      <c r="M602" s="31">
        <v>0</v>
      </c>
      <c r="N602" s="36">
        <v>43122</v>
      </c>
      <c r="O602" s="24">
        <f>Table1[[#This Row],[Female Voters]]/Table1[[#This Row],[Female Population]]</f>
        <v>0.82807242838701223</v>
      </c>
      <c r="P602" s="24">
        <f>Table1[[#This Row],[Male Voters]]/Table1[[#This Row],[Male Population]]</f>
        <v>0.80714467486427</v>
      </c>
      <c r="Q602" s="24">
        <f>Table1[[#This Row],[Total Voters]]/Table1[[#This Row],[Total Population]]</f>
        <v>0.8179640741190245</v>
      </c>
      <c r="R602" s="24">
        <f>Table1[[#This Row],[Female Ballots]]/Table1[[#This Row],[Female Population]]</f>
        <v>0.71428284101551276</v>
      </c>
      <c r="S602" s="24">
        <f>Table1[[#This Row],[Male Ballots]]/Table1[[#This Row],[Male Population]]</f>
        <v>0.68710138710658608</v>
      </c>
      <c r="T602" s="24">
        <f>Table1[[#This Row],[Total Ballots]]/Table1[[#This Row],[Total Population]]</f>
        <v>0.70115387437205445</v>
      </c>
      <c r="U602" s="24">
        <f>Table1[[#This Row],[Female Ballots]]/Table1[[#This Row],[Female Voters]]</f>
        <v>0.86258498233886594</v>
      </c>
      <c r="V602" s="24">
        <f>Table1[[#This Row],[Male Ballots]]/Table1[[#This Row],[Male Voters]]</f>
        <v>0.85127413771531046</v>
      </c>
      <c r="W602" s="24">
        <f>Table1[[#This Row],[Total Ballots]]/Table1[[#This Row],[Total Voters]]</f>
        <v>0.85719397288593802</v>
      </c>
    </row>
    <row r="603" spans="1:23" s="12" customFormat="1" x14ac:dyDescent="0.2">
      <c r="A603" s="8" t="s">
        <v>51</v>
      </c>
      <c r="B603" s="17">
        <v>2016</v>
      </c>
      <c r="C603" s="9" t="s">
        <v>67</v>
      </c>
      <c r="D603" s="10">
        <v>37123.510459999998</v>
      </c>
      <c r="E603" s="10">
        <v>31574.824530000002</v>
      </c>
      <c r="F603" s="10">
        <v>68698.335000000006</v>
      </c>
      <c r="G603" s="31">
        <v>32792</v>
      </c>
      <c r="H603" s="31">
        <v>27983</v>
      </c>
      <c r="I603" s="31">
        <v>1</v>
      </c>
      <c r="J603" s="31">
        <v>60776</v>
      </c>
      <c r="K603" s="31">
        <v>29106</v>
      </c>
      <c r="L603" s="31">
        <v>25188</v>
      </c>
      <c r="M603" s="31">
        <v>1</v>
      </c>
      <c r="N603" s="31">
        <v>54295</v>
      </c>
      <c r="O603" s="24">
        <f>Table1[[#This Row],[Female Voters]]/Table1[[#This Row],[Female Population]]</f>
        <v>0.88332163617265846</v>
      </c>
      <c r="P603" s="24">
        <f>Table1[[#This Row],[Male Voters]]/Table1[[#This Row],[Male Population]]</f>
        <v>0.88624403829743148</v>
      </c>
      <c r="Q603" s="24">
        <f>Table1[[#This Row],[Total Voters]]/Table1[[#This Row],[Total Population]]</f>
        <v>0.88467937396153773</v>
      </c>
      <c r="R603" s="24">
        <f>Table1[[#This Row],[Female Ballots]]/Table1[[#This Row],[Female Population]]</f>
        <v>0.78403145713714928</v>
      </c>
      <c r="S603" s="24">
        <f>Table1[[#This Row],[Male Ballots]]/Table1[[#This Row],[Male Population]]</f>
        <v>0.79772414811262926</v>
      </c>
      <c r="T603" s="24">
        <f>Table1[[#This Row],[Total Ballots]]/Table1[[#This Row],[Total Population]]</f>
        <v>0.79033938741018972</v>
      </c>
      <c r="U603" s="24">
        <f>Table1[[#This Row],[Female Ballots]]/Table1[[#This Row],[Female Voters]]</f>
        <v>0.88759453525250065</v>
      </c>
      <c r="V603" s="24">
        <f>Table1[[#This Row],[Male Ballots]]/Table1[[#This Row],[Male Voters]]</f>
        <v>0.90011792874245078</v>
      </c>
      <c r="W603" s="24">
        <f>Table1[[#This Row],[Total Ballots]]/Table1[[#This Row],[Total Voters]]</f>
        <v>0.89336251151770441</v>
      </c>
    </row>
    <row r="604" spans="1:23" s="12" customFormat="1" x14ac:dyDescent="0.2">
      <c r="A604" s="8" t="s">
        <v>25</v>
      </c>
      <c r="B604" s="17">
        <v>2016</v>
      </c>
      <c r="C604" s="9" t="s">
        <v>69</v>
      </c>
      <c r="D604" s="10">
        <v>1649.5238870000001</v>
      </c>
      <c r="E604" s="10">
        <v>1648.041757</v>
      </c>
      <c r="F604" s="10">
        <v>3297.5656450000001</v>
      </c>
      <c r="G604" s="31">
        <v>1427</v>
      </c>
      <c r="H604" s="31">
        <v>1294</v>
      </c>
      <c r="I604" s="31"/>
      <c r="J604" s="31">
        <v>2721</v>
      </c>
      <c r="K604" s="31">
        <v>1194</v>
      </c>
      <c r="L604" s="31">
        <v>1084</v>
      </c>
      <c r="M604" s="31">
        <v>0</v>
      </c>
      <c r="N604" s="36">
        <v>2278</v>
      </c>
      <c r="O604" s="24">
        <f>Table1[[#This Row],[Female Voters]]/Table1[[#This Row],[Female Population]]</f>
        <v>0.86509811179230289</v>
      </c>
      <c r="P604" s="24">
        <f>Table1[[#This Row],[Male Voters]]/Table1[[#This Row],[Male Population]]</f>
        <v>0.78517428002280898</v>
      </c>
      <c r="Q604" s="24">
        <f>Table1[[#This Row],[Total Voters]]/Table1[[#This Row],[Total Population]]</f>
        <v>0.82515415701451489</v>
      </c>
      <c r="R604" s="24">
        <f>Table1[[#This Row],[Female Ballots]]/Table1[[#This Row],[Female Population]]</f>
        <v>0.72384523159075653</v>
      </c>
      <c r="S604" s="24">
        <f>Table1[[#This Row],[Male Ballots]]/Table1[[#This Row],[Male Population]]</f>
        <v>0.65775032422312585</v>
      </c>
      <c r="T604" s="24">
        <f>Table1[[#This Row],[Total Ballots]]/Table1[[#This Row],[Total Population]]</f>
        <v>0.69081263126757253</v>
      </c>
      <c r="U604" s="24">
        <f>Table1[[#This Row],[Female Ballots]]/Table1[[#This Row],[Female Voters]]</f>
        <v>0.83672039243167484</v>
      </c>
      <c r="V604" s="24">
        <f>Table1[[#This Row],[Male Ballots]]/Table1[[#This Row],[Male Voters]]</f>
        <v>0.83771251931993818</v>
      </c>
      <c r="W604" s="24">
        <f>Table1[[#This Row],[Total Ballots]]/Table1[[#This Row],[Total Voters]]</f>
        <v>0.83719220874678424</v>
      </c>
    </row>
    <row r="605" spans="1:23" s="12" customFormat="1" x14ac:dyDescent="0.2">
      <c r="A605" s="8" t="s">
        <v>25</v>
      </c>
      <c r="B605" s="17">
        <v>2016</v>
      </c>
      <c r="C605" s="9" t="s">
        <v>62</v>
      </c>
      <c r="D605" s="10">
        <v>124.43987799999999</v>
      </c>
      <c r="E605" s="10">
        <v>127.76155899999999</v>
      </c>
      <c r="F605" s="10">
        <v>252.201438</v>
      </c>
      <c r="G605" s="31">
        <v>95</v>
      </c>
      <c r="H605" s="31">
        <v>83</v>
      </c>
      <c r="I605" s="31"/>
      <c r="J605" s="31">
        <v>178</v>
      </c>
      <c r="K605" s="31">
        <v>55</v>
      </c>
      <c r="L605" s="31">
        <v>53</v>
      </c>
      <c r="M605" s="31">
        <v>0</v>
      </c>
      <c r="N605" s="36">
        <v>108</v>
      </c>
      <c r="O605" s="24">
        <f>Table1[[#This Row],[Female Voters]]/Table1[[#This Row],[Female Population]]</f>
        <v>0.7634208705990535</v>
      </c>
      <c r="P605" s="24">
        <f>Table1[[#This Row],[Male Voters]]/Table1[[#This Row],[Male Population]]</f>
        <v>0.64964767688847636</v>
      </c>
      <c r="Q605" s="24">
        <f>Table1[[#This Row],[Total Voters]]/Table1[[#This Row],[Total Population]]</f>
        <v>0.70578503204252152</v>
      </c>
      <c r="R605" s="24">
        <f>Table1[[#This Row],[Female Ballots]]/Table1[[#This Row],[Female Population]]</f>
        <v>0.44198050403103095</v>
      </c>
      <c r="S605" s="24">
        <f>Table1[[#This Row],[Male Ballots]]/Table1[[#This Row],[Male Population]]</f>
        <v>0.4148352635552921</v>
      </c>
      <c r="T605" s="24">
        <f>Table1[[#This Row],[Total Ballots]]/Table1[[#This Row],[Total Population]]</f>
        <v>0.42822912056512541</v>
      </c>
      <c r="U605" s="24">
        <f>Table1[[#This Row],[Female Ballots]]/Table1[[#This Row],[Female Voters]]</f>
        <v>0.57894736842105265</v>
      </c>
      <c r="V605" s="24">
        <f>Table1[[#This Row],[Male Ballots]]/Table1[[#This Row],[Male Voters]]</f>
        <v>0.63855421686746983</v>
      </c>
      <c r="W605" s="24">
        <f>Table1[[#This Row],[Total Ballots]]/Table1[[#This Row],[Total Voters]]</f>
        <v>0.6067415730337079</v>
      </c>
    </row>
    <row r="606" spans="1:23" s="12" customFormat="1" x14ac:dyDescent="0.2">
      <c r="A606" s="8" t="s">
        <v>25</v>
      </c>
      <c r="B606" s="17">
        <v>2016</v>
      </c>
      <c r="C606" s="9" t="s">
        <v>63</v>
      </c>
      <c r="D606" s="10">
        <v>144.36613299999999</v>
      </c>
      <c r="E606" s="10">
        <v>152.47658799999999</v>
      </c>
      <c r="F606" s="10">
        <v>296.84272099999998</v>
      </c>
      <c r="G606" s="31">
        <v>160</v>
      </c>
      <c r="H606" s="31">
        <v>130</v>
      </c>
      <c r="I606" s="31"/>
      <c r="J606" s="31">
        <v>290</v>
      </c>
      <c r="K606" s="31">
        <v>117</v>
      </c>
      <c r="L606" s="31">
        <v>85</v>
      </c>
      <c r="M606" s="31">
        <v>0</v>
      </c>
      <c r="N606" s="36">
        <v>202</v>
      </c>
      <c r="O606" s="24">
        <f>Table1[[#This Row],[Female Voters]]/Table1[[#This Row],[Female Population]]</f>
        <v>1.1082931756577563</v>
      </c>
      <c r="P606" s="24">
        <f>Table1[[#This Row],[Male Voters]]/Table1[[#This Row],[Male Population]]</f>
        <v>0.85258990711413352</v>
      </c>
      <c r="Q606" s="24">
        <f>Table1[[#This Row],[Total Voters]]/Table1[[#This Row],[Total Population]]</f>
        <v>0.97694832813501942</v>
      </c>
      <c r="R606" s="24">
        <f>Table1[[#This Row],[Female Ballots]]/Table1[[#This Row],[Female Population]]</f>
        <v>0.81043938469973431</v>
      </c>
      <c r="S606" s="24">
        <f>Table1[[#This Row],[Male Ballots]]/Table1[[#This Row],[Male Population]]</f>
        <v>0.55746263157462572</v>
      </c>
      <c r="T606" s="24">
        <f>Table1[[#This Row],[Total Ballots]]/Table1[[#This Row],[Total Population]]</f>
        <v>0.68049504235611702</v>
      </c>
      <c r="U606" s="24">
        <f>Table1[[#This Row],[Female Ballots]]/Table1[[#This Row],[Female Voters]]</f>
        <v>0.73124999999999996</v>
      </c>
      <c r="V606" s="24">
        <f>Table1[[#This Row],[Male Ballots]]/Table1[[#This Row],[Male Voters]]</f>
        <v>0.65384615384615385</v>
      </c>
      <c r="W606" s="24">
        <f>Table1[[#This Row],[Total Ballots]]/Table1[[#This Row],[Total Voters]]</f>
        <v>0.69655172413793098</v>
      </c>
    </row>
    <row r="607" spans="1:23" s="12" customFormat="1" x14ac:dyDescent="0.2">
      <c r="A607" s="8" t="s">
        <v>25</v>
      </c>
      <c r="B607" s="17">
        <v>2016</v>
      </c>
      <c r="C607" s="9" t="s">
        <v>64</v>
      </c>
      <c r="D607" s="10">
        <v>180.06731100000002</v>
      </c>
      <c r="E607" s="10">
        <v>191.54242099999999</v>
      </c>
      <c r="F607" s="10">
        <v>371.60973200000001</v>
      </c>
      <c r="G607" s="31">
        <v>150</v>
      </c>
      <c r="H607" s="31">
        <v>150</v>
      </c>
      <c r="I607" s="31"/>
      <c r="J607" s="31">
        <v>300</v>
      </c>
      <c r="K607" s="31">
        <v>115</v>
      </c>
      <c r="L607" s="31">
        <v>109</v>
      </c>
      <c r="M607" s="31">
        <v>0</v>
      </c>
      <c r="N607" s="36">
        <v>224</v>
      </c>
      <c r="O607" s="24">
        <f>Table1[[#This Row],[Female Voters]]/Table1[[#This Row],[Female Population]]</f>
        <v>0.83302182482194109</v>
      </c>
      <c r="P607" s="24">
        <f>Table1[[#This Row],[Male Voters]]/Table1[[#This Row],[Male Population]]</f>
        <v>0.78311634162752908</v>
      </c>
      <c r="Q607" s="24">
        <f>Table1[[#This Row],[Total Voters]]/Table1[[#This Row],[Total Population]]</f>
        <v>0.8072985558946556</v>
      </c>
      <c r="R607" s="24">
        <f>Table1[[#This Row],[Female Ballots]]/Table1[[#This Row],[Female Population]]</f>
        <v>0.63865006569682148</v>
      </c>
      <c r="S607" s="24">
        <f>Table1[[#This Row],[Male Ballots]]/Table1[[#This Row],[Male Population]]</f>
        <v>0.56906454158267117</v>
      </c>
      <c r="T607" s="24">
        <f>Table1[[#This Row],[Total Ballots]]/Table1[[#This Row],[Total Population]]</f>
        <v>0.60278292173467618</v>
      </c>
      <c r="U607" s="24">
        <f>Table1[[#This Row],[Female Ballots]]/Table1[[#This Row],[Female Voters]]</f>
        <v>0.76666666666666672</v>
      </c>
      <c r="V607" s="24">
        <f>Table1[[#This Row],[Male Ballots]]/Table1[[#This Row],[Male Voters]]</f>
        <v>0.72666666666666668</v>
      </c>
      <c r="W607" s="24">
        <f>Table1[[#This Row],[Total Ballots]]/Table1[[#This Row],[Total Voters]]</f>
        <v>0.7466666666666667</v>
      </c>
    </row>
    <row r="608" spans="1:23" s="12" customFormat="1" x14ac:dyDescent="0.2">
      <c r="A608" s="8" t="s">
        <v>25</v>
      </c>
      <c r="B608" s="17">
        <v>2016</v>
      </c>
      <c r="C608" s="9" t="s">
        <v>65</v>
      </c>
      <c r="D608" s="10">
        <v>272.870544</v>
      </c>
      <c r="E608" s="10">
        <v>280.69074999999998</v>
      </c>
      <c r="F608" s="10">
        <v>553.56129400000009</v>
      </c>
      <c r="G608" s="31">
        <v>219</v>
      </c>
      <c r="H608" s="31">
        <v>189</v>
      </c>
      <c r="I608" s="31"/>
      <c r="J608" s="31">
        <v>408</v>
      </c>
      <c r="K608" s="31">
        <v>181</v>
      </c>
      <c r="L608" s="31">
        <v>157</v>
      </c>
      <c r="M608" s="31">
        <v>0</v>
      </c>
      <c r="N608" s="36">
        <v>338</v>
      </c>
      <c r="O608" s="24">
        <f>Table1[[#This Row],[Female Voters]]/Table1[[#This Row],[Female Population]]</f>
        <v>0.80257838310316121</v>
      </c>
      <c r="P608" s="24">
        <f>Table1[[#This Row],[Male Voters]]/Table1[[#This Row],[Male Population]]</f>
        <v>0.67333889698894611</v>
      </c>
      <c r="Q608" s="24">
        <f>Table1[[#This Row],[Total Voters]]/Table1[[#This Row],[Total Population]]</f>
        <v>0.73704575161282848</v>
      </c>
      <c r="R608" s="24">
        <f>Table1[[#This Row],[Female Ballots]]/Table1[[#This Row],[Female Population]]</f>
        <v>0.66331820703959898</v>
      </c>
      <c r="S608" s="24">
        <f>Table1[[#This Row],[Male Ballots]]/Table1[[#This Row],[Male Population]]</f>
        <v>0.55933442765748431</v>
      </c>
      <c r="T608" s="24">
        <f>Table1[[#This Row],[Total Ballots]]/Table1[[#This Row],[Total Population]]</f>
        <v>0.61059182364003928</v>
      </c>
      <c r="U608" s="24">
        <f>Table1[[#This Row],[Female Ballots]]/Table1[[#This Row],[Female Voters]]</f>
        <v>0.82648401826484019</v>
      </c>
      <c r="V608" s="24">
        <f>Table1[[#This Row],[Male Ballots]]/Table1[[#This Row],[Male Voters]]</f>
        <v>0.8306878306878307</v>
      </c>
      <c r="W608" s="24">
        <f>Table1[[#This Row],[Total Ballots]]/Table1[[#This Row],[Total Voters]]</f>
        <v>0.82843137254901966</v>
      </c>
    </row>
    <row r="609" spans="1:23" s="12" customFormat="1" x14ac:dyDescent="0.2">
      <c r="A609" s="8" t="s">
        <v>25</v>
      </c>
      <c r="B609" s="17">
        <v>2016</v>
      </c>
      <c r="C609" s="9" t="s">
        <v>66</v>
      </c>
      <c r="D609" s="10">
        <v>346.83280500000001</v>
      </c>
      <c r="E609" s="10">
        <v>350.15688299999999</v>
      </c>
      <c r="F609" s="10">
        <v>696.989688</v>
      </c>
      <c r="G609" s="31">
        <v>284</v>
      </c>
      <c r="H609" s="31">
        <v>283</v>
      </c>
      <c r="I609" s="31"/>
      <c r="J609" s="31">
        <v>567</v>
      </c>
      <c r="K609" s="31">
        <v>254</v>
      </c>
      <c r="L609" s="31">
        <v>246</v>
      </c>
      <c r="M609" s="31">
        <v>0</v>
      </c>
      <c r="N609" s="36">
        <v>500</v>
      </c>
      <c r="O609" s="24">
        <f>Table1[[#This Row],[Female Voters]]/Table1[[#This Row],[Female Population]]</f>
        <v>0.81883834489070317</v>
      </c>
      <c r="P609" s="24">
        <f>Table1[[#This Row],[Male Voters]]/Table1[[#This Row],[Male Population]]</f>
        <v>0.80820915920707459</v>
      </c>
      <c r="Q609" s="24">
        <f>Table1[[#This Row],[Total Voters]]/Table1[[#This Row],[Total Population]]</f>
        <v>0.81349840573251064</v>
      </c>
      <c r="R609" s="24">
        <f>Table1[[#This Row],[Female Ballots]]/Table1[[#This Row],[Female Population]]</f>
        <v>0.7323413366276007</v>
      </c>
      <c r="S609" s="24">
        <f>Table1[[#This Row],[Male Ballots]]/Table1[[#This Row],[Male Population]]</f>
        <v>0.70254223733194476</v>
      </c>
      <c r="T609" s="24">
        <f>Table1[[#This Row],[Total Ballots]]/Table1[[#This Row],[Total Population]]</f>
        <v>0.71737072815918046</v>
      </c>
      <c r="U609" s="24">
        <f>Table1[[#This Row],[Female Ballots]]/Table1[[#This Row],[Female Voters]]</f>
        <v>0.89436619718309862</v>
      </c>
      <c r="V609" s="24">
        <f>Table1[[#This Row],[Male Ballots]]/Table1[[#This Row],[Male Voters]]</f>
        <v>0.86925795053003529</v>
      </c>
      <c r="W609" s="24">
        <f>Table1[[#This Row],[Total Ballots]]/Table1[[#This Row],[Total Voters]]</f>
        <v>0.88183421516754845</v>
      </c>
    </row>
    <row r="610" spans="1:23" s="12" customFormat="1" x14ac:dyDescent="0.2">
      <c r="A610" s="8" t="s">
        <v>25</v>
      </c>
      <c r="B610" s="17">
        <v>2016</v>
      </c>
      <c r="C610" s="9" t="s">
        <v>67</v>
      </c>
      <c r="D610" s="10">
        <v>580.94721600000003</v>
      </c>
      <c r="E610" s="10">
        <v>545.41355599999997</v>
      </c>
      <c r="F610" s="10">
        <v>1126.360772</v>
      </c>
      <c r="G610" s="31">
        <v>519</v>
      </c>
      <c r="H610" s="31">
        <v>459</v>
      </c>
      <c r="I610" s="31"/>
      <c r="J610" s="31">
        <v>978</v>
      </c>
      <c r="K610" s="31">
        <v>472</v>
      </c>
      <c r="L610" s="31">
        <v>434</v>
      </c>
      <c r="M610" s="31">
        <v>0</v>
      </c>
      <c r="N610" s="31">
        <v>906</v>
      </c>
      <c r="O610" s="24">
        <f>Table1[[#This Row],[Female Voters]]/Table1[[#This Row],[Female Population]]</f>
        <v>0.89336859822390469</v>
      </c>
      <c r="P610" s="24">
        <f>Table1[[#This Row],[Male Voters]]/Table1[[#This Row],[Male Population]]</f>
        <v>0.84156324123341009</v>
      </c>
      <c r="Q610" s="24">
        <f>Table1[[#This Row],[Total Voters]]/Table1[[#This Row],[Total Population]]</f>
        <v>0.86828307973069219</v>
      </c>
      <c r="R610" s="24">
        <f>Table1[[#This Row],[Female Ballots]]/Table1[[#This Row],[Female Population]]</f>
        <v>0.81246623961788633</v>
      </c>
      <c r="S610" s="24">
        <f>Table1[[#This Row],[Male Ballots]]/Table1[[#This Row],[Male Population]]</f>
        <v>0.7957264633884531</v>
      </c>
      <c r="T610" s="24">
        <f>Table1[[#This Row],[Total Ballots]]/Table1[[#This Row],[Total Population]]</f>
        <v>0.80436039901432221</v>
      </c>
      <c r="U610" s="24">
        <f>Table1[[#This Row],[Female Ballots]]/Table1[[#This Row],[Female Voters]]</f>
        <v>0.90944123314065506</v>
      </c>
      <c r="V610" s="24">
        <f>Table1[[#This Row],[Male Ballots]]/Table1[[#This Row],[Male Voters]]</f>
        <v>0.94553376906318087</v>
      </c>
      <c r="W610" s="24">
        <f>Table1[[#This Row],[Total Ballots]]/Table1[[#This Row],[Total Voters]]</f>
        <v>0.92638036809815949</v>
      </c>
    </row>
    <row r="611" spans="1:23" s="12" customFormat="1" x14ac:dyDescent="0.2">
      <c r="A611" s="8" t="s">
        <v>46</v>
      </c>
      <c r="B611" s="17">
        <v>2016</v>
      </c>
      <c r="C611" s="9" t="s">
        <v>69</v>
      </c>
      <c r="D611" s="10">
        <v>41287.301619999998</v>
      </c>
      <c r="E611" s="10">
        <v>39843.278397999995</v>
      </c>
      <c r="F611" s="10">
        <v>81130.580020000009</v>
      </c>
      <c r="G611" s="31">
        <v>33023</v>
      </c>
      <c r="H611" s="31">
        <v>30227</v>
      </c>
      <c r="I611" s="31">
        <v>42</v>
      </c>
      <c r="J611" s="31">
        <v>63292</v>
      </c>
      <c r="K611" s="31">
        <v>25176</v>
      </c>
      <c r="L611" s="31">
        <v>22672</v>
      </c>
      <c r="M611" s="31">
        <v>30</v>
      </c>
      <c r="N611" s="36">
        <v>47878</v>
      </c>
      <c r="O611" s="24">
        <f>Table1[[#This Row],[Female Voters]]/Table1[[#This Row],[Female Population]]</f>
        <v>0.79983430023926083</v>
      </c>
      <c r="P611" s="24">
        <f>Table1[[#This Row],[Male Voters]]/Table1[[#This Row],[Male Population]]</f>
        <v>0.75864741093989141</v>
      </c>
      <c r="Q611" s="24">
        <f>Table1[[#This Row],[Total Voters]]/Table1[[#This Row],[Total Population]]</f>
        <v>0.78012507718294988</v>
      </c>
      <c r="R611" s="24">
        <f>Table1[[#This Row],[Female Ballots]]/Table1[[#This Row],[Female Population]]</f>
        <v>0.60977586357458835</v>
      </c>
      <c r="S611" s="24">
        <f>Table1[[#This Row],[Male Ballots]]/Table1[[#This Row],[Male Population]]</f>
        <v>0.56902948029342038</v>
      </c>
      <c r="T611" s="24">
        <f>Table1[[#This Row],[Total Ballots]]/Table1[[#This Row],[Total Population]]</f>
        <v>0.59013506359990642</v>
      </c>
      <c r="U611" s="24">
        <f>Table1[[#This Row],[Female Ballots]]/Table1[[#This Row],[Female Voters]]</f>
        <v>0.76237773672894649</v>
      </c>
      <c r="V611" s="24">
        <f>Table1[[#This Row],[Male Ballots]]/Table1[[#This Row],[Male Voters]]</f>
        <v>0.7500578952592053</v>
      </c>
      <c r="W611" s="24">
        <f>Table1[[#This Row],[Total Ballots]]/Table1[[#This Row],[Total Voters]]</f>
        <v>0.75646211211527525</v>
      </c>
    </row>
    <row r="612" spans="1:23" s="12" customFormat="1" x14ac:dyDescent="0.2">
      <c r="A612" s="8" t="s">
        <v>46</v>
      </c>
      <c r="B612" s="17">
        <v>2016</v>
      </c>
      <c r="C612" s="9" t="s">
        <v>62</v>
      </c>
      <c r="D612" s="10">
        <v>4364.9558100000004</v>
      </c>
      <c r="E612" s="10">
        <v>4363.7485200000001</v>
      </c>
      <c r="F612" s="10">
        <v>8728.7043400000002</v>
      </c>
      <c r="G612" s="31">
        <v>2750</v>
      </c>
      <c r="H612" s="31">
        <v>2545</v>
      </c>
      <c r="I612" s="31">
        <v>8</v>
      </c>
      <c r="J612" s="31">
        <v>5303</v>
      </c>
      <c r="K612" s="31">
        <v>1521</v>
      </c>
      <c r="L612" s="31">
        <v>1270</v>
      </c>
      <c r="M612" s="31">
        <v>4</v>
      </c>
      <c r="N612" s="36">
        <v>2795</v>
      </c>
      <c r="O612" s="24">
        <f>Table1[[#This Row],[Female Voters]]/Table1[[#This Row],[Female Population]]</f>
        <v>0.63001783287240187</v>
      </c>
      <c r="P612" s="24">
        <f>Table1[[#This Row],[Male Voters]]/Table1[[#This Row],[Male Population]]</f>
        <v>0.58321417660429253</v>
      </c>
      <c r="Q612" s="24">
        <f>Table1[[#This Row],[Total Voters]]/Table1[[#This Row],[Total Population]]</f>
        <v>0.60753575713391617</v>
      </c>
      <c r="R612" s="24">
        <f>Table1[[#This Row],[Female Ballots]]/Table1[[#This Row],[Female Population]]</f>
        <v>0.34845713592688121</v>
      </c>
      <c r="S612" s="24">
        <f>Table1[[#This Row],[Male Ballots]]/Table1[[#This Row],[Male Population]]</f>
        <v>0.29103418636049172</v>
      </c>
      <c r="T612" s="24">
        <f>Table1[[#This Row],[Total Ballots]]/Table1[[#This Row],[Total Population]]</f>
        <v>0.32020789009792489</v>
      </c>
      <c r="U612" s="24">
        <f>Table1[[#This Row],[Female Ballots]]/Table1[[#This Row],[Female Voters]]</f>
        <v>0.55309090909090908</v>
      </c>
      <c r="V612" s="24">
        <f>Table1[[#This Row],[Male Ballots]]/Table1[[#This Row],[Male Voters]]</f>
        <v>0.49901768172888017</v>
      </c>
      <c r="W612" s="24">
        <f>Table1[[#This Row],[Total Ballots]]/Table1[[#This Row],[Total Voters]]</f>
        <v>0.52706015462945499</v>
      </c>
    </row>
    <row r="613" spans="1:23" s="12" customFormat="1" x14ac:dyDescent="0.2">
      <c r="A613" s="8" t="s">
        <v>46</v>
      </c>
      <c r="B613" s="17">
        <v>2016</v>
      </c>
      <c r="C613" s="9" t="s">
        <v>63</v>
      </c>
      <c r="D613" s="10">
        <v>5955.1860099999994</v>
      </c>
      <c r="E613" s="10">
        <v>5832.6910900000003</v>
      </c>
      <c r="F613" s="10">
        <v>11787.8771</v>
      </c>
      <c r="G613" s="31">
        <v>4662</v>
      </c>
      <c r="H613" s="31">
        <v>4300</v>
      </c>
      <c r="I613" s="31">
        <v>9</v>
      </c>
      <c r="J613" s="31">
        <v>8971</v>
      </c>
      <c r="K613" s="31">
        <v>2810</v>
      </c>
      <c r="L613" s="31">
        <v>2412</v>
      </c>
      <c r="M613" s="31">
        <v>4</v>
      </c>
      <c r="N613" s="36">
        <v>5226</v>
      </c>
      <c r="O613" s="24">
        <f>Table1[[#This Row],[Female Voters]]/Table1[[#This Row],[Female Population]]</f>
        <v>0.78284708356238242</v>
      </c>
      <c r="P613" s="24">
        <f>Table1[[#This Row],[Male Voters]]/Table1[[#This Row],[Male Population]]</f>
        <v>0.73722402466543102</v>
      </c>
      <c r="Q613" s="24">
        <f>Table1[[#This Row],[Total Voters]]/Table1[[#This Row],[Total Population]]</f>
        <v>0.76103609868820232</v>
      </c>
      <c r="R613" s="24">
        <f>Table1[[#This Row],[Female Ballots]]/Table1[[#This Row],[Female Population]]</f>
        <v>0.4718576372394454</v>
      </c>
      <c r="S613" s="24">
        <f>Table1[[#This Row],[Male Ballots]]/Table1[[#This Row],[Male Population]]</f>
        <v>0.41353124360302784</v>
      </c>
      <c r="T613" s="24">
        <f>Table1[[#This Row],[Total Ballots]]/Table1[[#This Row],[Total Population]]</f>
        <v>0.44333682440581268</v>
      </c>
      <c r="U613" s="24">
        <f>Table1[[#This Row],[Female Ballots]]/Table1[[#This Row],[Female Voters]]</f>
        <v>0.60274560274560274</v>
      </c>
      <c r="V613" s="24">
        <f>Table1[[#This Row],[Male Ballots]]/Table1[[#This Row],[Male Voters]]</f>
        <v>0.56093023255813956</v>
      </c>
      <c r="W613" s="24">
        <f>Table1[[#This Row],[Total Ballots]]/Table1[[#This Row],[Total Voters]]</f>
        <v>0.58254375209006803</v>
      </c>
    </row>
    <row r="614" spans="1:23" s="12" customFormat="1" x14ac:dyDescent="0.2">
      <c r="A614" s="8" t="s">
        <v>46</v>
      </c>
      <c r="B614" s="17">
        <v>2016</v>
      </c>
      <c r="C614" s="9" t="s">
        <v>64</v>
      </c>
      <c r="D614" s="10">
        <v>5954.4068699999998</v>
      </c>
      <c r="E614" s="10">
        <v>5954.4550099999997</v>
      </c>
      <c r="F614" s="10">
        <v>11908.861870000001</v>
      </c>
      <c r="G614" s="31">
        <v>4609</v>
      </c>
      <c r="H614" s="31">
        <v>4104</v>
      </c>
      <c r="I614" s="31">
        <v>7</v>
      </c>
      <c r="J614" s="31">
        <v>8720</v>
      </c>
      <c r="K614" s="31">
        <v>3263</v>
      </c>
      <c r="L614" s="31">
        <v>2828</v>
      </c>
      <c r="M614" s="31">
        <v>6</v>
      </c>
      <c r="N614" s="36">
        <v>6097</v>
      </c>
      <c r="O614" s="24">
        <f>Table1[[#This Row],[Female Voters]]/Table1[[#This Row],[Female Population]]</f>
        <v>0.77404854935618472</v>
      </c>
      <c r="P614" s="24">
        <f>Table1[[#This Row],[Male Voters]]/Table1[[#This Row],[Male Population]]</f>
        <v>0.68923184289875095</v>
      </c>
      <c r="Q614" s="24">
        <f>Table1[[#This Row],[Total Voters]]/Table1[[#This Row],[Total Population]]</f>
        <v>0.73222782287590671</v>
      </c>
      <c r="R614" s="24">
        <f>Table1[[#This Row],[Female Ballots]]/Table1[[#This Row],[Female Population]]</f>
        <v>0.54799748677570637</v>
      </c>
      <c r="S614" s="24">
        <f>Table1[[#This Row],[Male Ballots]]/Table1[[#This Row],[Male Population]]</f>
        <v>0.47493851162711198</v>
      </c>
      <c r="T614" s="24">
        <f>Table1[[#This Row],[Total Ballots]]/Table1[[#This Row],[Total Population]]</f>
        <v>0.51197167844889946</v>
      </c>
      <c r="U614" s="24">
        <f>Table1[[#This Row],[Female Ballots]]/Table1[[#This Row],[Female Voters]]</f>
        <v>0.70796268170969845</v>
      </c>
      <c r="V614" s="24">
        <f>Table1[[#This Row],[Male Ballots]]/Table1[[#This Row],[Male Voters]]</f>
        <v>0.68908382066276808</v>
      </c>
      <c r="W614" s="24">
        <f>Table1[[#This Row],[Total Ballots]]/Table1[[#This Row],[Total Voters]]</f>
        <v>0.699197247706422</v>
      </c>
    </row>
    <row r="615" spans="1:23" s="12" customFormat="1" x14ac:dyDescent="0.2">
      <c r="A615" s="8" t="s">
        <v>46</v>
      </c>
      <c r="B615" s="17">
        <v>2016</v>
      </c>
      <c r="C615" s="9" t="s">
        <v>65</v>
      </c>
      <c r="D615" s="10">
        <v>6919.3045700000002</v>
      </c>
      <c r="E615" s="10">
        <v>7014.0786399999997</v>
      </c>
      <c r="F615" s="10">
        <v>13933.3832</v>
      </c>
      <c r="G615" s="31">
        <v>5384</v>
      </c>
      <c r="H615" s="31">
        <v>4881</v>
      </c>
      <c r="I615" s="31">
        <v>4</v>
      </c>
      <c r="J615" s="31">
        <v>10269</v>
      </c>
      <c r="K615" s="31">
        <v>4168</v>
      </c>
      <c r="L615" s="31">
        <v>3700</v>
      </c>
      <c r="M615" s="31">
        <v>4</v>
      </c>
      <c r="N615" s="36">
        <v>7872</v>
      </c>
      <c r="O615" s="24">
        <f>Table1[[#This Row],[Female Voters]]/Table1[[#This Row],[Female Population]]</f>
        <v>0.77811287905194781</v>
      </c>
      <c r="P615" s="24">
        <f>Table1[[#This Row],[Male Voters]]/Table1[[#This Row],[Male Population]]</f>
        <v>0.69588612425366247</v>
      </c>
      <c r="Q615" s="24">
        <f>Table1[[#This Row],[Total Voters]]/Table1[[#This Row],[Total Population]]</f>
        <v>0.7370069316689718</v>
      </c>
      <c r="R615" s="24">
        <f>Table1[[#This Row],[Female Ballots]]/Table1[[#This Row],[Female Population]]</f>
        <v>0.60237267457067578</v>
      </c>
      <c r="S615" s="24">
        <f>Table1[[#This Row],[Male Ballots]]/Table1[[#This Row],[Male Population]]</f>
        <v>0.52751048140515289</v>
      </c>
      <c r="T615" s="24">
        <f>Table1[[#This Row],[Total Ballots]]/Table1[[#This Row],[Total Population]]</f>
        <v>0.56497405454261818</v>
      </c>
      <c r="U615" s="24">
        <f>Table1[[#This Row],[Female Ballots]]/Table1[[#This Row],[Female Voters]]</f>
        <v>0.77414561664190196</v>
      </c>
      <c r="V615" s="24">
        <f>Table1[[#This Row],[Male Ballots]]/Table1[[#This Row],[Male Voters]]</f>
        <v>0.75804138496209794</v>
      </c>
      <c r="W615" s="24">
        <f>Table1[[#This Row],[Total Ballots]]/Table1[[#This Row],[Total Voters]]</f>
        <v>0.76657902424773594</v>
      </c>
    </row>
    <row r="616" spans="1:23" s="12" customFormat="1" x14ac:dyDescent="0.2">
      <c r="A616" s="8" t="s">
        <v>46</v>
      </c>
      <c r="B616" s="17">
        <v>2016</v>
      </c>
      <c r="C616" s="9" t="s">
        <v>66</v>
      </c>
      <c r="D616" s="10">
        <v>7689.0310599999993</v>
      </c>
      <c r="E616" s="10">
        <v>7539.6878299999998</v>
      </c>
      <c r="F616" s="10">
        <v>15228.71889</v>
      </c>
      <c r="G616" s="31">
        <v>6518</v>
      </c>
      <c r="H616" s="31">
        <v>6201</v>
      </c>
      <c r="I616" s="31">
        <v>3</v>
      </c>
      <c r="J616" s="31">
        <v>12722</v>
      </c>
      <c r="K616" s="31">
        <v>5505</v>
      </c>
      <c r="L616" s="31">
        <v>5170</v>
      </c>
      <c r="M616" s="31">
        <v>2</v>
      </c>
      <c r="N616" s="36">
        <v>10677</v>
      </c>
      <c r="O616" s="24">
        <f>Table1[[#This Row],[Female Voters]]/Table1[[#This Row],[Female Population]]</f>
        <v>0.8477010886206513</v>
      </c>
      <c r="P616" s="24">
        <f>Table1[[#This Row],[Male Voters]]/Table1[[#This Row],[Male Population]]</f>
        <v>0.82244784397128023</v>
      </c>
      <c r="Q616" s="24">
        <f>Table1[[#This Row],[Total Voters]]/Table1[[#This Row],[Total Population]]</f>
        <v>0.83539528780414696</v>
      </c>
      <c r="R616" s="24">
        <f>Table1[[#This Row],[Female Ballots]]/Table1[[#This Row],[Female Population]]</f>
        <v>0.7159549697540174</v>
      </c>
      <c r="S616" s="24">
        <f>Table1[[#This Row],[Male Ballots]]/Table1[[#This Row],[Male Population]]</f>
        <v>0.685704782024112</v>
      </c>
      <c r="T616" s="24">
        <f>Table1[[#This Row],[Total Ballots]]/Table1[[#This Row],[Total Population]]</f>
        <v>0.70110953371206397</v>
      </c>
      <c r="U616" s="24">
        <f>Table1[[#This Row],[Female Ballots]]/Table1[[#This Row],[Female Voters]]</f>
        <v>0.84458422829088675</v>
      </c>
      <c r="V616" s="24">
        <f>Table1[[#This Row],[Male Ballots]]/Table1[[#This Row],[Male Voters]]</f>
        <v>0.83373649411385264</v>
      </c>
      <c r="W616" s="24">
        <f>Table1[[#This Row],[Total Ballots]]/Table1[[#This Row],[Total Voters]]</f>
        <v>0.83925483414557456</v>
      </c>
    </row>
    <row r="617" spans="1:23" s="12" customFormat="1" x14ac:dyDescent="0.2">
      <c r="A617" s="8" t="s">
        <v>46</v>
      </c>
      <c r="B617" s="17">
        <v>2016</v>
      </c>
      <c r="C617" s="9" t="s">
        <v>67</v>
      </c>
      <c r="D617" s="10">
        <v>10404.417300000001</v>
      </c>
      <c r="E617" s="10">
        <v>9138.617307999999</v>
      </c>
      <c r="F617" s="10">
        <v>19543.034620000002</v>
      </c>
      <c r="G617" s="31">
        <v>9100</v>
      </c>
      <c r="H617" s="31">
        <v>8196</v>
      </c>
      <c r="I617" s="31">
        <v>11</v>
      </c>
      <c r="J617" s="31">
        <v>17307</v>
      </c>
      <c r="K617" s="31">
        <v>7909</v>
      </c>
      <c r="L617" s="31">
        <v>7292</v>
      </c>
      <c r="M617" s="31">
        <v>10</v>
      </c>
      <c r="N617" s="31">
        <v>15211</v>
      </c>
      <c r="O617" s="24">
        <f>Table1[[#This Row],[Female Voters]]/Table1[[#This Row],[Female Population]]</f>
        <v>0.87462850995028807</v>
      </c>
      <c r="P617" s="24">
        <f>Table1[[#This Row],[Male Voters]]/Table1[[#This Row],[Male Population]]</f>
        <v>0.89685339956463372</v>
      </c>
      <c r="Q617" s="24">
        <f>Table1[[#This Row],[Total Voters]]/Table1[[#This Row],[Total Population]]</f>
        <v>0.88558406289104752</v>
      </c>
      <c r="R617" s="24">
        <f>Table1[[#This Row],[Female Ballots]]/Table1[[#This Row],[Female Population]]</f>
        <v>0.76015789947217893</v>
      </c>
      <c r="S617" s="24">
        <f>Table1[[#This Row],[Male Ballots]]/Table1[[#This Row],[Male Population]]</f>
        <v>0.79793252679664572</v>
      </c>
      <c r="T617" s="24">
        <f>Table1[[#This Row],[Total Ballots]]/Table1[[#This Row],[Total Population]]</f>
        <v>0.77833357489083743</v>
      </c>
      <c r="U617" s="24">
        <f>Table1[[#This Row],[Female Ballots]]/Table1[[#This Row],[Female Voters]]</f>
        <v>0.8691208791208791</v>
      </c>
      <c r="V617" s="24">
        <f>Table1[[#This Row],[Male Ballots]]/Table1[[#This Row],[Male Voters]]</f>
        <v>0.88970229380185462</v>
      </c>
      <c r="W617" s="24">
        <f>Table1[[#This Row],[Total Ballots]]/Table1[[#This Row],[Total Voters]]</f>
        <v>0.87889293349511755</v>
      </c>
    </row>
    <row r="618" spans="1:23" s="12" customFormat="1" x14ac:dyDescent="0.2">
      <c r="A618" s="8" t="s">
        <v>53</v>
      </c>
      <c r="B618" s="17">
        <v>2016</v>
      </c>
      <c r="C618" s="9" t="s">
        <v>69</v>
      </c>
      <c r="D618" s="10">
        <v>15243.759182000002</v>
      </c>
      <c r="E618" s="10">
        <v>15104.116928999998</v>
      </c>
      <c r="F618" s="10">
        <v>30347.876111999998</v>
      </c>
      <c r="G618" s="31">
        <v>10699</v>
      </c>
      <c r="H618" s="31">
        <v>9792</v>
      </c>
      <c r="I618" s="31">
        <v>334</v>
      </c>
      <c r="J618" s="31">
        <v>20825</v>
      </c>
      <c r="K618" s="31">
        <v>8329</v>
      </c>
      <c r="L618" s="31">
        <v>7543</v>
      </c>
      <c r="M618" s="31">
        <v>262</v>
      </c>
      <c r="N618" s="36">
        <v>16134</v>
      </c>
      <c r="O618" s="24">
        <f>Table1[[#This Row],[Female Voters]]/Table1[[#This Row],[Female Population]]</f>
        <v>0.70186099585156769</v>
      </c>
      <c r="P618" s="24">
        <f>Table1[[#This Row],[Male Voters]]/Table1[[#This Row],[Male Population]]</f>
        <v>0.64830006587139821</v>
      </c>
      <c r="Q618" s="24">
        <f>Table1[[#This Row],[Total Voters]]/Table1[[#This Row],[Total Population]]</f>
        <v>0.68620947057858483</v>
      </c>
      <c r="R618" s="24">
        <f>Table1[[#This Row],[Female Ballots]]/Table1[[#This Row],[Female Population]]</f>
        <v>0.54638753476471702</v>
      </c>
      <c r="S618" s="24">
        <f>Table1[[#This Row],[Male Ballots]]/Table1[[#This Row],[Male Population]]</f>
        <v>0.4994002652030185</v>
      </c>
      <c r="T618" s="24">
        <f>Table1[[#This Row],[Total Ballots]]/Table1[[#This Row],[Total Population]]</f>
        <v>0.53163522680983855</v>
      </c>
      <c r="U618" s="24">
        <f>Table1[[#This Row],[Female Ballots]]/Table1[[#This Row],[Female Voters]]</f>
        <v>0.77848397046452944</v>
      </c>
      <c r="V618" s="24">
        <f>Table1[[#This Row],[Male Ballots]]/Table1[[#This Row],[Male Voters]]</f>
        <v>0.77032271241830064</v>
      </c>
      <c r="W618" s="24">
        <f>Table1[[#This Row],[Total Ballots]]/Table1[[#This Row],[Total Voters]]</f>
        <v>0.77474189675870353</v>
      </c>
    </row>
    <row r="619" spans="1:23" s="12" customFormat="1" x14ac:dyDescent="0.2">
      <c r="A619" s="8" t="s">
        <v>53</v>
      </c>
      <c r="B619" s="17">
        <v>2016</v>
      </c>
      <c r="C619" s="9" t="s">
        <v>62</v>
      </c>
      <c r="D619" s="10">
        <v>1741.5259580000002</v>
      </c>
      <c r="E619" s="10">
        <v>1822.2755390000002</v>
      </c>
      <c r="F619" s="10">
        <v>3563.8015</v>
      </c>
      <c r="G619" s="31">
        <v>981</v>
      </c>
      <c r="H619" s="31">
        <v>867</v>
      </c>
      <c r="I619" s="31">
        <v>21</v>
      </c>
      <c r="J619" s="31">
        <v>1869</v>
      </c>
      <c r="K619" s="31">
        <v>533</v>
      </c>
      <c r="L619" s="31">
        <v>412</v>
      </c>
      <c r="M619" s="31">
        <v>7</v>
      </c>
      <c r="N619" s="36">
        <v>952</v>
      </c>
      <c r="O619" s="24">
        <f>Table1[[#This Row],[Female Voters]]/Table1[[#This Row],[Female Population]]</f>
        <v>0.56329909726214944</v>
      </c>
      <c r="P619" s="24">
        <f>Table1[[#This Row],[Male Voters]]/Table1[[#This Row],[Male Population]]</f>
        <v>0.47577876201739427</v>
      </c>
      <c r="Q619" s="24">
        <f>Table1[[#This Row],[Total Voters]]/Table1[[#This Row],[Total Population]]</f>
        <v>0.5244399835400485</v>
      </c>
      <c r="R619" s="24">
        <f>Table1[[#This Row],[Female Ballots]]/Table1[[#This Row],[Female Population]]</f>
        <v>0.30605343408840535</v>
      </c>
      <c r="S619" s="24">
        <f>Table1[[#This Row],[Male Ballots]]/Table1[[#This Row],[Male Population]]</f>
        <v>0.22609094573375599</v>
      </c>
      <c r="T619" s="24">
        <f>Table1[[#This Row],[Total Ballots]]/Table1[[#This Row],[Total Population]]</f>
        <v>0.2671304785072906</v>
      </c>
      <c r="U619" s="24">
        <f>Table1[[#This Row],[Female Ballots]]/Table1[[#This Row],[Female Voters]]</f>
        <v>0.54332313965341483</v>
      </c>
      <c r="V619" s="24">
        <f>Table1[[#This Row],[Male Ballots]]/Table1[[#This Row],[Male Voters]]</f>
        <v>0.47520184544405997</v>
      </c>
      <c r="W619" s="24">
        <f>Table1[[#This Row],[Total Ballots]]/Table1[[#This Row],[Total Voters]]</f>
        <v>0.50936329588014984</v>
      </c>
    </row>
    <row r="620" spans="1:23" s="12" customFormat="1" x14ac:dyDescent="0.2">
      <c r="A620" s="8" t="s">
        <v>53</v>
      </c>
      <c r="B620" s="17">
        <v>2016</v>
      </c>
      <c r="C620" s="9" t="s">
        <v>63</v>
      </c>
      <c r="D620" s="10">
        <v>2343.8972199999998</v>
      </c>
      <c r="E620" s="10">
        <v>2482.6224199999997</v>
      </c>
      <c r="F620" s="10">
        <v>4826.5196299999998</v>
      </c>
      <c r="G620" s="31">
        <v>1458</v>
      </c>
      <c r="H620" s="31">
        <v>1310</v>
      </c>
      <c r="I620" s="31">
        <v>36</v>
      </c>
      <c r="J620" s="31">
        <v>2804</v>
      </c>
      <c r="K620" s="31">
        <v>910</v>
      </c>
      <c r="L620" s="31">
        <v>739</v>
      </c>
      <c r="M620" s="31">
        <v>21</v>
      </c>
      <c r="N620" s="36">
        <v>1670</v>
      </c>
      <c r="O620" s="24">
        <f>Table1[[#This Row],[Female Voters]]/Table1[[#This Row],[Female Population]]</f>
        <v>0.62204092720413739</v>
      </c>
      <c r="P620" s="24">
        <f>Table1[[#This Row],[Male Voters]]/Table1[[#This Row],[Male Population]]</f>
        <v>0.52766783601350065</v>
      </c>
      <c r="Q620" s="24">
        <f>Table1[[#This Row],[Total Voters]]/Table1[[#This Row],[Total Population]]</f>
        <v>0.58095692444122515</v>
      </c>
      <c r="R620" s="24">
        <f>Table1[[#This Row],[Female Ballots]]/Table1[[#This Row],[Female Population]]</f>
        <v>0.38824227966787728</v>
      </c>
      <c r="S620" s="24">
        <f>Table1[[#This Row],[Male Ballots]]/Table1[[#This Row],[Male Population]]</f>
        <v>0.29766910749158548</v>
      </c>
      <c r="T620" s="24">
        <f>Table1[[#This Row],[Total Ballots]]/Table1[[#This Row],[Total Population]]</f>
        <v>0.34600501562654995</v>
      </c>
      <c r="U620" s="24">
        <f>Table1[[#This Row],[Female Ballots]]/Table1[[#This Row],[Female Voters]]</f>
        <v>0.62414266117969819</v>
      </c>
      <c r="V620" s="24">
        <f>Table1[[#This Row],[Male Ballots]]/Table1[[#This Row],[Male Voters]]</f>
        <v>0.56412213740458017</v>
      </c>
      <c r="W620" s="24">
        <f>Table1[[#This Row],[Total Ballots]]/Table1[[#This Row],[Total Voters]]</f>
        <v>0.59557774607703284</v>
      </c>
    </row>
    <row r="621" spans="1:23" s="12" customFormat="1" x14ac:dyDescent="0.2">
      <c r="A621" s="8" t="s">
        <v>53</v>
      </c>
      <c r="B621" s="17">
        <v>2016</v>
      </c>
      <c r="C621" s="9" t="s">
        <v>64</v>
      </c>
      <c r="D621" s="10">
        <v>2408.5444900000002</v>
      </c>
      <c r="E621" s="10">
        <v>2424.2251799999999</v>
      </c>
      <c r="F621" s="10">
        <v>4832.7696799999994</v>
      </c>
      <c r="G621" s="31">
        <v>1479</v>
      </c>
      <c r="H621" s="31">
        <v>1329</v>
      </c>
      <c r="I621" s="31">
        <v>51</v>
      </c>
      <c r="J621" s="31">
        <v>2859</v>
      </c>
      <c r="K621" s="31">
        <v>1056</v>
      </c>
      <c r="L621" s="31">
        <v>937</v>
      </c>
      <c r="M621" s="31">
        <v>41</v>
      </c>
      <c r="N621" s="36">
        <v>2034</v>
      </c>
      <c r="O621" s="24">
        <f>Table1[[#This Row],[Female Voters]]/Table1[[#This Row],[Female Population]]</f>
        <v>0.61406380747403166</v>
      </c>
      <c r="P621" s="24">
        <f>Table1[[#This Row],[Male Voters]]/Table1[[#This Row],[Male Population]]</f>
        <v>0.54821639960030444</v>
      </c>
      <c r="Q621" s="24">
        <f>Table1[[#This Row],[Total Voters]]/Table1[[#This Row],[Total Population]]</f>
        <v>0.59158623094159135</v>
      </c>
      <c r="R621" s="24">
        <f>Table1[[#This Row],[Female Ballots]]/Table1[[#This Row],[Female Population]]</f>
        <v>0.43843906740539385</v>
      </c>
      <c r="S621" s="24">
        <f>Table1[[#This Row],[Male Ballots]]/Table1[[#This Row],[Male Population]]</f>
        <v>0.38651524937959764</v>
      </c>
      <c r="T621" s="24">
        <f>Table1[[#This Row],[Total Ballots]]/Table1[[#This Row],[Total Population]]</f>
        <v>0.42087666797313633</v>
      </c>
      <c r="U621" s="24">
        <f>Table1[[#This Row],[Female Ballots]]/Table1[[#This Row],[Female Voters]]</f>
        <v>0.71399594320486814</v>
      </c>
      <c r="V621" s="24">
        <f>Table1[[#This Row],[Male Ballots]]/Table1[[#This Row],[Male Voters]]</f>
        <v>0.70504138449962372</v>
      </c>
      <c r="W621" s="24">
        <f>Table1[[#This Row],[Total Ballots]]/Table1[[#This Row],[Total Voters]]</f>
        <v>0.71143756558237148</v>
      </c>
    </row>
    <row r="622" spans="1:23" s="12" customFormat="1" x14ac:dyDescent="0.2">
      <c r="A622" s="8" t="s">
        <v>53</v>
      </c>
      <c r="B622" s="17">
        <v>2016</v>
      </c>
      <c r="C622" s="9" t="s">
        <v>65</v>
      </c>
      <c r="D622" s="10">
        <v>2487.1284500000002</v>
      </c>
      <c r="E622" s="10">
        <v>2556.2758100000001</v>
      </c>
      <c r="F622" s="10">
        <v>5043.4042600000002</v>
      </c>
      <c r="G622" s="31">
        <v>1638</v>
      </c>
      <c r="H622" s="31">
        <v>1482</v>
      </c>
      <c r="I622" s="31">
        <v>64</v>
      </c>
      <c r="J622" s="31">
        <v>3184</v>
      </c>
      <c r="K622" s="31">
        <v>1292</v>
      </c>
      <c r="L622" s="31">
        <v>1150</v>
      </c>
      <c r="M622" s="31">
        <v>49</v>
      </c>
      <c r="N622" s="36">
        <v>2491</v>
      </c>
      <c r="O622" s="24">
        <f>Table1[[#This Row],[Female Voters]]/Table1[[#This Row],[Female Population]]</f>
        <v>0.65859083393943718</v>
      </c>
      <c r="P622" s="24">
        <f>Table1[[#This Row],[Male Voters]]/Table1[[#This Row],[Male Population]]</f>
        <v>0.57974964759377823</v>
      </c>
      <c r="Q622" s="24">
        <f>Table1[[#This Row],[Total Voters]]/Table1[[#This Row],[Total Population]]</f>
        <v>0.63131960791895747</v>
      </c>
      <c r="R622" s="24">
        <f>Table1[[#This Row],[Female Ballots]]/Table1[[#This Row],[Female Population]]</f>
        <v>0.51947457719765133</v>
      </c>
      <c r="S622" s="24">
        <f>Table1[[#This Row],[Male Ballots]]/Table1[[#This Row],[Male Population]]</f>
        <v>0.4498732083217577</v>
      </c>
      <c r="T622" s="24">
        <f>Table1[[#This Row],[Total Ballots]]/Table1[[#This Row],[Total Population]]</f>
        <v>0.49391241938634517</v>
      </c>
      <c r="U622" s="24">
        <f>Table1[[#This Row],[Female Ballots]]/Table1[[#This Row],[Female Voters]]</f>
        <v>0.78876678876678874</v>
      </c>
      <c r="V622" s="24">
        <f>Table1[[#This Row],[Male Ballots]]/Table1[[#This Row],[Male Voters]]</f>
        <v>0.77597840755735492</v>
      </c>
      <c r="W622" s="24">
        <f>Table1[[#This Row],[Total Ballots]]/Table1[[#This Row],[Total Voters]]</f>
        <v>0.78234924623115576</v>
      </c>
    </row>
    <row r="623" spans="1:23" s="12" customFormat="1" x14ac:dyDescent="0.2">
      <c r="A623" s="8" t="s">
        <v>53</v>
      </c>
      <c r="B623" s="17">
        <v>2016</v>
      </c>
      <c r="C623" s="9" t="s">
        <v>66</v>
      </c>
      <c r="D623" s="10">
        <v>2699.31855</v>
      </c>
      <c r="E623" s="10">
        <v>2628.2183999999997</v>
      </c>
      <c r="F623" s="10">
        <v>5327.5369499999997</v>
      </c>
      <c r="G623" s="31">
        <v>2127</v>
      </c>
      <c r="H623" s="31">
        <v>1986</v>
      </c>
      <c r="I623" s="31">
        <v>53</v>
      </c>
      <c r="J623" s="31">
        <v>4166</v>
      </c>
      <c r="K623" s="31">
        <v>1847</v>
      </c>
      <c r="L623" s="31">
        <v>1718</v>
      </c>
      <c r="M623" s="31">
        <v>44</v>
      </c>
      <c r="N623" s="36">
        <v>3609</v>
      </c>
      <c r="O623" s="24">
        <f>Table1[[#This Row],[Female Voters]]/Table1[[#This Row],[Female Population]]</f>
        <v>0.7879766543300345</v>
      </c>
      <c r="P623" s="24">
        <f>Table1[[#This Row],[Male Voters]]/Table1[[#This Row],[Male Population]]</f>
        <v>0.75564496466503706</v>
      </c>
      <c r="Q623" s="24">
        <f>Table1[[#This Row],[Total Voters]]/Table1[[#This Row],[Total Population]]</f>
        <v>0.7819748673915814</v>
      </c>
      <c r="R623" s="24">
        <f>Table1[[#This Row],[Female Ballots]]/Table1[[#This Row],[Female Population]]</f>
        <v>0.6842467703561701</v>
      </c>
      <c r="S623" s="24">
        <f>Table1[[#This Row],[Male Ballots]]/Table1[[#This Row],[Male Population]]</f>
        <v>0.65367474788244395</v>
      </c>
      <c r="T623" s="24">
        <f>Table1[[#This Row],[Total Ballots]]/Table1[[#This Row],[Total Population]]</f>
        <v>0.67742373893812224</v>
      </c>
      <c r="U623" s="24">
        <f>Table1[[#This Row],[Female Ballots]]/Table1[[#This Row],[Female Voters]]</f>
        <v>0.86835919134931827</v>
      </c>
      <c r="V623" s="24">
        <f>Table1[[#This Row],[Male Ballots]]/Table1[[#This Row],[Male Voters]]</f>
        <v>0.86505538771399804</v>
      </c>
      <c r="W623" s="24">
        <f>Table1[[#This Row],[Total Ballots]]/Table1[[#This Row],[Total Voters]]</f>
        <v>0.86629860777724432</v>
      </c>
    </row>
    <row r="624" spans="1:23" s="12" customFormat="1" x14ac:dyDescent="0.2">
      <c r="A624" s="8" t="s">
        <v>53</v>
      </c>
      <c r="B624" s="17">
        <v>2016</v>
      </c>
      <c r="C624" s="9" t="s">
        <v>67</v>
      </c>
      <c r="D624" s="10">
        <v>3563.3445139999999</v>
      </c>
      <c r="E624" s="10">
        <v>3190.4995800000002</v>
      </c>
      <c r="F624" s="10">
        <v>6753.8440919999994</v>
      </c>
      <c r="G624" s="31">
        <v>3016</v>
      </c>
      <c r="H624" s="31">
        <v>2818</v>
      </c>
      <c r="I624" s="31">
        <v>109</v>
      </c>
      <c r="J624" s="31">
        <v>5943</v>
      </c>
      <c r="K624" s="31">
        <v>2691</v>
      </c>
      <c r="L624" s="31">
        <v>2587</v>
      </c>
      <c r="M624" s="31">
        <v>100</v>
      </c>
      <c r="N624" s="31">
        <v>5378</v>
      </c>
      <c r="O624" s="24">
        <f>Table1[[#This Row],[Female Voters]]/Table1[[#This Row],[Female Population]]</f>
        <v>0.84639584753886643</v>
      </c>
      <c r="P624" s="24">
        <f>Table1[[#This Row],[Male Voters]]/Table1[[#This Row],[Male Population]]</f>
        <v>0.88324725621809985</v>
      </c>
      <c r="Q624" s="24">
        <f>Table1[[#This Row],[Total Voters]]/Table1[[#This Row],[Total Population]]</f>
        <v>0.87994332102506589</v>
      </c>
      <c r="R624" s="24">
        <f>Table1[[#This Row],[Female Ballots]]/Table1[[#This Row],[Female Population]]</f>
        <v>0.75518939845062649</v>
      </c>
      <c r="S624" s="24">
        <f>Table1[[#This Row],[Male Ballots]]/Table1[[#This Row],[Male Population]]</f>
        <v>0.81084480192910724</v>
      </c>
      <c r="T624" s="24">
        <f>Table1[[#This Row],[Total Ballots]]/Table1[[#This Row],[Total Population]]</f>
        <v>0.79628725903967768</v>
      </c>
      <c r="U624" s="24">
        <f>Table1[[#This Row],[Female Ballots]]/Table1[[#This Row],[Female Voters]]</f>
        <v>0.89224137931034486</v>
      </c>
      <c r="V624" s="24">
        <f>Table1[[#This Row],[Male Ballots]]/Table1[[#This Row],[Male Voters]]</f>
        <v>0.9180269694819021</v>
      </c>
      <c r="W624" s="24">
        <f>Table1[[#This Row],[Total Ballots]]/Table1[[#This Row],[Total Voters]]</f>
        <v>0.90493016994783781</v>
      </c>
    </row>
    <row r="625" spans="1:23" s="12" customFormat="1" x14ac:dyDescent="0.2">
      <c r="A625" s="8" t="s">
        <v>32</v>
      </c>
      <c r="B625" s="17">
        <v>2016</v>
      </c>
      <c r="C625" s="9" t="s">
        <v>69</v>
      </c>
      <c r="D625" s="10">
        <v>3035.7371159999998</v>
      </c>
      <c r="E625" s="10">
        <v>3257.8417210000007</v>
      </c>
      <c r="F625" s="10">
        <v>6293.5788379999995</v>
      </c>
      <c r="G625" s="31">
        <v>2351</v>
      </c>
      <c r="H625" s="31">
        <v>2324</v>
      </c>
      <c r="I625" s="31"/>
      <c r="J625" s="31">
        <v>4675</v>
      </c>
      <c r="K625" s="31">
        <v>1908</v>
      </c>
      <c r="L625" s="31">
        <v>1849</v>
      </c>
      <c r="M625" s="31">
        <v>0</v>
      </c>
      <c r="N625" s="36">
        <v>3757</v>
      </c>
      <c r="O625" s="24">
        <f>Table1[[#This Row],[Female Voters]]/Table1[[#This Row],[Female Population]]</f>
        <v>0.77444123458811387</v>
      </c>
      <c r="P625" s="24">
        <f>Table1[[#This Row],[Male Voters]]/Table1[[#This Row],[Male Population]]</f>
        <v>0.71335571185657354</v>
      </c>
      <c r="Q625" s="24">
        <f>Table1[[#This Row],[Total Voters]]/Table1[[#This Row],[Total Population]]</f>
        <v>0.74282059863504335</v>
      </c>
      <c r="R625" s="24">
        <f>Table1[[#This Row],[Female Ballots]]/Table1[[#This Row],[Female Population]]</f>
        <v>0.62851292028673811</v>
      </c>
      <c r="S625" s="24">
        <f>Table1[[#This Row],[Male Ballots]]/Table1[[#This Row],[Male Population]]</f>
        <v>0.56755366231618087</v>
      </c>
      <c r="T625" s="24">
        <f>Table1[[#This Row],[Total Ballots]]/Table1[[#This Row],[Total Population]]</f>
        <v>0.59695764472125301</v>
      </c>
      <c r="U625" s="24">
        <f>Table1[[#This Row],[Female Ballots]]/Table1[[#This Row],[Female Voters]]</f>
        <v>0.81156954487452149</v>
      </c>
      <c r="V625" s="24">
        <f>Table1[[#This Row],[Male Ballots]]/Table1[[#This Row],[Male Voters]]</f>
        <v>0.79561101549053359</v>
      </c>
      <c r="W625" s="24">
        <f>Table1[[#This Row],[Total Ballots]]/Table1[[#This Row],[Total Voters]]</f>
        <v>0.80363636363636359</v>
      </c>
    </row>
    <row r="626" spans="1:23" s="12" customFormat="1" x14ac:dyDescent="0.2">
      <c r="A626" s="8" t="s">
        <v>32</v>
      </c>
      <c r="B626" s="17">
        <v>2016</v>
      </c>
      <c r="C626" s="9" t="s">
        <v>62</v>
      </c>
      <c r="D626" s="10">
        <v>292.22776899999997</v>
      </c>
      <c r="E626" s="10">
        <v>401.07692199999997</v>
      </c>
      <c r="F626" s="10">
        <v>693.30469100000005</v>
      </c>
      <c r="G626" s="31">
        <v>134</v>
      </c>
      <c r="H626" s="31">
        <v>152</v>
      </c>
      <c r="I626" s="31"/>
      <c r="J626" s="31">
        <v>286</v>
      </c>
      <c r="K626" s="31">
        <v>65</v>
      </c>
      <c r="L626" s="31">
        <v>63</v>
      </c>
      <c r="M626" s="31">
        <v>0</v>
      </c>
      <c r="N626" s="36">
        <v>128</v>
      </c>
      <c r="O626" s="24">
        <f>Table1[[#This Row],[Female Voters]]/Table1[[#This Row],[Female Population]]</f>
        <v>0.45854642924095285</v>
      </c>
      <c r="P626" s="24">
        <f>Table1[[#This Row],[Male Voters]]/Table1[[#This Row],[Male Population]]</f>
        <v>0.37897967113650088</v>
      </c>
      <c r="Q626" s="24">
        <f>Table1[[#This Row],[Total Voters]]/Table1[[#This Row],[Total Population]]</f>
        <v>0.41251704151530105</v>
      </c>
      <c r="R626" s="24">
        <f>Table1[[#This Row],[Female Ballots]]/Table1[[#This Row],[Female Population]]</f>
        <v>0.22242923806464132</v>
      </c>
      <c r="S626" s="24">
        <f>Table1[[#This Row],[Male Ballots]]/Table1[[#This Row],[Male Population]]</f>
        <v>0.15707710053683918</v>
      </c>
      <c r="T626" s="24">
        <f>Table1[[#This Row],[Total Ballots]]/Table1[[#This Row],[Total Population]]</f>
        <v>0.1846230115872676</v>
      </c>
      <c r="U626" s="24">
        <f>Table1[[#This Row],[Female Ballots]]/Table1[[#This Row],[Female Voters]]</f>
        <v>0.48507462686567165</v>
      </c>
      <c r="V626" s="24">
        <f>Table1[[#This Row],[Male Ballots]]/Table1[[#This Row],[Male Voters]]</f>
        <v>0.41447368421052633</v>
      </c>
      <c r="W626" s="24">
        <f>Table1[[#This Row],[Total Ballots]]/Table1[[#This Row],[Total Voters]]</f>
        <v>0.44755244755244755</v>
      </c>
    </row>
    <row r="627" spans="1:23" s="12" customFormat="1" x14ac:dyDescent="0.2">
      <c r="A627" s="8" t="s">
        <v>32</v>
      </c>
      <c r="B627" s="17">
        <v>2016</v>
      </c>
      <c r="C627" s="9" t="s">
        <v>63</v>
      </c>
      <c r="D627" s="10">
        <v>296.44670399999995</v>
      </c>
      <c r="E627" s="10">
        <v>323.68599900000004</v>
      </c>
      <c r="F627" s="10">
        <v>620.13270299999999</v>
      </c>
      <c r="G627" s="31">
        <v>227</v>
      </c>
      <c r="H627" s="31">
        <v>238</v>
      </c>
      <c r="I627" s="31"/>
      <c r="J627" s="31">
        <v>465</v>
      </c>
      <c r="K627" s="31">
        <v>150</v>
      </c>
      <c r="L627" s="31">
        <v>147</v>
      </c>
      <c r="M627" s="31">
        <v>0</v>
      </c>
      <c r="N627" s="36">
        <v>297</v>
      </c>
      <c r="O627" s="24">
        <f>Table1[[#This Row],[Female Voters]]/Table1[[#This Row],[Female Population]]</f>
        <v>0.7657362923488602</v>
      </c>
      <c r="P627" s="24">
        <f>Table1[[#This Row],[Male Voters]]/Table1[[#This Row],[Male Population]]</f>
        <v>0.73528049015181518</v>
      </c>
      <c r="Q627" s="24">
        <f>Table1[[#This Row],[Total Voters]]/Table1[[#This Row],[Total Population]]</f>
        <v>0.74983950652897591</v>
      </c>
      <c r="R627" s="24">
        <f>Table1[[#This Row],[Female Ballots]]/Table1[[#This Row],[Female Population]]</f>
        <v>0.50599314472391643</v>
      </c>
      <c r="S627" s="24">
        <f>Table1[[#This Row],[Male Ballots]]/Table1[[#This Row],[Male Population]]</f>
        <v>0.45414383215259174</v>
      </c>
      <c r="T627" s="24">
        <f>Table1[[#This Row],[Total Ballots]]/Table1[[#This Row],[Total Population]]</f>
        <v>0.47892974933141047</v>
      </c>
      <c r="U627" s="24">
        <f>Table1[[#This Row],[Female Ballots]]/Table1[[#This Row],[Female Voters]]</f>
        <v>0.66079295154185025</v>
      </c>
      <c r="V627" s="24">
        <f>Table1[[#This Row],[Male Ballots]]/Table1[[#This Row],[Male Voters]]</f>
        <v>0.61764705882352944</v>
      </c>
      <c r="W627" s="24">
        <f>Table1[[#This Row],[Total Ballots]]/Table1[[#This Row],[Total Voters]]</f>
        <v>0.6387096774193548</v>
      </c>
    </row>
    <row r="628" spans="1:23" s="12" customFormat="1" x14ac:dyDescent="0.2">
      <c r="A628" s="8" t="s">
        <v>32</v>
      </c>
      <c r="B628" s="17">
        <v>2016</v>
      </c>
      <c r="C628" s="9" t="s">
        <v>64</v>
      </c>
      <c r="D628" s="10">
        <v>319.65594499999997</v>
      </c>
      <c r="E628" s="10">
        <v>354.77985699999999</v>
      </c>
      <c r="F628" s="10">
        <v>674.43580300000008</v>
      </c>
      <c r="G628" s="31">
        <v>282</v>
      </c>
      <c r="H628" s="31">
        <v>268</v>
      </c>
      <c r="I628" s="31"/>
      <c r="J628" s="31">
        <v>550</v>
      </c>
      <c r="K628" s="31">
        <v>213</v>
      </c>
      <c r="L628" s="31">
        <v>195</v>
      </c>
      <c r="M628" s="31">
        <v>0</v>
      </c>
      <c r="N628" s="36">
        <v>408</v>
      </c>
      <c r="O628" s="24">
        <f>Table1[[#This Row],[Female Voters]]/Table1[[#This Row],[Female Population]]</f>
        <v>0.88219851503152868</v>
      </c>
      <c r="P628" s="24">
        <f>Table1[[#This Row],[Male Voters]]/Table1[[#This Row],[Male Population]]</f>
        <v>0.75539801573345811</v>
      </c>
      <c r="Q628" s="24">
        <f>Table1[[#This Row],[Total Voters]]/Table1[[#This Row],[Total Population]]</f>
        <v>0.81549644540445598</v>
      </c>
      <c r="R628" s="24">
        <f>Table1[[#This Row],[Female Ballots]]/Table1[[#This Row],[Female Population]]</f>
        <v>0.66634143156636749</v>
      </c>
      <c r="S628" s="24">
        <f>Table1[[#This Row],[Male Ballots]]/Table1[[#This Row],[Male Population]]</f>
        <v>0.54963661592546387</v>
      </c>
      <c r="T628" s="24">
        <f>Table1[[#This Row],[Total Ballots]]/Table1[[#This Row],[Total Population]]</f>
        <v>0.60495009040912373</v>
      </c>
      <c r="U628" s="24">
        <f>Table1[[#This Row],[Female Ballots]]/Table1[[#This Row],[Female Voters]]</f>
        <v>0.75531914893617025</v>
      </c>
      <c r="V628" s="24">
        <f>Table1[[#This Row],[Male Ballots]]/Table1[[#This Row],[Male Voters]]</f>
        <v>0.72761194029850751</v>
      </c>
      <c r="W628" s="24">
        <f>Table1[[#This Row],[Total Ballots]]/Table1[[#This Row],[Total Voters]]</f>
        <v>0.74181818181818182</v>
      </c>
    </row>
    <row r="629" spans="1:23" s="12" customFormat="1" x14ac:dyDescent="0.2">
      <c r="A629" s="8" t="s">
        <v>32</v>
      </c>
      <c r="B629" s="17">
        <v>2016</v>
      </c>
      <c r="C629" s="9" t="s">
        <v>65</v>
      </c>
      <c r="D629" s="10">
        <v>494.81549899999999</v>
      </c>
      <c r="E629" s="10">
        <v>467.58561399999996</v>
      </c>
      <c r="F629" s="10">
        <v>962.40111300000001</v>
      </c>
      <c r="G629" s="31">
        <v>378</v>
      </c>
      <c r="H629" s="31">
        <v>298</v>
      </c>
      <c r="I629" s="31"/>
      <c r="J629" s="31">
        <v>676</v>
      </c>
      <c r="K629" s="31">
        <v>284</v>
      </c>
      <c r="L629" s="31">
        <v>243</v>
      </c>
      <c r="M629" s="31">
        <v>0</v>
      </c>
      <c r="N629" s="36">
        <v>527</v>
      </c>
      <c r="O629" s="24">
        <f>Table1[[#This Row],[Female Voters]]/Table1[[#This Row],[Female Population]]</f>
        <v>0.76392109940759967</v>
      </c>
      <c r="P629" s="24">
        <f>Table1[[#This Row],[Male Voters]]/Table1[[#This Row],[Male Population]]</f>
        <v>0.63731644233177798</v>
      </c>
      <c r="Q629" s="24">
        <f>Table1[[#This Row],[Total Voters]]/Table1[[#This Row],[Total Population]]</f>
        <v>0.70240982774092031</v>
      </c>
      <c r="R629" s="24">
        <f>Table1[[#This Row],[Female Ballots]]/Table1[[#This Row],[Female Population]]</f>
        <v>0.57395130220041879</v>
      </c>
      <c r="S629" s="24">
        <f>Table1[[#This Row],[Male Ballots]]/Table1[[#This Row],[Male Population]]</f>
        <v>0.51969092445175191</v>
      </c>
      <c r="T629" s="24">
        <f>Table1[[#This Row],[Total Ballots]]/Table1[[#This Row],[Total Population]]</f>
        <v>0.54758872665601332</v>
      </c>
      <c r="U629" s="24">
        <f>Table1[[#This Row],[Female Ballots]]/Table1[[#This Row],[Female Voters]]</f>
        <v>0.75132275132275128</v>
      </c>
      <c r="V629" s="24">
        <f>Table1[[#This Row],[Male Ballots]]/Table1[[#This Row],[Male Voters]]</f>
        <v>0.81543624161073824</v>
      </c>
      <c r="W629" s="24">
        <f>Table1[[#This Row],[Total Ballots]]/Table1[[#This Row],[Total Voters]]</f>
        <v>0.77958579881656809</v>
      </c>
    </row>
    <row r="630" spans="1:23" s="12" customFormat="1" x14ac:dyDescent="0.2">
      <c r="A630" s="8" t="s">
        <v>32</v>
      </c>
      <c r="B630" s="17">
        <v>2016</v>
      </c>
      <c r="C630" s="9" t="s">
        <v>66</v>
      </c>
      <c r="D630" s="10">
        <v>692.78806599999996</v>
      </c>
      <c r="E630" s="10">
        <v>695.37587000000008</v>
      </c>
      <c r="F630" s="10">
        <v>1388.1639359999999</v>
      </c>
      <c r="G630" s="31">
        <v>558</v>
      </c>
      <c r="H630" s="31">
        <v>514</v>
      </c>
      <c r="I630" s="31"/>
      <c r="J630" s="31">
        <v>1072</v>
      </c>
      <c r="K630" s="31">
        <v>494</v>
      </c>
      <c r="L630" s="31">
        <v>438</v>
      </c>
      <c r="M630" s="31">
        <v>0</v>
      </c>
      <c r="N630" s="36">
        <v>932</v>
      </c>
      <c r="O630" s="24">
        <f>Table1[[#This Row],[Female Voters]]/Table1[[#This Row],[Female Population]]</f>
        <v>0.80544112606004392</v>
      </c>
      <c r="P630" s="24">
        <f>Table1[[#This Row],[Male Voters]]/Table1[[#This Row],[Male Population]]</f>
        <v>0.73916858806159025</v>
      </c>
      <c r="Q630" s="24">
        <f>Table1[[#This Row],[Total Voters]]/Table1[[#This Row],[Total Population]]</f>
        <v>0.77224308469572578</v>
      </c>
      <c r="R630" s="24">
        <f>Table1[[#This Row],[Female Ballots]]/Table1[[#This Row],[Female Population]]</f>
        <v>0.71306078185244037</v>
      </c>
      <c r="S630" s="24">
        <f>Table1[[#This Row],[Male Ballots]]/Table1[[#This Row],[Male Population]]</f>
        <v>0.62987517815365079</v>
      </c>
      <c r="T630" s="24">
        <f>Table1[[#This Row],[Total Ballots]]/Table1[[#This Row],[Total Population]]</f>
        <v>0.6713904430377019</v>
      </c>
      <c r="U630" s="24">
        <f>Table1[[#This Row],[Female Ballots]]/Table1[[#This Row],[Female Voters]]</f>
        <v>0.88530465949820791</v>
      </c>
      <c r="V630" s="24">
        <f>Table1[[#This Row],[Male Ballots]]/Table1[[#This Row],[Male Voters]]</f>
        <v>0.85214007782101164</v>
      </c>
      <c r="W630" s="24">
        <f>Table1[[#This Row],[Total Ballots]]/Table1[[#This Row],[Total Voters]]</f>
        <v>0.86940298507462688</v>
      </c>
    </row>
    <row r="631" spans="1:23" s="12" customFormat="1" x14ac:dyDescent="0.2">
      <c r="A631" s="8" t="s">
        <v>32</v>
      </c>
      <c r="B631" s="17">
        <v>2016</v>
      </c>
      <c r="C631" s="9" t="s">
        <v>67</v>
      </c>
      <c r="D631" s="10">
        <v>939.803133</v>
      </c>
      <c r="E631" s="10">
        <v>1015.3374590000001</v>
      </c>
      <c r="F631" s="10">
        <v>1955.1405920000002</v>
      </c>
      <c r="G631" s="31">
        <v>772</v>
      </c>
      <c r="H631" s="31">
        <v>854</v>
      </c>
      <c r="I631" s="31"/>
      <c r="J631" s="31">
        <v>1626</v>
      </c>
      <c r="K631" s="31">
        <v>702</v>
      </c>
      <c r="L631" s="31">
        <v>763</v>
      </c>
      <c r="M631" s="31">
        <v>0</v>
      </c>
      <c r="N631" s="31">
        <v>1465</v>
      </c>
      <c r="O631" s="24">
        <f>Table1[[#This Row],[Female Voters]]/Table1[[#This Row],[Female Population]]</f>
        <v>0.82144863417900527</v>
      </c>
      <c r="P631" s="24">
        <f>Table1[[#This Row],[Male Voters]]/Table1[[#This Row],[Male Population]]</f>
        <v>0.84109966832219463</v>
      </c>
      <c r="Q631" s="24">
        <f>Table1[[#This Row],[Total Voters]]/Table1[[#This Row],[Total Population]]</f>
        <v>0.83165374738432096</v>
      </c>
      <c r="R631" s="24">
        <f>Table1[[#This Row],[Female Ballots]]/Table1[[#This Row],[Female Population]]</f>
        <v>0.74696494973272243</v>
      </c>
      <c r="S631" s="24">
        <f>Table1[[#This Row],[Male Ballots]]/Table1[[#This Row],[Male Population]]</f>
        <v>0.75147429382884601</v>
      </c>
      <c r="T631" s="24">
        <f>Table1[[#This Row],[Total Ballots]]/Table1[[#This Row],[Total Population]]</f>
        <v>0.74930672811686982</v>
      </c>
      <c r="U631" s="24">
        <f>Table1[[#This Row],[Female Ballots]]/Table1[[#This Row],[Female Voters]]</f>
        <v>0.90932642487046633</v>
      </c>
      <c r="V631" s="24">
        <f>Table1[[#This Row],[Male Ballots]]/Table1[[#This Row],[Male Voters]]</f>
        <v>0.89344262295081966</v>
      </c>
      <c r="W631" s="24">
        <f>Table1[[#This Row],[Total Ballots]]/Table1[[#This Row],[Total Voters]]</f>
        <v>0.90098400984009841</v>
      </c>
    </row>
    <row r="632" spans="1:23" s="12" customFormat="1" x14ac:dyDescent="0.2">
      <c r="A632" s="8" t="s">
        <v>60</v>
      </c>
      <c r="B632" s="17">
        <v>2016</v>
      </c>
      <c r="C632" s="9" t="s">
        <v>69</v>
      </c>
      <c r="D632" s="10">
        <v>28544.09461</v>
      </c>
      <c r="E632" s="10">
        <v>30649.689779</v>
      </c>
      <c r="F632" s="10">
        <v>59193.784361999991</v>
      </c>
      <c r="G632" s="31">
        <v>17645</v>
      </c>
      <c r="H632" s="31">
        <v>16090</v>
      </c>
      <c r="I632" s="31">
        <v>398</v>
      </c>
      <c r="J632" s="31">
        <v>34133</v>
      </c>
      <c r="K632" s="31">
        <v>13111</v>
      </c>
      <c r="L632" s="31">
        <v>11658</v>
      </c>
      <c r="M632" s="31">
        <v>301</v>
      </c>
      <c r="N632" s="36">
        <v>25070</v>
      </c>
      <c r="O632" s="24">
        <f>Table1[[#This Row],[Female Voters]]/Table1[[#This Row],[Female Population]]</f>
        <v>0.61816639277177621</v>
      </c>
      <c r="P632" s="24">
        <f>Table1[[#This Row],[Male Voters]]/Table1[[#This Row],[Male Population]]</f>
        <v>0.52496453034328117</v>
      </c>
      <c r="Q632" s="24">
        <f>Table1[[#This Row],[Total Voters]]/Table1[[#This Row],[Total Population]]</f>
        <v>0.57663148872623871</v>
      </c>
      <c r="R632" s="24">
        <f>Table1[[#This Row],[Female Ballots]]/Table1[[#This Row],[Female Population]]</f>
        <v>0.45932443046929766</v>
      </c>
      <c r="S632" s="24">
        <f>Table1[[#This Row],[Male Ballots]]/Table1[[#This Row],[Male Population]]</f>
        <v>0.38036274050602681</v>
      </c>
      <c r="T632" s="24">
        <f>Table1[[#This Row],[Total Ballots]]/Table1[[#This Row],[Total Population]]</f>
        <v>0.42352419718064055</v>
      </c>
      <c r="U632" s="24">
        <f>Table1[[#This Row],[Female Ballots]]/Table1[[#This Row],[Female Voters]]</f>
        <v>0.74304335505809016</v>
      </c>
      <c r="V632" s="24">
        <f>Table1[[#This Row],[Male Ballots]]/Table1[[#This Row],[Male Voters]]</f>
        <v>0.72454940957116221</v>
      </c>
      <c r="W632" s="24">
        <f>Table1[[#This Row],[Total Ballots]]/Table1[[#This Row],[Total Voters]]</f>
        <v>0.73447982890457919</v>
      </c>
    </row>
    <row r="633" spans="1:23" s="12" customFormat="1" x14ac:dyDescent="0.2">
      <c r="A633" s="8" t="s">
        <v>60</v>
      </c>
      <c r="B633" s="17">
        <v>2016</v>
      </c>
      <c r="C633" s="9" t="s">
        <v>62</v>
      </c>
      <c r="D633" s="10">
        <v>4197.2781999999997</v>
      </c>
      <c r="E633" s="10">
        <v>4531.8881000000001</v>
      </c>
      <c r="F633" s="10">
        <v>8729.1663000000008</v>
      </c>
      <c r="G633" s="31">
        <v>2321</v>
      </c>
      <c r="H633" s="31">
        <v>2046</v>
      </c>
      <c r="I633" s="31">
        <v>37</v>
      </c>
      <c r="J633" s="31">
        <v>4404</v>
      </c>
      <c r="K633" s="31">
        <v>1247</v>
      </c>
      <c r="L633" s="31">
        <v>914</v>
      </c>
      <c r="M633" s="31">
        <v>19</v>
      </c>
      <c r="N633" s="36">
        <v>2180</v>
      </c>
      <c r="O633" s="24">
        <f>Table1[[#This Row],[Female Voters]]/Table1[[#This Row],[Female Population]]</f>
        <v>0.55297740330864897</v>
      </c>
      <c r="P633" s="24">
        <f>Table1[[#This Row],[Male Voters]]/Table1[[#This Row],[Male Population]]</f>
        <v>0.45146745790126636</v>
      </c>
      <c r="Q633" s="24">
        <f>Table1[[#This Row],[Total Voters]]/Table1[[#This Row],[Total Population]]</f>
        <v>0.50451553431855223</v>
      </c>
      <c r="R633" s="24">
        <f>Table1[[#This Row],[Female Ballots]]/Table1[[#This Row],[Female Population]]</f>
        <v>0.29709729509947663</v>
      </c>
      <c r="S633" s="24">
        <f>Table1[[#This Row],[Male Ballots]]/Table1[[#This Row],[Male Population]]</f>
        <v>0.20168194355902122</v>
      </c>
      <c r="T633" s="24">
        <f>Table1[[#This Row],[Total Ballots]]/Table1[[#This Row],[Total Population]]</f>
        <v>0.24973748065723067</v>
      </c>
      <c r="U633" s="24">
        <f>Table1[[#This Row],[Female Ballots]]/Table1[[#This Row],[Female Voters]]</f>
        <v>0.53726841878500642</v>
      </c>
      <c r="V633" s="24">
        <f>Table1[[#This Row],[Male Ballots]]/Table1[[#This Row],[Male Voters]]</f>
        <v>0.44672531769305962</v>
      </c>
      <c r="W633" s="24">
        <f>Table1[[#This Row],[Total Ballots]]/Table1[[#This Row],[Total Voters]]</f>
        <v>0.49500454132606719</v>
      </c>
    </row>
    <row r="634" spans="1:23" s="12" customFormat="1" x14ac:dyDescent="0.2">
      <c r="A634" s="8" t="s">
        <v>60</v>
      </c>
      <c r="B634" s="17">
        <v>2016</v>
      </c>
      <c r="C634" s="9" t="s">
        <v>63</v>
      </c>
      <c r="D634" s="10">
        <v>6036.70597</v>
      </c>
      <c r="E634" s="10">
        <v>6781.6601200000005</v>
      </c>
      <c r="F634" s="10">
        <v>12818.36608</v>
      </c>
      <c r="G634" s="31">
        <v>3773</v>
      </c>
      <c r="H634" s="31">
        <v>3245</v>
      </c>
      <c r="I634" s="31">
        <v>41</v>
      </c>
      <c r="J634" s="31">
        <v>7059</v>
      </c>
      <c r="K634" s="31">
        <v>2387</v>
      </c>
      <c r="L634" s="31">
        <v>1897</v>
      </c>
      <c r="M634" s="31">
        <v>26</v>
      </c>
      <c r="N634" s="36">
        <v>4310</v>
      </c>
      <c r="O634" s="24">
        <f>Table1[[#This Row],[Female Voters]]/Table1[[#This Row],[Female Population]]</f>
        <v>0.62500973523479397</v>
      </c>
      <c r="P634" s="24">
        <f>Table1[[#This Row],[Male Voters]]/Table1[[#This Row],[Male Population]]</f>
        <v>0.47849640686504941</v>
      </c>
      <c r="Q634" s="24">
        <f>Table1[[#This Row],[Total Voters]]/Table1[[#This Row],[Total Population]]</f>
        <v>0.55069421141075725</v>
      </c>
      <c r="R634" s="24">
        <f>Table1[[#This Row],[Female Ballots]]/Table1[[#This Row],[Female Population]]</f>
        <v>0.39541432229140028</v>
      </c>
      <c r="S634" s="24">
        <f>Table1[[#This Row],[Male Ballots]]/Table1[[#This Row],[Male Population]]</f>
        <v>0.27972501812727235</v>
      </c>
      <c r="T634" s="24">
        <f>Table1[[#This Row],[Total Ballots]]/Table1[[#This Row],[Total Population]]</f>
        <v>0.33623630134301796</v>
      </c>
      <c r="U634" s="24">
        <f>Table1[[#This Row],[Female Ballots]]/Table1[[#This Row],[Female Voters]]</f>
        <v>0.63265306122448983</v>
      </c>
      <c r="V634" s="24">
        <f>Table1[[#This Row],[Male Ballots]]/Table1[[#This Row],[Male Voters]]</f>
        <v>0.58459167950693369</v>
      </c>
      <c r="W634" s="24">
        <f>Table1[[#This Row],[Total Ballots]]/Table1[[#This Row],[Total Voters]]</f>
        <v>0.610568069131605</v>
      </c>
    </row>
    <row r="635" spans="1:23" s="12" customFormat="1" x14ac:dyDescent="0.2">
      <c r="A635" s="8" t="s">
        <v>60</v>
      </c>
      <c r="B635" s="17">
        <v>2016</v>
      </c>
      <c r="C635" s="9" t="s">
        <v>64</v>
      </c>
      <c r="D635" s="10">
        <v>5735.19967</v>
      </c>
      <c r="E635" s="10">
        <v>6248.1632300000001</v>
      </c>
      <c r="F635" s="10">
        <v>11983.3629</v>
      </c>
      <c r="G635" s="31">
        <v>3156</v>
      </c>
      <c r="H635" s="31">
        <v>2807</v>
      </c>
      <c r="I635" s="31">
        <v>75</v>
      </c>
      <c r="J635" s="31">
        <v>6038</v>
      </c>
      <c r="K635" s="31">
        <v>2340</v>
      </c>
      <c r="L635" s="31">
        <v>2053</v>
      </c>
      <c r="M635" s="31">
        <v>54</v>
      </c>
      <c r="N635" s="36">
        <v>4447</v>
      </c>
      <c r="O635" s="24">
        <f>Table1[[#This Row],[Female Voters]]/Table1[[#This Row],[Female Population]]</f>
        <v>0.55028598507364612</v>
      </c>
      <c r="P635" s="24">
        <f>Table1[[#This Row],[Male Voters]]/Table1[[#This Row],[Male Population]]</f>
        <v>0.44925202762348448</v>
      </c>
      <c r="Q635" s="24">
        <f>Table1[[#This Row],[Total Voters]]/Table1[[#This Row],[Total Population]]</f>
        <v>0.50386523802930139</v>
      </c>
      <c r="R635" s="24">
        <f>Table1[[#This Row],[Female Ballots]]/Table1[[#This Row],[Female Population]]</f>
        <v>0.40800671897095431</v>
      </c>
      <c r="S635" s="24">
        <f>Table1[[#This Row],[Male Ballots]]/Table1[[#This Row],[Male Population]]</f>
        <v>0.32857656313181816</v>
      </c>
      <c r="T635" s="24">
        <f>Table1[[#This Row],[Total Ballots]]/Table1[[#This Row],[Total Population]]</f>
        <v>0.37109783264595952</v>
      </c>
      <c r="U635" s="24">
        <f>Table1[[#This Row],[Female Ballots]]/Table1[[#This Row],[Female Voters]]</f>
        <v>0.7414448669201521</v>
      </c>
      <c r="V635" s="24">
        <f>Table1[[#This Row],[Male Ballots]]/Table1[[#This Row],[Male Voters]]</f>
        <v>0.73138582116138229</v>
      </c>
      <c r="W635" s="24">
        <f>Table1[[#This Row],[Total Ballots]]/Table1[[#This Row],[Total Voters]]</f>
        <v>0.73650215303080491</v>
      </c>
    </row>
    <row r="636" spans="1:23" s="12" customFormat="1" x14ac:dyDescent="0.2">
      <c r="A636" s="8" t="s">
        <v>60</v>
      </c>
      <c r="B636" s="17">
        <v>2016</v>
      </c>
      <c r="C636" s="9" t="s">
        <v>65</v>
      </c>
      <c r="D636" s="10">
        <v>4603.8848500000004</v>
      </c>
      <c r="E636" s="10">
        <v>5107.9745499999999</v>
      </c>
      <c r="F636" s="10">
        <v>9711.8593899999996</v>
      </c>
      <c r="G636" s="31">
        <v>2457</v>
      </c>
      <c r="H636" s="31">
        <v>2349</v>
      </c>
      <c r="I636" s="31">
        <v>78</v>
      </c>
      <c r="J636" s="31">
        <v>4884</v>
      </c>
      <c r="K636" s="31">
        <v>1960</v>
      </c>
      <c r="L636" s="31">
        <v>1833</v>
      </c>
      <c r="M636" s="31">
        <v>58</v>
      </c>
      <c r="N636" s="36">
        <v>3851</v>
      </c>
      <c r="O636" s="24">
        <f>Table1[[#This Row],[Female Voters]]/Table1[[#This Row],[Female Population]]</f>
        <v>0.53367972485237114</v>
      </c>
      <c r="P636" s="24">
        <f>Table1[[#This Row],[Male Voters]]/Table1[[#This Row],[Male Population]]</f>
        <v>0.45986916673263378</v>
      </c>
      <c r="Q636" s="24">
        <f>Table1[[#This Row],[Total Voters]]/Table1[[#This Row],[Total Population]]</f>
        <v>0.50289031213002355</v>
      </c>
      <c r="R636" s="24">
        <f>Table1[[#This Row],[Female Ballots]]/Table1[[#This Row],[Female Population]]</f>
        <v>0.4257274158366493</v>
      </c>
      <c r="S636" s="24">
        <f>Table1[[#This Row],[Male Ballots]]/Table1[[#This Row],[Male Population]]</f>
        <v>0.35885065245675513</v>
      </c>
      <c r="T636" s="24">
        <f>Table1[[#This Row],[Total Ballots]]/Table1[[#This Row],[Total Population]]</f>
        <v>0.39652551024011479</v>
      </c>
      <c r="U636" s="24">
        <f>Table1[[#This Row],[Female Ballots]]/Table1[[#This Row],[Female Voters]]</f>
        <v>0.79772079772079774</v>
      </c>
      <c r="V636" s="24">
        <f>Table1[[#This Row],[Male Ballots]]/Table1[[#This Row],[Male Voters]]</f>
        <v>0.78033205619412516</v>
      </c>
      <c r="W636" s="24">
        <f>Table1[[#This Row],[Total Ballots]]/Table1[[#This Row],[Total Voters]]</f>
        <v>0.78849303849303853</v>
      </c>
    </row>
    <row r="637" spans="1:23" s="12" customFormat="1" x14ac:dyDescent="0.2">
      <c r="A637" s="8" t="s">
        <v>60</v>
      </c>
      <c r="B637" s="17">
        <v>2016</v>
      </c>
      <c r="C637" s="9" t="s">
        <v>66</v>
      </c>
      <c r="D637" s="10">
        <v>3921.5247099999997</v>
      </c>
      <c r="E637" s="10">
        <v>4113.8921899999996</v>
      </c>
      <c r="F637" s="10">
        <v>8035.4169000000002</v>
      </c>
      <c r="G637" s="31">
        <v>2802</v>
      </c>
      <c r="H637" s="31">
        <v>2638</v>
      </c>
      <c r="I637" s="31">
        <v>71</v>
      </c>
      <c r="J637" s="31">
        <v>5511</v>
      </c>
      <c r="K637" s="31">
        <v>2390</v>
      </c>
      <c r="L637" s="31">
        <v>2280</v>
      </c>
      <c r="M637" s="31">
        <v>57</v>
      </c>
      <c r="N637" s="36">
        <v>4727</v>
      </c>
      <c r="O637" s="24">
        <f>Table1[[#This Row],[Female Voters]]/Table1[[#This Row],[Female Population]]</f>
        <v>0.71451800185137693</v>
      </c>
      <c r="P637" s="24">
        <f>Table1[[#This Row],[Male Voters]]/Table1[[#This Row],[Male Population]]</f>
        <v>0.64124188922899317</v>
      </c>
      <c r="Q637" s="24">
        <f>Table1[[#This Row],[Total Voters]]/Table1[[#This Row],[Total Population]]</f>
        <v>0.68583871485249259</v>
      </c>
      <c r="R637" s="24">
        <f>Table1[[#This Row],[Female Ballots]]/Table1[[#This Row],[Female Population]]</f>
        <v>0.60945682527651346</v>
      </c>
      <c r="S637" s="24">
        <f>Table1[[#This Row],[Male Ballots]]/Table1[[#This Row],[Male Population]]</f>
        <v>0.55421967681656725</v>
      </c>
      <c r="T637" s="24">
        <f>Table1[[#This Row],[Total Ballots]]/Table1[[#This Row],[Total Population]]</f>
        <v>0.58827065960945968</v>
      </c>
      <c r="U637" s="24">
        <f>Table1[[#This Row],[Female Ballots]]/Table1[[#This Row],[Female Voters]]</f>
        <v>0.85296216987865814</v>
      </c>
      <c r="V637" s="24">
        <f>Table1[[#This Row],[Male Ballots]]/Table1[[#This Row],[Male Voters]]</f>
        <v>0.8642911296436695</v>
      </c>
      <c r="W637" s="24">
        <f>Table1[[#This Row],[Total Ballots]]/Table1[[#This Row],[Total Voters]]</f>
        <v>0.85773906731990568</v>
      </c>
    </row>
    <row r="638" spans="1:23" s="12" customFormat="1" x14ac:dyDescent="0.2">
      <c r="A638" s="8" t="s">
        <v>60</v>
      </c>
      <c r="B638" s="17">
        <v>2016</v>
      </c>
      <c r="C638" s="9" t="s">
        <v>67</v>
      </c>
      <c r="D638" s="10">
        <v>4049.5012100000004</v>
      </c>
      <c r="E638" s="10">
        <v>3866.1115890000001</v>
      </c>
      <c r="F638" s="10">
        <v>7915.6127919999999</v>
      </c>
      <c r="G638" s="31">
        <v>3136</v>
      </c>
      <c r="H638" s="31">
        <v>3005</v>
      </c>
      <c r="I638" s="31">
        <v>96</v>
      </c>
      <c r="J638" s="31">
        <v>6237</v>
      </c>
      <c r="K638" s="31">
        <v>2787</v>
      </c>
      <c r="L638" s="31">
        <v>2681</v>
      </c>
      <c r="M638" s="31">
        <v>87</v>
      </c>
      <c r="N638" s="31">
        <v>5555</v>
      </c>
      <c r="O638" s="24">
        <f>Table1[[#This Row],[Female Voters]]/Table1[[#This Row],[Female Population]]</f>
        <v>0.77441636324390672</v>
      </c>
      <c r="P638" s="24">
        <f>Table1[[#This Row],[Male Voters]]/Table1[[#This Row],[Male Population]]</f>
        <v>0.77726675260743483</v>
      </c>
      <c r="Q638" s="24">
        <f>Table1[[#This Row],[Total Voters]]/Table1[[#This Row],[Total Population]]</f>
        <v>0.78793646984646493</v>
      </c>
      <c r="R638" s="24">
        <f>Table1[[#This Row],[Female Ballots]]/Table1[[#This Row],[Female Population]]</f>
        <v>0.68823290955381633</v>
      </c>
      <c r="S638" s="24">
        <f>Table1[[#This Row],[Male Ballots]]/Table1[[#This Row],[Male Population]]</f>
        <v>0.69346161854926225</v>
      </c>
      <c r="T638" s="24">
        <f>Table1[[#This Row],[Total Ballots]]/Table1[[#This Row],[Total Population]]</f>
        <v>0.70177763187383557</v>
      </c>
      <c r="U638" s="24">
        <f>Table1[[#This Row],[Female Ballots]]/Table1[[#This Row],[Female Voters]]</f>
        <v>0.88871173469387754</v>
      </c>
      <c r="V638" s="24">
        <f>Table1[[#This Row],[Male Ballots]]/Table1[[#This Row],[Male Voters]]</f>
        <v>0.89217970049916806</v>
      </c>
      <c r="W638" s="24">
        <f>Table1[[#This Row],[Total Ballots]]/Table1[[#This Row],[Total Voters]]</f>
        <v>0.89065255731922399</v>
      </c>
    </row>
    <row r="639" spans="1:23" s="12" customFormat="1" x14ac:dyDescent="0.2">
      <c r="A639" s="8" t="s">
        <v>22</v>
      </c>
      <c r="B639" s="17">
        <v>2016</v>
      </c>
      <c r="C639" s="9" t="s">
        <v>69</v>
      </c>
      <c r="D639" s="10">
        <v>896.4961330000001</v>
      </c>
      <c r="E639" s="10">
        <v>862.67981599999996</v>
      </c>
      <c r="F639" s="10">
        <v>1759.1759500000001</v>
      </c>
      <c r="G639" s="31">
        <v>801</v>
      </c>
      <c r="H639" s="31">
        <v>753</v>
      </c>
      <c r="I639" s="31"/>
      <c r="J639" s="31">
        <v>1554</v>
      </c>
      <c r="K639" s="31">
        <v>678</v>
      </c>
      <c r="L639" s="31">
        <v>621</v>
      </c>
      <c r="M639" s="31">
        <v>0</v>
      </c>
      <c r="N639" s="36">
        <v>1299</v>
      </c>
      <c r="O639" s="24">
        <f>Table1[[#This Row],[Female Voters]]/Table1[[#This Row],[Female Population]]</f>
        <v>0.89347847750281362</v>
      </c>
      <c r="P639" s="24">
        <f>Table1[[#This Row],[Male Voters]]/Table1[[#This Row],[Male Population]]</f>
        <v>0.87286150207089119</v>
      </c>
      <c r="Q639" s="24">
        <f>Table1[[#This Row],[Total Voters]]/Table1[[#This Row],[Total Population]]</f>
        <v>0.88336814745563108</v>
      </c>
      <c r="R639" s="24">
        <f>Table1[[#This Row],[Female Ballots]]/Table1[[#This Row],[Female Population]]</f>
        <v>0.75627766260537788</v>
      </c>
      <c r="S639" s="24">
        <f>Table1[[#This Row],[Male Ballots]]/Table1[[#This Row],[Male Population]]</f>
        <v>0.71984992401862347</v>
      </c>
      <c r="T639" s="24">
        <f>Table1[[#This Row],[Total Ballots]]/Table1[[#This Row],[Total Population]]</f>
        <v>0.73841391476503526</v>
      </c>
      <c r="U639" s="24">
        <f>Table1[[#This Row],[Female Ballots]]/Table1[[#This Row],[Female Voters]]</f>
        <v>0.84644194756554303</v>
      </c>
      <c r="V639" s="24">
        <f>Table1[[#This Row],[Male Ballots]]/Table1[[#This Row],[Male Voters]]</f>
        <v>0.82470119521912355</v>
      </c>
      <c r="W639" s="24">
        <f>Table1[[#This Row],[Total Ballots]]/Table1[[#This Row],[Total Voters]]</f>
        <v>0.8359073359073359</v>
      </c>
    </row>
    <row r="640" spans="1:23" s="12" customFormat="1" x14ac:dyDescent="0.2">
      <c r="A640" s="8" t="s">
        <v>22</v>
      </c>
      <c r="B640" s="17">
        <v>2016</v>
      </c>
      <c r="C640" s="9" t="s">
        <v>62</v>
      </c>
      <c r="D640" s="10">
        <v>30.504432000000001</v>
      </c>
      <c r="E640" s="10">
        <v>45.998241</v>
      </c>
      <c r="F640" s="10">
        <v>76.502673000000001</v>
      </c>
      <c r="G640" s="31">
        <v>47</v>
      </c>
      <c r="H640" s="31">
        <v>49</v>
      </c>
      <c r="I640" s="31"/>
      <c r="J640" s="31">
        <v>96</v>
      </c>
      <c r="K640" s="31">
        <v>30</v>
      </c>
      <c r="L640" s="31">
        <v>27</v>
      </c>
      <c r="M640" s="31">
        <v>0</v>
      </c>
      <c r="N640" s="36">
        <v>57</v>
      </c>
      <c r="O640" s="24">
        <f>Table1[[#This Row],[Female Voters]]/Table1[[#This Row],[Female Population]]</f>
        <v>1.5407597164897218</v>
      </c>
      <c r="P640" s="24">
        <f>Table1[[#This Row],[Male Voters]]/Table1[[#This Row],[Male Population]]</f>
        <v>1.0652581258487688</v>
      </c>
      <c r="Q640" s="24">
        <f>Table1[[#This Row],[Total Voters]]/Table1[[#This Row],[Total Population]]</f>
        <v>1.2548581145654871</v>
      </c>
      <c r="R640" s="24">
        <f>Table1[[#This Row],[Female Ballots]]/Table1[[#This Row],[Female Population]]</f>
        <v>0.98346364882322668</v>
      </c>
      <c r="S640" s="24">
        <f>Table1[[#This Row],[Male Ballots]]/Table1[[#This Row],[Male Population]]</f>
        <v>0.58697896730442367</v>
      </c>
      <c r="T640" s="24">
        <f>Table1[[#This Row],[Total Ballots]]/Table1[[#This Row],[Total Population]]</f>
        <v>0.74507200552325803</v>
      </c>
      <c r="U640" s="24">
        <f>Table1[[#This Row],[Female Ballots]]/Table1[[#This Row],[Female Voters]]</f>
        <v>0.63829787234042556</v>
      </c>
      <c r="V640" s="24">
        <f>Table1[[#This Row],[Male Ballots]]/Table1[[#This Row],[Male Voters]]</f>
        <v>0.55102040816326525</v>
      </c>
      <c r="W640" s="24">
        <f>Table1[[#This Row],[Total Ballots]]/Table1[[#This Row],[Total Voters]]</f>
        <v>0.59375</v>
      </c>
    </row>
    <row r="641" spans="1:23" s="12" customFormat="1" x14ac:dyDescent="0.2">
      <c r="A641" s="8" t="s">
        <v>22</v>
      </c>
      <c r="B641" s="17">
        <v>2016</v>
      </c>
      <c r="C641" s="9" t="s">
        <v>63</v>
      </c>
      <c r="D641" s="10">
        <v>63.214450999999997</v>
      </c>
      <c r="E641" s="10">
        <v>59.548850999999999</v>
      </c>
      <c r="F641" s="10">
        <v>122.763302</v>
      </c>
      <c r="G641" s="31">
        <v>97</v>
      </c>
      <c r="H641" s="31">
        <v>94</v>
      </c>
      <c r="I641" s="31"/>
      <c r="J641" s="31">
        <v>191</v>
      </c>
      <c r="K641" s="31">
        <v>65</v>
      </c>
      <c r="L641" s="31">
        <v>57</v>
      </c>
      <c r="M641" s="31">
        <v>0</v>
      </c>
      <c r="N641" s="36">
        <v>122</v>
      </c>
      <c r="O641" s="24">
        <f>Table1[[#This Row],[Female Voters]]/Table1[[#This Row],[Female Population]]</f>
        <v>1.5344592647019903</v>
      </c>
      <c r="P641" s="24">
        <f>Table1[[#This Row],[Male Voters]]/Table1[[#This Row],[Male Population]]</f>
        <v>1.5785359149918778</v>
      </c>
      <c r="Q641" s="24">
        <f>Table1[[#This Row],[Total Voters]]/Table1[[#This Row],[Total Population]]</f>
        <v>1.5558395455997103</v>
      </c>
      <c r="R641" s="24">
        <f>Table1[[#This Row],[Female Ballots]]/Table1[[#This Row],[Female Population]]</f>
        <v>1.0282458990271071</v>
      </c>
      <c r="S641" s="24">
        <f>Table1[[#This Row],[Male Ballots]]/Table1[[#This Row],[Male Population]]</f>
        <v>0.95719731015464937</v>
      </c>
      <c r="T641" s="24">
        <f>Table1[[#This Row],[Total Ballots]]/Table1[[#This Row],[Total Population]]</f>
        <v>0.99378232755583584</v>
      </c>
      <c r="U641" s="24">
        <f>Table1[[#This Row],[Female Ballots]]/Table1[[#This Row],[Female Voters]]</f>
        <v>0.67010309278350511</v>
      </c>
      <c r="V641" s="24">
        <f>Table1[[#This Row],[Male Ballots]]/Table1[[#This Row],[Male Voters]]</f>
        <v>0.6063829787234043</v>
      </c>
      <c r="W641" s="24">
        <f>Table1[[#This Row],[Total Ballots]]/Table1[[#This Row],[Total Voters]]</f>
        <v>0.63874345549738221</v>
      </c>
    </row>
    <row r="642" spans="1:23" s="12" customFormat="1" x14ac:dyDescent="0.2">
      <c r="A642" s="8" t="s">
        <v>22</v>
      </c>
      <c r="B642" s="17">
        <v>2016</v>
      </c>
      <c r="C642" s="9" t="s">
        <v>64</v>
      </c>
      <c r="D642" s="10">
        <v>118.32987</v>
      </c>
      <c r="E642" s="10">
        <v>118.93243000000001</v>
      </c>
      <c r="F642" s="10">
        <v>237.26229999999998</v>
      </c>
      <c r="G642" s="31">
        <v>91</v>
      </c>
      <c r="H642" s="31">
        <v>93</v>
      </c>
      <c r="I642" s="31"/>
      <c r="J642" s="31">
        <v>184</v>
      </c>
      <c r="K642" s="31">
        <v>75</v>
      </c>
      <c r="L642" s="31">
        <v>76</v>
      </c>
      <c r="M642" s="31">
        <v>0</v>
      </c>
      <c r="N642" s="36">
        <v>151</v>
      </c>
      <c r="O642" s="24">
        <f>Table1[[#This Row],[Female Voters]]/Table1[[#This Row],[Female Population]]</f>
        <v>0.7690365923667456</v>
      </c>
      <c r="P642" s="24">
        <f>Table1[[#This Row],[Male Voters]]/Table1[[#This Row],[Male Population]]</f>
        <v>0.78195661183413134</v>
      </c>
      <c r="Q642" s="24">
        <f>Table1[[#This Row],[Total Voters]]/Table1[[#This Row],[Total Population]]</f>
        <v>0.77551300817702606</v>
      </c>
      <c r="R642" s="24">
        <f>Table1[[#This Row],[Female Ballots]]/Table1[[#This Row],[Female Population]]</f>
        <v>0.63382136733522987</v>
      </c>
      <c r="S642" s="24">
        <f>Table1[[#This Row],[Male Ballots]]/Table1[[#This Row],[Male Population]]</f>
        <v>0.6390183064450965</v>
      </c>
      <c r="T642" s="24">
        <f>Table1[[#This Row],[Total Ballots]]/Table1[[#This Row],[Total Population]]</f>
        <v>0.63642643605832028</v>
      </c>
      <c r="U642" s="24">
        <f>Table1[[#This Row],[Female Ballots]]/Table1[[#This Row],[Female Voters]]</f>
        <v>0.82417582417582413</v>
      </c>
      <c r="V642" s="24">
        <f>Table1[[#This Row],[Male Ballots]]/Table1[[#This Row],[Male Voters]]</f>
        <v>0.81720430107526887</v>
      </c>
      <c r="W642" s="24">
        <f>Table1[[#This Row],[Total Ballots]]/Table1[[#This Row],[Total Voters]]</f>
        <v>0.82065217391304346</v>
      </c>
    </row>
    <row r="643" spans="1:23" s="12" customFormat="1" x14ac:dyDescent="0.2">
      <c r="A643" s="8" t="s">
        <v>22</v>
      </c>
      <c r="B643" s="17">
        <v>2016</v>
      </c>
      <c r="C643" s="9" t="s">
        <v>65</v>
      </c>
      <c r="D643" s="10">
        <v>146.29393400000001</v>
      </c>
      <c r="E643" s="10">
        <v>139.90563499999999</v>
      </c>
      <c r="F643" s="10">
        <v>286.199569</v>
      </c>
      <c r="G643" s="31">
        <v>107</v>
      </c>
      <c r="H643" s="31">
        <v>96</v>
      </c>
      <c r="I643" s="31"/>
      <c r="J643" s="31">
        <v>203</v>
      </c>
      <c r="K643" s="31">
        <v>85</v>
      </c>
      <c r="L643" s="31">
        <v>76</v>
      </c>
      <c r="M643" s="31">
        <v>0</v>
      </c>
      <c r="N643" s="36">
        <v>161</v>
      </c>
      <c r="O643" s="24">
        <f>Table1[[#This Row],[Female Voters]]/Table1[[#This Row],[Female Population]]</f>
        <v>0.73140421529712907</v>
      </c>
      <c r="P643" s="24">
        <f>Table1[[#This Row],[Male Voters]]/Table1[[#This Row],[Male Population]]</f>
        <v>0.68617679337933746</v>
      </c>
      <c r="Q643" s="24">
        <f>Table1[[#This Row],[Total Voters]]/Table1[[#This Row],[Total Population]]</f>
        <v>0.70929526801628417</v>
      </c>
      <c r="R643" s="24">
        <f>Table1[[#This Row],[Female Ballots]]/Table1[[#This Row],[Female Population]]</f>
        <v>0.58102204018930814</v>
      </c>
      <c r="S643" s="24">
        <f>Table1[[#This Row],[Male Ballots]]/Table1[[#This Row],[Male Population]]</f>
        <v>0.54322329475864217</v>
      </c>
      <c r="T643" s="24">
        <f>Table1[[#This Row],[Total Ballots]]/Table1[[#This Row],[Total Population]]</f>
        <v>0.56254452290946677</v>
      </c>
      <c r="U643" s="24">
        <f>Table1[[#This Row],[Female Ballots]]/Table1[[#This Row],[Female Voters]]</f>
        <v>0.79439252336448596</v>
      </c>
      <c r="V643" s="24">
        <f>Table1[[#This Row],[Male Ballots]]/Table1[[#This Row],[Male Voters]]</f>
        <v>0.79166666666666663</v>
      </c>
      <c r="W643" s="24">
        <f>Table1[[#This Row],[Total Ballots]]/Table1[[#This Row],[Total Voters]]</f>
        <v>0.7931034482758621</v>
      </c>
    </row>
    <row r="644" spans="1:23" s="12" customFormat="1" x14ac:dyDescent="0.2">
      <c r="A644" s="8" t="s">
        <v>22</v>
      </c>
      <c r="B644" s="17">
        <v>2016</v>
      </c>
      <c r="C644" s="9" t="s">
        <v>66</v>
      </c>
      <c r="D644" s="10">
        <v>209.21480500000001</v>
      </c>
      <c r="E644" s="10">
        <v>207.32798400000001</v>
      </c>
      <c r="F644" s="10">
        <v>416.54278999999997</v>
      </c>
      <c r="G644" s="31">
        <v>178</v>
      </c>
      <c r="H644" s="31">
        <v>188</v>
      </c>
      <c r="I644" s="31"/>
      <c r="J644" s="31">
        <v>366</v>
      </c>
      <c r="K644" s="31">
        <v>163</v>
      </c>
      <c r="L644" s="31">
        <v>169</v>
      </c>
      <c r="M644" s="31">
        <v>0</v>
      </c>
      <c r="N644" s="36">
        <v>332</v>
      </c>
      <c r="O644" s="24">
        <f>Table1[[#This Row],[Female Voters]]/Table1[[#This Row],[Female Population]]</f>
        <v>0.85080020986086524</v>
      </c>
      <c r="P644" s="24">
        <f>Table1[[#This Row],[Male Voters]]/Table1[[#This Row],[Male Population]]</f>
        <v>0.90677580697451809</v>
      </c>
      <c r="Q644" s="24">
        <f>Table1[[#This Row],[Total Voters]]/Table1[[#This Row],[Total Population]]</f>
        <v>0.87866122949817482</v>
      </c>
      <c r="R644" s="24">
        <f>Table1[[#This Row],[Female Ballots]]/Table1[[#This Row],[Female Population]]</f>
        <v>0.77910356296247762</v>
      </c>
      <c r="S644" s="24">
        <f>Table1[[#This Row],[Male Ballots]]/Table1[[#This Row],[Male Population]]</f>
        <v>0.81513357116326368</v>
      </c>
      <c r="T644" s="24">
        <f>Table1[[#This Row],[Total Ballots]]/Table1[[#This Row],[Total Population]]</f>
        <v>0.79703696227703291</v>
      </c>
      <c r="U644" s="24">
        <f>Table1[[#This Row],[Female Ballots]]/Table1[[#This Row],[Female Voters]]</f>
        <v>0.9157303370786517</v>
      </c>
      <c r="V644" s="24">
        <f>Table1[[#This Row],[Male Ballots]]/Table1[[#This Row],[Male Voters]]</f>
        <v>0.89893617021276595</v>
      </c>
      <c r="W644" s="24">
        <f>Table1[[#This Row],[Total Ballots]]/Table1[[#This Row],[Total Voters]]</f>
        <v>0.90710382513661203</v>
      </c>
    </row>
    <row r="645" spans="1:23" s="12" customFormat="1" x14ac:dyDescent="0.2">
      <c r="A645" s="8" t="s">
        <v>22</v>
      </c>
      <c r="B645" s="17">
        <v>2016</v>
      </c>
      <c r="C645" s="9" t="s">
        <v>67</v>
      </c>
      <c r="D645" s="10">
        <v>328.93864100000002</v>
      </c>
      <c r="E645" s="10">
        <v>290.96667500000001</v>
      </c>
      <c r="F645" s="10">
        <v>619.90531600000008</v>
      </c>
      <c r="G645" s="31">
        <v>281</v>
      </c>
      <c r="H645" s="31">
        <v>233</v>
      </c>
      <c r="I645" s="31"/>
      <c r="J645" s="31">
        <v>514</v>
      </c>
      <c r="K645" s="31">
        <v>260</v>
      </c>
      <c r="L645" s="31">
        <v>216</v>
      </c>
      <c r="M645" s="31">
        <v>0</v>
      </c>
      <c r="N645" s="31">
        <v>476</v>
      </c>
      <c r="O645" s="24">
        <f>Table1[[#This Row],[Female Voters]]/Table1[[#This Row],[Female Population]]</f>
        <v>0.854262664750293</v>
      </c>
      <c r="P645" s="24">
        <f>Table1[[#This Row],[Male Voters]]/Table1[[#This Row],[Male Population]]</f>
        <v>0.80077898955266957</v>
      </c>
      <c r="Q645" s="24">
        <f>Table1[[#This Row],[Total Voters]]/Table1[[#This Row],[Total Population]]</f>
        <v>0.82915888399963311</v>
      </c>
      <c r="R645" s="24">
        <f>Table1[[#This Row],[Female Ballots]]/Table1[[#This Row],[Female Population]]</f>
        <v>0.79042097094333164</v>
      </c>
      <c r="S645" s="24">
        <f>Table1[[#This Row],[Male Ballots]]/Table1[[#This Row],[Male Population]]</f>
        <v>0.74235305469260349</v>
      </c>
      <c r="T645" s="24">
        <f>Table1[[#This Row],[Total Ballots]]/Table1[[#This Row],[Total Population]]</f>
        <v>0.76785919996853191</v>
      </c>
      <c r="U645" s="24">
        <f>Table1[[#This Row],[Female Ballots]]/Table1[[#This Row],[Female Voters]]</f>
        <v>0.92526690391459077</v>
      </c>
      <c r="V645" s="24">
        <f>Table1[[#This Row],[Male Ballots]]/Table1[[#This Row],[Male Voters]]</f>
        <v>0.92703862660944203</v>
      </c>
      <c r="W645" s="24">
        <f>Table1[[#This Row],[Total Ballots]]/Table1[[#This Row],[Total Voters]]</f>
        <v>0.92607003891050588</v>
      </c>
    </row>
    <row r="646" spans="1:23" s="12" customFormat="1" x14ac:dyDescent="0.2">
      <c r="A646" s="8" t="s">
        <v>56</v>
      </c>
      <c r="B646" s="17">
        <v>2016</v>
      </c>
      <c r="C646" s="9" t="s">
        <v>69</v>
      </c>
      <c r="D646" s="10">
        <v>32452.382664000004</v>
      </c>
      <c r="E646" s="10">
        <v>34119.177092999998</v>
      </c>
      <c r="F646" s="10">
        <v>66571.559739999997</v>
      </c>
      <c r="G646" s="31">
        <v>20732</v>
      </c>
      <c r="H646" s="31">
        <v>18977</v>
      </c>
      <c r="I646" s="31">
        <v>66</v>
      </c>
      <c r="J646" s="31">
        <v>39775</v>
      </c>
      <c r="K646" s="31">
        <v>15603</v>
      </c>
      <c r="L646" s="31">
        <v>14135</v>
      </c>
      <c r="M646" s="31">
        <v>42</v>
      </c>
      <c r="N646" s="36">
        <v>29780</v>
      </c>
      <c r="O646" s="24">
        <f>Table1[[#This Row],[Female Voters]]/Table1[[#This Row],[Female Population]]</f>
        <v>0.63884369337843316</v>
      </c>
      <c r="P646" s="24">
        <f>Table1[[#This Row],[Male Voters]]/Table1[[#This Row],[Male Population]]</f>
        <v>0.55619747065627156</v>
      </c>
      <c r="Q646" s="24">
        <f>Table1[[#This Row],[Total Voters]]/Table1[[#This Row],[Total Population]]</f>
        <v>0.59747736353698355</v>
      </c>
      <c r="R646" s="24">
        <f>Table1[[#This Row],[Female Ballots]]/Table1[[#This Row],[Female Population]]</f>
        <v>0.48079674646843978</v>
      </c>
      <c r="S646" s="24">
        <f>Table1[[#This Row],[Male Ballots]]/Table1[[#This Row],[Male Population]]</f>
        <v>0.41428314526671228</v>
      </c>
      <c r="T646" s="24">
        <f>Table1[[#This Row],[Total Ballots]]/Table1[[#This Row],[Total Population]]</f>
        <v>0.44733817438419538</v>
      </c>
      <c r="U646" s="24">
        <f>Table1[[#This Row],[Female Ballots]]/Table1[[#This Row],[Female Voters]]</f>
        <v>0.75260466911055368</v>
      </c>
      <c r="V646" s="24">
        <f>Table1[[#This Row],[Male Ballots]]/Table1[[#This Row],[Male Voters]]</f>
        <v>0.74484902777045903</v>
      </c>
      <c r="W646" s="24">
        <f>Table1[[#This Row],[Total Ballots]]/Table1[[#This Row],[Total Voters]]</f>
        <v>0.74871150219987426</v>
      </c>
    </row>
    <row r="647" spans="1:23" s="12" customFormat="1" x14ac:dyDescent="0.2">
      <c r="A647" s="8" t="s">
        <v>56</v>
      </c>
      <c r="B647" s="17">
        <v>2016</v>
      </c>
      <c r="C647" s="9" t="s">
        <v>62</v>
      </c>
      <c r="D647" s="10">
        <v>4194.5421999999999</v>
      </c>
      <c r="E647" s="10">
        <v>4807.7758300000005</v>
      </c>
      <c r="F647" s="10">
        <v>9002.3180300000004</v>
      </c>
      <c r="G647" s="31">
        <v>2180</v>
      </c>
      <c r="H647" s="31">
        <v>1875</v>
      </c>
      <c r="I647" s="31">
        <v>15</v>
      </c>
      <c r="J647" s="31">
        <v>4070</v>
      </c>
      <c r="K647" s="31">
        <v>1149</v>
      </c>
      <c r="L647" s="31">
        <v>842</v>
      </c>
      <c r="M647" s="31">
        <v>11</v>
      </c>
      <c r="N647" s="36">
        <v>2002</v>
      </c>
      <c r="O647" s="24">
        <f>Table1[[#This Row],[Female Voters]]/Table1[[#This Row],[Female Population]]</f>
        <v>0.5197229866944717</v>
      </c>
      <c r="P647" s="24">
        <f>Table1[[#This Row],[Male Voters]]/Table1[[#This Row],[Male Population]]</f>
        <v>0.38999322478810328</v>
      </c>
      <c r="Q647" s="24">
        <f>Table1[[#This Row],[Total Voters]]/Table1[[#This Row],[Total Population]]</f>
        <v>0.45210577836028748</v>
      </c>
      <c r="R647" s="24">
        <f>Table1[[#This Row],[Female Ballots]]/Table1[[#This Row],[Female Population]]</f>
        <v>0.2739273906935541</v>
      </c>
      <c r="S647" s="24">
        <f>Table1[[#This Row],[Male Ballots]]/Table1[[#This Row],[Male Population]]</f>
        <v>0.17513295747817759</v>
      </c>
      <c r="T647" s="24">
        <f>Table1[[#This Row],[Total Ballots]]/Table1[[#This Row],[Total Population]]</f>
        <v>0.22238716665289818</v>
      </c>
      <c r="U647" s="24">
        <f>Table1[[#This Row],[Female Ballots]]/Table1[[#This Row],[Female Voters]]</f>
        <v>0.5270642201834862</v>
      </c>
      <c r="V647" s="24">
        <f>Table1[[#This Row],[Male Ballots]]/Table1[[#This Row],[Male Voters]]</f>
        <v>0.44906666666666667</v>
      </c>
      <c r="W647" s="24">
        <f>Table1[[#This Row],[Total Ballots]]/Table1[[#This Row],[Total Voters]]</f>
        <v>0.49189189189189192</v>
      </c>
    </row>
    <row r="648" spans="1:23" s="12" customFormat="1" x14ac:dyDescent="0.2">
      <c r="A648" s="8" t="s">
        <v>56</v>
      </c>
      <c r="B648" s="17">
        <v>2016</v>
      </c>
      <c r="C648" s="9" t="s">
        <v>63</v>
      </c>
      <c r="D648" s="10">
        <v>5725.64138</v>
      </c>
      <c r="E648" s="10">
        <v>6464.0834500000001</v>
      </c>
      <c r="F648" s="10">
        <v>12189.724819999999</v>
      </c>
      <c r="G648" s="31">
        <v>3416</v>
      </c>
      <c r="H648" s="31">
        <v>3058</v>
      </c>
      <c r="I648" s="31">
        <v>11</v>
      </c>
      <c r="J648" s="31">
        <v>6485</v>
      </c>
      <c r="K648" s="31">
        <v>1936</v>
      </c>
      <c r="L648" s="31">
        <v>1713</v>
      </c>
      <c r="M648" s="31">
        <v>4</v>
      </c>
      <c r="N648" s="36">
        <v>3653</v>
      </c>
      <c r="O648" s="24">
        <f>Table1[[#This Row],[Female Voters]]/Table1[[#This Row],[Female Population]]</f>
        <v>0.5966143831383306</v>
      </c>
      <c r="P648" s="24">
        <f>Table1[[#This Row],[Male Voters]]/Table1[[#This Row],[Male Population]]</f>
        <v>0.47307557578019821</v>
      </c>
      <c r="Q648" s="24">
        <f>Table1[[#This Row],[Total Voters]]/Table1[[#This Row],[Total Population]]</f>
        <v>0.53200544686290963</v>
      </c>
      <c r="R648" s="24">
        <f>Table1[[#This Row],[Female Ballots]]/Table1[[#This Row],[Female Population]]</f>
        <v>0.3381280578910445</v>
      </c>
      <c r="S648" s="24">
        <f>Table1[[#This Row],[Male Ballots]]/Table1[[#This Row],[Male Population]]</f>
        <v>0.26500276694292985</v>
      </c>
      <c r="T648" s="24">
        <f>Table1[[#This Row],[Total Ballots]]/Table1[[#This Row],[Total Population]]</f>
        <v>0.29967862719972377</v>
      </c>
      <c r="U648" s="24">
        <f>Table1[[#This Row],[Female Ballots]]/Table1[[#This Row],[Female Voters]]</f>
        <v>0.56674473067915687</v>
      </c>
      <c r="V648" s="24">
        <f>Table1[[#This Row],[Male Ballots]]/Table1[[#This Row],[Male Voters]]</f>
        <v>0.5601700457815566</v>
      </c>
      <c r="W648" s="24">
        <f>Table1[[#This Row],[Total Ballots]]/Table1[[#This Row],[Total Voters]]</f>
        <v>0.56329992289899766</v>
      </c>
    </row>
    <row r="649" spans="1:23" s="12" customFormat="1" x14ac:dyDescent="0.2">
      <c r="A649" s="8" t="s">
        <v>56</v>
      </c>
      <c r="B649" s="17">
        <v>2016</v>
      </c>
      <c r="C649" s="9" t="s">
        <v>64</v>
      </c>
      <c r="D649" s="10">
        <v>5433.5263300000006</v>
      </c>
      <c r="E649" s="10">
        <v>5775.8685699999996</v>
      </c>
      <c r="F649" s="10">
        <v>11209.394909999999</v>
      </c>
      <c r="G649" s="31">
        <v>2890</v>
      </c>
      <c r="H649" s="31">
        <v>2536</v>
      </c>
      <c r="I649" s="31">
        <v>9</v>
      </c>
      <c r="J649" s="31">
        <v>5435</v>
      </c>
      <c r="K649" s="31">
        <v>2144</v>
      </c>
      <c r="L649" s="31">
        <v>1784</v>
      </c>
      <c r="M649" s="31">
        <v>6</v>
      </c>
      <c r="N649" s="36">
        <v>3934</v>
      </c>
      <c r="O649" s="24">
        <f>Table1[[#This Row],[Female Voters]]/Table1[[#This Row],[Female Population]]</f>
        <v>0.53188294755166843</v>
      </c>
      <c r="P649" s="24">
        <f>Table1[[#This Row],[Male Voters]]/Table1[[#This Row],[Male Population]]</f>
        <v>0.4390681625222646</v>
      </c>
      <c r="Q649" s="24">
        <f>Table1[[#This Row],[Total Voters]]/Table1[[#This Row],[Total Population]]</f>
        <v>0.48486114046632339</v>
      </c>
      <c r="R649" s="24">
        <f>Table1[[#This Row],[Female Ballots]]/Table1[[#This Row],[Female Population]]</f>
        <v>0.39458721091722393</v>
      </c>
      <c r="S649" s="24">
        <f>Table1[[#This Row],[Male Ballots]]/Table1[[#This Row],[Male Population]]</f>
        <v>0.30887129414026815</v>
      </c>
      <c r="T649" s="24">
        <f>Table1[[#This Row],[Total Ballots]]/Table1[[#This Row],[Total Population]]</f>
        <v>0.35095560746909221</v>
      </c>
      <c r="U649" s="24">
        <f>Table1[[#This Row],[Female Ballots]]/Table1[[#This Row],[Female Voters]]</f>
        <v>0.74186851211072669</v>
      </c>
      <c r="V649" s="24">
        <f>Table1[[#This Row],[Male Ballots]]/Table1[[#This Row],[Male Voters]]</f>
        <v>0.70347003154574128</v>
      </c>
      <c r="W649" s="24">
        <f>Table1[[#This Row],[Total Ballots]]/Table1[[#This Row],[Total Voters]]</f>
        <v>0.72382704691812327</v>
      </c>
    </row>
    <row r="650" spans="1:23" s="12" customFormat="1" x14ac:dyDescent="0.2">
      <c r="A650" s="8" t="s">
        <v>56</v>
      </c>
      <c r="B650" s="17">
        <v>2016</v>
      </c>
      <c r="C650" s="9" t="s">
        <v>65</v>
      </c>
      <c r="D650" s="10">
        <v>5282.2760500000004</v>
      </c>
      <c r="E650" s="10">
        <v>5636.6980400000002</v>
      </c>
      <c r="F650" s="10">
        <v>10918.97408</v>
      </c>
      <c r="G650" s="31">
        <v>3148</v>
      </c>
      <c r="H650" s="31">
        <v>2959</v>
      </c>
      <c r="I650" s="31">
        <v>15</v>
      </c>
      <c r="J650" s="31">
        <v>6122</v>
      </c>
      <c r="K650" s="31">
        <v>2458</v>
      </c>
      <c r="L650" s="31">
        <v>2317</v>
      </c>
      <c r="M650" s="31">
        <v>8</v>
      </c>
      <c r="N650" s="36">
        <v>4783</v>
      </c>
      <c r="O650" s="24">
        <f>Table1[[#This Row],[Female Voters]]/Table1[[#This Row],[Female Population]]</f>
        <v>0.59595522274910262</v>
      </c>
      <c r="P650" s="24">
        <f>Table1[[#This Row],[Male Voters]]/Table1[[#This Row],[Male Population]]</f>
        <v>0.52495272569186624</v>
      </c>
      <c r="Q650" s="24">
        <f>Table1[[#This Row],[Total Voters]]/Table1[[#This Row],[Total Population]]</f>
        <v>0.56067538535635031</v>
      </c>
      <c r="R650" s="24">
        <f>Table1[[#This Row],[Female Ballots]]/Table1[[#This Row],[Female Population]]</f>
        <v>0.4653297133155318</v>
      </c>
      <c r="S650" s="24">
        <f>Table1[[#This Row],[Male Ballots]]/Table1[[#This Row],[Male Population]]</f>
        <v>0.41105625732614193</v>
      </c>
      <c r="T650" s="24">
        <f>Table1[[#This Row],[Total Ballots]]/Table1[[#This Row],[Total Population]]</f>
        <v>0.43804481675260099</v>
      </c>
      <c r="U650" s="24">
        <f>Table1[[#This Row],[Female Ballots]]/Table1[[#This Row],[Female Voters]]</f>
        <v>0.78081321473951715</v>
      </c>
      <c r="V650" s="24">
        <f>Table1[[#This Row],[Male Ballots]]/Table1[[#This Row],[Male Voters]]</f>
        <v>0.78303480905711387</v>
      </c>
      <c r="W650" s="24">
        <f>Table1[[#This Row],[Total Ballots]]/Table1[[#This Row],[Total Voters]]</f>
        <v>0.78128062724599801</v>
      </c>
    </row>
    <row r="651" spans="1:23" s="12" customFormat="1" x14ac:dyDescent="0.2">
      <c r="A651" s="8" t="s">
        <v>56</v>
      </c>
      <c r="B651" s="17">
        <v>2016</v>
      </c>
      <c r="C651" s="9" t="s">
        <v>66</v>
      </c>
      <c r="D651" s="10">
        <v>5214.7043100000001</v>
      </c>
      <c r="E651" s="10">
        <v>5268.1249800000005</v>
      </c>
      <c r="F651" s="10">
        <v>10482.829290000001</v>
      </c>
      <c r="G651" s="31">
        <v>3716</v>
      </c>
      <c r="H651" s="31">
        <v>3599</v>
      </c>
      <c r="I651" s="31">
        <v>7</v>
      </c>
      <c r="J651" s="31">
        <v>7322</v>
      </c>
      <c r="K651" s="31">
        <v>3199</v>
      </c>
      <c r="L651" s="31">
        <v>3063</v>
      </c>
      <c r="M651" s="31">
        <v>6</v>
      </c>
      <c r="N651" s="36">
        <v>6268</v>
      </c>
      <c r="O651" s="24">
        <f>Table1[[#This Row],[Female Voters]]/Table1[[#This Row],[Female Population]]</f>
        <v>0.71260032766843495</v>
      </c>
      <c r="P651" s="24">
        <f>Table1[[#This Row],[Male Voters]]/Table1[[#This Row],[Male Population]]</f>
        <v>0.68316526537682853</v>
      </c>
      <c r="Q651" s="24">
        <f>Table1[[#This Row],[Total Voters]]/Table1[[#This Row],[Total Population]]</f>
        <v>0.69847555439873033</v>
      </c>
      <c r="R651" s="24">
        <f>Table1[[#This Row],[Female Ballots]]/Table1[[#This Row],[Female Population]]</f>
        <v>0.61345760177915054</v>
      </c>
      <c r="S651" s="24">
        <f>Table1[[#This Row],[Male Ballots]]/Table1[[#This Row],[Male Population]]</f>
        <v>0.58142128587086017</v>
      </c>
      <c r="T651" s="24">
        <f>Table1[[#This Row],[Total Ballots]]/Table1[[#This Row],[Total Population]]</f>
        <v>0.59793017959181127</v>
      </c>
      <c r="U651" s="24">
        <f>Table1[[#This Row],[Female Ballots]]/Table1[[#This Row],[Female Voters]]</f>
        <v>0.86087190527448865</v>
      </c>
      <c r="V651" s="24">
        <f>Table1[[#This Row],[Male Ballots]]/Table1[[#This Row],[Male Voters]]</f>
        <v>0.85106974159488746</v>
      </c>
      <c r="W651" s="24">
        <f>Table1[[#This Row],[Total Ballots]]/Table1[[#This Row],[Total Voters]]</f>
        <v>0.85605025949194213</v>
      </c>
    </row>
    <row r="652" spans="1:23" s="12" customFormat="1" x14ac:dyDescent="0.2">
      <c r="A652" s="8" t="s">
        <v>56</v>
      </c>
      <c r="B652" s="17">
        <v>2016</v>
      </c>
      <c r="C652" s="9" t="s">
        <v>67</v>
      </c>
      <c r="D652" s="10">
        <v>6601.6923939999997</v>
      </c>
      <c r="E652" s="10">
        <v>6166.6262229999993</v>
      </c>
      <c r="F652" s="10">
        <v>12768.318609999998</v>
      </c>
      <c r="G652" s="31">
        <v>5382</v>
      </c>
      <c r="H652" s="31">
        <v>4950</v>
      </c>
      <c r="I652" s="31">
        <v>9</v>
      </c>
      <c r="J652" s="31">
        <v>10341</v>
      </c>
      <c r="K652" s="31">
        <v>4717</v>
      </c>
      <c r="L652" s="31">
        <v>4416</v>
      </c>
      <c r="M652" s="31">
        <v>7</v>
      </c>
      <c r="N652" s="31">
        <v>9140</v>
      </c>
      <c r="O652" s="24">
        <f>Table1[[#This Row],[Female Voters]]/Table1[[#This Row],[Female Population]]</f>
        <v>0.81524549748659503</v>
      </c>
      <c r="P652" s="24">
        <f>Table1[[#This Row],[Male Voters]]/Table1[[#This Row],[Male Population]]</f>
        <v>0.80270796720866866</v>
      </c>
      <c r="Q652" s="24">
        <f>Table1[[#This Row],[Total Voters]]/Table1[[#This Row],[Total Population]]</f>
        <v>0.80989520357841394</v>
      </c>
      <c r="R652" s="24">
        <f>Table1[[#This Row],[Female Ballots]]/Table1[[#This Row],[Female Population]]</f>
        <v>0.71451375169904652</v>
      </c>
      <c r="S652" s="24">
        <f>Table1[[#This Row],[Male Ballots]]/Table1[[#This Row],[Male Population]]</f>
        <v>0.71611280468555172</v>
      </c>
      <c r="T652" s="24">
        <f>Table1[[#This Row],[Total Ballots]]/Table1[[#This Row],[Total Population]]</f>
        <v>0.71583426754730717</v>
      </c>
      <c r="U652" s="24">
        <f>Table1[[#This Row],[Female Ballots]]/Table1[[#This Row],[Female Voters]]</f>
        <v>0.87643998513563726</v>
      </c>
      <c r="V652" s="24">
        <f>Table1[[#This Row],[Male Ballots]]/Table1[[#This Row],[Male Voters]]</f>
        <v>0.89212121212121209</v>
      </c>
      <c r="W652" s="24">
        <f>Table1[[#This Row],[Total Ballots]]/Table1[[#This Row],[Total Voters]]</f>
        <v>0.88386036166715021</v>
      </c>
    </row>
    <row r="653" spans="1:23" s="12" customFormat="1" x14ac:dyDescent="0.2">
      <c r="A653" s="8" t="s">
        <v>54</v>
      </c>
      <c r="B653" s="17">
        <v>2016</v>
      </c>
      <c r="C653" s="9" t="s">
        <v>69</v>
      </c>
      <c r="D653" s="10">
        <v>27656.356553999998</v>
      </c>
      <c r="E653" s="10">
        <v>30092.135302999999</v>
      </c>
      <c r="F653" s="10">
        <v>57748.491860000009</v>
      </c>
      <c r="G653" s="31">
        <v>20738</v>
      </c>
      <c r="H653" s="31">
        <v>18769</v>
      </c>
      <c r="I653" s="31">
        <v>367</v>
      </c>
      <c r="J653" s="31">
        <v>39874</v>
      </c>
      <c r="K653" s="31">
        <v>15623</v>
      </c>
      <c r="L653" s="31">
        <v>13910</v>
      </c>
      <c r="M653" s="31">
        <v>244</v>
      </c>
      <c r="N653" s="36">
        <v>29777</v>
      </c>
      <c r="O653" s="24">
        <f>Table1[[#This Row],[Female Voters]]/Table1[[#This Row],[Female Population]]</f>
        <v>0.74984569856511407</v>
      </c>
      <c r="P653" s="24">
        <f>Table1[[#This Row],[Male Voters]]/Table1[[#This Row],[Male Population]]</f>
        <v>0.62371778576074821</v>
      </c>
      <c r="Q653" s="24">
        <f>Table1[[#This Row],[Total Voters]]/Table1[[#This Row],[Total Population]]</f>
        <v>0.69047690624833569</v>
      </c>
      <c r="R653" s="24">
        <f>Table1[[#This Row],[Female Ballots]]/Table1[[#This Row],[Female Population]]</f>
        <v>0.56489725859209072</v>
      </c>
      <c r="S653" s="24">
        <f>Table1[[#This Row],[Male Ballots]]/Table1[[#This Row],[Male Population]]</f>
        <v>0.46224702434503739</v>
      </c>
      <c r="T653" s="24">
        <f>Table1[[#This Row],[Total Ballots]]/Table1[[#This Row],[Total Population]]</f>
        <v>0.51563251335097282</v>
      </c>
      <c r="U653" s="24">
        <f>Table1[[#This Row],[Female Ballots]]/Table1[[#This Row],[Female Voters]]</f>
        <v>0.75335133571221913</v>
      </c>
      <c r="V653" s="24">
        <f>Table1[[#This Row],[Male Ballots]]/Table1[[#This Row],[Male Voters]]</f>
        <v>0.74111566945495233</v>
      </c>
      <c r="W653" s="24">
        <f>Table1[[#This Row],[Total Ballots]]/Table1[[#This Row],[Total Voters]]</f>
        <v>0.74677734864824197</v>
      </c>
    </row>
    <row r="654" spans="1:23" s="12" customFormat="1" x14ac:dyDescent="0.2">
      <c r="A654" s="8" t="s">
        <v>54</v>
      </c>
      <c r="B654" s="17">
        <v>2016</v>
      </c>
      <c r="C654" s="9" t="s">
        <v>62</v>
      </c>
      <c r="D654" s="10">
        <v>2601.9078079999999</v>
      </c>
      <c r="E654" s="10">
        <v>3101.3811459999997</v>
      </c>
      <c r="F654" s="10">
        <v>5703.2889599999999</v>
      </c>
      <c r="G654" s="31">
        <v>1509</v>
      </c>
      <c r="H654" s="31">
        <v>1449</v>
      </c>
      <c r="I654" s="31">
        <v>77</v>
      </c>
      <c r="J654" s="31">
        <v>3035</v>
      </c>
      <c r="K654" s="31">
        <v>730</v>
      </c>
      <c r="L654" s="31">
        <v>651</v>
      </c>
      <c r="M654" s="31">
        <v>45</v>
      </c>
      <c r="N654" s="36">
        <v>1426</v>
      </c>
      <c r="O654" s="24">
        <f>Table1[[#This Row],[Female Voters]]/Table1[[#This Row],[Female Population]]</f>
        <v>0.57995905748863485</v>
      </c>
      <c r="P654" s="24">
        <f>Table1[[#This Row],[Male Voters]]/Table1[[#This Row],[Male Population]]</f>
        <v>0.46721119778162218</v>
      </c>
      <c r="Q654" s="24">
        <f>Table1[[#This Row],[Total Voters]]/Table1[[#This Row],[Total Population]]</f>
        <v>0.53214908472742017</v>
      </c>
      <c r="R654" s="24">
        <f>Table1[[#This Row],[Female Ballots]]/Table1[[#This Row],[Female Population]]</f>
        <v>0.28056336114427005</v>
      </c>
      <c r="S654" s="24">
        <f>Table1[[#This Row],[Male Ballots]]/Table1[[#This Row],[Male Population]]</f>
        <v>0.20990648016275781</v>
      </c>
      <c r="T654" s="24">
        <f>Table1[[#This Row],[Total Ballots]]/Table1[[#This Row],[Total Population]]</f>
        <v>0.25003116798065939</v>
      </c>
      <c r="U654" s="24">
        <f>Table1[[#This Row],[Female Ballots]]/Table1[[#This Row],[Female Voters]]</f>
        <v>0.48376408217362493</v>
      </c>
      <c r="V654" s="24">
        <f>Table1[[#This Row],[Male Ballots]]/Table1[[#This Row],[Male Voters]]</f>
        <v>0.44927536231884058</v>
      </c>
      <c r="W654" s="24">
        <f>Table1[[#This Row],[Total Ballots]]/Table1[[#This Row],[Total Voters]]</f>
        <v>0.46985172981878087</v>
      </c>
    </row>
    <row r="655" spans="1:23" s="12" customFormat="1" x14ac:dyDescent="0.2">
      <c r="A655" s="8" t="s">
        <v>54</v>
      </c>
      <c r="B655" s="17">
        <v>2016</v>
      </c>
      <c r="C655" s="9" t="s">
        <v>63</v>
      </c>
      <c r="D655" s="10">
        <v>3687.86292</v>
      </c>
      <c r="E655" s="10">
        <v>4847.0493200000001</v>
      </c>
      <c r="F655" s="10">
        <v>8534.9122400000015</v>
      </c>
      <c r="G655" s="31">
        <v>2521</v>
      </c>
      <c r="H655" s="31">
        <v>2335</v>
      </c>
      <c r="I655" s="31">
        <v>60</v>
      </c>
      <c r="J655" s="31">
        <v>4916</v>
      </c>
      <c r="K655" s="31">
        <v>1398</v>
      </c>
      <c r="L655" s="31">
        <v>1182</v>
      </c>
      <c r="M655" s="31">
        <v>31</v>
      </c>
      <c r="N655" s="36">
        <v>2611</v>
      </c>
      <c r="O655" s="24">
        <f>Table1[[#This Row],[Female Voters]]/Table1[[#This Row],[Female Population]]</f>
        <v>0.68359373834860437</v>
      </c>
      <c r="P655" s="24">
        <f>Table1[[#This Row],[Male Voters]]/Table1[[#This Row],[Male Population]]</f>
        <v>0.48173638142390512</v>
      </c>
      <c r="Q655" s="24">
        <f>Table1[[#This Row],[Total Voters]]/Table1[[#This Row],[Total Population]]</f>
        <v>0.57598717617276862</v>
      </c>
      <c r="R655" s="24">
        <f>Table1[[#This Row],[Female Ballots]]/Table1[[#This Row],[Female Population]]</f>
        <v>0.37908133526828597</v>
      </c>
      <c r="S655" s="24">
        <f>Table1[[#This Row],[Male Ballots]]/Table1[[#This Row],[Male Population]]</f>
        <v>0.24385970143171556</v>
      </c>
      <c r="T655" s="24">
        <f>Table1[[#This Row],[Total Ballots]]/Table1[[#This Row],[Total Population]]</f>
        <v>0.30591995870364092</v>
      </c>
      <c r="U655" s="24">
        <f>Table1[[#This Row],[Female Ballots]]/Table1[[#This Row],[Female Voters]]</f>
        <v>0.55454184847282828</v>
      </c>
      <c r="V655" s="24">
        <f>Table1[[#This Row],[Male Ballots]]/Table1[[#This Row],[Male Voters]]</f>
        <v>0.50620985010706643</v>
      </c>
      <c r="W655" s="24">
        <f>Table1[[#This Row],[Total Ballots]]/Table1[[#This Row],[Total Voters]]</f>
        <v>0.53112286411716847</v>
      </c>
    </row>
    <row r="656" spans="1:23" s="12" customFormat="1" x14ac:dyDescent="0.2">
      <c r="A656" s="8" t="s">
        <v>54</v>
      </c>
      <c r="B656" s="17">
        <v>2016</v>
      </c>
      <c r="C656" s="9" t="s">
        <v>64</v>
      </c>
      <c r="D656" s="10">
        <v>3758.6390099999999</v>
      </c>
      <c r="E656" s="10">
        <v>4593.2222199999997</v>
      </c>
      <c r="F656" s="10">
        <v>8351.8612300000004</v>
      </c>
      <c r="G656" s="31">
        <v>2579</v>
      </c>
      <c r="H656" s="31">
        <v>2338</v>
      </c>
      <c r="I656" s="31">
        <v>42</v>
      </c>
      <c r="J656" s="31">
        <v>4959</v>
      </c>
      <c r="K656" s="31">
        <v>1714</v>
      </c>
      <c r="L656" s="31">
        <v>1480</v>
      </c>
      <c r="M656" s="31">
        <v>29</v>
      </c>
      <c r="N656" s="36">
        <v>3223</v>
      </c>
      <c r="O656" s="24">
        <f>Table1[[#This Row],[Female Voters]]/Table1[[#This Row],[Female Population]]</f>
        <v>0.68615261884380863</v>
      </c>
      <c r="P656" s="24">
        <f>Table1[[#This Row],[Male Voters]]/Table1[[#This Row],[Male Population]]</f>
        <v>0.50901086166042286</v>
      </c>
      <c r="Q656" s="24">
        <f>Table1[[#This Row],[Total Voters]]/Table1[[#This Row],[Total Population]]</f>
        <v>0.59375986542822379</v>
      </c>
      <c r="R656" s="24">
        <f>Table1[[#This Row],[Female Ballots]]/Table1[[#This Row],[Female Population]]</f>
        <v>0.45601612590084839</v>
      </c>
      <c r="S656" s="24">
        <f>Table1[[#This Row],[Male Ballots]]/Table1[[#This Row],[Male Population]]</f>
        <v>0.32221389018709401</v>
      </c>
      <c r="T656" s="24">
        <f>Table1[[#This Row],[Total Ballots]]/Table1[[#This Row],[Total Population]]</f>
        <v>0.38590200570178773</v>
      </c>
      <c r="U656" s="24">
        <f>Table1[[#This Row],[Female Ballots]]/Table1[[#This Row],[Female Voters]]</f>
        <v>0.66459868165955793</v>
      </c>
      <c r="V656" s="24">
        <f>Table1[[#This Row],[Male Ballots]]/Table1[[#This Row],[Male Voters]]</f>
        <v>0.63301967493584255</v>
      </c>
      <c r="W656" s="24">
        <f>Table1[[#This Row],[Total Ballots]]/Table1[[#This Row],[Total Voters]]</f>
        <v>0.6499294212542851</v>
      </c>
    </row>
    <row r="657" spans="1:23" s="12" customFormat="1" x14ac:dyDescent="0.2">
      <c r="A657" s="8" t="s">
        <v>54</v>
      </c>
      <c r="B657" s="17">
        <v>2016</v>
      </c>
      <c r="C657" s="9" t="s">
        <v>65</v>
      </c>
      <c r="D657" s="10">
        <v>4534.03712</v>
      </c>
      <c r="E657" s="10">
        <v>5069.7698700000001</v>
      </c>
      <c r="F657" s="10">
        <v>9603.806990000001</v>
      </c>
      <c r="G657" s="31">
        <v>3160</v>
      </c>
      <c r="H657" s="31">
        <v>2783</v>
      </c>
      <c r="I657" s="31">
        <v>58</v>
      </c>
      <c r="J657" s="31">
        <v>6001</v>
      </c>
      <c r="K657" s="31">
        <v>2321</v>
      </c>
      <c r="L657" s="31">
        <v>2071</v>
      </c>
      <c r="M657" s="31">
        <v>36</v>
      </c>
      <c r="N657" s="36">
        <v>4428</v>
      </c>
      <c r="O657" s="24">
        <f>Table1[[#This Row],[Female Voters]]/Table1[[#This Row],[Female Population]]</f>
        <v>0.69695062399489138</v>
      </c>
      <c r="P657" s="24">
        <f>Table1[[#This Row],[Male Voters]]/Table1[[#This Row],[Male Population]]</f>
        <v>0.54894010406038407</v>
      </c>
      <c r="Q657" s="24">
        <f>Table1[[#This Row],[Total Voters]]/Table1[[#This Row],[Total Population]]</f>
        <v>0.62485637271225491</v>
      </c>
      <c r="R657" s="24">
        <f>Table1[[#This Row],[Female Ballots]]/Table1[[#This Row],[Female Population]]</f>
        <v>0.511905822244349</v>
      </c>
      <c r="S657" s="24">
        <f>Table1[[#This Row],[Male Ballots]]/Table1[[#This Row],[Male Population]]</f>
        <v>0.40849980435107991</v>
      </c>
      <c r="T657" s="24">
        <f>Table1[[#This Row],[Total Ballots]]/Table1[[#This Row],[Total Population]]</f>
        <v>0.46106715853522162</v>
      </c>
      <c r="U657" s="24">
        <f>Table1[[#This Row],[Female Ballots]]/Table1[[#This Row],[Female Voters]]</f>
        <v>0.73449367088607598</v>
      </c>
      <c r="V657" s="24">
        <f>Table1[[#This Row],[Male Ballots]]/Table1[[#This Row],[Male Voters]]</f>
        <v>0.74416097736255837</v>
      </c>
      <c r="W657" s="24">
        <f>Table1[[#This Row],[Total Ballots]]/Table1[[#This Row],[Total Voters]]</f>
        <v>0.73787702049658388</v>
      </c>
    </row>
    <row r="658" spans="1:23" s="12" customFormat="1" x14ac:dyDescent="0.2">
      <c r="A658" s="8" t="s">
        <v>54</v>
      </c>
      <c r="B658" s="17">
        <v>2016</v>
      </c>
      <c r="C658" s="9" t="s">
        <v>66</v>
      </c>
      <c r="D658" s="10">
        <v>5600.8260900000005</v>
      </c>
      <c r="E658" s="10">
        <v>5532.9347099999995</v>
      </c>
      <c r="F658" s="10">
        <v>11133.76081</v>
      </c>
      <c r="G658" s="31">
        <v>4617</v>
      </c>
      <c r="H658" s="31">
        <v>3986</v>
      </c>
      <c r="I658" s="31">
        <v>60</v>
      </c>
      <c r="J658" s="31">
        <v>8663</v>
      </c>
      <c r="K658" s="31">
        <v>3894</v>
      </c>
      <c r="L658" s="31">
        <v>3282</v>
      </c>
      <c r="M658" s="31">
        <v>47</v>
      </c>
      <c r="N658" s="36">
        <v>7223</v>
      </c>
      <c r="O658" s="24">
        <f>Table1[[#This Row],[Female Voters]]/Table1[[#This Row],[Female Population]]</f>
        <v>0.82434268192033788</v>
      </c>
      <c r="P658" s="24">
        <f>Table1[[#This Row],[Male Voters]]/Table1[[#This Row],[Male Population]]</f>
        <v>0.72041334462086948</v>
      </c>
      <c r="Q658" s="24">
        <f>Table1[[#This Row],[Total Voters]]/Table1[[#This Row],[Total Population]]</f>
        <v>0.77808389706191294</v>
      </c>
      <c r="R658" s="24">
        <f>Table1[[#This Row],[Female Ballots]]/Table1[[#This Row],[Female Population]]</f>
        <v>0.69525458163261766</v>
      </c>
      <c r="S658" s="24">
        <f>Table1[[#This Row],[Male Ballots]]/Table1[[#This Row],[Male Population]]</f>
        <v>0.59317526268080623</v>
      </c>
      <c r="T658" s="24">
        <f>Table1[[#This Row],[Total Ballots]]/Table1[[#This Row],[Total Population]]</f>
        <v>0.6487475457091304</v>
      </c>
      <c r="U658" s="24">
        <f>Table1[[#This Row],[Female Ballots]]/Table1[[#This Row],[Female Voters]]</f>
        <v>0.84340480831708897</v>
      </c>
      <c r="V658" s="24">
        <f>Table1[[#This Row],[Male Ballots]]/Table1[[#This Row],[Male Voters]]</f>
        <v>0.82338183642749618</v>
      </c>
      <c r="W658" s="24">
        <f>Table1[[#This Row],[Total Ballots]]/Table1[[#This Row],[Total Voters]]</f>
        <v>0.8337758282350225</v>
      </c>
    </row>
    <row r="659" spans="1:23" s="12" customFormat="1" x14ac:dyDescent="0.2">
      <c r="A659" s="8" t="s">
        <v>54</v>
      </c>
      <c r="B659" s="17">
        <v>2016</v>
      </c>
      <c r="C659" s="9" t="s">
        <v>67</v>
      </c>
      <c r="D659" s="10">
        <v>7473.0836060000001</v>
      </c>
      <c r="E659" s="10">
        <v>6947.778037</v>
      </c>
      <c r="F659" s="10">
        <v>14420.861630000003</v>
      </c>
      <c r="G659" s="31">
        <v>6352</v>
      </c>
      <c r="H659" s="31">
        <v>5878</v>
      </c>
      <c r="I659" s="31">
        <v>70</v>
      </c>
      <c r="J659" s="31">
        <v>12300</v>
      </c>
      <c r="K659" s="31">
        <v>5566</v>
      </c>
      <c r="L659" s="31">
        <v>5244</v>
      </c>
      <c r="M659" s="31">
        <v>56</v>
      </c>
      <c r="N659" s="31">
        <v>10866</v>
      </c>
      <c r="O659" s="24">
        <f>Table1[[#This Row],[Female Voters]]/Table1[[#This Row],[Female Population]]</f>
        <v>0.84998379984670547</v>
      </c>
      <c r="P659" s="24">
        <f>Table1[[#This Row],[Male Voters]]/Table1[[#This Row],[Male Population]]</f>
        <v>0.84602587599906653</v>
      </c>
      <c r="Q659" s="24">
        <f>Table1[[#This Row],[Total Voters]]/Table1[[#This Row],[Total Population]]</f>
        <v>0.85293100478906669</v>
      </c>
      <c r="R659" s="24">
        <f>Table1[[#This Row],[Female Ballots]]/Table1[[#This Row],[Female Population]]</f>
        <v>0.74480633342990599</v>
      </c>
      <c r="S659" s="24">
        <f>Table1[[#This Row],[Male Ballots]]/Table1[[#This Row],[Male Population]]</f>
        <v>0.75477368045918769</v>
      </c>
      <c r="T659" s="24">
        <f>Table1[[#This Row],[Total Ballots]]/Table1[[#This Row],[Total Population]]</f>
        <v>0.75349173154780469</v>
      </c>
      <c r="U659" s="24">
        <f>Table1[[#This Row],[Female Ballots]]/Table1[[#This Row],[Female Voters]]</f>
        <v>0.87625944584382875</v>
      </c>
      <c r="V659" s="24">
        <f>Table1[[#This Row],[Male Ballots]]/Table1[[#This Row],[Male Voters]]</f>
        <v>0.8921401837359646</v>
      </c>
      <c r="W659" s="24">
        <f>Table1[[#This Row],[Total Ballots]]/Table1[[#This Row],[Total Voters]]</f>
        <v>0.88341463414634147</v>
      </c>
    </row>
    <row r="660" spans="1:23" s="12" customFormat="1" x14ac:dyDescent="0.2">
      <c r="A660" s="8" t="s">
        <v>30</v>
      </c>
      <c r="B660" s="17">
        <v>2016</v>
      </c>
      <c r="C660" s="9" t="s">
        <v>69</v>
      </c>
      <c r="D660" s="10">
        <v>34083.068576000005</v>
      </c>
      <c r="E660" s="10">
        <v>32719.948414000002</v>
      </c>
      <c r="F660" s="10">
        <v>66803.01698</v>
      </c>
      <c r="G660" s="31">
        <v>29104</v>
      </c>
      <c r="H660" s="31">
        <v>26302</v>
      </c>
      <c r="I660" s="31"/>
      <c r="J660" s="31">
        <v>55406</v>
      </c>
      <c r="K660" s="31">
        <v>23999</v>
      </c>
      <c r="L660" s="31">
        <v>20861</v>
      </c>
      <c r="M660" s="31">
        <v>0</v>
      </c>
      <c r="N660" s="36">
        <v>44860</v>
      </c>
      <c r="O660" s="24">
        <f>Table1[[#This Row],[Female Voters]]/Table1[[#This Row],[Female Population]]</f>
        <v>0.85391372361624518</v>
      </c>
      <c r="P660" s="24">
        <f>Table1[[#This Row],[Male Voters]]/Table1[[#This Row],[Male Population]]</f>
        <v>0.80385212309033072</v>
      </c>
      <c r="Q660" s="24">
        <f>Table1[[#This Row],[Total Voters]]/Table1[[#This Row],[Total Population]]</f>
        <v>0.82939367868052838</v>
      </c>
      <c r="R660" s="24">
        <f>Table1[[#This Row],[Female Ballots]]/Table1[[#This Row],[Female Population]]</f>
        <v>0.70413260902509167</v>
      </c>
      <c r="S660" s="24">
        <f>Table1[[#This Row],[Male Ballots]]/Table1[[#This Row],[Male Population]]</f>
        <v>0.63756212986797156</v>
      </c>
      <c r="T660" s="24">
        <f>Table1[[#This Row],[Total Ballots]]/Table1[[#This Row],[Total Population]]</f>
        <v>0.6715265571528084</v>
      </c>
      <c r="U660" s="24">
        <f>Table1[[#This Row],[Female Ballots]]/Table1[[#This Row],[Female Voters]]</f>
        <v>0.82459455744914789</v>
      </c>
      <c r="V660" s="24">
        <f>Table1[[#This Row],[Male Ballots]]/Table1[[#This Row],[Male Voters]]</f>
        <v>0.79313360200745187</v>
      </c>
      <c r="W660" s="24">
        <f>Table1[[#This Row],[Total Ballots]]/Table1[[#This Row],[Total Voters]]</f>
        <v>0.80965960365303402</v>
      </c>
    </row>
    <row r="661" spans="1:23" s="12" customFormat="1" x14ac:dyDescent="0.2">
      <c r="A661" s="8" t="s">
        <v>30</v>
      </c>
      <c r="B661" s="17">
        <v>2016</v>
      </c>
      <c r="C661" s="9" t="s">
        <v>62</v>
      </c>
      <c r="D661" s="10">
        <v>3164.129226</v>
      </c>
      <c r="E661" s="10">
        <v>3905.7072420000004</v>
      </c>
      <c r="F661" s="10">
        <v>7069.8364700000002</v>
      </c>
      <c r="G661" s="31">
        <v>2043</v>
      </c>
      <c r="H661" s="31">
        <v>1920</v>
      </c>
      <c r="I661" s="31"/>
      <c r="J661" s="31">
        <v>3963</v>
      </c>
      <c r="K661" s="31">
        <v>1197</v>
      </c>
      <c r="L661" s="31">
        <v>965</v>
      </c>
      <c r="M661" s="31">
        <v>0</v>
      </c>
      <c r="N661" s="36">
        <v>2162</v>
      </c>
      <c r="O661" s="24">
        <f>Table1[[#This Row],[Female Voters]]/Table1[[#This Row],[Female Population]]</f>
        <v>0.64567527242959699</v>
      </c>
      <c r="P661" s="24">
        <f>Table1[[#This Row],[Male Voters]]/Table1[[#This Row],[Male Population]]</f>
        <v>0.4915883042521188</v>
      </c>
      <c r="Q661" s="24">
        <f>Table1[[#This Row],[Total Voters]]/Table1[[#This Row],[Total Population]]</f>
        <v>0.56055044792287823</v>
      </c>
      <c r="R661" s="24">
        <f>Table1[[#This Row],[Female Ballots]]/Table1[[#This Row],[Female Population]]</f>
        <v>0.37830313318562292</v>
      </c>
      <c r="S661" s="24">
        <f>Table1[[#This Row],[Male Ballots]]/Table1[[#This Row],[Male Population]]</f>
        <v>0.24707433000171597</v>
      </c>
      <c r="T661" s="24">
        <f>Table1[[#This Row],[Total Ballots]]/Table1[[#This Row],[Total Population]]</f>
        <v>0.3058062246806113</v>
      </c>
      <c r="U661" s="24">
        <f>Table1[[#This Row],[Female Ballots]]/Table1[[#This Row],[Female Voters]]</f>
        <v>0.58590308370044053</v>
      </c>
      <c r="V661" s="24">
        <f>Table1[[#This Row],[Male Ballots]]/Table1[[#This Row],[Male Voters]]</f>
        <v>0.50260416666666663</v>
      </c>
      <c r="W661" s="24">
        <f>Table1[[#This Row],[Total Ballots]]/Table1[[#This Row],[Total Voters]]</f>
        <v>0.54554630330557663</v>
      </c>
    </row>
    <row r="662" spans="1:23" s="12" customFormat="1" x14ac:dyDescent="0.2">
      <c r="A662" s="8" t="s">
        <v>30</v>
      </c>
      <c r="B662" s="17">
        <v>2016</v>
      </c>
      <c r="C662" s="9" t="s">
        <v>63</v>
      </c>
      <c r="D662" s="10">
        <v>4414.8017099999997</v>
      </c>
      <c r="E662" s="10">
        <v>4866.9905600000002</v>
      </c>
      <c r="F662" s="10">
        <v>9281.7922699999999</v>
      </c>
      <c r="G662" s="31">
        <v>3709</v>
      </c>
      <c r="H662" s="31">
        <v>3389</v>
      </c>
      <c r="I662" s="31"/>
      <c r="J662" s="31">
        <v>7098</v>
      </c>
      <c r="K662" s="31">
        <v>2290</v>
      </c>
      <c r="L662" s="31">
        <v>1871</v>
      </c>
      <c r="M662" s="31">
        <v>0</v>
      </c>
      <c r="N662" s="36">
        <v>4161</v>
      </c>
      <c r="O662" s="24">
        <f>Table1[[#This Row],[Female Voters]]/Table1[[#This Row],[Female Population]]</f>
        <v>0.84012833273999987</v>
      </c>
      <c r="P662" s="24">
        <f>Table1[[#This Row],[Male Voters]]/Table1[[#This Row],[Male Population]]</f>
        <v>0.69632352029875311</v>
      </c>
      <c r="Q662" s="24">
        <f>Table1[[#This Row],[Total Voters]]/Table1[[#This Row],[Total Population]]</f>
        <v>0.7647229967580389</v>
      </c>
      <c r="R662" s="24">
        <f>Table1[[#This Row],[Female Ballots]]/Table1[[#This Row],[Female Population]]</f>
        <v>0.51870959341455902</v>
      </c>
      <c r="S662" s="24">
        <f>Table1[[#This Row],[Male Ballots]]/Table1[[#This Row],[Male Population]]</f>
        <v>0.38442646989641993</v>
      </c>
      <c r="T662" s="24">
        <f>Table1[[#This Row],[Total Ballots]]/Table1[[#This Row],[Total Population]]</f>
        <v>0.44829703994226539</v>
      </c>
      <c r="U662" s="24">
        <f>Table1[[#This Row],[Female Ballots]]/Table1[[#This Row],[Female Voters]]</f>
        <v>0.61741709355621466</v>
      </c>
      <c r="V662" s="24">
        <f>Table1[[#This Row],[Male Ballots]]/Table1[[#This Row],[Male Voters]]</f>
        <v>0.55208025966361762</v>
      </c>
      <c r="W662" s="24">
        <f>Table1[[#This Row],[Total Ballots]]/Table1[[#This Row],[Total Voters]]</f>
        <v>0.5862214708368555</v>
      </c>
    </row>
    <row r="663" spans="1:23" s="12" customFormat="1" x14ac:dyDescent="0.2">
      <c r="A663" s="8" t="s">
        <v>30</v>
      </c>
      <c r="B663" s="17">
        <v>2016</v>
      </c>
      <c r="C663" s="9" t="s">
        <v>64</v>
      </c>
      <c r="D663" s="10">
        <v>3807.2383099999997</v>
      </c>
      <c r="E663" s="10">
        <v>3783.18154</v>
      </c>
      <c r="F663" s="10">
        <v>7590.4198400000005</v>
      </c>
      <c r="G663" s="31">
        <v>3314</v>
      </c>
      <c r="H663" s="31">
        <v>3033</v>
      </c>
      <c r="I663" s="31"/>
      <c r="J663" s="31">
        <v>6347</v>
      </c>
      <c r="K663" s="31">
        <v>2450</v>
      </c>
      <c r="L663" s="31">
        <v>2071</v>
      </c>
      <c r="M663" s="31">
        <v>0</v>
      </c>
      <c r="N663" s="36">
        <v>4521</v>
      </c>
      <c r="O663" s="24">
        <f>Table1[[#This Row],[Female Voters]]/Table1[[#This Row],[Female Population]]</f>
        <v>0.87044721926009416</v>
      </c>
      <c r="P663" s="24">
        <f>Table1[[#This Row],[Male Voters]]/Table1[[#This Row],[Male Population]]</f>
        <v>0.80170617453372328</v>
      </c>
      <c r="Q663" s="24">
        <f>Table1[[#This Row],[Total Voters]]/Table1[[#This Row],[Total Population]]</f>
        <v>0.8361856305434614</v>
      </c>
      <c r="R663" s="24">
        <f>Table1[[#This Row],[Female Ballots]]/Table1[[#This Row],[Female Population]]</f>
        <v>0.64351107036428201</v>
      </c>
      <c r="S663" s="24">
        <f>Table1[[#This Row],[Male Ballots]]/Table1[[#This Row],[Male Population]]</f>
        <v>0.54742284452995082</v>
      </c>
      <c r="T663" s="24">
        <f>Table1[[#This Row],[Total Ballots]]/Table1[[#This Row],[Total Population]]</f>
        <v>0.5956192273021883</v>
      </c>
      <c r="U663" s="24">
        <f>Table1[[#This Row],[Female Ballots]]/Table1[[#This Row],[Female Voters]]</f>
        <v>0.73928786964393478</v>
      </c>
      <c r="V663" s="24">
        <f>Table1[[#This Row],[Male Ballots]]/Table1[[#This Row],[Male Voters]]</f>
        <v>0.68282228816353441</v>
      </c>
      <c r="W663" s="24">
        <f>Table1[[#This Row],[Total Ballots]]/Table1[[#This Row],[Total Voters]]</f>
        <v>0.71230502599653378</v>
      </c>
    </row>
    <row r="664" spans="1:23" s="12" customFormat="1" x14ac:dyDescent="0.2">
      <c r="A664" s="8" t="s">
        <v>30</v>
      </c>
      <c r="B664" s="17">
        <v>2016</v>
      </c>
      <c r="C664" s="9" t="s">
        <v>65</v>
      </c>
      <c r="D664" s="10">
        <v>4983.1333500000001</v>
      </c>
      <c r="E664" s="10">
        <v>4510.7473399999999</v>
      </c>
      <c r="F664" s="10">
        <v>9493.8806799999984</v>
      </c>
      <c r="G664" s="31">
        <v>4063</v>
      </c>
      <c r="H664" s="31">
        <v>3892</v>
      </c>
      <c r="I664" s="31"/>
      <c r="J664" s="31">
        <v>7955</v>
      </c>
      <c r="K664" s="31">
        <v>3376</v>
      </c>
      <c r="L664" s="31">
        <v>3105</v>
      </c>
      <c r="M664" s="31">
        <v>0</v>
      </c>
      <c r="N664" s="36">
        <v>6481</v>
      </c>
      <c r="O664" s="24">
        <f>Table1[[#This Row],[Female Voters]]/Table1[[#This Row],[Female Population]]</f>
        <v>0.81535044612041141</v>
      </c>
      <c r="P664" s="24">
        <f>Table1[[#This Row],[Male Voters]]/Table1[[#This Row],[Male Population]]</f>
        <v>0.86282819822047496</v>
      </c>
      <c r="Q664" s="24">
        <f>Table1[[#This Row],[Total Voters]]/Table1[[#This Row],[Total Population]]</f>
        <v>0.83790815032657451</v>
      </c>
      <c r="R664" s="24">
        <f>Table1[[#This Row],[Female Ballots]]/Table1[[#This Row],[Female Population]]</f>
        <v>0.6774853817628621</v>
      </c>
      <c r="S664" s="24">
        <f>Table1[[#This Row],[Male Ballots]]/Table1[[#This Row],[Male Population]]</f>
        <v>0.68835600089274784</v>
      </c>
      <c r="T664" s="24">
        <f>Table1[[#This Row],[Total Ballots]]/Table1[[#This Row],[Total Population]]</f>
        <v>0.68265024792791063</v>
      </c>
      <c r="U664" s="24">
        <f>Table1[[#This Row],[Female Ballots]]/Table1[[#This Row],[Female Voters]]</f>
        <v>0.83091311838542947</v>
      </c>
      <c r="V664" s="24">
        <f>Table1[[#This Row],[Male Ballots]]/Table1[[#This Row],[Male Voters]]</f>
        <v>0.79779033915724562</v>
      </c>
      <c r="W664" s="24">
        <f>Table1[[#This Row],[Total Ballots]]/Table1[[#This Row],[Total Voters]]</f>
        <v>0.81470773098680072</v>
      </c>
    </row>
    <row r="665" spans="1:23" s="12" customFormat="1" x14ac:dyDescent="0.2">
      <c r="A665" s="8" t="s">
        <v>30</v>
      </c>
      <c r="B665" s="17">
        <v>2016</v>
      </c>
      <c r="C665" s="9" t="s">
        <v>66</v>
      </c>
      <c r="D665" s="10">
        <v>7317.0165999999999</v>
      </c>
      <c r="E665" s="10">
        <v>6235.5923000000003</v>
      </c>
      <c r="F665" s="10">
        <v>13552.608899999999</v>
      </c>
      <c r="G665" s="31">
        <v>6298</v>
      </c>
      <c r="H665" s="31">
        <v>5203</v>
      </c>
      <c r="I665" s="31"/>
      <c r="J665" s="31">
        <v>11501</v>
      </c>
      <c r="K665" s="31">
        <v>5683</v>
      </c>
      <c r="L665" s="31">
        <v>4606</v>
      </c>
      <c r="M665" s="31">
        <v>0</v>
      </c>
      <c r="N665" s="36">
        <v>10289</v>
      </c>
      <c r="O665" s="24">
        <f>Table1[[#This Row],[Female Voters]]/Table1[[#This Row],[Female Population]]</f>
        <v>0.8607333212828846</v>
      </c>
      <c r="P665" s="24">
        <f>Table1[[#This Row],[Male Voters]]/Table1[[#This Row],[Male Population]]</f>
        <v>0.83440349363443789</v>
      </c>
      <c r="Q665" s="24">
        <f>Table1[[#This Row],[Total Voters]]/Table1[[#This Row],[Total Population]]</f>
        <v>0.84861889580536787</v>
      </c>
      <c r="R665" s="24">
        <f>Table1[[#This Row],[Female Ballots]]/Table1[[#This Row],[Female Population]]</f>
        <v>0.77668267145929393</v>
      </c>
      <c r="S665" s="24">
        <f>Table1[[#This Row],[Male Ballots]]/Table1[[#This Row],[Male Population]]</f>
        <v>0.73866278909863936</v>
      </c>
      <c r="T665" s="24">
        <f>Table1[[#This Row],[Total Ballots]]/Table1[[#This Row],[Total Population]]</f>
        <v>0.75918961994099898</v>
      </c>
      <c r="U665" s="24">
        <f>Table1[[#This Row],[Female Ballots]]/Table1[[#This Row],[Female Voters]]</f>
        <v>0.90234995236583038</v>
      </c>
      <c r="V665" s="24">
        <f>Table1[[#This Row],[Male Ballots]]/Table1[[#This Row],[Male Voters]]</f>
        <v>0.88525850470882184</v>
      </c>
      <c r="W665" s="24">
        <f>Table1[[#This Row],[Total Ballots]]/Table1[[#This Row],[Total Voters]]</f>
        <v>0.89461785931658122</v>
      </c>
    </row>
    <row r="666" spans="1:23" s="12" customFormat="1" x14ac:dyDescent="0.2">
      <c r="A666" s="8" t="s">
        <v>30</v>
      </c>
      <c r="B666" s="17">
        <v>2016</v>
      </c>
      <c r="C666" s="9" t="s">
        <v>67</v>
      </c>
      <c r="D666" s="10">
        <v>10396.749380000001</v>
      </c>
      <c r="E666" s="10">
        <v>9417.7294320000001</v>
      </c>
      <c r="F666" s="10">
        <v>19814.47882</v>
      </c>
      <c r="G666" s="31">
        <v>9677</v>
      </c>
      <c r="H666" s="31">
        <v>8865</v>
      </c>
      <c r="I666" s="31"/>
      <c r="J666" s="31">
        <v>18542</v>
      </c>
      <c r="K666" s="31">
        <v>9003</v>
      </c>
      <c r="L666" s="31">
        <v>8243</v>
      </c>
      <c r="M666" s="31">
        <v>0</v>
      </c>
      <c r="N666" s="31">
        <v>17246</v>
      </c>
      <c r="O666" s="24">
        <f>Table1[[#This Row],[Female Voters]]/Table1[[#This Row],[Female Population]]</f>
        <v>0.93077169087247913</v>
      </c>
      <c r="P666" s="24">
        <f>Table1[[#This Row],[Male Voters]]/Table1[[#This Row],[Male Population]]</f>
        <v>0.94130969295827183</v>
      </c>
      <c r="Q666" s="24">
        <f>Table1[[#This Row],[Total Voters]]/Table1[[#This Row],[Total Population]]</f>
        <v>0.9357803537726358</v>
      </c>
      <c r="R666" s="24">
        <f>Table1[[#This Row],[Female Ballots]]/Table1[[#This Row],[Female Population]]</f>
        <v>0.86594373596413454</v>
      </c>
      <c r="S666" s="24">
        <f>Table1[[#This Row],[Male Ballots]]/Table1[[#This Row],[Male Population]]</f>
        <v>0.87526404952679471</v>
      </c>
      <c r="T666" s="24">
        <f>Table1[[#This Row],[Total Ballots]]/Table1[[#This Row],[Total Population]]</f>
        <v>0.87037363721081207</v>
      </c>
      <c r="U666" s="24">
        <f>Table1[[#This Row],[Female Ballots]]/Table1[[#This Row],[Female Voters]]</f>
        <v>0.93035031518032452</v>
      </c>
      <c r="V666" s="24">
        <f>Table1[[#This Row],[Male Ballots]]/Table1[[#This Row],[Male Voters]]</f>
        <v>0.92983643542019179</v>
      </c>
      <c r="W666" s="24">
        <f>Table1[[#This Row],[Total Ballots]]/Table1[[#This Row],[Total Voters]]</f>
        <v>0.93010462733254229</v>
      </c>
    </row>
    <row r="667" spans="1:23" s="12" customFormat="1" x14ac:dyDescent="0.2">
      <c r="A667" s="8" t="s">
        <v>24</v>
      </c>
      <c r="B667" s="17">
        <v>2016</v>
      </c>
      <c r="C667" s="9" t="s">
        <v>69</v>
      </c>
      <c r="D667" s="10">
        <v>13662.070122000001</v>
      </c>
      <c r="E667" s="10">
        <v>13365.627091</v>
      </c>
      <c r="F667" s="10">
        <v>27027.697224000003</v>
      </c>
      <c r="G667" s="31">
        <v>12873</v>
      </c>
      <c r="H667" s="31">
        <v>11720</v>
      </c>
      <c r="I667" s="31"/>
      <c r="J667" s="31">
        <v>24593</v>
      </c>
      <c r="K667" s="31">
        <v>11258</v>
      </c>
      <c r="L667" s="31">
        <v>9899</v>
      </c>
      <c r="M667" s="31">
        <v>0</v>
      </c>
      <c r="N667" s="36">
        <v>21157</v>
      </c>
      <c r="O667" s="24">
        <f>Table1[[#This Row],[Female Voters]]/Table1[[#This Row],[Female Population]]</f>
        <v>0.9422437364942694</v>
      </c>
      <c r="P667" s="24">
        <f>Table1[[#This Row],[Male Voters]]/Table1[[#This Row],[Male Population]]</f>
        <v>0.87687617799032302</v>
      </c>
      <c r="Q667" s="24">
        <f>Table1[[#This Row],[Total Voters]]/Table1[[#This Row],[Total Population]]</f>
        <v>0.90991843649047377</v>
      </c>
      <c r="R667" s="24">
        <f>Table1[[#This Row],[Female Ballots]]/Table1[[#This Row],[Female Population]]</f>
        <v>0.82403324675308665</v>
      </c>
      <c r="S667" s="24">
        <f>Table1[[#This Row],[Male Ballots]]/Table1[[#This Row],[Male Population]]</f>
        <v>0.74063116774114401</v>
      </c>
      <c r="T667" s="24">
        <f>Table1[[#This Row],[Total Ballots]]/Table1[[#This Row],[Total Population]]</f>
        <v>0.7827895889411195</v>
      </c>
      <c r="U667" s="24">
        <f>Table1[[#This Row],[Female Ballots]]/Table1[[#This Row],[Female Voters]]</f>
        <v>0.87454361842616324</v>
      </c>
      <c r="V667" s="24">
        <f>Table1[[#This Row],[Male Ballots]]/Table1[[#This Row],[Male Voters]]</f>
        <v>0.84462457337883956</v>
      </c>
      <c r="W667" s="24">
        <f>Table1[[#This Row],[Total Ballots]]/Table1[[#This Row],[Total Voters]]</f>
        <v>0.8602854470784369</v>
      </c>
    </row>
    <row r="668" spans="1:23" s="12" customFormat="1" x14ac:dyDescent="0.2">
      <c r="A668" s="8" t="s">
        <v>24</v>
      </c>
      <c r="B668" s="17">
        <v>2016</v>
      </c>
      <c r="C668" s="9" t="s">
        <v>62</v>
      </c>
      <c r="D668" s="10">
        <v>784.42418500000008</v>
      </c>
      <c r="E668" s="10">
        <v>849.45379100000002</v>
      </c>
      <c r="F668" s="10">
        <v>1633.877974</v>
      </c>
      <c r="G668" s="31">
        <v>547</v>
      </c>
      <c r="H668" s="31">
        <v>566</v>
      </c>
      <c r="I668" s="31"/>
      <c r="J668" s="31">
        <v>1113</v>
      </c>
      <c r="K668" s="31">
        <v>348</v>
      </c>
      <c r="L668" s="31">
        <v>302</v>
      </c>
      <c r="M668" s="31">
        <v>0</v>
      </c>
      <c r="N668" s="36">
        <v>650</v>
      </c>
      <c r="O668" s="24">
        <f>Table1[[#This Row],[Female Voters]]/Table1[[#This Row],[Female Population]]</f>
        <v>0.69732679137117626</v>
      </c>
      <c r="P668" s="24">
        <f>Table1[[#This Row],[Male Voters]]/Table1[[#This Row],[Male Population]]</f>
        <v>0.66631052329955398</v>
      </c>
      <c r="Q668" s="24">
        <f>Table1[[#This Row],[Total Voters]]/Table1[[#This Row],[Total Population]]</f>
        <v>0.68120142245090332</v>
      </c>
      <c r="R668" s="24">
        <f>Table1[[#This Row],[Female Ballots]]/Table1[[#This Row],[Female Population]]</f>
        <v>0.44363751992169898</v>
      </c>
      <c r="S668" s="24">
        <f>Table1[[#This Row],[Male Ballots]]/Table1[[#This Row],[Male Population]]</f>
        <v>0.35552257603615778</v>
      </c>
      <c r="T668" s="24">
        <f>Table1[[#This Row],[Total Ballots]]/Table1[[#This Row],[Total Population]]</f>
        <v>0.39782652703781413</v>
      </c>
      <c r="U668" s="24">
        <f>Table1[[#This Row],[Female Ballots]]/Table1[[#This Row],[Female Voters]]</f>
        <v>0.63619744058500916</v>
      </c>
      <c r="V668" s="24">
        <f>Table1[[#This Row],[Male Ballots]]/Table1[[#This Row],[Male Voters]]</f>
        <v>0.53356890459363959</v>
      </c>
      <c r="W668" s="24">
        <f>Table1[[#This Row],[Total Ballots]]/Table1[[#This Row],[Total Voters]]</f>
        <v>0.58400718778077265</v>
      </c>
    </row>
    <row r="669" spans="1:23" s="12" customFormat="1" x14ac:dyDescent="0.2">
      <c r="A669" s="8" t="s">
        <v>24</v>
      </c>
      <c r="B669" s="17">
        <v>2016</v>
      </c>
      <c r="C669" s="9" t="s">
        <v>63</v>
      </c>
      <c r="D669" s="10">
        <v>1070.511628</v>
      </c>
      <c r="E669" s="10">
        <v>1232.3927910000002</v>
      </c>
      <c r="F669" s="10">
        <v>2302.9044199999998</v>
      </c>
      <c r="G669" s="31">
        <v>1155</v>
      </c>
      <c r="H669" s="31">
        <v>1087</v>
      </c>
      <c r="I669" s="31"/>
      <c r="J669" s="31">
        <v>2242</v>
      </c>
      <c r="K669" s="31">
        <v>788</v>
      </c>
      <c r="L669" s="31">
        <v>677</v>
      </c>
      <c r="M669" s="31">
        <v>0</v>
      </c>
      <c r="N669" s="36">
        <v>1465</v>
      </c>
      <c r="O669" s="24">
        <f>Table1[[#This Row],[Female Voters]]/Table1[[#This Row],[Female Population]]</f>
        <v>1.0789233575704793</v>
      </c>
      <c r="P669" s="24">
        <f>Table1[[#This Row],[Male Voters]]/Table1[[#This Row],[Male Population]]</f>
        <v>0.88202398451063302</v>
      </c>
      <c r="Q669" s="24">
        <f>Table1[[#This Row],[Total Voters]]/Table1[[#This Row],[Total Population]]</f>
        <v>0.97355321416248797</v>
      </c>
      <c r="R669" s="24">
        <f>Table1[[#This Row],[Female Ballots]]/Table1[[#This Row],[Female Population]]</f>
        <v>0.73609662836843093</v>
      </c>
      <c r="S669" s="24">
        <f>Table1[[#This Row],[Male Ballots]]/Table1[[#This Row],[Male Population]]</f>
        <v>0.54933784499880267</v>
      </c>
      <c r="T669" s="24">
        <f>Table1[[#This Row],[Total Ballots]]/Table1[[#This Row],[Total Population]]</f>
        <v>0.63615319301875328</v>
      </c>
      <c r="U669" s="24">
        <f>Table1[[#This Row],[Female Ballots]]/Table1[[#This Row],[Female Voters]]</f>
        <v>0.68225108225108222</v>
      </c>
      <c r="V669" s="24">
        <f>Table1[[#This Row],[Male Ballots]]/Table1[[#This Row],[Male Voters]]</f>
        <v>0.62281508739650415</v>
      </c>
      <c r="W669" s="24">
        <f>Table1[[#This Row],[Total Ballots]]/Table1[[#This Row],[Total Voters]]</f>
        <v>0.65343443354148079</v>
      </c>
    </row>
    <row r="670" spans="1:23" s="12" customFormat="1" x14ac:dyDescent="0.2">
      <c r="A670" s="8" t="s">
        <v>24</v>
      </c>
      <c r="B670" s="17">
        <v>2016</v>
      </c>
      <c r="C670" s="9" t="s">
        <v>64</v>
      </c>
      <c r="D670" s="10">
        <v>1248.6386889999999</v>
      </c>
      <c r="E670" s="10">
        <v>1376.264762</v>
      </c>
      <c r="F670" s="10">
        <v>2624.9034499999998</v>
      </c>
      <c r="G670" s="31">
        <v>1152</v>
      </c>
      <c r="H670" s="31">
        <v>1020</v>
      </c>
      <c r="I670" s="31"/>
      <c r="J670" s="31">
        <v>2172</v>
      </c>
      <c r="K670" s="31">
        <v>908</v>
      </c>
      <c r="L670" s="31">
        <v>759</v>
      </c>
      <c r="M670" s="31">
        <v>0</v>
      </c>
      <c r="N670" s="36">
        <v>1667</v>
      </c>
      <c r="O670" s="24">
        <f>Table1[[#This Row],[Female Voters]]/Table1[[#This Row],[Female Population]]</f>
        <v>0.92260476160850413</v>
      </c>
      <c r="P670" s="24">
        <f>Table1[[#This Row],[Male Voters]]/Table1[[#This Row],[Male Population]]</f>
        <v>0.74113646455477578</v>
      </c>
      <c r="Q670" s="24">
        <f>Table1[[#This Row],[Total Voters]]/Table1[[#This Row],[Total Population]]</f>
        <v>0.82745900615887424</v>
      </c>
      <c r="R670" s="24">
        <f>Table1[[#This Row],[Female Ballots]]/Table1[[#This Row],[Female Population]]</f>
        <v>0.72719194751781402</v>
      </c>
      <c r="S670" s="24">
        <f>Table1[[#This Row],[Male Ballots]]/Table1[[#This Row],[Male Population]]</f>
        <v>0.55149272215399492</v>
      </c>
      <c r="T670" s="24">
        <f>Table1[[#This Row],[Total Ballots]]/Table1[[#This Row],[Total Population]]</f>
        <v>0.63507097756300335</v>
      </c>
      <c r="U670" s="24">
        <f>Table1[[#This Row],[Female Ballots]]/Table1[[#This Row],[Female Voters]]</f>
        <v>0.78819444444444442</v>
      </c>
      <c r="V670" s="24">
        <f>Table1[[#This Row],[Male Ballots]]/Table1[[#This Row],[Male Voters]]</f>
        <v>0.74411764705882355</v>
      </c>
      <c r="W670" s="24">
        <f>Table1[[#This Row],[Total Ballots]]/Table1[[#This Row],[Total Voters]]</f>
        <v>0.76749539594843463</v>
      </c>
    </row>
    <row r="671" spans="1:23" s="12" customFormat="1" x14ac:dyDescent="0.2">
      <c r="A671" s="8" t="s">
        <v>24</v>
      </c>
      <c r="B671" s="17">
        <v>2016</v>
      </c>
      <c r="C671" s="9" t="s">
        <v>65</v>
      </c>
      <c r="D671" s="10">
        <v>1892.721677</v>
      </c>
      <c r="E671" s="10">
        <v>1791.073926</v>
      </c>
      <c r="F671" s="10">
        <v>3683.7956100000001</v>
      </c>
      <c r="G671" s="31">
        <v>1570</v>
      </c>
      <c r="H671" s="31">
        <v>1308</v>
      </c>
      <c r="I671" s="31"/>
      <c r="J671" s="31">
        <v>2878</v>
      </c>
      <c r="K671" s="31">
        <v>1340</v>
      </c>
      <c r="L671" s="31">
        <v>1066</v>
      </c>
      <c r="M671" s="31">
        <v>0</v>
      </c>
      <c r="N671" s="36">
        <v>2406</v>
      </c>
      <c r="O671" s="24">
        <f>Table1[[#This Row],[Female Voters]]/Table1[[#This Row],[Female Population]]</f>
        <v>0.82949332650349306</v>
      </c>
      <c r="P671" s="24">
        <f>Table1[[#This Row],[Male Voters]]/Table1[[#This Row],[Male Population]]</f>
        <v>0.7302881143053388</v>
      </c>
      <c r="Q671" s="24">
        <f>Table1[[#This Row],[Total Voters]]/Table1[[#This Row],[Total Population]]</f>
        <v>0.78125941411825506</v>
      </c>
      <c r="R671" s="24">
        <f>Table1[[#This Row],[Female Ballots]]/Table1[[#This Row],[Female Population]]</f>
        <v>0.70797519586922342</v>
      </c>
      <c r="S671" s="24">
        <f>Table1[[#This Row],[Male Ballots]]/Table1[[#This Row],[Male Population]]</f>
        <v>0.59517364667392292</v>
      </c>
      <c r="T671" s="24">
        <f>Table1[[#This Row],[Total Ballots]]/Table1[[#This Row],[Total Population]]</f>
        <v>0.65313069852971561</v>
      </c>
      <c r="U671" s="24">
        <f>Table1[[#This Row],[Female Ballots]]/Table1[[#This Row],[Female Voters]]</f>
        <v>0.85350318471337583</v>
      </c>
      <c r="V671" s="24">
        <f>Table1[[#This Row],[Male Ballots]]/Table1[[#This Row],[Male Voters]]</f>
        <v>0.81498470948012236</v>
      </c>
      <c r="W671" s="24">
        <f>Table1[[#This Row],[Total Ballots]]/Table1[[#This Row],[Total Voters]]</f>
        <v>0.8359972202918694</v>
      </c>
    </row>
    <row r="672" spans="1:23" s="12" customFormat="1" x14ac:dyDescent="0.2">
      <c r="A672" s="8" t="s">
        <v>24</v>
      </c>
      <c r="B672" s="17">
        <v>2016</v>
      </c>
      <c r="C672" s="9" t="s">
        <v>66</v>
      </c>
      <c r="D672" s="10">
        <v>3264.3346700000002</v>
      </c>
      <c r="E672" s="10">
        <v>2844.8650699999998</v>
      </c>
      <c r="F672" s="10">
        <v>6109.19974</v>
      </c>
      <c r="G672" s="31">
        <v>3143</v>
      </c>
      <c r="H672" s="31">
        <v>2547</v>
      </c>
      <c r="I672" s="31"/>
      <c r="J672" s="31">
        <v>5690</v>
      </c>
      <c r="K672" s="31">
        <v>2862</v>
      </c>
      <c r="L672" s="31">
        <v>2265</v>
      </c>
      <c r="M672" s="31">
        <v>0</v>
      </c>
      <c r="N672" s="36">
        <v>5127</v>
      </c>
      <c r="O672" s="24">
        <f>Table1[[#This Row],[Female Voters]]/Table1[[#This Row],[Female Population]]</f>
        <v>0.96283019902490563</v>
      </c>
      <c r="P672" s="24">
        <f>Table1[[#This Row],[Male Voters]]/Table1[[#This Row],[Male Population]]</f>
        <v>0.89529729436341954</v>
      </c>
      <c r="Q672" s="24">
        <f>Table1[[#This Row],[Total Voters]]/Table1[[#This Row],[Total Population]]</f>
        <v>0.93138221733768356</v>
      </c>
      <c r="R672" s="24">
        <f>Table1[[#This Row],[Female Ballots]]/Table1[[#This Row],[Female Population]]</f>
        <v>0.87674833904208715</v>
      </c>
      <c r="S672" s="24">
        <f>Table1[[#This Row],[Male Ballots]]/Table1[[#This Row],[Male Population]]</f>
        <v>0.79617132773189847</v>
      </c>
      <c r="T672" s="24">
        <f>Table1[[#This Row],[Total Ballots]]/Table1[[#This Row],[Total Population]]</f>
        <v>0.83922612096490401</v>
      </c>
      <c r="U672" s="24">
        <f>Table1[[#This Row],[Female Ballots]]/Table1[[#This Row],[Female Voters]]</f>
        <v>0.91059497295577474</v>
      </c>
      <c r="V672" s="24">
        <f>Table1[[#This Row],[Male Ballots]]/Table1[[#This Row],[Male Voters]]</f>
        <v>0.88928150765606595</v>
      </c>
      <c r="W672" s="24">
        <f>Table1[[#This Row],[Total Ballots]]/Table1[[#This Row],[Total Voters]]</f>
        <v>0.90105448154657297</v>
      </c>
    </row>
    <row r="673" spans="1:23" s="12" customFormat="1" x14ac:dyDescent="0.2">
      <c r="A673" s="8" t="s">
        <v>24</v>
      </c>
      <c r="B673" s="17">
        <v>2016</v>
      </c>
      <c r="C673" s="9" t="s">
        <v>67</v>
      </c>
      <c r="D673" s="10">
        <v>5401.4392730000009</v>
      </c>
      <c r="E673" s="10">
        <v>5271.5767510000005</v>
      </c>
      <c r="F673" s="10">
        <v>10673.016030000001</v>
      </c>
      <c r="G673" s="31">
        <v>5306</v>
      </c>
      <c r="H673" s="31">
        <v>5192</v>
      </c>
      <c r="I673" s="31"/>
      <c r="J673" s="31">
        <v>10498</v>
      </c>
      <c r="K673" s="31">
        <v>5012</v>
      </c>
      <c r="L673" s="31">
        <v>4830</v>
      </c>
      <c r="M673" s="31">
        <v>0</v>
      </c>
      <c r="N673" s="31">
        <v>9842</v>
      </c>
      <c r="O673" s="24">
        <f>Table1[[#This Row],[Female Voters]]/Table1[[#This Row],[Female Population]]</f>
        <v>0.98233076997142776</v>
      </c>
      <c r="P673" s="24">
        <f>Table1[[#This Row],[Male Voters]]/Table1[[#This Row],[Male Population]]</f>
        <v>0.98490456370858959</v>
      </c>
      <c r="Q673" s="24">
        <f>Table1[[#This Row],[Total Voters]]/Table1[[#This Row],[Total Population]]</f>
        <v>0.98360200813827503</v>
      </c>
      <c r="R673" s="24">
        <f>Table1[[#This Row],[Female Ballots]]/Table1[[#This Row],[Female Population]]</f>
        <v>0.92790083284900038</v>
      </c>
      <c r="S673" s="24">
        <f>Table1[[#This Row],[Male Ballots]]/Table1[[#This Row],[Male Population]]</f>
        <v>0.91623440730209704</v>
      </c>
      <c r="T673" s="24">
        <f>Table1[[#This Row],[Total Ballots]]/Table1[[#This Row],[Total Population]]</f>
        <v>0.9221385944081637</v>
      </c>
      <c r="U673" s="24">
        <f>Table1[[#This Row],[Female Ballots]]/Table1[[#This Row],[Female Voters]]</f>
        <v>0.9445910290237467</v>
      </c>
      <c r="V673" s="24">
        <f>Table1[[#This Row],[Male Ballots]]/Table1[[#This Row],[Male Voters]]</f>
        <v>0.93027734976887522</v>
      </c>
      <c r="W673" s="24">
        <f>Table1[[#This Row],[Total Ballots]]/Table1[[#This Row],[Total Voters]]</f>
        <v>0.9375119070299105</v>
      </c>
    </row>
    <row r="674" spans="1:23" s="12" customFormat="1" x14ac:dyDescent="0.2">
      <c r="A674" s="8" t="s">
        <v>47</v>
      </c>
      <c r="B674" s="17">
        <v>2016</v>
      </c>
      <c r="C674" s="9" t="s">
        <v>69</v>
      </c>
      <c r="D674" s="10">
        <v>837289</v>
      </c>
      <c r="E674" s="10">
        <v>826355</v>
      </c>
      <c r="F674" s="10">
        <v>1663647</v>
      </c>
      <c r="G674" s="31">
        <v>664634</v>
      </c>
      <c r="H674" s="31">
        <v>624503</v>
      </c>
      <c r="I674" s="31">
        <v>2113</v>
      </c>
      <c r="J674" s="31">
        <v>1291250</v>
      </c>
      <c r="K674" s="31">
        <v>547122</v>
      </c>
      <c r="L674" s="31">
        <v>492569</v>
      </c>
      <c r="M674" s="31">
        <v>1305</v>
      </c>
      <c r="N674" s="36">
        <v>1040996</v>
      </c>
      <c r="O674" s="24">
        <f>Table1[[#This Row],[Female Voters]]/Table1[[#This Row],[Female Population]]</f>
        <v>0.79379282422198305</v>
      </c>
      <c r="P674" s="24">
        <f>Table1[[#This Row],[Male Voters]]/Table1[[#This Row],[Male Population]]</f>
        <v>0.75573210061051244</v>
      </c>
      <c r="Q674" s="24">
        <f>Table1[[#This Row],[Total Voters]]/Table1[[#This Row],[Total Population]]</f>
        <v>0.77615623987540627</v>
      </c>
      <c r="R674" s="24">
        <f>Table1[[#This Row],[Female Ballots]]/Table1[[#This Row],[Female Population]]</f>
        <v>0.6534446290348972</v>
      </c>
      <c r="S674" s="24">
        <f>Table1[[#This Row],[Male Ballots]]/Table1[[#This Row],[Male Population]]</f>
        <v>0.59607432640935187</v>
      </c>
      <c r="T674" s="24">
        <f>Table1[[#This Row],[Total Ballots]]/Table1[[#This Row],[Total Population]]</f>
        <v>0.62573129996928434</v>
      </c>
      <c r="U674" s="24">
        <f>Table1[[#This Row],[Female Ballots]]/Table1[[#This Row],[Female Voters]]</f>
        <v>0.82319291519844007</v>
      </c>
      <c r="V674" s="24">
        <f>Table1[[#This Row],[Male Ballots]]/Table1[[#This Row],[Male Voters]]</f>
        <v>0.78873760414281435</v>
      </c>
      <c r="W674" s="24">
        <f>Table1[[#This Row],[Total Ballots]]/Table1[[#This Row],[Total Voters]]</f>
        <v>0.80619244917715394</v>
      </c>
    </row>
    <row r="675" spans="1:23" s="12" customFormat="1" x14ac:dyDescent="0.2">
      <c r="A675" s="8" t="s">
        <v>47</v>
      </c>
      <c r="B675" s="17">
        <v>2016</v>
      </c>
      <c r="C675" s="9" t="s">
        <v>62</v>
      </c>
      <c r="D675" s="10">
        <v>93649</v>
      </c>
      <c r="E675" s="10">
        <v>94048</v>
      </c>
      <c r="F675" s="10">
        <v>187697</v>
      </c>
      <c r="G675" s="31">
        <v>60168</v>
      </c>
      <c r="H675" s="31">
        <v>56900</v>
      </c>
      <c r="I675" s="31">
        <v>515</v>
      </c>
      <c r="J675" s="31">
        <v>117583</v>
      </c>
      <c r="K675" s="31">
        <v>41834</v>
      </c>
      <c r="L675" s="31">
        <v>34927</v>
      </c>
      <c r="M675" s="31">
        <v>288</v>
      </c>
      <c r="N675" s="36">
        <v>77049</v>
      </c>
      <c r="O675" s="24">
        <f>Table1[[#This Row],[Female Voters]]/Table1[[#This Row],[Female Population]]</f>
        <v>0.64248416961206201</v>
      </c>
      <c r="P675" s="24">
        <f>Table1[[#This Row],[Male Voters]]/Table1[[#This Row],[Male Population]]</f>
        <v>0.6050102075535897</v>
      </c>
      <c r="Q675" s="24">
        <f>Table1[[#This Row],[Total Voters]]/Table1[[#This Row],[Total Population]]</f>
        <v>0.62645114200013852</v>
      </c>
      <c r="R675" s="24">
        <f>Table1[[#This Row],[Female Ballots]]/Table1[[#This Row],[Female Population]]</f>
        <v>0.44671058954179971</v>
      </c>
      <c r="S675" s="24">
        <f>Table1[[#This Row],[Male Ballots]]/Table1[[#This Row],[Male Population]]</f>
        <v>0.37137419190200749</v>
      </c>
      <c r="T675" s="24">
        <f>Table1[[#This Row],[Total Ballots]]/Table1[[#This Row],[Total Population]]</f>
        <v>0.41049670479549488</v>
      </c>
      <c r="U675" s="24">
        <f>Table1[[#This Row],[Female Ballots]]/Table1[[#This Row],[Female Voters]]</f>
        <v>0.69528653104640337</v>
      </c>
      <c r="V675" s="24">
        <f>Table1[[#This Row],[Male Ballots]]/Table1[[#This Row],[Male Voters]]</f>
        <v>0.6138312829525483</v>
      </c>
      <c r="W675" s="24">
        <f>Table1[[#This Row],[Total Ballots]]/Table1[[#This Row],[Total Voters]]</f>
        <v>0.65527329630984066</v>
      </c>
    </row>
    <row r="676" spans="1:23" s="12" customFormat="1" x14ac:dyDescent="0.2">
      <c r="A676" s="8" t="s">
        <v>47</v>
      </c>
      <c r="B676" s="17">
        <v>2016</v>
      </c>
      <c r="C676" s="9" t="s">
        <v>63</v>
      </c>
      <c r="D676" s="10">
        <v>178869</v>
      </c>
      <c r="E676" s="10">
        <v>189632</v>
      </c>
      <c r="F676" s="10">
        <v>368502</v>
      </c>
      <c r="G676" s="31">
        <v>130012</v>
      </c>
      <c r="H676" s="31">
        <v>124387</v>
      </c>
      <c r="I676" s="31">
        <v>509</v>
      </c>
      <c r="J676" s="31">
        <v>254908</v>
      </c>
      <c r="K676" s="31">
        <v>98115</v>
      </c>
      <c r="L676" s="31">
        <v>86977</v>
      </c>
      <c r="M676" s="31">
        <v>315</v>
      </c>
      <c r="N676" s="36">
        <v>185407</v>
      </c>
      <c r="O676" s="24">
        <f>Table1[[#This Row],[Female Voters]]/Table1[[#This Row],[Female Population]]</f>
        <v>0.72685596721623091</v>
      </c>
      <c r="P676" s="24">
        <f>Table1[[#This Row],[Male Voters]]/Table1[[#This Row],[Male Population]]</f>
        <v>0.65593887107661153</v>
      </c>
      <c r="Q676" s="24">
        <f>Table1[[#This Row],[Total Voters]]/Table1[[#This Row],[Total Population]]</f>
        <v>0.69174115744283615</v>
      </c>
      <c r="R676" s="24">
        <f>Table1[[#This Row],[Female Ballots]]/Table1[[#This Row],[Female Population]]</f>
        <v>0.54852992972510606</v>
      </c>
      <c r="S676" s="24">
        <f>Table1[[#This Row],[Male Ballots]]/Table1[[#This Row],[Male Population]]</f>
        <v>0.45866204016199796</v>
      </c>
      <c r="T676" s="24">
        <f>Table1[[#This Row],[Total Ballots]]/Table1[[#This Row],[Total Population]]</f>
        <v>0.50313702503649915</v>
      </c>
      <c r="U676" s="24">
        <f>Table1[[#This Row],[Female Ballots]]/Table1[[#This Row],[Female Voters]]</f>
        <v>0.75466110820539645</v>
      </c>
      <c r="V676" s="24">
        <f>Table1[[#This Row],[Male Ballots]]/Table1[[#This Row],[Male Voters]]</f>
        <v>0.6992450979603978</v>
      </c>
      <c r="W676" s="24">
        <f>Table1[[#This Row],[Total Ballots]]/Table1[[#This Row],[Total Voters]]</f>
        <v>0.72734869050794793</v>
      </c>
    </row>
    <row r="677" spans="1:23" s="12" customFormat="1" x14ac:dyDescent="0.2">
      <c r="A677" s="8" t="s">
        <v>47</v>
      </c>
      <c r="B677" s="17">
        <v>2016</v>
      </c>
      <c r="C677" s="9" t="s">
        <v>64</v>
      </c>
      <c r="D677" s="10">
        <v>149908</v>
      </c>
      <c r="E677" s="10">
        <v>156585</v>
      </c>
      <c r="F677" s="10">
        <v>306494</v>
      </c>
      <c r="G677" s="31">
        <v>116724</v>
      </c>
      <c r="H677" s="31">
        <v>112559</v>
      </c>
      <c r="I677" s="31">
        <v>349</v>
      </c>
      <c r="J677" s="31">
        <v>229632</v>
      </c>
      <c r="K677" s="31">
        <v>95031</v>
      </c>
      <c r="L677" s="31">
        <v>87813</v>
      </c>
      <c r="M677" s="31">
        <v>218</v>
      </c>
      <c r="N677" s="36">
        <v>183062</v>
      </c>
      <c r="O677" s="24">
        <f>Table1[[#This Row],[Female Voters]]/Table1[[#This Row],[Female Population]]</f>
        <v>0.77863756437281528</v>
      </c>
      <c r="P677" s="24">
        <f>Table1[[#This Row],[Male Voters]]/Table1[[#This Row],[Male Population]]</f>
        <v>0.71883641472682569</v>
      </c>
      <c r="Q677" s="24">
        <f>Table1[[#This Row],[Total Voters]]/Table1[[#This Row],[Total Population]]</f>
        <v>0.74922184447330131</v>
      </c>
      <c r="R677" s="24">
        <f>Table1[[#This Row],[Female Ballots]]/Table1[[#This Row],[Female Population]]</f>
        <v>0.63392880966993093</v>
      </c>
      <c r="S677" s="24">
        <f>Table1[[#This Row],[Male Ballots]]/Table1[[#This Row],[Male Population]]</f>
        <v>0.56080084299262378</v>
      </c>
      <c r="T677" s="24">
        <f>Table1[[#This Row],[Total Ballots]]/Table1[[#This Row],[Total Population]]</f>
        <v>0.59727759760386823</v>
      </c>
      <c r="U677" s="24">
        <f>Table1[[#This Row],[Female Ballots]]/Table1[[#This Row],[Female Voters]]</f>
        <v>0.81415133134573869</v>
      </c>
      <c r="V677" s="24">
        <f>Table1[[#This Row],[Male Ballots]]/Table1[[#This Row],[Male Voters]]</f>
        <v>0.78015085421867647</v>
      </c>
      <c r="W677" s="24">
        <f>Table1[[#This Row],[Total Ballots]]/Table1[[#This Row],[Total Voters]]</f>
        <v>0.79719725473801561</v>
      </c>
    </row>
    <row r="678" spans="1:23" s="12" customFormat="1" x14ac:dyDescent="0.2">
      <c r="A678" s="8" t="s">
        <v>47</v>
      </c>
      <c r="B678" s="17">
        <v>2016</v>
      </c>
      <c r="C678" s="9" t="s">
        <v>65</v>
      </c>
      <c r="D678" s="10">
        <v>140907</v>
      </c>
      <c r="E678" s="10">
        <v>145549</v>
      </c>
      <c r="F678" s="10">
        <v>286457</v>
      </c>
      <c r="G678" s="31">
        <v>116696</v>
      </c>
      <c r="H678" s="31">
        <v>116421</v>
      </c>
      <c r="I678" s="31">
        <v>292</v>
      </c>
      <c r="J678" s="31">
        <v>233409</v>
      </c>
      <c r="K678" s="31">
        <v>99358</v>
      </c>
      <c r="L678" s="31">
        <v>95894</v>
      </c>
      <c r="M678" s="31">
        <v>180</v>
      </c>
      <c r="N678" s="36">
        <v>195432</v>
      </c>
      <c r="O678" s="24">
        <f>Table1[[#This Row],[Female Voters]]/Table1[[#This Row],[Female Population]]</f>
        <v>0.82817745037507007</v>
      </c>
      <c r="P678" s="24">
        <f>Table1[[#This Row],[Male Voters]]/Table1[[#This Row],[Male Population]]</f>
        <v>0.79987495620031746</v>
      </c>
      <c r="Q678" s="24">
        <f>Table1[[#This Row],[Total Voters]]/Table1[[#This Row],[Total Population]]</f>
        <v>0.81481339258597274</v>
      </c>
      <c r="R678" s="24">
        <f>Table1[[#This Row],[Female Ballots]]/Table1[[#This Row],[Female Population]]</f>
        <v>0.70513175356795621</v>
      </c>
      <c r="S678" s="24">
        <f>Table1[[#This Row],[Male Ballots]]/Table1[[#This Row],[Male Population]]</f>
        <v>0.65884341355832055</v>
      </c>
      <c r="T678" s="24">
        <f>Table1[[#This Row],[Total Ballots]]/Table1[[#This Row],[Total Population]]</f>
        <v>0.68223852096475213</v>
      </c>
      <c r="U678" s="24">
        <f>Table1[[#This Row],[Female Ballots]]/Table1[[#This Row],[Female Voters]]</f>
        <v>0.85142592719544796</v>
      </c>
      <c r="V678" s="24">
        <f>Table1[[#This Row],[Male Ballots]]/Table1[[#This Row],[Male Voters]]</f>
        <v>0.82368301251492426</v>
      </c>
      <c r="W678" s="24">
        <f>Table1[[#This Row],[Total Ballots]]/Table1[[#This Row],[Total Voters]]</f>
        <v>0.83729419174067843</v>
      </c>
    </row>
    <row r="679" spans="1:23" s="12" customFormat="1" x14ac:dyDescent="0.2">
      <c r="A679" s="8" t="s">
        <v>47</v>
      </c>
      <c r="B679" s="17">
        <v>2016</v>
      </c>
      <c r="C679" s="9" t="s">
        <v>66</v>
      </c>
      <c r="D679" s="10">
        <v>128691</v>
      </c>
      <c r="E679" s="10">
        <v>125817</v>
      </c>
      <c r="F679" s="10">
        <v>254508</v>
      </c>
      <c r="G679" s="31">
        <v>111867</v>
      </c>
      <c r="H679" s="31">
        <v>106863</v>
      </c>
      <c r="I679" s="31">
        <v>229</v>
      </c>
      <c r="J679" s="31">
        <v>218959</v>
      </c>
      <c r="K679" s="31">
        <v>99080</v>
      </c>
      <c r="L679" s="31">
        <v>92285</v>
      </c>
      <c r="M679" s="31">
        <v>148</v>
      </c>
      <c r="N679" s="36">
        <v>191513</v>
      </c>
      <c r="O679" s="24">
        <f>Table1[[#This Row],[Female Voters]]/Table1[[#This Row],[Female Population]]</f>
        <v>0.86926824719677365</v>
      </c>
      <c r="P679" s="24">
        <f>Table1[[#This Row],[Male Voters]]/Table1[[#This Row],[Male Population]]</f>
        <v>0.84935263120246074</v>
      </c>
      <c r="Q679" s="24">
        <f>Table1[[#This Row],[Total Voters]]/Table1[[#This Row],[Total Population]]</f>
        <v>0.86032266176308803</v>
      </c>
      <c r="R679" s="24">
        <f>Table1[[#This Row],[Female Ballots]]/Table1[[#This Row],[Female Population]]</f>
        <v>0.76990620944743615</v>
      </c>
      <c r="S679" s="24">
        <f>Table1[[#This Row],[Male Ballots]]/Table1[[#This Row],[Male Population]]</f>
        <v>0.73348593592280853</v>
      </c>
      <c r="T679" s="24">
        <f>Table1[[#This Row],[Total Ballots]]/Table1[[#This Row],[Total Population]]</f>
        <v>0.75248322253131528</v>
      </c>
      <c r="U679" s="24">
        <f>Table1[[#This Row],[Female Ballots]]/Table1[[#This Row],[Female Voters]]</f>
        <v>0.88569461950351758</v>
      </c>
      <c r="V679" s="24">
        <f>Table1[[#This Row],[Male Ballots]]/Table1[[#This Row],[Male Voters]]</f>
        <v>0.86358234374853782</v>
      </c>
      <c r="W679" s="24">
        <f>Table1[[#This Row],[Total Ballots]]/Table1[[#This Row],[Total Voters]]</f>
        <v>0.8746523321717764</v>
      </c>
    </row>
    <row r="680" spans="1:23" s="12" customFormat="1" x14ac:dyDescent="0.2">
      <c r="A680" s="8" t="s">
        <v>47</v>
      </c>
      <c r="B680" s="17">
        <v>2016</v>
      </c>
      <c r="C680" s="9" t="s">
        <v>67</v>
      </c>
      <c r="D680" s="10">
        <v>145265</v>
      </c>
      <c r="E680" s="10">
        <v>114724</v>
      </c>
      <c r="F680" s="10">
        <v>259989</v>
      </c>
      <c r="G680" s="31">
        <v>129167</v>
      </c>
      <c r="H680" s="31">
        <v>107373</v>
      </c>
      <c r="I680" s="31">
        <v>219</v>
      </c>
      <c r="J680" s="31">
        <v>236759</v>
      </c>
      <c r="K680" s="31">
        <v>113704</v>
      </c>
      <c r="L680" s="31">
        <v>94673</v>
      </c>
      <c r="M680" s="31">
        <v>156</v>
      </c>
      <c r="N680" s="31">
        <v>208533</v>
      </c>
      <c r="O680" s="24">
        <f>Table1[[#This Row],[Female Voters]]/Table1[[#This Row],[Female Population]]</f>
        <v>0.88918184008536127</v>
      </c>
      <c r="P680" s="24">
        <f>Table1[[#This Row],[Male Voters]]/Table1[[#This Row],[Male Population]]</f>
        <v>0.93592447962065484</v>
      </c>
      <c r="Q680" s="24">
        <f>Table1[[#This Row],[Total Voters]]/Table1[[#This Row],[Total Population]]</f>
        <v>0.91065006596432929</v>
      </c>
      <c r="R680" s="24">
        <f>Table1[[#This Row],[Female Ballots]]/Table1[[#This Row],[Female Population]]</f>
        <v>0.78273500154889342</v>
      </c>
      <c r="S680" s="24">
        <f>Table1[[#This Row],[Male Ballots]]/Table1[[#This Row],[Male Population]]</f>
        <v>0.82522401589902727</v>
      </c>
      <c r="T680" s="24">
        <f>Table1[[#This Row],[Total Ballots]]/Table1[[#This Row],[Total Population]]</f>
        <v>0.80208393432029812</v>
      </c>
      <c r="U680" s="24">
        <f>Table1[[#This Row],[Female Ballots]]/Table1[[#This Row],[Female Voters]]</f>
        <v>0.88028676055029531</v>
      </c>
      <c r="V680" s="24">
        <f>Table1[[#This Row],[Male Ballots]]/Table1[[#This Row],[Male Voters]]</f>
        <v>0.88172073053747213</v>
      </c>
      <c r="W680" s="24">
        <f>Table1[[#This Row],[Total Ballots]]/Table1[[#This Row],[Total Voters]]</f>
        <v>0.88078172318686931</v>
      </c>
    </row>
    <row r="681" spans="1:23" s="12" customFormat="1" x14ac:dyDescent="0.2">
      <c r="A681" s="8" t="s">
        <v>39</v>
      </c>
      <c r="B681" s="17">
        <v>2016</v>
      </c>
      <c r="C681" s="9" t="s">
        <v>69</v>
      </c>
      <c r="D681" s="10">
        <v>102918.63634</v>
      </c>
      <c r="E681" s="10">
        <v>104726.24686999999</v>
      </c>
      <c r="F681" s="10">
        <v>207644.88308</v>
      </c>
      <c r="G681" s="31">
        <v>86350</v>
      </c>
      <c r="H681" s="31">
        <v>80485</v>
      </c>
      <c r="I681" s="31">
        <v>8</v>
      </c>
      <c r="J681" s="31">
        <v>166843</v>
      </c>
      <c r="K681" s="31">
        <v>68590</v>
      </c>
      <c r="L681" s="31">
        <v>61582</v>
      </c>
      <c r="M681" s="31">
        <v>6</v>
      </c>
      <c r="N681" s="36">
        <v>130178</v>
      </c>
      <c r="O681" s="24">
        <f>Table1[[#This Row],[Female Voters]]/Table1[[#This Row],[Female Population]]</f>
        <v>0.83901228262232141</v>
      </c>
      <c r="P681" s="24">
        <f>Table1[[#This Row],[Male Voters]]/Table1[[#This Row],[Male Population]]</f>
        <v>0.76852749339817916</v>
      </c>
      <c r="Q681" s="24">
        <f>Table1[[#This Row],[Total Voters]]/Table1[[#This Row],[Total Population]]</f>
        <v>0.80350162029140815</v>
      </c>
      <c r="R681" s="24">
        <f>Table1[[#This Row],[Female Ballots]]/Table1[[#This Row],[Female Population]]</f>
        <v>0.66644878361395521</v>
      </c>
      <c r="S681" s="24">
        <f>Table1[[#This Row],[Male Ballots]]/Table1[[#This Row],[Male Population]]</f>
        <v>0.58802832948309214</v>
      </c>
      <c r="T681" s="24">
        <f>Table1[[#This Row],[Total Ballots]]/Table1[[#This Row],[Total Population]]</f>
        <v>0.62692611572733004</v>
      </c>
      <c r="U681" s="24">
        <f>Table1[[#This Row],[Female Ballots]]/Table1[[#This Row],[Female Voters]]</f>
        <v>0.79432541980312676</v>
      </c>
      <c r="V681" s="24">
        <f>Table1[[#This Row],[Male Ballots]]/Table1[[#This Row],[Male Voters]]</f>
        <v>0.76513636081257375</v>
      </c>
      <c r="W681" s="24">
        <f>Table1[[#This Row],[Total Ballots]]/Table1[[#This Row],[Total Voters]]</f>
        <v>0.78024250343136958</v>
      </c>
    </row>
    <row r="682" spans="1:23" s="12" customFormat="1" x14ac:dyDescent="0.2">
      <c r="A682" s="8" t="s">
        <v>39</v>
      </c>
      <c r="B682" s="17">
        <v>2016</v>
      </c>
      <c r="C682" s="9" t="s">
        <v>62</v>
      </c>
      <c r="D682" s="10">
        <v>9221.3536700000004</v>
      </c>
      <c r="E682" s="10">
        <v>15651.792149999999</v>
      </c>
      <c r="F682" s="10">
        <v>24873.145820000002</v>
      </c>
      <c r="G682" s="31">
        <v>7435</v>
      </c>
      <c r="H682" s="31">
        <v>7329</v>
      </c>
      <c r="I682" s="31">
        <v>3</v>
      </c>
      <c r="J682" s="31">
        <v>14767</v>
      </c>
      <c r="K682" s="31">
        <v>4398</v>
      </c>
      <c r="L682" s="31">
        <v>3810</v>
      </c>
      <c r="M682" s="31">
        <v>2</v>
      </c>
      <c r="N682" s="36">
        <v>8210</v>
      </c>
      <c r="O682" s="24">
        <f>Table1[[#This Row],[Female Voters]]/Table1[[#This Row],[Female Population]]</f>
        <v>0.80628075509004959</v>
      </c>
      <c r="P682" s="24">
        <f>Table1[[#This Row],[Male Voters]]/Table1[[#This Row],[Male Population]]</f>
        <v>0.46825308755457762</v>
      </c>
      <c r="Q682" s="24">
        <f>Table1[[#This Row],[Total Voters]]/Table1[[#This Row],[Total Population]]</f>
        <v>0.5936924949849387</v>
      </c>
      <c r="R682" s="24">
        <f>Table1[[#This Row],[Female Ballots]]/Table1[[#This Row],[Female Population]]</f>
        <v>0.47693648431553975</v>
      </c>
      <c r="S682" s="24">
        <f>Table1[[#This Row],[Male Ballots]]/Table1[[#This Row],[Male Population]]</f>
        <v>0.24342260384540054</v>
      </c>
      <c r="T682" s="24">
        <f>Table1[[#This Row],[Total Ballots]]/Table1[[#This Row],[Total Population]]</f>
        <v>0.33007485500279993</v>
      </c>
      <c r="U682" s="24">
        <f>Table1[[#This Row],[Female Ballots]]/Table1[[#This Row],[Female Voters]]</f>
        <v>0.59152656355077338</v>
      </c>
      <c r="V682" s="24">
        <f>Table1[[#This Row],[Male Ballots]]/Table1[[#This Row],[Male Voters]]</f>
        <v>0.5198526401964797</v>
      </c>
      <c r="W682" s="24">
        <f>Table1[[#This Row],[Total Ballots]]/Table1[[#This Row],[Total Voters]]</f>
        <v>0.55596939121013067</v>
      </c>
    </row>
    <row r="683" spans="1:23" s="12" customFormat="1" x14ac:dyDescent="0.2">
      <c r="A683" s="8" t="s">
        <v>39</v>
      </c>
      <c r="B683" s="17">
        <v>2016</v>
      </c>
      <c r="C683" s="9" t="s">
        <v>63</v>
      </c>
      <c r="D683" s="10">
        <v>13778.837149999999</v>
      </c>
      <c r="E683" s="10">
        <v>17001.18607</v>
      </c>
      <c r="F683" s="10">
        <v>30780.023200000003</v>
      </c>
      <c r="G683" s="31">
        <v>13198</v>
      </c>
      <c r="H683" s="31">
        <v>12823</v>
      </c>
      <c r="I683" s="31">
        <v>3</v>
      </c>
      <c r="J683" s="31">
        <v>26024</v>
      </c>
      <c r="K683" s="31">
        <v>8348</v>
      </c>
      <c r="L683" s="31">
        <v>7374</v>
      </c>
      <c r="M683" s="31">
        <v>2</v>
      </c>
      <c r="N683" s="36">
        <v>15724</v>
      </c>
      <c r="O683" s="24">
        <f>Table1[[#This Row],[Female Voters]]/Table1[[#This Row],[Female Population]]</f>
        <v>0.95784570615960873</v>
      </c>
      <c r="P683" s="24">
        <f>Table1[[#This Row],[Male Voters]]/Table1[[#This Row],[Male Population]]</f>
        <v>0.75424149510528826</v>
      </c>
      <c r="Q683" s="24">
        <f>Table1[[#This Row],[Total Voters]]/Table1[[#This Row],[Total Population]]</f>
        <v>0.84548344330032854</v>
      </c>
      <c r="R683" s="24">
        <f>Table1[[#This Row],[Female Ballots]]/Table1[[#This Row],[Female Population]]</f>
        <v>0.60585664153814323</v>
      </c>
      <c r="S683" s="24">
        <f>Table1[[#This Row],[Male Ballots]]/Table1[[#This Row],[Male Population]]</f>
        <v>0.43373444474041922</v>
      </c>
      <c r="T683" s="24">
        <f>Table1[[#This Row],[Total Ballots]]/Table1[[#This Row],[Total Population]]</f>
        <v>0.51085081703252255</v>
      </c>
      <c r="U683" s="24">
        <f>Table1[[#This Row],[Female Ballots]]/Table1[[#This Row],[Female Voters]]</f>
        <v>0.6325200787998182</v>
      </c>
      <c r="V683" s="24">
        <f>Table1[[#This Row],[Male Ballots]]/Table1[[#This Row],[Male Voters]]</f>
        <v>0.57506043827497466</v>
      </c>
      <c r="W683" s="24">
        <f>Table1[[#This Row],[Total Ballots]]/Table1[[#This Row],[Total Voters]]</f>
        <v>0.60421149707961885</v>
      </c>
    </row>
    <row r="684" spans="1:23" s="12" customFormat="1" x14ac:dyDescent="0.2">
      <c r="A684" s="8" t="s">
        <v>39</v>
      </c>
      <c r="B684" s="17">
        <v>2016</v>
      </c>
      <c r="C684" s="9" t="s">
        <v>64</v>
      </c>
      <c r="D684" s="10">
        <v>14761.402989999999</v>
      </c>
      <c r="E684" s="10">
        <v>13649.54898</v>
      </c>
      <c r="F684" s="10">
        <v>28410.9519</v>
      </c>
      <c r="G684" s="31">
        <v>12250</v>
      </c>
      <c r="H684" s="31">
        <v>11501</v>
      </c>
      <c r="I684" s="31"/>
      <c r="J684" s="31">
        <v>23751</v>
      </c>
      <c r="K684" s="31">
        <v>9076</v>
      </c>
      <c r="L684" s="31">
        <v>8075</v>
      </c>
      <c r="M684" s="31">
        <v>0</v>
      </c>
      <c r="N684" s="36">
        <v>17151</v>
      </c>
      <c r="O684" s="24">
        <f>Table1[[#This Row],[Female Voters]]/Table1[[#This Row],[Female Population]]</f>
        <v>0.82986691768381837</v>
      </c>
      <c r="P684" s="24">
        <f>Table1[[#This Row],[Male Voters]]/Table1[[#This Row],[Male Population]]</f>
        <v>0.84259194328338904</v>
      </c>
      <c r="Q684" s="24">
        <f>Table1[[#This Row],[Total Voters]]/Table1[[#This Row],[Total Population]]</f>
        <v>0.83598043752979634</v>
      </c>
      <c r="R684" s="24">
        <f>Table1[[#This Row],[Female Ballots]]/Table1[[#This Row],[Female Population]]</f>
        <v>0.61484670570598665</v>
      </c>
      <c r="S684" s="24">
        <f>Table1[[#This Row],[Male Ballots]]/Table1[[#This Row],[Male Population]]</f>
        <v>0.59159463890212727</v>
      </c>
      <c r="T684" s="24">
        <f>Table1[[#This Row],[Total Ballots]]/Table1[[#This Row],[Total Population]]</f>
        <v>0.60367565509130305</v>
      </c>
      <c r="U684" s="24">
        <f>Table1[[#This Row],[Female Ballots]]/Table1[[#This Row],[Female Voters]]</f>
        <v>0.74089795918367352</v>
      </c>
      <c r="V684" s="24">
        <f>Table1[[#This Row],[Male Ballots]]/Table1[[#This Row],[Male Voters]]</f>
        <v>0.70211285975132598</v>
      </c>
      <c r="W684" s="24">
        <f>Table1[[#This Row],[Total Ballots]]/Table1[[#This Row],[Total Voters]]</f>
        <v>0.72211696349627386</v>
      </c>
    </row>
    <row r="685" spans="1:23" s="12" customFormat="1" x14ac:dyDescent="0.2">
      <c r="A685" s="8" t="s">
        <v>39</v>
      </c>
      <c r="B685" s="17">
        <v>2016</v>
      </c>
      <c r="C685" s="9" t="s">
        <v>65</v>
      </c>
      <c r="D685" s="10">
        <v>17917.233970000001</v>
      </c>
      <c r="E685" s="10">
        <v>16307.61162</v>
      </c>
      <c r="F685" s="10">
        <v>34224.845600000001</v>
      </c>
      <c r="G685" s="31">
        <v>14501</v>
      </c>
      <c r="H685" s="31">
        <v>13668</v>
      </c>
      <c r="I685" s="31"/>
      <c r="J685" s="31">
        <v>28169</v>
      </c>
      <c r="K685" s="31">
        <v>11905</v>
      </c>
      <c r="L685" s="31">
        <v>10866</v>
      </c>
      <c r="M685" s="31">
        <v>0</v>
      </c>
      <c r="N685" s="36">
        <v>22771</v>
      </c>
      <c r="O685" s="24">
        <f>Table1[[#This Row],[Female Voters]]/Table1[[#This Row],[Female Population]]</f>
        <v>0.80933251328190359</v>
      </c>
      <c r="P685" s="24">
        <f>Table1[[#This Row],[Male Voters]]/Table1[[#This Row],[Male Population]]</f>
        <v>0.83813622242740171</v>
      </c>
      <c r="Q685" s="24">
        <f>Table1[[#This Row],[Total Voters]]/Table1[[#This Row],[Total Population]]</f>
        <v>0.82305703666929031</v>
      </c>
      <c r="R685" s="24">
        <f>Table1[[#This Row],[Female Ballots]]/Table1[[#This Row],[Female Population]]</f>
        <v>0.66444407769264613</v>
      </c>
      <c r="S685" s="24">
        <f>Table1[[#This Row],[Male Ballots]]/Table1[[#This Row],[Male Population]]</f>
        <v>0.66631461756629695</v>
      </c>
      <c r="T685" s="24">
        <f>Table1[[#This Row],[Total Ballots]]/Table1[[#This Row],[Total Population]]</f>
        <v>0.66533536092855305</v>
      </c>
      <c r="U685" s="24">
        <f>Table1[[#This Row],[Female Ballots]]/Table1[[#This Row],[Female Voters]]</f>
        <v>0.82097786359561409</v>
      </c>
      <c r="V685" s="24">
        <f>Table1[[#This Row],[Male Ballots]]/Table1[[#This Row],[Male Voters]]</f>
        <v>0.79499561018437226</v>
      </c>
      <c r="W685" s="24">
        <f>Table1[[#This Row],[Total Ballots]]/Table1[[#This Row],[Total Voters]]</f>
        <v>0.8083709041854521</v>
      </c>
    </row>
    <row r="686" spans="1:23" s="12" customFormat="1" x14ac:dyDescent="0.2">
      <c r="A686" s="8" t="s">
        <v>39</v>
      </c>
      <c r="B686" s="17">
        <v>2016</v>
      </c>
      <c r="C686" s="9" t="s">
        <v>66</v>
      </c>
      <c r="D686" s="10">
        <v>20558.509099999999</v>
      </c>
      <c r="E686" s="10">
        <v>19259.83195</v>
      </c>
      <c r="F686" s="10">
        <v>39818.341</v>
      </c>
      <c r="G686" s="31">
        <v>17545</v>
      </c>
      <c r="H686" s="31">
        <v>15924</v>
      </c>
      <c r="I686" s="31">
        <v>2</v>
      </c>
      <c r="J686" s="31">
        <v>33471</v>
      </c>
      <c r="K686" s="31">
        <v>15518</v>
      </c>
      <c r="L686" s="31">
        <v>13905</v>
      </c>
      <c r="M686" s="31">
        <v>2</v>
      </c>
      <c r="N686" s="36">
        <v>29425</v>
      </c>
      <c r="O686" s="24">
        <f>Table1[[#This Row],[Female Voters]]/Table1[[#This Row],[Female Population]]</f>
        <v>0.85341791637993825</v>
      </c>
      <c r="P686" s="24">
        <f>Table1[[#This Row],[Male Voters]]/Table1[[#This Row],[Male Population]]</f>
        <v>0.82679849135443784</v>
      </c>
      <c r="Q686" s="24">
        <f>Table1[[#This Row],[Total Voters]]/Table1[[#This Row],[Total Population]]</f>
        <v>0.84059252996000011</v>
      </c>
      <c r="R686" s="24">
        <f>Table1[[#This Row],[Female Ballots]]/Table1[[#This Row],[Female Population]]</f>
        <v>0.75482127252116737</v>
      </c>
      <c r="S686" s="24">
        <f>Table1[[#This Row],[Male Ballots]]/Table1[[#This Row],[Male Population]]</f>
        <v>0.72196891624487924</v>
      </c>
      <c r="T686" s="24">
        <f>Table1[[#This Row],[Total Ballots]]/Table1[[#This Row],[Total Population]]</f>
        <v>0.73898106402775543</v>
      </c>
      <c r="U686" s="24">
        <f>Table1[[#This Row],[Female Ballots]]/Table1[[#This Row],[Female Voters]]</f>
        <v>0.8844685095468795</v>
      </c>
      <c r="V686" s="24">
        <f>Table1[[#This Row],[Male Ballots]]/Table1[[#This Row],[Male Voters]]</f>
        <v>0.87321024868123587</v>
      </c>
      <c r="W686" s="24">
        <f>Table1[[#This Row],[Total Ballots]]/Table1[[#This Row],[Total Voters]]</f>
        <v>0.87911923754892296</v>
      </c>
    </row>
    <row r="687" spans="1:23" s="12" customFormat="1" x14ac:dyDescent="0.2">
      <c r="A687" s="8" t="s">
        <v>39</v>
      </c>
      <c r="B687" s="17">
        <v>2016</v>
      </c>
      <c r="C687" s="9" t="s">
        <v>67</v>
      </c>
      <c r="D687" s="10">
        <v>26681.299459999998</v>
      </c>
      <c r="E687" s="10">
        <v>22856.276099999999</v>
      </c>
      <c r="F687" s="10">
        <v>49537.575560000005</v>
      </c>
      <c r="G687" s="31">
        <v>21421</v>
      </c>
      <c r="H687" s="31">
        <v>19240</v>
      </c>
      <c r="I687" s="31"/>
      <c r="J687" s="31">
        <v>40661</v>
      </c>
      <c r="K687" s="31">
        <v>19345</v>
      </c>
      <c r="L687" s="31">
        <v>17552</v>
      </c>
      <c r="M687" s="31">
        <v>0</v>
      </c>
      <c r="N687" s="31">
        <v>36897</v>
      </c>
      <c r="O687" s="24">
        <f>Table1[[#This Row],[Female Voters]]/Table1[[#This Row],[Female Population]]</f>
        <v>0.80284695399164796</v>
      </c>
      <c r="P687" s="24">
        <f>Table1[[#This Row],[Male Voters]]/Table1[[#This Row],[Male Population]]</f>
        <v>0.84178192089655413</v>
      </c>
      <c r="Q687" s="24">
        <f>Table1[[#This Row],[Total Voters]]/Table1[[#This Row],[Total Population]]</f>
        <v>0.82081126377998292</v>
      </c>
      <c r="R687" s="24">
        <f>Table1[[#This Row],[Female Ballots]]/Table1[[#This Row],[Female Population]]</f>
        <v>0.72503964917456842</v>
      </c>
      <c r="S687" s="24">
        <f>Table1[[#This Row],[Male Ballots]]/Table1[[#This Row],[Male Population]]</f>
        <v>0.76792912035219951</v>
      </c>
      <c r="T687" s="24">
        <f>Table1[[#This Row],[Total Ballots]]/Table1[[#This Row],[Total Population]]</f>
        <v>0.74482853839526897</v>
      </c>
      <c r="U687" s="24">
        <f>Table1[[#This Row],[Female Ballots]]/Table1[[#This Row],[Female Voters]]</f>
        <v>0.90308575696746185</v>
      </c>
      <c r="V687" s="24">
        <f>Table1[[#This Row],[Male Ballots]]/Table1[[#This Row],[Male Voters]]</f>
        <v>0.91226611226611232</v>
      </c>
      <c r="W687" s="24">
        <f>Table1[[#This Row],[Total Ballots]]/Table1[[#This Row],[Total Voters]]</f>
        <v>0.90742972381397413</v>
      </c>
    </row>
    <row r="688" spans="1:23" s="12" customFormat="1" x14ac:dyDescent="0.2">
      <c r="A688" s="8" t="s">
        <v>50</v>
      </c>
      <c r="B688" s="17">
        <v>2016</v>
      </c>
      <c r="C688" s="9" t="s">
        <v>69</v>
      </c>
      <c r="D688" s="10">
        <v>17025.537433999998</v>
      </c>
      <c r="E688" s="10">
        <v>18123.241875</v>
      </c>
      <c r="F688" s="10">
        <v>35148.779295999993</v>
      </c>
      <c r="G688" s="31">
        <v>12606</v>
      </c>
      <c r="H688" s="31">
        <v>11974</v>
      </c>
      <c r="I688" s="31"/>
      <c r="J688" s="31">
        <v>24580</v>
      </c>
      <c r="K688" s="31">
        <v>10377</v>
      </c>
      <c r="L688" s="31">
        <v>9572</v>
      </c>
      <c r="M688" s="31">
        <v>0</v>
      </c>
      <c r="N688" s="36">
        <v>19949</v>
      </c>
      <c r="O688" s="24">
        <f>Table1[[#This Row],[Female Voters]]/Table1[[#This Row],[Female Population]]</f>
        <v>0.74041715563268029</v>
      </c>
      <c r="P688" s="24">
        <f>Table1[[#This Row],[Male Voters]]/Table1[[#This Row],[Male Population]]</f>
        <v>0.66069857051996117</v>
      </c>
      <c r="Q688" s="24">
        <f>Table1[[#This Row],[Total Voters]]/Table1[[#This Row],[Total Population]]</f>
        <v>0.6993130484846527</v>
      </c>
      <c r="R688" s="24">
        <f>Table1[[#This Row],[Female Ballots]]/Table1[[#This Row],[Female Population]]</f>
        <v>0.609496178327806</v>
      </c>
      <c r="S688" s="24">
        <f>Table1[[#This Row],[Male Ballots]]/Table1[[#This Row],[Male Population]]</f>
        <v>0.52816157650050677</v>
      </c>
      <c r="T688" s="24">
        <f>Table1[[#This Row],[Total Ballots]]/Table1[[#This Row],[Total Population]]</f>
        <v>0.5675588284874018</v>
      </c>
      <c r="U688" s="24">
        <f>Table1[[#This Row],[Female Ballots]]/Table1[[#This Row],[Female Voters]]</f>
        <v>0.82317943836268448</v>
      </c>
      <c r="V688" s="24">
        <f>Table1[[#This Row],[Male Ballots]]/Table1[[#This Row],[Male Voters]]</f>
        <v>0.79939869717721734</v>
      </c>
      <c r="W688" s="24">
        <f>Table1[[#This Row],[Total Ballots]]/Table1[[#This Row],[Total Voters]]</f>
        <v>0.81159479251423927</v>
      </c>
    </row>
    <row r="689" spans="1:23" s="12" customFormat="1" x14ac:dyDescent="0.2">
      <c r="A689" s="8" t="s">
        <v>50</v>
      </c>
      <c r="B689" s="17">
        <v>2016</v>
      </c>
      <c r="C689" s="9" t="s">
        <v>62</v>
      </c>
      <c r="D689" s="10">
        <v>4973.7579499999993</v>
      </c>
      <c r="E689" s="10">
        <v>5430.5183200000001</v>
      </c>
      <c r="F689" s="10">
        <v>10404.27627</v>
      </c>
      <c r="G689" s="31">
        <v>1435</v>
      </c>
      <c r="H689" s="31">
        <v>1385</v>
      </c>
      <c r="I689" s="31"/>
      <c r="J689" s="31">
        <v>2820</v>
      </c>
      <c r="K689" s="31">
        <v>916</v>
      </c>
      <c r="L689" s="31">
        <v>791</v>
      </c>
      <c r="M689" s="31">
        <v>0</v>
      </c>
      <c r="N689" s="36">
        <v>1707</v>
      </c>
      <c r="O689" s="24">
        <f>Table1[[#This Row],[Female Voters]]/Table1[[#This Row],[Female Population]]</f>
        <v>0.28851424102775253</v>
      </c>
      <c r="P689" s="24">
        <f>Table1[[#This Row],[Male Voters]]/Table1[[#This Row],[Male Population]]</f>
        <v>0.25504011189856368</v>
      </c>
      <c r="Q689" s="24">
        <f>Table1[[#This Row],[Total Voters]]/Table1[[#This Row],[Total Population]]</f>
        <v>0.271042398992352</v>
      </c>
      <c r="R689" s="24">
        <f>Table1[[#This Row],[Female Ballots]]/Table1[[#This Row],[Female Population]]</f>
        <v>0.18416658172921344</v>
      </c>
      <c r="S689" s="24">
        <f>Table1[[#This Row],[Male Ballots]]/Table1[[#This Row],[Male Population]]</f>
        <v>0.14565828773412554</v>
      </c>
      <c r="T689" s="24">
        <f>Table1[[#This Row],[Total Ballots]]/Table1[[#This Row],[Total Population]]</f>
        <v>0.16406715428366839</v>
      </c>
      <c r="U689" s="24">
        <f>Table1[[#This Row],[Female Ballots]]/Table1[[#This Row],[Female Voters]]</f>
        <v>0.63832752613240418</v>
      </c>
      <c r="V689" s="24">
        <f>Table1[[#This Row],[Male Ballots]]/Table1[[#This Row],[Male Voters]]</f>
        <v>0.57111913357400723</v>
      </c>
      <c r="W689" s="24">
        <f>Table1[[#This Row],[Total Ballots]]/Table1[[#This Row],[Total Voters]]</f>
        <v>0.60531914893617023</v>
      </c>
    </row>
    <row r="690" spans="1:23" s="12" customFormat="1" x14ac:dyDescent="0.2">
      <c r="A690" s="8" t="s">
        <v>50</v>
      </c>
      <c r="B690" s="17">
        <v>2016</v>
      </c>
      <c r="C690" s="9" t="s">
        <v>63</v>
      </c>
      <c r="D690" s="10">
        <v>1844.830447</v>
      </c>
      <c r="E690" s="10">
        <v>2305.4494239999999</v>
      </c>
      <c r="F690" s="10">
        <v>4150.2798600000006</v>
      </c>
      <c r="G690" s="31">
        <v>1872</v>
      </c>
      <c r="H690" s="31">
        <v>1812</v>
      </c>
      <c r="I690" s="31"/>
      <c r="J690" s="31">
        <v>3684</v>
      </c>
      <c r="K690" s="31">
        <v>1334</v>
      </c>
      <c r="L690" s="31">
        <v>1202</v>
      </c>
      <c r="M690" s="31">
        <v>0</v>
      </c>
      <c r="N690" s="36">
        <v>2536</v>
      </c>
      <c r="O690" s="24">
        <f>Table1[[#This Row],[Female Voters]]/Table1[[#This Row],[Female Population]]</f>
        <v>1.0147273984144083</v>
      </c>
      <c r="P690" s="24">
        <f>Table1[[#This Row],[Male Voters]]/Table1[[#This Row],[Male Population]]</f>
        <v>0.78596389109076381</v>
      </c>
      <c r="Q690" s="24">
        <f>Table1[[#This Row],[Total Voters]]/Table1[[#This Row],[Total Population]]</f>
        <v>0.88765098361342787</v>
      </c>
      <c r="R690" s="24">
        <f>Table1[[#This Row],[Female Ballots]]/Table1[[#This Row],[Female Population]]</f>
        <v>0.72310168241710504</v>
      </c>
      <c r="S690" s="24">
        <f>Table1[[#This Row],[Male Ballots]]/Table1[[#This Row],[Male Population]]</f>
        <v>0.52137339795314463</v>
      </c>
      <c r="T690" s="24">
        <f>Table1[[#This Row],[Total Ballots]]/Table1[[#This Row],[Total Population]]</f>
        <v>0.61104313095647478</v>
      </c>
      <c r="U690" s="24">
        <f>Table1[[#This Row],[Female Ballots]]/Table1[[#This Row],[Female Voters]]</f>
        <v>0.71260683760683763</v>
      </c>
      <c r="V690" s="24">
        <f>Table1[[#This Row],[Male Ballots]]/Table1[[#This Row],[Male Voters]]</f>
        <v>0.66335540838852092</v>
      </c>
      <c r="W690" s="24">
        <f>Table1[[#This Row],[Total Ballots]]/Table1[[#This Row],[Total Voters]]</f>
        <v>0.68838219326818673</v>
      </c>
    </row>
    <row r="691" spans="1:23" s="12" customFormat="1" x14ac:dyDescent="0.2">
      <c r="A691" s="8" t="s">
        <v>50</v>
      </c>
      <c r="B691" s="17">
        <v>2016</v>
      </c>
      <c r="C691" s="9" t="s">
        <v>64</v>
      </c>
      <c r="D691" s="10">
        <v>1806.9081449999999</v>
      </c>
      <c r="E691" s="10">
        <v>1909.9923690000001</v>
      </c>
      <c r="F691" s="10">
        <v>3716.9005099999999</v>
      </c>
      <c r="G691" s="31">
        <v>1654</v>
      </c>
      <c r="H691" s="31">
        <v>1563</v>
      </c>
      <c r="I691" s="31"/>
      <c r="J691" s="31">
        <v>3217</v>
      </c>
      <c r="K691" s="31">
        <v>1305</v>
      </c>
      <c r="L691" s="31">
        <v>1218</v>
      </c>
      <c r="M691" s="31">
        <v>0</v>
      </c>
      <c r="N691" s="36">
        <v>2523</v>
      </c>
      <c r="O691" s="24">
        <f>Table1[[#This Row],[Female Voters]]/Table1[[#This Row],[Female Population]]</f>
        <v>0.91537580622284487</v>
      </c>
      <c r="P691" s="24">
        <f>Table1[[#This Row],[Male Voters]]/Table1[[#This Row],[Male Population]]</f>
        <v>0.81832787678535479</v>
      </c>
      <c r="Q691" s="24">
        <f>Table1[[#This Row],[Total Voters]]/Table1[[#This Row],[Total Population]]</f>
        <v>0.86550608264733997</v>
      </c>
      <c r="R691" s="24">
        <f>Table1[[#This Row],[Female Ballots]]/Table1[[#This Row],[Female Population]]</f>
        <v>0.72222819052044296</v>
      </c>
      <c r="S691" s="24">
        <f>Table1[[#This Row],[Male Ballots]]/Table1[[#This Row],[Male Population]]</f>
        <v>0.63769888286920162</v>
      </c>
      <c r="T691" s="24">
        <f>Table1[[#This Row],[Total Ballots]]/Table1[[#This Row],[Total Population]]</f>
        <v>0.67879137286889613</v>
      </c>
      <c r="U691" s="24">
        <f>Table1[[#This Row],[Female Ballots]]/Table1[[#This Row],[Female Voters]]</f>
        <v>0.7889963724304716</v>
      </c>
      <c r="V691" s="24">
        <f>Table1[[#This Row],[Male Ballots]]/Table1[[#This Row],[Male Voters]]</f>
        <v>0.77927063339731284</v>
      </c>
      <c r="W691" s="24">
        <f>Table1[[#This Row],[Total Ballots]]/Table1[[#This Row],[Total Voters]]</f>
        <v>0.78427105999378299</v>
      </c>
    </row>
    <row r="692" spans="1:23" s="12" customFormat="1" x14ac:dyDescent="0.2">
      <c r="A692" s="8" t="s">
        <v>50</v>
      </c>
      <c r="B692" s="17">
        <v>2016</v>
      </c>
      <c r="C692" s="9" t="s">
        <v>65</v>
      </c>
      <c r="D692" s="10">
        <v>2315.5009700000001</v>
      </c>
      <c r="E692" s="10">
        <v>2397.2111</v>
      </c>
      <c r="F692" s="10">
        <v>4712.7120699999996</v>
      </c>
      <c r="G692" s="31">
        <v>1947</v>
      </c>
      <c r="H692" s="31">
        <v>1811</v>
      </c>
      <c r="I692" s="31"/>
      <c r="J692" s="31">
        <v>3758</v>
      </c>
      <c r="K692" s="31">
        <v>1666</v>
      </c>
      <c r="L692" s="31">
        <v>1472</v>
      </c>
      <c r="M692" s="31">
        <v>0</v>
      </c>
      <c r="N692" s="36">
        <v>3138</v>
      </c>
      <c r="O692" s="24">
        <f>Table1[[#This Row],[Female Voters]]/Table1[[#This Row],[Female Population]]</f>
        <v>0.84085475464084991</v>
      </c>
      <c r="P692" s="24">
        <f>Table1[[#This Row],[Male Voters]]/Table1[[#This Row],[Male Population]]</f>
        <v>0.75546121073776107</v>
      </c>
      <c r="Q692" s="24">
        <f>Table1[[#This Row],[Total Voters]]/Table1[[#This Row],[Total Population]]</f>
        <v>0.7974176958364444</v>
      </c>
      <c r="R692" s="24">
        <f>Table1[[#This Row],[Female Ballots]]/Table1[[#This Row],[Female Population]]</f>
        <v>0.71949872687809757</v>
      </c>
      <c r="S692" s="24">
        <f>Table1[[#This Row],[Male Ballots]]/Table1[[#This Row],[Male Population]]</f>
        <v>0.61404688139480079</v>
      </c>
      <c r="T692" s="24">
        <f>Table1[[#This Row],[Total Ballots]]/Table1[[#This Row],[Total Population]]</f>
        <v>0.66585862946640839</v>
      </c>
      <c r="U692" s="24">
        <f>Table1[[#This Row],[Female Ballots]]/Table1[[#This Row],[Female Voters]]</f>
        <v>0.85567539804827941</v>
      </c>
      <c r="V692" s="24">
        <f>Table1[[#This Row],[Male Ballots]]/Table1[[#This Row],[Male Voters]]</f>
        <v>0.81281060187741583</v>
      </c>
      <c r="W692" s="24">
        <f>Table1[[#This Row],[Total Ballots]]/Table1[[#This Row],[Total Voters]]</f>
        <v>0.83501862692921769</v>
      </c>
    </row>
    <row r="693" spans="1:23" s="12" customFormat="1" x14ac:dyDescent="0.2">
      <c r="A693" s="8" t="s">
        <v>50</v>
      </c>
      <c r="B693" s="17">
        <v>2016</v>
      </c>
      <c r="C693" s="9" t="s">
        <v>66</v>
      </c>
      <c r="D693" s="10">
        <v>2621.0291200000001</v>
      </c>
      <c r="E693" s="10">
        <v>2732.1638800000001</v>
      </c>
      <c r="F693" s="10">
        <v>5353.1929999999993</v>
      </c>
      <c r="G693" s="31">
        <v>2440</v>
      </c>
      <c r="H693" s="31">
        <v>2279</v>
      </c>
      <c r="I693" s="31"/>
      <c r="J693" s="31">
        <v>4719</v>
      </c>
      <c r="K693" s="31">
        <v>2191</v>
      </c>
      <c r="L693" s="31">
        <v>2026</v>
      </c>
      <c r="M693" s="31">
        <v>0</v>
      </c>
      <c r="N693" s="36">
        <v>4217</v>
      </c>
      <c r="O693" s="24">
        <f>Table1[[#This Row],[Female Voters]]/Table1[[#This Row],[Female Population]]</f>
        <v>0.9309320455012724</v>
      </c>
      <c r="P693" s="24">
        <f>Table1[[#This Row],[Male Voters]]/Table1[[#This Row],[Male Population]]</f>
        <v>0.83413737246244535</v>
      </c>
      <c r="Q693" s="24">
        <f>Table1[[#This Row],[Total Voters]]/Table1[[#This Row],[Total Population]]</f>
        <v>0.88152995791483713</v>
      </c>
      <c r="R693" s="24">
        <f>Table1[[#This Row],[Female Ballots]]/Table1[[#This Row],[Female Population]]</f>
        <v>0.83593119331692123</v>
      </c>
      <c r="S693" s="24">
        <f>Table1[[#This Row],[Male Ballots]]/Table1[[#This Row],[Male Population]]</f>
        <v>0.74153677780119098</v>
      </c>
      <c r="T693" s="24">
        <f>Table1[[#This Row],[Total Ballots]]/Table1[[#This Row],[Total Population]]</f>
        <v>0.78775414971961599</v>
      </c>
      <c r="U693" s="24">
        <f>Table1[[#This Row],[Female Ballots]]/Table1[[#This Row],[Female Voters]]</f>
        <v>0.8979508196721312</v>
      </c>
      <c r="V693" s="24">
        <f>Table1[[#This Row],[Male Ballots]]/Table1[[#This Row],[Male Voters]]</f>
        <v>0.88898639754278197</v>
      </c>
      <c r="W693" s="24">
        <f>Table1[[#This Row],[Total Ballots]]/Table1[[#This Row],[Total Voters]]</f>
        <v>0.89362152998516631</v>
      </c>
    </row>
    <row r="694" spans="1:23" s="12" customFormat="1" x14ac:dyDescent="0.2">
      <c r="A694" s="8" t="s">
        <v>50</v>
      </c>
      <c r="B694" s="17">
        <v>2016</v>
      </c>
      <c r="C694" s="9" t="s">
        <v>67</v>
      </c>
      <c r="D694" s="10">
        <v>3463.5108019999998</v>
      </c>
      <c r="E694" s="10">
        <v>3347.906782</v>
      </c>
      <c r="F694" s="10">
        <v>6811.4175859999996</v>
      </c>
      <c r="G694" s="31">
        <v>3258</v>
      </c>
      <c r="H694" s="31">
        <v>3124</v>
      </c>
      <c r="I694" s="31"/>
      <c r="J694" s="31">
        <v>6382</v>
      </c>
      <c r="K694" s="31">
        <v>2965</v>
      </c>
      <c r="L694" s="31">
        <v>2863</v>
      </c>
      <c r="M694" s="31">
        <v>0</v>
      </c>
      <c r="N694" s="31">
        <v>5828</v>
      </c>
      <c r="O694" s="24">
        <f>Table1[[#This Row],[Female Voters]]/Table1[[#This Row],[Female Population]]</f>
        <v>0.9406640216391623</v>
      </c>
      <c r="P694" s="24">
        <f>Table1[[#This Row],[Male Voters]]/Table1[[#This Row],[Male Population]]</f>
        <v>0.9331203654761735</v>
      </c>
      <c r="Q694" s="24">
        <f>Table1[[#This Row],[Total Voters]]/Table1[[#This Row],[Total Population]]</f>
        <v>0.93695620910357735</v>
      </c>
      <c r="R694" s="24">
        <f>Table1[[#This Row],[Female Ballots]]/Table1[[#This Row],[Female Population]]</f>
        <v>0.85606777905467035</v>
      </c>
      <c r="S694" s="24">
        <f>Table1[[#This Row],[Male Ballots]]/Table1[[#This Row],[Male Population]]</f>
        <v>0.85516120562044973</v>
      </c>
      <c r="T694" s="24">
        <f>Table1[[#This Row],[Total Ballots]]/Table1[[#This Row],[Total Population]]</f>
        <v>0.85562218531113277</v>
      </c>
      <c r="U694" s="24">
        <f>Table1[[#This Row],[Female Ballots]]/Table1[[#This Row],[Female Voters]]</f>
        <v>0.91006752608962549</v>
      </c>
      <c r="V694" s="24">
        <f>Table1[[#This Row],[Male Ballots]]/Table1[[#This Row],[Male Voters]]</f>
        <v>0.91645326504481439</v>
      </c>
      <c r="W694" s="24">
        <f>Table1[[#This Row],[Total Ballots]]/Table1[[#This Row],[Total Voters]]</f>
        <v>0.91319335631463494</v>
      </c>
    </row>
    <row r="695" spans="1:23" s="12" customFormat="1" x14ac:dyDescent="0.2">
      <c r="A695" s="8" t="s">
        <v>29</v>
      </c>
      <c r="B695" s="17">
        <v>2016</v>
      </c>
      <c r="C695" s="9" t="s">
        <v>69</v>
      </c>
      <c r="D695" s="10">
        <v>8398.3428019999992</v>
      </c>
      <c r="E695" s="10">
        <v>8656.6991340000004</v>
      </c>
      <c r="F695" s="10">
        <v>17055.041929999999</v>
      </c>
      <c r="G695" s="31">
        <v>7017</v>
      </c>
      <c r="H695" s="31">
        <v>6945</v>
      </c>
      <c r="I695" s="31"/>
      <c r="J695" s="31">
        <v>13962</v>
      </c>
      <c r="K695" s="31">
        <v>5752</v>
      </c>
      <c r="L695" s="31">
        <v>5498</v>
      </c>
      <c r="M695" s="31">
        <v>0</v>
      </c>
      <c r="N695" s="36">
        <v>11250</v>
      </c>
      <c r="O695" s="24">
        <f>Table1[[#This Row],[Female Voters]]/Table1[[#This Row],[Female Population]]</f>
        <v>0.83552197920867877</v>
      </c>
      <c r="P695" s="24">
        <f>Table1[[#This Row],[Male Voters]]/Table1[[#This Row],[Male Population]]</f>
        <v>0.80226884318098324</v>
      </c>
      <c r="Q695" s="24">
        <f>Table1[[#This Row],[Total Voters]]/Table1[[#This Row],[Total Population]]</f>
        <v>0.81864354583852972</v>
      </c>
      <c r="R695" s="24">
        <f>Table1[[#This Row],[Female Ballots]]/Table1[[#This Row],[Female Population]]</f>
        <v>0.68489702499762295</v>
      </c>
      <c r="S695" s="24">
        <f>Table1[[#This Row],[Male Ballots]]/Table1[[#This Row],[Male Population]]</f>
        <v>0.63511506116760919</v>
      </c>
      <c r="T695" s="24">
        <f>Table1[[#This Row],[Total Ballots]]/Table1[[#This Row],[Total Population]]</f>
        <v>0.65962898515137225</v>
      </c>
      <c r="U695" s="24">
        <f>Table1[[#This Row],[Female Ballots]]/Table1[[#This Row],[Female Voters]]</f>
        <v>0.81972352857346442</v>
      </c>
      <c r="V695" s="24">
        <f>Table1[[#This Row],[Male Ballots]]/Table1[[#This Row],[Male Voters]]</f>
        <v>0.79164866810655143</v>
      </c>
      <c r="W695" s="24">
        <f>Table1[[#This Row],[Total Ballots]]/Table1[[#This Row],[Total Voters]]</f>
        <v>0.80575848732273314</v>
      </c>
    </row>
    <row r="696" spans="1:23" s="12" customFormat="1" x14ac:dyDescent="0.2">
      <c r="A696" s="8" t="s">
        <v>29</v>
      </c>
      <c r="B696" s="17">
        <v>2016</v>
      </c>
      <c r="C696" s="9" t="s">
        <v>62</v>
      </c>
      <c r="D696" s="10">
        <v>644.08992899999998</v>
      </c>
      <c r="E696" s="10">
        <v>701.68987700000002</v>
      </c>
      <c r="F696" s="10">
        <v>1345.779806</v>
      </c>
      <c r="G696" s="31">
        <v>461</v>
      </c>
      <c r="H696" s="31">
        <v>434</v>
      </c>
      <c r="I696" s="31"/>
      <c r="J696" s="31">
        <v>895</v>
      </c>
      <c r="K696" s="31">
        <v>258</v>
      </c>
      <c r="L696" s="31">
        <v>212</v>
      </c>
      <c r="M696" s="31">
        <v>0</v>
      </c>
      <c r="N696" s="36">
        <v>470</v>
      </c>
      <c r="O696" s="24">
        <f>Table1[[#This Row],[Female Voters]]/Table1[[#This Row],[Female Population]]</f>
        <v>0.71573856265030966</v>
      </c>
      <c r="P696" s="24">
        <f>Table1[[#This Row],[Male Voters]]/Table1[[#This Row],[Male Population]]</f>
        <v>0.61850685641286507</v>
      </c>
      <c r="Q696" s="24">
        <f>Table1[[#This Row],[Total Voters]]/Table1[[#This Row],[Total Population]]</f>
        <v>0.66504193034384107</v>
      </c>
      <c r="R696" s="24">
        <f>Table1[[#This Row],[Female Ballots]]/Table1[[#This Row],[Female Population]]</f>
        <v>0.40056518256785228</v>
      </c>
      <c r="S696" s="24">
        <f>Table1[[#This Row],[Male Ballots]]/Table1[[#This Row],[Male Population]]</f>
        <v>0.3021277731786346</v>
      </c>
      <c r="T696" s="24">
        <f>Table1[[#This Row],[Total Ballots]]/Table1[[#This Row],[Total Population]]</f>
        <v>0.3492398963816819</v>
      </c>
      <c r="U696" s="24">
        <f>Table1[[#This Row],[Female Ballots]]/Table1[[#This Row],[Female Voters]]</f>
        <v>0.55965292841648595</v>
      </c>
      <c r="V696" s="24">
        <f>Table1[[#This Row],[Male Ballots]]/Table1[[#This Row],[Male Voters]]</f>
        <v>0.48847926267281105</v>
      </c>
      <c r="W696" s="24">
        <f>Table1[[#This Row],[Total Ballots]]/Table1[[#This Row],[Total Voters]]</f>
        <v>0.52513966480446927</v>
      </c>
    </row>
    <row r="697" spans="1:23" s="12" customFormat="1" x14ac:dyDescent="0.2">
      <c r="A697" s="8" t="s">
        <v>29</v>
      </c>
      <c r="B697" s="17">
        <v>2016</v>
      </c>
      <c r="C697" s="9" t="s">
        <v>63</v>
      </c>
      <c r="D697" s="10">
        <v>862.48533300000008</v>
      </c>
      <c r="E697" s="10">
        <v>877.62826999999993</v>
      </c>
      <c r="F697" s="10">
        <v>1740.113601</v>
      </c>
      <c r="G697" s="31">
        <v>788</v>
      </c>
      <c r="H697" s="31">
        <v>789</v>
      </c>
      <c r="I697" s="31"/>
      <c r="J697" s="31">
        <v>1577</v>
      </c>
      <c r="K697" s="31">
        <v>517</v>
      </c>
      <c r="L697" s="31">
        <v>459</v>
      </c>
      <c r="M697" s="31">
        <v>0</v>
      </c>
      <c r="N697" s="36">
        <v>976</v>
      </c>
      <c r="O697" s="24">
        <f>Table1[[#This Row],[Female Voters]]/Table1[[#This Row],[Female Population]]</f>
        <v>0.91363872503093324</v>
      </c>
      <c r="P697" s="24">
        <f>Table1[[#This Row],[Male Voters]]/Table1[[#This Row],[Male Population]]</f>
        <v>0.89901388431801554</v>
      </c>
      <c r="Q697" s="24">
        <f>Table1[[#This Row],[Total Voters]]/Table1[[#This Row],[Total Population]]</f>
        <v>0.90626267106569214</v>
      </c>
      <c r="R697" s="24">
        <f>Table1[[#This Row],[Female Ballots]]/Table1[[#This Row],[Female Population]]</f>
        <v>0.59943048330075188</v>
      </c>
      <c r="S697" s="24">
        <f>Table1[[#This Row],[Male Ballots]]/Table1[[#This Row],[Male Population]]</f>
        <v>0.52300047262606986</v>
      </c>
      <c r="T697" s="24">
        <f>Table1[[#This Row],[Total Ballots]]/Table1[[#This Row],[Total Population]]</f>
        <v>0.56088292134439788</v>
      </c>
      <c r="U697" s="24">
        <f>Table1[[#This Row],[Female Ballots]]/Table1[[#This Row],[Female Voters]]</f>
        <v>0.65609137055837563</v>
      </c>
      <c r="V697" s="24">
        <f>Table1[[#This Row],[Male Ballots]]/Table1[[#This Row],[Male Voters]]</f>
        <v>0.58174904942965777</v>
      </c>
      <c r="W697" s="24">
        <f>Table1[[#This Row],[Total Ballots]]/Table1[[#This Row],[Total Voters]]</f>
        <v>0.61889663918833226</v>
      </c>
    </row>
    <row r="698" spans="1:23" s="12" customFormat="1" x14ac:dyDescent="0.2">
      <c r="A698" s="8" t="s">
        <v>29</v>
      </c>
      <c r="B698" s="17">
        <v>2016</v>
      </c>
      <c r="C698" s="9" t="s">
        <v>64</v>
      </c>
      <c r="D698" s="10">
        <v>1132.433851</v>
      </c>
      <c r="E698" s="10">
        <v>1228.324674</v>
      </c>
      <c r="F698" s="10">
        <v>2360.7585300000001</v>
      </c>
      <c r="G698" s="31">
        <v>952</v>
      </c>
      <c r="H698" s="31">
        <v>922</v>
      </c>
      <c r="I698" s="31"/>
      <c r="J698" s="31">
        <v>1874</v>
      </c>
      <c r="K698" s="31">
        <v>735</v>
      </c>
      <c r="L698" s="31">
        <v>650</v>
      </c>
      <c r="M698" s="31">
        <v>0</v>
      </c>
      <c r="N698" s="36">
        <v>1385</v>
      </c>
      <c r="O698" s="24">
        <f>Table1[[#This Row],[Female Voters]]/Table1[[#This Row],[Female Population]]</f>
        <v>0.84066720467542788</v>
      </c>
      <c r="P698" s="24">
        <f>Table1[[#This Row],[Male Voters]]/Table1[[#This Row],[Male Population]]</f>
        <v>0.75061587503370464</v>
      </c>
      <c r="Q698" s="24">
        <f>Table1[[#This Row],[Total Voters]]/Table1[[#This Row],[Total Population]]</f>
        <v>0.79381265647698407</v>
      </c>
      <c r="R698" s="24">
        <f>Table1[[#This Row],[Female Ballots]]/Table1[[#This Row],[Female Population]]</f>
        <v>0.64904453302147003</v>
      </c>
      <c r="S698" s="24">
        <f>Table1[[#This Row],[Male Ballots]]/Table1[[#This Row],[Male Population]]</f>
        <v>0.52917605072875062</v>
      </c>
      <c r="T698" s="24">
        <f>Table1[[#This Row],[Total Ballots]]/Table1[[#This Row],[Total Population]]</f>
        <v>0.58667584270043915</v>
      </c>
      <c r="U698" s="24">
        <f>Table1[[#This Row],[Female Ballots]]/Table1[[#This Row],[Female Voters]]</f>
        <v>0.7720588235294118</v>
      </c>
      <c r="V698" s="24">
        <f>Table1[[#This Row],[Male Ballots]]/Table1[[#This Row],[Male Voters]]</f>
        <v>0.70498915401301521</v>
      </c>
      <c r="W698" s="24">
        <f>Table1[[#This Row],[Total Ballots]]/Table1[[#This Row],[Total Voters]]</f>
        <v>0.73906083244397014</v>
      </c>
    </row>
    <row r="699" spans="1:23" s="12" customFormat="1" x14ac:dyDescent="0.2">
      <c r="A699" s="8" t="s">
        <v>29</v>
      </c>
      <c r="B699" s="17">
        <v>2016</v>
      </c>
      <c r="C699" s="9" t="s">
        <v>65</v>
      </c>
      <c r="D699" s="10">
        <v>1343.8574159999998</v>
      </c>
      <c r="E699" s="10">
        <v>1431.854198</v>
      </c>
      <c r="F699" s="10">
        <v>2775.7116100000003</v>
      </c>
      <c r="G699" s="31">
        <v>993</v>
      </c>
      <c r="H699" s="31">
        <v>1074</v>
      </c>
      <c r="I699" s="31"/>
      <c r="J699" s="31">
        <v>2067</v>
      </c>
      <c r="K699" s="31">
        <v>825</v>
      </c>
      <c r="L699" s="31">
        <v>854</v>
      </c>
      <c r="M699" s="31">
        <v>0</v>
      </c>
      <c r="N699" s="36">
        <v>1679</v>
      </c>
      <c r="O699" s="24">
        <f>Table1[[#This Row],[Female Voters]]/Table1[[#This Row],[Female Population]]</f>
        <v>0.7389176769628365</v>
      </c>
      <c r="P699" s="24">
        <f>Table1[[#This Row],[Male Voters]]/Table1[[#This Row],[Male Population]]</f>
        <v>0.75007637055515342</v>
      </c>
      <c r="Q699" s="24">
        <f>Table1[[#This Row],[Total Voters]]/Table1[[#This Row],[Total Population]]</f>
        <v>0.7446739036408756</v>
      </c>
      <c r="R699" s="24">
        <f>Table1[[#This Row],[Female Ballots]]/Table1[[#This Row],[Female Population]]</f>
        <v>0.61390441439510579</v>
      </c>
      <c r="S699" s="24">
        <f>Table1[[#This Row],[Male Ballots]]/Table1[[#This Row],[Male Population]]</f>
        <v>0.59642944176359503</v>
      </c>
      <c r="T699" s="24">
        <f>Table1[[#This Row],[Total Ballots]]/Table1[[#This Row],[Total Population]]</f>
        <v>0.60488992946929376</v>
      </c>
      <c r="U699" s="24">
        <f>Table1[[#This Row],[Female Ballots]]/Table1[[#This Row],[Female Voters]]</f>
        <v>0.83081570996978849</v>
      </c>
      <c r="V699" s="24">
        <f>Table1[[#This Row],[Male Ballots]]/Table1[[#This Row],[Male Voters]]</f>
        <v>0.7951582867783985</v>
      </c>
      <c r="W699" s="24">
        <f>Table1[[#This Row],[Total Ballots]]/Table1[[#This Row],[Total Voters]]</f>
        <v>0.81228834059022736</v>
      </c>
    </row>
    <row r="700" spans="1:23" s="12" customFormat="1" x14ac:dyDescent="0.2">
      <c r="A700" s="8" t="s">
        <v>29</v>
      </c>
      <c r="B700" s="17">
        <v>2016</v>
      </c>
      <c r="C700" s="9" t="s">
        <v>66</v>
      </c>
      <c r="D700" s="10">
        <v>1920.160764</v>
      </c>
      <c r="E700" s="10">
        <v>1825.094554</v>
      </c>
      <c r="F700" s="10">
        <v>3745.2553200000002</v>
      </c>
      <c r="G700" s="31">
        <v>1669</v>
      </c>
      <c r="H700" s="31">
        <v>1480</v>
      </c>
      <c r="I700" s="31"/>
      <c r="J700" s="31">
        <v>3149</v>
      </c>
      <c r="K700" s="31">
        <v>1460</v>
      </c>
      <c r="L700" s="31">
        <v>1279</v>
      </c>
      <c r="M700" s="31">
        <v>0</v>
      </c>
      <c r="N700" s="36">
        <v>2739</v>
      </c>
      <c r="O700" s="24">
        <f>Table1[[#This Row],[Female Voters]]/Table1[[#This Row],[Female Population]]</f>
        <v>0.86919805429374974</v>
      </c>
      <c r="P700" s="24">
        <f>Table1[[#This Row],[Male Voters]]/Table1[[#This Row],[Male Population]]</f>
        <v>0.81091689017225566</v>
      </c>
      <c r="Q700" s="24">
        <f>Table1[[#This Row],[Total Voters]]/Table1[[#This Row],[Total Population]]</f>
        <v>0.84079715024608781</v>
      </c>
      <c r="R700" s="24">
        <f>Table1[[#This Row],[Female Ballots]]/Table1[[#This Row],[Female Population]]</f>
        <v>0.76035300135942163</v>
      </c>
      <c r="S700" s="24">
        <f>Table1[[#This Row],[Male Ballots]]/Table1[[#This Row],[Male Population]]</f>
        <v>0.70078560981778037</v>
      </c>
      <c r="T700" s="24">
        <f>Table1[[#This Row],[Total Ballots]]/Table1[[#This Row],[Total Population]]</f>
        <v>0.73132530788314853</v>
      </c>
      <c r="U700" s="24">
        <f>Table1[[#This Row],[Female Ballots]]/Table1[[#This Row],[Female Voters]]</f>
        <v>0.87477531455961655</v>
      </c>
      <c r="V700" s="24">
        <f>Table1[[#This Row],[Male Ballots]]/Table1[[#This Row],[Male Voters]]</f>
        <v>0.86418918918918919</v>
      </c>
      <c r="W700" s="24">
        <f>Table1[[#This Row],[Total Ballots]]/Table1[[#This Row],[Total Voters]]</f>
        <v>0.86979993648777387</v>
      </c>
    </row>
    <row r="701" spans="1:23" s="12" customFormat="1" x14ac:dyDescent="0.2">
      <c r="A701" s="8" t="s">
        <v>29</v>
      </c>
      <c r="B701" s="17">
        <v>2016</v>
      </c>
      <c r="C701" s="9" t="s">
        <v>67</v>
      </c>
      <c r="D701" s="10">
        <v>2495.315509</v>
      </c>
      <c r="E701" s="10">
        <v>2592.1075609999998</v>
      </c>
      <c r="F701" s="10">
        <v>5087.4230630000002</v>
      </c>
      <c r="G701" s="31">
        <v>2154</v>
      </c>
      <c r="H701" s="31">
        <v>2246</v>
      </c>
      <c r="I701" s="31"/>
      <c r="J701" s="31">
        <v>4400</v>
      </c>
      <c r="K701" s="31">
        <v>1957</v>
      </c>
      <c r="L701" s="31">
        <v>2044</v>
      </c>
      <c r="M701" s="31">
        <v>0</v>
      </c>
      <c r="N701" s="31">
        <v>4001</v>
      </c>
      <c r="O701" s="24">
        <f>Table1[[#This Row],[Female Voters]]/Table1[[#This Row],[Female Population]]</f>
        <v>0.86321749383236013</v>
      </c>
      <c r="P701" s="24">
        <f>Table1[[#This Row],[Male Voters]]/Table1[[#This Row],[Male Population]]</f>
        <v>0.86647638924887971</v>
      </c>
      <c r="Q701" s="24">
        <f>Table1[[#This Row],[Total Voters]]/Table1[[#This Row],[Total Population]]</f>
        <v>0.86487794419938924</v>
      </c>
      <c r="R701" s="24">
        <f>Table1[[#This Row],[Female Ballots]]/Table1[[#This Row],[Female Population]]</f>
        <v>0.78426956148093252</v>
      </c>
      <c r="S701" s="24">
        <f>Table1[[#This Row],[Male Ballots]]/Table1[[#This Row],[Male Population]]</f>
        <v>0.78854752432088604</v>
      </c>
      <c r="T701" s="24">
        <f>Table1[[#This Row],[Total Ballots]]/Table1[[#This Row],[Total Population]]</f>
        <v>0.78644923971403558</v>
      </c>
      <c r="U701" s="24">
        <f>Table1[[#This Row],[Female Ballots]]/Table1[[#This Row],[Female Voters]]</f>
        <v>0.90854224698235841</v>
      </c>
      <c r="V701" s="24">
        <f>Table1[[#This Row],[Male Ballots]]/Table1[[#This Row],[Male Voters]]</f>
        <v>0.9100623330365093</v>
      </c>
      <c r="W701" s="24">
        <f>Table1[[#This Row],[Total Ballots]]/Table1[[#This Row],[Total Voters]]</f>
        <v>0.9093181818181818</v>
      </c>
    </row>
    <row r="702" spans="1:23" s="12" customFormat="1" x14ac:dyDescent="0.2">
      <c r="A702" s="8" t="s">
        <v>42</v>
      </c>
      <c r="B702" s="17">
        <v>2016</v>
      </c>
      <c r="C702" s="9" t="s">
        <v>69</v>
      </c>
      <c r="D702" s="10">
        <v>30140.809669999999</v>
      </c>
      <c r="E702" s="10">
        <v>30038.781263999997</v>
      </c>
      <c r="F702" s="10">
        <v>60179.590909999992</v>
      </c>
      <c r="G702" s="31">
        <v>24020</v>
      </c>
      <c r="H702" s="31">
        <v>21994</v>
      </c>
      <c r="I702" s="31">
        <v>10</v>
      </c>
      <c r="J702" s="31">
        <v>46024</v>
      </c>
      <c r="K702" s="31">
        <v>18780</v>
      </c>
      <c r="L702" s="31">
        <v>16929</v>
      </c>
      <c r="M702" s="31">
        <v>6</v>
      </c>
      <c r="N702" s="36">
        <v>35715</v>
      </c>
      <c r="O702" s="24">
        <f>Table1[[#This Row],[Female Voters]]/Table1[[#This Row],[Female Population]]</f>
        <v>0.79692616963464613</v>
      </c>
      <c r="P702" s="24">
        <f>Table1[[#This Row],[Male Voters]]/Table1[[#This Row],[Male Population]]</f>
        <v>0.73218682897627163</v>
      </c>
      <c r="Q702" s="24">
        <f>Table1[[#This Row],[Total Voters]]/Table1[[#This Row],[Total Population]]</f>
        <v>0.76477754840224799</v>
      </c>
      <c r="R702" s="24">
        <f>Table1[[#This Row],[Female Ballots]]/Table1[[#This Row],[Female Population]]</f>
        <v>0.62307549815731278</v>
      </c>
      <c r="S702" s="24">
        <f>Table1[[#This Row],[Male Ballots]]/Table1[[#This Row],[Male Population]]</f>
        <v>0.56357146620620635</v>
      </c>
      <c r="T702" s="24">
        <f>Table1[[#This Row],[Total Ballots]]/Table1[[#This Row],[Total Population]]</f>
        <v>0.59347362552551464</v>
      </c>
      <c r="U702" s="24">
        <f>Table1[[#This Row],[Female Ballots]]/Table1[[#This Row],[Female Voters]]</f>
        <v>0.78184845961698579</v>
      </c>
      <c r="V702" s="24">
        <f>Table1[[#This Row],[Male Ballots]]/Table1[[#This Row],[Male Voters]]</f>
        <v>0.76970992088751478</v>
      </c>
      <c r="W702" s="24">
        <f>Table1[[#This Row],[Total Ballots]]/Table1[[#This Row],[Total Voters]]</f>
        <v>0.77600816965061703</v>
      </c>
    </row>
    <row r="703" spans="1:23" s="12" customFormat="1" x14ac:dyDescent="0.2">
      <c r="A703" s="8" t="s">
        <v>42</v>
      </c>
      <c r="B703" s="17">
        <v>2016</v>
      </c>
      <c r="C703" s="9" t="s">
        <v>62</v>
      </c>
      <c r="D703" s="10">
        <v>3061.885174</v>
      </c>
      <c r="E703" s="10">
        <v>3363.5696150000003</v>
      </c>
      <c r="F703" s="10">
        <v>6425.4547899999998</v>
      </c>
      <c r="G703" s="31">
        <v>1909</v>
      </c>
      <c r="H703" s="31">
        <v>1892</v>
      </c>
      <c r="I703" s="31">
        <v>2</v>
      </c>
      <c r="J703" s="31">
        <v>3803</v>
      </c>
      <c r="K703" s="31">
        <v>1045</v>
      </c>
      <c r="L703" s="31">
        <v>944</v>
      </c>
      <c r="M703" s="31">
        <v>1</v>
      </c>
      <c r="N703" s="36">
        <v>1990</v>
      </c>
      <c r="O703" s="24">
        <f>Table1[[#This Row],[Female Voters]]/Table1[[#This Row],[Female Population]]</f>
        <v>0.6234721067302833</v>
      </c>
      <c r="P703" s="24">
        <f>Table1[[#This Row],[Male Voters]]/Table1[[#This Row],[Male Population]]</f>
        <v>0.56249764879624764</v>
      </c>
      <c r="Q703" s="24">
        <f>Table1[[#This Row],[Total Voters]]/Table1[[#This Row],[Total Population]]</f>
        <v>0.59186471997572021</v>
      </c>
      <c r="R703" s="24">
        <f>Table1[[#This Row],[Female Ballots]]/Table1[[#This Row],[Female Population]]</f>
        <v>0.34129300761296283</v>
      </c>
      <c r="S703" s="24">
        <f>Table1[[#This Row],[Male Ballots]]/Table1[[#This Row],[Male Population]]</f>
        <v>0.28065421800404744</v>
      </c>
      <c r="T703" s="24">
        <f>Table1[[#This Row],[Total Ballots]]/Table1[[#This Row],[Total Population]]</f>
        <v>0.30970570411561482</v>
      </c>
      <c r="U703" s="24">
        <f>Table1[[#This Row],[Female Ballots]]/Table1[[#This Row],[Female Voters]]</f>
        <v>0.5474070193818753</v>
      </c>
      <c r="V703" s="24">
        <f>Table1[[#This Row],[Male Ballots]]/Table1[[#This Row],[Male Voters]]</f>
        <v>0.4989429175475687</v>
      </c>
      <c r="W703" s="24">
        <f>Table1[[#This Row],[Total Ballots]]/Table1[[#This Row],[Total Voters]]</f>
        <v>0.52327110176176705</v>
      </c>
    </row>
    <row r="704" spans="1:23" s="12" customFormat="1" x14ac:dyDescent="0.2">
      <c r="A704" s="8" t="s">
        <v>42</v>
      </c>
      <c r="B704" s="17">
        <v>2016</v>
      </c>
      <c r="C704" s="9" t="s">
        <v>63</v>
      </c>
      <c r="D704" s="10">
        <v>4137.0921699999999</v>
      </c>
      <c r="E704" s="10">
        <v>4432.6214</v>
      </c>
      <c r="F704" s="10">
        <v>8569.7135600000001</v>
      </c>
      <c r="G704" s="31">
        <v>3248</v>
      </c>
      <c r="H704" s="31">
        <v>2927</v>
      </c>
      <c r="I704" s="31">
        <v>5</v>
      </c>
      <c r="J704" s="31">
        <v>6180</v>
      </c>
      <c r="K704" s="31">
        <v>1937</v>
      </c>
      <c r="L704" s="31">
        <v>1692</v>
      </c>
      <c r="M704" s="31">
        <v>2</v>
      </c>
      <c r="N704" s="36">
        <v>3631</v>
      </c>
      <c r="O704" s="24">
        <f>Table1[[#This Row],[Female Voters]]/Table1[[#This Row],[Female Population]]</f>
        <v>0.78509249166667705</v>
      </c>
      <c r="P704" s="24">
        <f>Table1[[#This Row],[Male Voters]]/Table1[[#This Row],[Male Population]]</f>
        <v>0.66033160422859483</v>
      </c>
      <c r="Q704" s="24">
        <f>Table1[[#This Row],[Total Voters]]/Table1[[#This Row],[Total Population]]</f>
        <v>0.72114428991486612</v>
      </c>
      <c r="R704" s="24">
        <f>Table1[[#This Row],[Female Ballots]]/Table1[[#This Row],[Female Population]]</f>
        <v>0.46820325011033054</v>
      </c>
      <c r="S704" s="24">
        <f>Table1[[#This Row],[Male Ballots]]/Table1[[#This Row],[Male Population]]</f>
        <v>0.38171543367091987</v>
      </c>
      <c r="T704" s="24">
        <f>Table1[[#This Row],[Total Ballots]]/Table1[[#This Row],[Total Population]]</f>
        <v>0.42370144282862121</v>
      </c>
      <c r="U704" s="24">
        <f>Table1[[#This Row],[Female Ballots]]/Table1[[#This Row],[Female Voters]]</f>
        <v>0.59636699507389157</v>
      </c>
      <c r="V704" s="24">
        <f>Table1[[#This Row],[Male Ballots]]/Table1[[#This Row],[Male Voters]]</f>
        <v>0.57806627946703104</v>
      </c>
      <c r="W704" s="24">
        <f>Table1[[#This Row],[Total Ballots]]/Table1[[#This Row],[Total Voters]]</f>
        <v>0.5875404530744337</v>
      </c>
    </row>
    <row r="705" spans="1:23" s="12" customFormat="1" x14ac:dyDescent="0.2">
      <c r="A705" s="8" t="s">
        <v>42</v>
      </c>
      <c r="B705" s="17">
        <v>2016</v>
      </c>
      <c r="C705" s="9" t="s">
        <v>64</v>
      </c>
      <c r="D705" s="10">
        <v>4182.4553699999997</v>
      </c>
      <c r="E705" s="10">
        <v>4253.3654200000001</v>
      </c>
      <c r="F705" s="10">
        <v>8435.82078</v>
      </c>
      <c r="G705" s="31">
        <v>3158</v>
      </c>
      <c r="H705" s="31">
        <v>2799</v>
      </c>
      <c r="I705" s="31">
        <v>1</v>
      </c>
      <c r="J705" s="31">
        <v>5958</v>
      </c>
      <c r="K705" s="31">
        <v>2241</v>
      </c>
      <c r="L705" s="31">
        <v>1938</v>
      </c>
      <c r="M705" s="31">
        <v>1</v>
      </c>
      <c r="N705" s="36">
        <v>4180</v>
      </c>
      <c r="O705" s="24">
        <f>Table1[[#This Row],[Female Voters]]/Table1[[#This Row],[Female Population]]</f>
        <v>0.75505886390366916</v>
      </c>
      <c r="P705" s="24">
        <f>Table1[[#This Row],[Male Voters]]/Table1[[#This Row],[Male Population]]</f>
        <v>0.6580671359292708</v>
      </c>
      <c r="Q705" s="24">
        <f>Table1[[#This Row],[Total Voters]]/Table1[[#This Row],[Total Population]]</f>
        <v>0.70627389502222215</v>
      </c>
      <c r="R705" s="24">
        <f>Table1[[#This Row],[Female Ballots]]/Table1[[#This Row],[Female Population]]</f>
        <v>0.53580966244715722</v>
      </c>
      <c r="S705" s="24">
        <f>Table1[[#This Row],[Male Ballots]]/Table1[[#This Row],[Male Population]]</f>
        <v>0.45563919593816604</v>
      </c>
      <c r="T705" s="24">
        <f>Table1[[#This Row],[Total Ballots]]/Table1[[#This Row],[Total Population]]</f>
        <v>0.49550602235530189</v>
      </c>
      <c r="U705" s="24">
        <f>Table1[[#This Row],[Female Ballots]]/Table1[[#This Row],[Female Voters]]</f>
        <v>0.70962634578847372</v>
      </c>
      <c r="V705" s="24">
        <f>Table1[[#This Row],[Male Ballots]]/Table1[[#This Row],[Male Voters]]</f>
        <v>0.692390139335477</v>
      </c>
      <c r="W705" s="24">
        <f>Table1[[#This Row],[Total Ballots]]/Table1[[#This Row],[Total Voters]]</f>
        <v>0.70157771064115471</v>
      </c>
    </row>
    <row r="706" spans="1:23" s="12" customFormat="1" x14ac:dyDescent="0.2">
      <c r="A706" s="8" t="s">
        <v>42</v>
      </c>
      <c r="B706" s="17">
        <v>2016</v>
      </c>
      <c r="C706" s="9" t="s">
        <v>65</v>
      </c>
      <c r="D706" s="10">
        <v>4933.1118499999993</v>
      </c>
      <c r="E706" s="10">
        <v>5023.9535400000004</v>
      </c>
      <c r="F706" s="10">
        <v>9957.0653700000003</v>
      </c>
      <c r="G706" s="31">
        <v>3640</v>
      </c>
      <c r="H706" s="31">
        <v>3426</v>
      </c>
      <c r="I706" s="31">
        <v>1</v>
      </c>
      <c r="J706" s="31">
        <v>7067</v>
      </c>
      <c r="K706" s="31">
        <v>2890</v>
      </c>
      <c r="L706" s="31">
        <v>2681</v>
      </c>
      <c r="M706" s="31">
        <v>1</v>
      </c>
      <c r="N706" s="36">
        <v>5572</v>
      </c>
      <c r="O706" s="24">
        <f>Table1[[#This Row],[Female Voters]]/Table1[[#This Row],[Female Population]]</f>
        <v>0.7378709647542252</v>
      </c>
      <c r="P706" s="24">
        <f>Table1[[#This Row],[Male Voters]]/Table1[[#This Row],[Male Population]]</f>
        <v>0.68193305784432068</v>
      </c>
      <c r="Q706" s="24">
        <f>Table1[[#This Row],[Total Voters]]/Table1[[#This Row],[Total Population]]</f>
        <v>0.70974727365880497</v>
      </c>
      <c r="R706" s="24">
        <f>Table1[[#This Row],[Female Ballots]]/Table1[[#This Row],[Female Population]]</f>
        <v>0.58583711212629419</v>
      </c>
      <c r="S706" s="24">
        <f>Table1[[#This Row],[Male Ballots]]/Table1[[#This Row],[Male Population]]</f>
        <v>0.53364346995931811</v>
      </c>
      <c r="T706" s="24">
        <f>Table1[[#This Row],[Total Ballots]]/Table1[[#This Row],[Total Population]]</f>
        <v>0.5596026332003482</v>
      </c>
      <c r="U706" s="24">
        <f>Table1[[#This Row],[Female Ballots]]/Table1[[#This Row],[Female Voters]]</f>
        <v>0.79395604395604391</v>
      </c>
      <c r="V706" s="24">
        <f>Table1[[#This Row],[Male Ballots]]/Table1[[#This Row],[Male Voters]]</f>
        <v>0.78254524226503208</v>
      </c>
      <c r="W706" s="24">
        <f>Table1[[#This Row],[Total Ballots]]/Table1[[#This Row],[Total Voters]]</f>
        <v>0.78845337484080935</v>
      </c>
    </row>
    <row r="707" spans="1:23" s="12" customFormat="1" x14ac:dyDescent="0.2">
      <c r="A707" s="8" t="s">
        <v>42</v>
      </c>
      <c r="B707" s="17">
        <v>2016</v>
      </c>
      <c r="C707" s="9" t="s">
        <v>66</v>
      </c>
      <c r="D707" s="10">
        <v>5705.2730900000006</v>
      </c>
      <c r="E707" s="10">
        <v>5519.5677599999999</v>
      </c>
      <c r="F707" s="10">
        <v>11224.84086</v>
      </c>
      <c r="G707" s="31">
        <v>4935</v>
      </c>
      <c r="H707" s="31">
        <v>4411</v>
      </c>
      <c r="I707" s="31">
        <v>1</v>
      </c>
      <c r="J707" s="31">
        <v>9347</v>
      </c>
      <c r="K707" s="31">
        <v>4269</v>
      </c>
      <c r="L707" s="31">
        <v>3746</v>
      </c>
      <c r="M707" s="31">
        <v>1</v>
      </c>
      <c r="N707" s="36">
        <v>8016</v>
      </c>
      <c r="O707" s="24">
        <f>Table1[[#This Row],[Female Voters]]/Table1[[#This Row],[Female Population]]</f>
        <v>0.86498926907633789</v>
      </c>
      <c r="P707" s="24">
        <f>Table1[[#This Row],[Male Voters]]/Table1[[#This Row],[Male Population]]</f>
        <v>0.7991567803490468</v>
      </c>
      <c r="Q707" s="24">
        <f>Table1[[#This Row],[Total Voters]]/Table1[[#This Row],[Total Population]]</f>
        <v>0.83270668302374484</v>
      </c>
      <c r="R707" s="24">
        <f>Table1[[#This Row],[Female Ballots]]/Table1[[#This Row],[Female Population]]</f>
        <v>0.74825515495174999</v>
      </c>
      <c r="S707" s="24">
        <f>Table1[[#This Row],[Male Ballots]]/Table1[[#This Row],[Male Population]]</f>
        <v>0.67867633171333697</v>
      </c>
      <c r="T707" s="24">
        <f>Table1[[#This Row],[Total Ballots]]/Table1[[#This Row],[Total Population]]</f>
        <v>0.71413039168913439</v>
      </c>
      <c r="U707" s="24">
        <f>Table1[[#This Row],[Female Ballots]]/Table1[[#This Row],[Female Voters]]</f>
        <v>0.86504559270516712</v>
      </c>
      <c r="V707" s="24">
        <f>Table1[[#This Row],[Male Ballots]]/Table1[[#This Row],[Male Voters]]</f>
        <v>0.84924053502607122</v>
      </c>
      <c r="W707" s="24">
        <f>Table1[[#This Row],[Total Ballots]]/Table1[[#This Row],[Total Voters]]</f>
        <v>0.85760136942334442</v>
      </c>
    </row>
    <row r="708" spans="1:23" s="12" customFormat="1" x14ac:dyDescent="0.2">
      <c r="A708" s="8" t="s">
        <v>42</v>
      </c>
      <c r="B708" s="17">
        <v>2016</v>
      </c>
      <c r="C708" s="9" t="s">
        <v>67</v>
      </c>
      <c r="D708" s="10">
        <v>8120.9920160000001</v>
      </c>
      <c r="E708" s="10">
        <v>7445.7035290000003</v>
      </c>
      <c r="F708" s="10">
        <v>15566.695549999999</v>
      </c>
      <c r="G708" s="31">
        <v>7130</v>
      </c>
      <c r="H708" s="31">
        <v>6539</v>
      </c>
      <c r="I708" s="31"/>
      <c r="J708" s="31">
        <v>13669</v>
      </c>
      <c r="K708" s="31">
        <v>6398</v>
      </c>
      <c r="L708" s="31">
        <v>5928</v>
      </c>
      <c r="M708" s="31">
        <v>0</v>
      </c>
      <c r="N708" s="31">
        <v>12326</v>
      </c>
      <c r="O708" s="24">
        <f>Table1[[#This Row],[Female Voters]]/Table1[[#This Row],[Female Population]]</f>
        <v>0.87797155642468983</v>
      </c>
      <c r="P708" s="24">
        <f>Table1[[#This Row],[Male Voters]]/Table1[[#This Row],[Male Population]]</f>
        <v>0.87822459953333976</v>
      </c>
      <c r="Q708" s="24">
        <f>Table1[[#This Row],[Total Voters]]/Table1[[#This Row],[Total Population]]</f>
        <v>0.87809258914940369</v>
      </c>
      <c r="R708" s="24">
        <f>Table1[[#This Row],[Female Ballots]]/Table1[[#This Row],[Female Population]]</f>
        <v>0.78783478513396432</v>
      </c>
      <c r="S708" s="24">
        <f>Table1[[#This Row],[Male Ballots]]/Table1[[#This Row],[Male Population]]</f>
        <v>0.79616385166441939</v>
      </c>
      <c r="T708" s="24">
        <f>Table1[[#This Row],[Total Ballots]]/Table1[[#This Row],[Total Population]]</f>
        <v>0.79181865929150275</v>
      </c>
      <c r="U708" s="24">
        <f>Table1[[#This Row],[Female Ballots]]/Table1[[#This Row],[Female Voters]]</f>
        <v>0.89733520336605888</v>
      </c>
      <c r="V708" s="24">
        <f>Table1[[#This Row],[Male Ballots]]/Table1[[#This Row],[Male Voters]]</f>
        <v>0.90656063618290261</v>
      </c>
      <c r="W708" s="24">
        <f>Table1[[#This Row],[Total Ballots]]/Table1[[#This Row],[Total Voters]]</f>
        <v>0.90174848196649349</v>
      </c>
    </row>
    <row r="709" spans="1:23" s="12" customFormat="1" x14ac:dyDescent="0.2">
      <c r="A709" s="8" t="s">
        <v>27</v>
      </c>
      <c r="B709" s="17">
        <v>2016</v>
      </c>
      <c r="C709" s="9" t="s">
        <v>69</v>
      </c>
      <c r="D709" s="10">
        <v>4208.3970220000001</v>
      </c>
      <c r="E709" s="10">
        <v>4206.8036360000006</v>
      </c>
      <c r="F709" s="10">
        <v>8415.2006540000002</v>
      </c>
      <c r="G709" s="31">
        <v>3531</v>
      </c>
      <c r="H709" s="31">
        <v>3556</v>
      </c>
      <c r="I709" s="31"/>
      <c r="J709" s="31">
        <v>7087</v>
      </c>
      <c r="K709" s="31">
        <v>2997</v>
      </c>
      <c r="L709" s="31">
        <v>2952</v>
      </c>
      <c r="M709" s="31">
        <v>0</v>
      </c>
      <c r="N709" s="36">
        <v>5949</v>
      </c>
      <c r="O709" s="24">
        <f>Table1[[#This Row],[Female Voters]]/Table1[[#This Row],[Female Population]]</f>
        <v>0.83903680701730143</v>
      </c>
      <c r="P709" s="24">
        <f>Table1[[#This Row],[Male Voters]]/Table1[[#This Row],[Male Population]]</f>
        <v>0.84529735820547802</v>
      </c>
      <c r="Q709" s="24">
        <f>Table1[[#This Row],[Total Voters]]/Table1[[#This Row],[Total Population]]</f>
        <v>0.84216649030600765</v>
      </c>
      <c r="R709" s="24">
        <f>Table1[[#This Row],[Female Ballots]]/Table1[[#This Row],[Female Population]]</f>
        <v>0.71214763824153282</v>
      </c>
      <c r="S709" s="24">
        <f>Table1[[#This Row],[Male Ballots]]/Table1[[#This Row],[Male Population]]</f>
        <v>0.70172041659802342</v>
      </c>
      <c r="T709" s="24">
        <f>Table1[[#This Row],[Total Ballots]]/Table1[[#This Row],[Total Population]]</f>
        <v>0.7069350149330379</v>
      </c>
      <c r="U709" s="24">
        <f>Table1[[#This Row],[Female Ballots]]/Table1[[#This Row],[Female Voters]]</f>
        <v>0.84876805437553104</v>
      </c>
      <c r="V709" s="24">
        <f>Table1[[#This Row],[Male Ballots]]/Table1[[#This Row],[Male Voters]]</f>
        <v>0.83014623172103486</v>
      </c>
      <c r="W709" s="24">
        <f>Table1[[#This Row],[Total Ballots]]/Table1[[#This Row],[Total Voters]]</f>
        <v>0.83942429801044161</v>
      </c>
    </row>
    <row r="710" spans="1:23" s="12" customFormat="1" x14ac:dyDescent="0.2">
      <c r="A710" s="8" t="s">
        <v>27</v>
      </c>
      <c r="B710" s="17">
        <v>2016</v>
      </c>
      <c r="C710" s="9" t="s">
        <v>62</v>
      </c>
      <c r="D710" s="10">
        <v>352.75287400000002</v>
      </c>
      <c r="E710" s="10">
        <v>370.32021199999997</v>
      </c>
      <c r="F710" s="10">
        <v>723.07308599999999</v>
      </c>
      <c r="G710" s="31">
        <v>225</v>
      </c>
      <c r="H710" s="31">
        <v>249</v>
      </c>
      <c r="I710" s="31"/>
      <c r="J710" s="31">
        <v>474</v>
      </c>
      <c r="K710" s="31">
        <v>149</v>
      </c>
      <c r="L710" s="31">
        <v>155</v>
      </c>
      <c r="M710" s="31">
        <v>0</v>
      </c>
      <c r="N710" s="36">
        <v>304</v>
      </c>
      <c r="O710" s="24">
        <f>Table1[[#This Row],[Female Voters]]/Table1[[#This Row],[Female Population]]</f>
        <v>0.63784030289714944</v>
      </c>
      <c r="P710" s="24">
        <f>Table1[[#This Row],[Male Voters]]/Table1[[#This Row],[Male Population]]</f>
        <v>0.67239106030755902</v>
      </c>
      <c r="Q710" s="24">
        <f>Table1[[#This Row],[Total Voters]]/Table1[[#This Row],[Total Population]]</f>
        <v>0.65553539355494694</v>
      </c>
      <c r="R710" s="24">
        <f>Table1[[#This Row],[Female Ballots]]/Table1[[#This Row],[Female Population]]</f>
        <v>0.42239202280744564</v>
      </c>
      <c r="S710" s="24">
        <f>Table1[[#This Row],[Male Ballots]]/Table1[[#This Row],[Male Population]]</f>
        <v>0.41855668412719532</v>
      </c>
      <c r="T710" s="24">
        <f>Table1[[#This Row],[Total Ballots]]/Table1[[#This Row],[Total Population]]</f>
        <v>0.42042776295507145</v>
      </c>
      <c r="U710" s="24">
        <f>Table1[[#This Row],[Female Ballots]]/Table1[[#This Row],[Female Voters]]</f>
        <v>0.66222222222222227</v>
      </c>
      <c r="V710" s="24">
        <f>Table1[[#This Row],[Male Ballots]]/Table1[[#This Row],[Male Voters]]</f>
        <v>0.6224899598393574</v>
      </c>
      <c r="W710" s="24">
        <f>Table1[[#This Row],[Total Ballots]]/Table1[[#This Row],[Total Voters]]</f>
        <v>0.64135021097046419</v>
      </c>
    </row>
    <row r="711" spans="1:23" s="12" customFormat="1" x14ac:dyDescent="0.2">
      <c r="A711" s="8" t="s">
        <v>27</v>
      </c>
      <c r="B711" s="17">
        <v>2016</v>
      </c>
      <c r="C711" s="9" t="s">
        <v>63</v>
      </c>
      <c r="D711" s="10">
        <v>405.69381900000002</v>
      </c>
      <c r="E711" s="10">
        <v>418.55193299999996</v>
      </c>
      <c r="F711" s="10">
        <v>824.24575000000004</v>
      </c>
      <c r="G711" s="31">
        <v>348</v>
      </c>
      <c r="H711" s="31">
        <v>383</v>
      </c>
      <c r="I711" s="31"/>
      <c r="J711" s="31">
        <v>731</v>
      </c>
      <c r="K711" s="31">
        <v>233</v>
      </c>
      <c r="L711" s="31">
        <v>220</v>
      </c>
      <c r="M711" s="31">
        <v>0</v>
      </c>
      <c r="N711" s="36">
        <v>453</v>
      </c>
      <c r="O711" s="24">
        <f>Table1[[#This Row],[Female Voters]]/Table1[[#This Row],[Female Population]]</f>
        <v>0.85778975104375443</v>
      </c>
      <c r="P711" s="24">
        <f>Table1[[#This Row],[Male Voters]]/Table1[[#This Row],[Male Population]]</f>
        <v>0.91505968507855395</v>
      </c>
      <c r="Q711" s="24">
        <f>Table1[[#This Row],[Total Voters]]/Table1[[#This Row],[Total Population]]</f>
        <v>0.88687142153902521</v>
      </c>
      <c r="R711" s="24">
        <f>Table1[[#This Row],[Female Ballots]]/Table1[[#This Row],[Female Population]]</f>
        <v>0.57432474710688153</v>
      </c>
      <c r="S711" s="24">
        <f>Table1[[#This Row],[Male Ballots]]/Table1[[#This Row],[Male Population]]</f>
        <v>0.52562175122005717</v>
      </c>
      <c r="T711" s="24">
        <f>Table1[[#This Row],[Total Ballots]]/Table1[[#This Row],[Total Population]]</f>
        <v>0.54959337066645475</v>
      </c>
      <c r="U711" s="24">
        <f>Table1[[#This Row],[Female Ballots]]/Table1[[#This Row],[Female Voters]]</f>
        <v>0.66954022988505746</v>
      </c>
      <c r="V711" s="24">
        <f>Table1[[#This Row],[Male Ballots]]/Table1[[#This Row],[Male Voters]]</f>
        <v>0.5744125326370757</v>
      </c>
      <c r="W711" s="24">
        <f>Table1[[#This Row],[Total Ballots]]/Table1[[#This Row],[Total Voters]]</f>
        <v>0.61969904240766072</v>
      </c>
    </row>
    <row r="712" spans="1:23" s="12" customFormat="1" x14ac:dyDescent="0.2">
      <c r="A712" s="8" t="s">
        <v>27</v>
      </c>
      <c r="B712" s="17">
        <v>2016</v>
      </c>
      <c r="C712" s="9" t="s">
        <v>64</v>
      </c>
      <c r="D712" s="10">
        <v>483.68444199999999</v>
      </c>
      <c r="E712" s="10">
        <v>493.13318000000004</v>
      </c>
      <c r="F712" s="10">
        <v>976.81762000000003</v>
      </c>
      <c r="G712" s="31">
        <v>479</v>
      </c>
      <c r="H712" s="31">
        <v>455</v>
      </c>
      <c r="I712" s="31"/>
      <c r="J712" s="31">
        <v>934</v>
      </c>
      <c r="K712" s="31">
        <v>385</v>
      </c>
      <c r="L712" s="31">
        <v>347</v>
      </c>
      <c r="M712" s="31">
        <v>0</v>
      </c>
      <c r="N712" s="36">
        <v>732</v>
      </c>
      <c r="O712" s="24">
        <f>Table1[[#This Row],[Female Voters]]/Table1[[#This Row],[Female Population]]</f>
        <v>0.99031508646292166</v>
      </c>
      <c r="P712" s="24">
        <f>Table1[[#This Row],[Male Voters]]/Table1[[#This Row],[Male Population]]</f>
        <v>0.92267164014394643</v>
      </c>
      <c r="Q712" s="24">
        <f>Table1[[#This Row],[Total Voters]]/Table1[[#This Row],[Total Population]]</f>
        <v>0.95616620838596256</v>
      </c>
      <c r="R712" s="24">
        <f>Table1[[#This Row],[Female Ballots]]/Table1[[#This Row],[Female Population]]</f>
        <v>0.79597350373324605</v>
      </c>
      <c r="S712" s="24">
        <f>Table1[[#This Row],[Male Ballots]]/Table1[[#This Row],[Male Population]]</f>
        <v>0.70366386621966903</v>
      </c>
      <c r="T712" s="24">
        <f>Table1[[#This Row],[Total Ballots]]/Table1[[#This Row],[Total Population]]</f>
        <v>0.74937223183996204</v>
      </c>
      <c r="U712" s="24">
        <f>Table1[[#This Row],[Female Ballots]]/Table1[[#This Row],[Female Voters]]</f>
        <v>0.80375782881002089</v>
      </c>
      <c r="V712" s="24">
        <f>Table1[[#This Row],[Male Ballots]]/Table1[[#This Row],[Male Voters]]</f>
        <v>0.76263736263736259</v>
      </c>
      <c r="W712" s="24">
        <f>Table1[[#This Row],[Total Ballots]]/Table1[[#This Row],[Total Voters]]</f>
        <v>0.78372591006423986</v>
      </c>
    </row>
    <row r="713" spans="1:23" s="12" customFormat="1" x14ac:dyDescent="0.2">
      <c r="A713" s="8" t="s">
        <v>27</v>
      </c>
      <c r="B713" s="17">
        <v>2016</v>
      </c>
      <c r="C713" s="9" t="s">
        <v>65</v>
      </c>
      <c r="D713" s="10">
        <v>674.14560400000005</v>
      </c>
      <c r="E713" s="10">
        <v>688.617255</v>
      </c>
      <c r="F713" s="10">
        <v>1362.7628580000001</v>
      </c>
      <c r="G713" s="31">
        <v>513</v>
      </c>
      <c r="H713" s="31">
        <v>511</v>
      </c>
      <c r="I713" s="31"/>
      <c r="J713" s="31">
        <v>1024</v>
      </c>
      <c r="K713" s="31">
        <v>430</v>
      </c>
      <c r="L713" s="31">
        <v>431</v>
      </c>
      <c r="M713" s="31">
        <v>0</v>
      </c>
      <c r="N713" s="36">
        <v>861</v>
      </c>
      <c r="O713" s="24">
        <f>Table1[[#This Row],[Female Voters]]/Table1[[#This Row],[Female Population]]</f>
        <v>0.76096320580620436</v>
      </c>
      <c r="P713" s="24">
        <f>Table1[[#This Row],[Male Voters]]/Table1[[#This Row],[Male Population]]</f>
        <v>0.74206679587196811</v>
      </c>
      <c r="Q713" s="24">
        <f>Table1[[#This Row],[Total Voters]]/Table1[[#This Row],[Total Population]]</f>
        <v>0.7514146676281076</v>
      </c>
      <c r="R713" s="24">
        <f>Table1[[#This Row],[Female Ballots]]/Table1[[#This Row],[Female Population]]</f>
        <v>0.63784440252761776</v>
      </c>
      <c r="S713" s="24">
        <f>Table1[[#This Row],[Male Ballots]]/Table1[[#This Row],[Male Population]]</f>
        <v>0.62589195503095552</v>
      </c>
      <c r="T713" s="24">
        <f>Table1[[#This Row],[Total Ballots]]/Table1[[#This Row],[Total Population]]</f>
        <v>0.63180471565214902</v>
      </c>
      <c r="U713" s="24">
        <f>Table1[[#This Row],[Female Ballots]]/Table1[[#This Row],[Female Voters]]</f>
        <v>0.83820662768031184</v>
      </c>
      <c r="V713" s="24">
        <f>Table1[[#This Row],[Male Ballots]]/Table1[[#This Row],[Male Voters]]</f>
        <v>0.84344422700587085</v>
      </c>
      <c r="W713" s="24">
        <f>Table1[[#This Row],[Total Ballots]]/Table1[[#This Row],[Total Voters]]</f>
        <v>0.8408203125</v>
      </c>
    </row>
    <row r="714" spans="1:23" s="12" customFormat="1" x14ac:dyDescent="0.2">
      <c r="A714" s="8" t="s">
        <v>27</v>
      </c>
      <c r="B714" s="17">
        <v>2016</v>
      </c>
      <c r="C714" s="9" t="s">
        <v>66</v>
      </c>
      <c r="D714" s="10">
        <v>936.72808800000007</v>
      </c>
      <c r="E714" s="10">
        <v>925.24817400000006</v>
      </c>
      <c r="F714" s="10">
        <v>1861.976263</v>
      </c>
      <c r="G714" s="31">
        <v>798</v>
      </c>
      <c r="H714" s="31">
        <v>788</v>
      </c>
      <c r="I714" s="31"/>
      <c r="J714" s="31">
        <v>1586</v>
      </c>
      <c r="K714" s="31">
        <v>723</v>
      </c>
      <c r="L714" s="31">
        <v>705</v>
      </c>
      <c r="M714" s="31">
        <v>0</v>
      </c>
      <c r="N714" s="36">
        <v>1428</v>
      </c>
      <c r="O714" s="24">
        <f>Table1[[#This Row],[Female Voters]]/Table1[[#This Row],[Female Population]]</f>
        <v>0.85190143246777494</v>
      </c>
      <c r="P714" s="24">
        <f>Table1[[#This Row],[Male Voters]]/Table1[[#This Row],[Male Population]]</f>
        <v>0.85166339382583855</v>
      </c>
      <c r="Q714" s="24">
        <f>Table1[[#This Row],[Total Voters]]/Table1[[#This Row],[Total Population]]</f>
        <v>0.85178314649653508</v>
      </c>
      <c r="R714" s="24">
        <f>Table1[[#This Row],[Female Ballots]]/Table1[[#This Row],[Female Population]]</f>
        <v>0.77183550836366077</v>
      </c>
      <c r="S714" s="24">
        <f>Table1[[#This Row],[Male Ballots]]/Table1[[#This Row],[Male Population]]</f>
        <v>0.76195773178580728</v>
      </c>
      <c r="T714" s="24">
        <f>Table1[[#This Row],[Total Ballots]]/Table1[[#This Row],[Total Population]]</f>
        <v>0.76692707011163441</v>
      </c>
      <c r="U714" s="24">
        <f>Table1[[#This Row],[Female Ballots]]/Table1[[#This Row],[Female Voters]]</f>
        <v>0.90601503759398494</v>
      </c>
      <c r="V714" s="24">
        <f>Table1[[#This Row],[Male Ballots]]/Table1[[#This Row],[Male Voters]]</f>
        <v>0.89467005076142136</v>
      </c>
      <c r="W714" s="24">
        <f>Table1[[#This Row],[Total Ballots]]/Table1[[#This Row],[Total Voters]]</f>
        <v>0.90037831021437575</v>
      </c>
    </row>
    <row r="715" spans="1:23" s="12" customFormat="1" x14ac:dyDescent="0.2">
      <c r="A715" s="8" t="s">
        <v>27</v>
      </c>
      <c r="B715" s="17">
        <v>2016</v>
      </c>
      <c r="C715" s="9" t="s">
        <v>67</v>
      </c>
      <c r="D715" s="10">
        <v>1355.3921950000001</v>
      </c>
      <c r="E715" s="10">
        <v>1310.9328820000001</v>
      </c>
      <c r="F715" s="10">
        <v>2666.325077</v>
      </c>
      <c r="G715" s="31">
        <v>1168</v>
      </c>
      <c r="H715" s="31">
        <v>1170</v>
      </c>
      <c r="I715" s="31"/>
      <c r="J715" s="31">
        <v>2338</v>
      </c>
      <c r="K715" s="31">
        <v>1077</v>
      </c>
      <c r="L715" s="31">
        <v>1094</v>
      </c>
      <c r="M715" s="31">
        <v>0</v>
      </c>
      <c r="N715" s="31">
        <v>2171</v>
      </c>
      <c r="O715" s="24">
        <f>Table1[[#This Row],[Female Voters]]/Table1[[#This Row],[Female Population]]</f>
        <v>0.86174319455926918</v>
      </c>
      <c r="P715" s="24">
        <f>Table1[[#This Row],[Male Voters]]/Table1[[#This Row],[Male Population]]</f>
        <v>0.89249420474907271</v>
      </c>
      <c r="Q715" s="24">
        <f>Table1[[#This Row],[Total Voters]]/Table1[[#This Row],[Total Population]]</f>
        <v>0.87686232266569197</v>
      </c>
      <c r="R715" s="24">
        <f>Table1[[#This Row],[Female Ballots]]/Table1[[#This Row],[Female Population]]</f>
        <v>0.79460395594206579</v>
      </c>
      <c r="S715" s="24">
        <f>Table1[[#This Row],[Male Ballots]]/Table1[[#This Row],[Male Population]]</f>
        <v>0.83452022221836364</v>
      </c>
      <c r="T715" s="24">
        <f>Table1[[#This Row],[Total Ballots]]/Table1[[#This Row],[Total Population]]</f>
        <v>0.81422929961814261</v>
      </c>
      <c r="U715" s="24">
        <f>Table1[[#This Row],[Female Ballots]]/Table1[[#This Row],[Female Voters]]</f>
        <v>0.9220890410958904</v>
      </c>
      <c r="V715" s="24">
        <f>Table1[[#This Row],[Male Ballots]]/Table1[[#This Row],[Male Voters]]</f>
        <v>0.93504273504273505</v>
      </c>
      <c r="W715" s="24">
        <f>Table1[[#This Row],[Total Ballots]]/Table1[[#This Row],[Total Voters]]</f>
        <v>0.9285714285714286</v>
      </c>
    </row>
    <row r="716" spans="1:23" s="12" customFormat="1" x14ac:dyDescent="0.2">
      <c r="A716" s="8" t="s">
        <v>41</v>
      </c>
      <c r="B716" s="17">
        <v>2016</v>
      </c>
      <c r="C716" s="9" t="s">
        <v>69</v>
      </c>
      <c r="D716" s="10">
        <v>24291.009384000001</v>
      </c>
      <c r="E716" s="10">
        <v>25938.951893999998</v>
      </c>
      <c r="F716" s="10">
        <v>50229.961259999996</v>
      </c>
      <c r="G716" s="31">
        <v>19521</v>
      </c>
      <c r="H716" s="31">
        <v>18170</v>
      </c>
      <c r="I716" s="31">
        <v>8</v>
      </c>
      <c r="J716" s="31">
        <v>37699</v>
      </c>
      <c r="K716" s="31">
        <v>15376</v>
      </c>
      <c r="L716" s="31">
        <v>13994</v>
      </c>
      <c r="M716" s="31">
        <v>6</v>
      </c>
      <c r="N716" s="36">
        <v>29376</v>
      </c>
      <c r="O716" s="24">
        <f>Table1[[#This Row],[Female Voters]]/Table1[[#This Row],[Female Population]]</f>
        <v>0.80363066397965699</v>
      </c>
      <c r="P716" s="24">
        <f>Table1[[#This Row],[Male Voters]]/Table1[[#This Row],[Male Population]]</f>
        <v>0.70049090935717206</v>
      </c>
      <c r="Q716" s="24">
        <f>Table1[[#This Row],[Total Voters]]/Table1[[#This Row],[Total Population]]</f>
        <v>0.75052815200996637</v>
      </c>
      <c r="R716" s="24">
        <f>Table1[[#This Row],[Female Ballots]]/Table1[[#This Row],[Female Population]]</f>
        <v>0.63299139846069397</v>
      </c>
      <c r="S716" s="24">
        <f>Table1[[#This Row],[Male Ballots]]/Table1[[#This Row],[Male Population]]</f>
        <v>0.53949751158746651</v>
      </c>
      <c r="T716" s="24">
        <f>Table1[[#This Row],[Total Ballots]]/Table1[[#This Row],[Total Population]]</f>
        <v>0.58483023404983614</v>
      </c>
      <c r="U716" s="24">
        <f>Table1[[#This Row],[Female Ballots]]/Table1[[#This Row],[Female Voters]]</f>
        <v>0.78766456636442805</v>
      </c>
      <c r="V716" s="24">
        <f>Table1[[#This Row],[Male Ballots]]/Table1[[#This Row],[Male Voters]]</f>
        <v>0.77017061089708305</v>
      </c>
      <c r="W716" s="24">
        <f>Table1[[#This Row],[Total Ballots]]/Table1[[#This Row],[Total Voters]]</f>
        <v>0.77922491312766917</v>
      </c>
    </row>
    <row r="717" spans="1:23" s="12" customFormat="1" x14ac:dyDescent="0.2">
      <c r="A717" s="8" t="s">
        <v>41</v>
      </c>
      <c r="B717" s="17">
        <v>2016</v>
      </c>
      <c r="C717" s="9" t="s">
        <v>62</v>
      </c>
      <c r="D717" s="10">
        <v>2226.8949929999999</v>
      </c>
      <c r="E717" s="10">
        <v>2685.4654430000001</v>
      </c>
      <c r="F717" s="10">
        <v>4912.3604400000004</v>
      </c>
      <c r="G717" s="31">
        <v>1310</v>
      </c>
      <c r="H717" s="31">
        <v>1401</v>
      </c>
      <c r="I717" s="31">
        <v>2</v>
      </c>
      <c r="J717" s="31">
        <v>2713</v>
      </c>
      <c r="K717" s="31">
        <v>677</v>
      </c>
      <c r="L717" s="31">
        <v>643</v>
      </c>
      <c r="M717" s="31">
        <v>1</v>
      </c>
      <c r="N717" s="36">
        <v>1321</v>
      </c>
      <c r="O717" s="24">
        <f>Table1[[#This Row],[Female Voters]]/Table1[[#This Row],[Female Population]]</f>
        <v>0.588263031762989</v>
      </c>
      <c r="P717" s="24">
        <f>Table1[[#This Row],[Male Voters]]/Table1[[#This Row],[Male Population]]</f>
        <v>0.52169727361485174</v>
      </c>
      <c r="Q717" s="24">
        <f>Table1[[#This Row],[Total Voters]]/Table1[[#This Row],[Total Population]]</f>
        <v>0.55228032086342582</v>
      </c>
      <c r="R717" s="24">
        <f>Table1[[#This Row],[Female Ballots]]/Table1[[#This Row],[Female Population]]</f>
        <v>0.30401074236911718</v>
      </c>
      <c r="S717" s="24">
        <f>Table1[[#This Row],[Male Ballots]]/Table1[[#This Row],[Male Population]]</f>
        <v>0.23943707846848655</v>
      </c>
      <c r="T717" s="24">
        <f>Table1[[#This Row],[Total Ballots]]/Table1[[#This Row],[Total Population]]</f>
        <v>0.26891349202380593</v>
      </c>
      <c r="U717" s="24">
        <f>Table1[[#This Row],[Female Ballots]]/Table1[[#This Row],[Female Voters]]</f>
        <v>0.51679389312977098</v>
      </c>
      <c r="V717" s="24">
        <f>Table1[[#This Row],[Male Ballots]]/Table1[[#This Row],[Male Voters]]</f>
        <v>0.45895788722341185</v>
      </c>
      <c r="W717" s="24">
        <f>Table1[[#This Row],[Total Ballots]]/Table1[[#This Row],[Total Voters]]</f>
        <v>0.48691485440471804</v>
      </c>
    </row>
    <row r="718" spans="1:23" s="12" customFormat="1" x14ac:dyDescent="0.2">
      <c r="A718" s="8" t="s">
        <v>41</v>
      </c>
      <c r="B718" s="17">
        <v>2016</v>
      </c>
      <c r="C718" s="9" t="s">
        <v>63</v>
      </c>
      <c r="D718" s="10">
        <v>3119.0104099999999</v>
      </c>
      <c r="E718" s="10">
        <v>3838.2133699999999</v>
      </c>
      <c r="F718" s="10">
        <v>6957.2237800000003</v>
      </c>
      <c r="G718" s="31">
        <v>2243</v>
      </c>
      <c r="H718" s="31">
        <v>2019</v>
      </c>
      <c r="I718" s="31"/>
      <c r="J718" s="31">
        <v>4262</v>
      </c>
      <c r="K718" s="31">
        <v>1307</v>
      </c>
      <c r="L718" s="31">
        <v>1069</v>
      </c>
      <c r="M718" s="31">
        <v>0</v>
      </c>
      <c r="N718" s="36">
        <v>2376</v>
      </c>
      <c r="O718" s="24">
        <f>Table1[[#This Row],[Female Voters]]/Table1[[#This Row],[Female Population]]</f>
        <v>0.7191383500384021</v>
      </c>
      <c r="P718" s="24">
        <f>Table1[[#This Row],[Male Voters]]/Table1[[#This Row],[Male Population]]</f>
        <v>0.52602599318234355</v>
      </c>
      <c r="Q718" s="24">
        <f>Table1[[#This Row],[Total Voters]]/Table1[[#This Row],[Total Population]]</f>
        <v>0.61260067733511947</v>
      </c>
      <c r="R718" s="24">
        <f>Table1[[#This Row],[Female Ballots]]/Table1[[#This Row],[Female Population]]</f>
        <v>0.41904316696397303</v>
      </c>
      <c r="S718" s="24">
        <f>Table1[[#This Row],[Male Ballots]]/Table1[[#This Row],[Male Population]]</f>
        <v>0.27851500084790753</v>
      </c>
      <c r="T718" s="24">
        <f>Table1[[#This Row],[Total Ballots]]/Table1[[#This Row],[Total Population]]</f>
        <v>0.34151553480718999</v>
      </c>
      <c r="U718" s="24">
        <f>Table1[[#This Row],[Female Ballots]]/Table1[[#This Row],[Female Voters]]</f>
        <v>0.58270173874275522</v>
      </c>
      <c r="V718" s="24">
        <f>Table1[[#This Row],[Male Ballots]]/Table1[[#This Row],[Male Voters]]</f>
        <v>0.52947003467062903</v>
      </c>
      <c r="W718" s="24">
        <f>Table1[[#This Row],[Total Ballots]]/Table1[[#This Row],[Total Voters]]</f>
        <v>0.55748474894415767</v>
      </c>
    </row>
    <row r="719" spans="1:23" s="12" customFormat="1" x14ac:dyDescent="0.2">
      <c r="A719" s="8" t="s">
        <v>41</v>
      </c>
      <c r="B719" s="17">
        <v>2016</v>
      </c>
      <c r="C719" s="9" t="s">
        <v>64</v>
      </c>
      <c r="D719" s="10">
        <v>3088.3747400000002</v>
      </c>
      <c r="E719" s="10">
        <v>3690.7635099999998</v>
      </c>
      <c r="F719" s="10">
        <v>6779.1382400000002</v>
      </c>
      <c r="G719" s="31">
        <v>2248</v>
      </c>
      <c r="H719" s="31">
        <v>2050</v>
      </c>
      <c r="I719" s="31">
        <v>2</v>
      </c>
      <c r="J719" s="31">
        <v>4300</v>
      </c>
      <c r="K719" s="31">
        <v>1569</v>
      </c>
      <c r="L719" s="31">
        <v>1368</v>
      </c>
      <c r="M719" s="31">
        <v>2</v>
      </c>
      <c r="N719" s="36">
        <v>2939</v>
      </c>
      <c r="O719" s="24">
        <f>Table1[[#This Row],[Female Voters]]/Table1[[#This Row],[Female Population]]</f>
        <v>0.72789094240551899</v>
      </c>
      <c r="P719" s="24">
        <f>Table1[[#This Row],[Male Voters]]/Table1[[#This Row],[Male Population]]</f>
        <v>0.55544062751395307</v>
      </c>
      <c r="Q719" s="24">
        <f>Table1[[#This Row],[Total Voters]]/Table1[[#This Row],[Total Population]]</f>
        <v>0.63429891053527176</v>
      </c>
      <c r="R719" s="24">
        <f>Table1[[#This Row],[Female Ballots]]/Table1[[#This Row],[Female Population]]</f>
        <v>0.50803420312911896</v>
      </c>
      <c r="S719" s="24">
        <f>Table1[[#This Row],[Male Ballots]]/Table1[[#This Row],[Male Population]]</f>
        <v>0.37065501387272576</v>
      </c>
      <c r="T719" s="24">
        <f>Table1[[#This Row],[Total Ballots]]/Table1[[#This Row],[Total Population]]</f>
        <v>0.43353592978213112</v>
      </c>
      <c r="U719" s="24">
        <f>Table1[[#This Row],[Female Ballots]]/Table1[[#This Row],[Female Voters]]</f>
        <v>0.69795373665480431</v>
      </c>
      <c r="V719" s="24">
        <f>Table1[[#This Row],[Male Ballots]]/Table1[[#This Row],[Male Voters]]</f>
        <v>0.66731707317073174</v>
      </c>
      <c r="W719" s="24">
        <f>Table1[[#This Row],[Total Ballots]]/Table1[[#This Row],[Total Voters]]</f>
        <v>0.68348837209302327</v>
      </c>
    </row>
    <row r="720" spans="1:23" s="12" customFormat="1" x14ac:dyDescent="0.2">
      <c r="A720" s="8" t="s">
        <v>41</v>
      </c>
      <c r="B720" s="17">
        <v>2016</v>
      </c>
      <c r="C720" s="9" t="s">
        <v>65</v>
      </c>
      <c r="D720" s="10">
        <v>3741.9963400000001</v>
      </c>
      <c r="E720" s="10">
        <v>4136.60916</v>
      </c>
      <c r="F720" s="10">
        <v>7878.6055100000003</v>
      </c>
      <c r="G720" s="31">
        <v>2871</v>
      </c>
      <c r="H720" s="31">
        <v>2642</v>
      </c>
      <c r="I720" s="31"/>
      <c r="J720" s="31">
        <v>5513</v>
      </c>
      <c r="K720" s="31">
        <v>2203</v>
      </c>
      <c r="L720" s="31">
        <v>1992</v>
      </c>
      <c r="M720" s="31">
        <v>0</v>
      </c>
      <c r="N720" s="36">
        <v>4195</v>
      </c>
      <c r="O720" s="24">
        <f>Table1[[#This Row],[Female Voters]]/Table1[[#This Row],[Female Population]]</f>
        <v>0.76723752220452468</v>
      </c>
      <c r="P720" s="24">
        <f>Table1[[#This Row],[Male Voters]]/Table1[[#This Row],[Male Population]]</f>
        <v>0.63868736392780212</v>
      </c>
      <c r="Q720" s="24">
        <f>Table1[[#This Row],[Total Voters]]/Table1[[#This Row],[Total Population]]</f>
        <v>0.69974311989635329</v>
      </c>
      <c r="R720" s="24">
        <f>Table1[[#This Row],[Female Ballots]]/Table1[[#This Row],[Female Population]]</f>
        <v>0.58872318405314095</v>
      </c>
      <c r="S720" s="24">
        <f>Table1[[#This Row],[Male Ballots]]/Table1[[#This Row],[Male Population]]</f>
        <v>0.48155383381687433</v>
      </c>
      <c r="T720" s="24">
        <f>Table1[[#This Row],[Total Ballots]]/Table1[[#This Row],[Total Population]]</f>
        <v>0.53245463231728685</v>
      </c>
      <c r="U720" s="24">
        <f>Table1[[#This Row],[Female Ballots]]/Table1[[#This Row],[Female Voters]]</f>
        <v>0.76732845698362939</v>
      </c>
      <c r="V720" s="24">
        <f>Table1[[#This Row],[Male Ballots]]/Table1[[#This Row],[Male Voters]]</f>
        <v>0.75397426192278572</v>
      </c>
      <c r="W720" s="24">
        <f>Table1[[#This Row],[Total Ballots]]/Table1[[#This Row],[Total Voters]]</f>
        <v>0.7609287139488482</v>
      </c>
    </row>
    <row r="721" spans="1:23" s="12" customFormat="1" x14ac:dyDescent="0.2">
      <c r="A721" s="8" t="s">
        <v>41</v>
      </c>
      <c r="B721" s="17">
        <v>2016</v>
      </c>
      <c r="C721" s="9" t="s">
        <v>66</v>
      </c>
      <c r="D721" s="10">
        <v>4914.3108499999998</v>
      </c>
      <c r="E721" s="10">
        <v>4830.2683799999995</v>
      </c>
      <c r="F721" s="10">
        <v>9744.5792199999996</v>
      </c>
      <c r="G721" s="31">
        <v>4370</v>
      </c>
      <c r="H721" s="31">
        <v>3961</v>
      </c>
      <c r="I721" s="31">
        <v>2</v>
      </c>
      <c r="J721" s="31">
        <v>8333</v>
      </c>
      <c r="K721" s="31">
        <v>3767</v>
      </c>
      <c r="L721" s="31">
        <v>3387</v>
      </c>
      <c r="M721" s="31">
        <v>2</v>
      </c>
      <c r="N721" s="36">
        <v>7156</v>
      </c>
      <c r="O721" s="24">
        <f>Table1[[#This Row],[Female Voters]]/Table1[[#This Row],[Female Population]]</f>
        <v>0.88923963774086456</v>
      </c>
      <c r="P721" s="24">
        <f>Table1[[#This Row],[Male Voters]]/Table1[[#This Row],[Male Population]]</f>
        <v>0.82003725018691409</v>
      </c>
      <c r="Q721" s="24">
        <f>Table1[[#This Row],[Total Voters]]/Table1[[#This Row],[Total Population]]</f>
        <v>0.85514210638230104</v>
      </c>
      <c r="R721" s="24">
        <f>Table1[[#This Row],[Female Ballots]]/Table1[[#This Row],[Female Population]]</f>
        <v>0.76653677697250266</v>
      </c>
      <c r="S721" s="24">
        <f>Table1[[#This Row],[Male Ballots]]/Table1[[#This Row],[Male Population]]</f>
        <v>0.70120327351251655</v>
      </c>
      <c r="T721" s="24">
        <f>Table1[[#This Row],[Total Ballots]]/Table1[[#This Row],[Total Population]]</f>
        <v>0.73435700387276448</v>
      </c>
      <c r="U721" s="24">
        <f>Table1[[#This Row],[Female Ballots]]/Table1[[#This Row],[Female Voters]]</f>
        <v>0.86201372997711667</v>
      </c>
      <c r="V721" s="24">
        <f>Table1[[#This Row],[Male Ballots]]/Table1[[#This Row],[Male Voters]]</f>
        <v>0.85508709921736936</v>
      </c>
      <c r="W721" s="24">
        <f>Table1[[#This Row],[Total Ballots]]/Table1[[#This Row],[Total Voters]]</f>
        <v>0.85875435017400692</v>
      </c>
    </row>
    <row r="722" spans="1:23" s="12" customFormat="1" x14ac:dyDescent="0.2">
      <c r="A722" s="8" t="s">
        <v>41</v>
      </c>
      <c r="B722" s="17">
        <v>2016</v>
      </c>
      <c r="C722" s="9" t="s">
        <v>67</v>
      </c>
      <c r="D722" s="10">
        <v>7200.4220510000005</v>
      </c>
      <c r="E722" s="10">
        <v>6757.6320309999992</v>
      </c>
      <c r="F722" s="10">
        <v>13958.054069999998</v>
      </c>
      <c r="G722" s="31">
        <v>6479</v>
      </c>
      <c r="H722" s="31">
        <v>6097</v>
      </c>
      <c r="I722" s="31">
        <v>2</v>
      </c>
      <c r="J722" s="31">
        <v>12578</v>
      </c>
      <c r="K722" s="31">
        <v>5853</v>
      </c>
      <c r="L722" s="31">
        <v>5535</v>
      </c>
      <c r="M722" s="31">
        <v>1</v>
      </c>
      <c r="N722" s="31">
        <v>11389</v>
      </c>
      <c r="O722" s="24">
        <f>Table1[[#This Row],[Female Voters]]/Table1[[#This Row],[Female Population]]</f>
        <v>0.89980836596935188</v>
      </c>
      <c r="P722" s="24">
        <f>Table1[[#This Row],[Male Voters]]/Table1[[#This Row],[Male Population]]</f>
        <v>0.90223912341343648</v>
      </c>
      <c r="Q722" s="24">
        <f>Table1[[#This Row],[Total Voters]]/Table1[[#This Row],[Total Population]]</f>
        <v>0.90112847657137651</v>
      </c>
      <c r="R722" s="24">
        <f>Table1[[#This Row],[Female Ballots]]/Table1[[#This Row],[Female Population]]</f>
        <v>0.81286901775252618</v>
      </c>
      <c r="S722" s="24">
        <f>Table1[[#This Row],[Male Ballots]]/Table1[[#This Row],[Male Population]]</f>
        <v>0.81907389668580799</v>
      </c>
      <c r="T722" s="24">
        <f>Table1[[#This Row],[Total Ballots]]/Table1[[#This Row],[Total Population]]</f>
        <v>0.81594468275333176</v>
      </c>
      <c r="U722" s="24">
        <f>Table1[[#This Row],[Female Ballots]]/Table1[[#This Row],[Female Voters]]</f>
        <v>0.90338015125791016</v>
      </c>
      <c r="V722" s="24">
        <f>Table1[[#This Row],[Male Ballots]]/Table1[[#This Row],[Male Voters]]</f>
        <v>0.90782351976381825</v>
      </c>
      <c r="W722" s="24">
        <f>Table1[[#This Row],[Total Ballots]]/Table1[[#This Row],[Total Voters]]</f>
        <v>0.90546986802353313</v>
      </c>
    </row>
    <row r="723" spans="1:23" s="12" customFormat="1" x14ac:dyDescent="0.2">
      <c r="A723" s="8" t="s">
        <v>49</v>
      </c>
      <c r="B723" s="17">
        <v>2016</v>
      </c>
      <c r="C723" s="9" t="s">
        <v>69</v>
      </c>
      <c r="D723" s="10">
        <v>15917.757313999999</v>
      </c>
      <c r="E723" s="10">
        <v>16197.876206000001</v>
      </c>
      <c r="F723" s="10">
        <v>32115.633505999998</v>
      </c>
      <c r="G723" s="31">
        <v>11676</v>
      </c>
      <c r="H723" s="31">
        <v>10806</v>
      </c>
      <c r="I723" s="31">
        <v>3</v>
      </c>
      <c r="J723" s="31">
        <v>22485</v>
      </c>
      <c r="K723" s="31">
        <v>9312</v>
      </c>
      <c r="L723" s="31">
        <v>8527</v>
      </c>
      <c r="M723" s="31">
        <v>0</v>
      </c>
      <c r="N723" s="36">
        <v>17839</v>
      </c>
      <c r="O723" s="24">
        <f>Table1[[#This Row],[Female Voters]]/Table1[[#This Row],[Female Population]]</f>
        <v>0.73352041808871626</v>
      </c>
      <c r="P723" s="24">
        <f>Table1[[#This Row],[Male Voters]]/Table1[[#This Row],[Male Population]]</f>
        <v>0.66712449598776735</v>
      </c>
      <c r="Q723" s="24">
        <f>Table1[[#This Row],[Total Voters]]/Table1[[#This Row],[Total Population]]</f>
        <v>0.70012631062685537</v>
      </c>
      <c r="R723" s="24">
        <f>Table1[[#This Row],[Female Ballots]]/Table1[[#This Row],[Female Population]]</f>
        <v>0.58500703436469048</v>
      </c>
      <c r="S723" s="24">
        <f>Table1[[#This Row],[Male Ballots]]/Table1[[#This Row],[Male Population]]</f>
        <v>0.52642703843121341</v>
      </c>
      <c r="T723" s="24">
        <f>Table1[[#This Row],[Total Ballots]]/Table1[[#This Row],[Total Population]]</f>
        <v>0.55546156349888698</v>
      </c>
      <c r="U723" s="24">
        <f>Table1[[#This Row],[Female Ballots]]/Table1[[#This Row],[Female Voters]]</f>
        <v>0.79753340184994859</v>
      </c>
      <c r="V723" s="24">
        <f>Table1[[#This Row],[Male Ballots]]/Table1[[#This Row],[Male Voters]]</f>
        <v>0.78909864889875991</v>
      </c>
      <c r="W723" s="24">
        <f>Table1[[#This Row],[Total Ballots]]/Table1[[#This Row],[Total Voters]]</f>
        <v>0.79337336001778969</v>
      </c>
    </row>
    <row r="724" spans="1:23" s="12" customFormat="1" x14ac:dyDescent="0.2">
      <c r="A724" s="8" t="s">
        <v>49</v>
      </c>
      <c r="B724" s="17">
        <v>2016</v>
      </c>
      <c r="C724" s="9" t="s">
        <v>62</v>
      </c>
      <c r="D724" s="10">
        <v>1331.0290440000001</v>
      </c>
      <c r="E724" s="10">
        <v>1464.1575890000001</v>
      </c>
      <c r="F724" s="10">
        <v>2795.1866380000001</v>
      </c>
      <c r="G724" s="31">
        <v>779</v>
      </c>
      <c r="H724" s="31">
        <v>722</v>
      </c>
      <c r="I724" s="31">
        <v>2</v>
      </c>
      <c r="J724" s="31">
        <v>1503</v>
      </c>
      <c r="K724" s="31">
        <v>439</v>
      </c>
      <c r="L724" s="31">
        <v>327</v>
      </c>
      <c r="M724" s="31">
        <v>0</v>
      </c>
      <c r="N724" s="36">
        <v>766</v>
      </c>
      <c r="O724" s="24">
        <f>Table1[[#This Row],[Female Voters]]/Table1[[#This Row],[Female Population]]</f>
        <v>0.58526145880254732</v>
      </c>
      <c r="P724" s="24">
        <f>Table1[[#This Row],[Male Voters]]/Table1[[#This Row],[Male Population]]</f>
        <v>0.49311631850579435</v>
      </c>
      <c r="Q724" s="24">
        <f>Table1[[#This Row],[Total Voters]]/Table1[[#This Row],[Total Population]]</f>
        <v>0.53771006900470164</v>
      </c>
      <c r="R724" s="24">
        <f>Table1[[#This Row],[Female Ballots]]/Table1[[#This Row],[Female Population]]</f>
        <v>0.32982000053185911</v>
      </c>
      <c r="S724" s="24">
        <f>Table1[[#This Row],[Male Ballots]]/Table1[[#This Row],[Male Population]]</f>
        <v>0.22333661516813677</v>
      </c>
      <c r="T724" s="24">
        <f>Table1[[#This Row],[Total Ballots]]/Table1[[#This Row],[Total Population]]</f>
        <v>0.27404252352468494</v>
      </c>
      <c r="U724" s="24">
        <f>Table1[[#This Row],[Female Ballots]]/Table1[[#This Row],[Female Voters]]</f>
        <v>0.56354300385109113</v>
      </c>
      <c r="V724" s="24">
        <f>Table1[[#This Row],[Male Ballots]]/Table1[[#This Row],[Male Voters]]</f>
        <v>0.45290858725761773</v>
      </c>
      <c r="W724" s="24">
        <f>Table1[[#This Row],[Total Ballots]]/Table1[[#This Row],[Total Voters]]</f>
        <v>0.50964737192282106</v>
      </c>
    </row>
    <row r="725" spans="1:23" s="12" customFormat="1" x14ac:dyDescent="0.2">
      <c r="A725" s="8" t="s">
        <v>49</v>
      </c>
      <c r="B725" s="17">
        <v>2016</v>
      </c>
      <c r="C725" s="9" t="s">
        <v>63</v>
      </c>
      <c r="D725" s="10">
        <v>1898.238139</v>
      </c>
      <c r="E725" s="10">
        <v>2012.2737309999998</v>
      </c>
      <c r="F725" s="10">
        <v>3910.5118600000005</v>
      </c>
      <c r="G725" s="31">
        <v>1433</v>
      </c>
      <c r="H725" s="31">
        <v>1252</v>
      </c>
      <c r="I725" s="31">
        <v>1</v>
      </c>
      <c r="J725" s="31">
        <v>2686</v>
      </c>
      <c r="K725" s="31">
        <v>869</v>
      </c>
      <c r="L725" s="31">
        <v>697</v>
      </c>
      <c r="M725" s="31">
        <v>0</v>
      </c>
      <c r="N725" s="36">
        <v>1566</v>
      </c>
      <c r="O725" s="24">
        <f>Table1[[#This Row],[Female Voters]]/Table1[[#This Row],[Female Population]]</f>
        <v>0.75491055129411244</v>
      </c>
      <c r="P725" s="24">
        <f>Table1[[#This Row],[Male Voters]]/Table1[[#This Row],[Male Population]]</f>
        <v>0.62218175425756728</v>
      </c>
      <c r="Q725" s="24">
        <f>Table1[[#This Row],[Total Voters]]/Table1[[#This Row],[Total Population]]</f>
        <v>0.68686660369826869</v>
      </c>
      <c r="R725" s="24">
        <f>Table1[[#This Row],[Female Ballots]]/Table1[[#This Row],[Female Population]]</f>
        <v>0.45779293026837659</v>
      </c>
      <c r="S725" s="24">
        <f>Table1[[#This Row],[Male Ballots]]/Table1[[#This Row],[Male Population]]</f>
        <v>0.34637434721846999</v>
      </c>
      <c r="T725" s="24">
        <f>Table1[[#This Row],[Total Ballots]]/Table1[[#This Row],[Total Population]]</f>
        <v>0.40045908465803753</v>
      </c>
      <c r="U725" s="24">
        <f>Table1[[#This Row],[Female Ballots]]/Table1[[#This Row],[Female Voters]]</f>
        <v>0.60642009769713889</v>
      </c>
      <c r="V725" s="24">
        <f>Table1[[#This Row],[Male Ballots]]/Table1[[#This Row],[Male Voters]]</f>
        <v>0.55670926517571884</v>
      </c>
      <c r="W725" s="24">
        <f>Table1[[#This Row],[Total Ballots]]/Table1[[#This Row],[Total Voters]]</f>
        <v>0.58302308265078184</v>
      </c>
    </row>
    <row r="726" spans="1:23" s="12" customFormat="1" x14ac:dyDescent="0.2">
      <c r="A726" s="8" t="s">
        <v>49</v>
      </c>
      <c r="B726" s="17">
        <v>2016</v>
      </c>
      <c r="C726" s="9" t="s">
        <v>64</v>
      </c>
      <c r="D726" s="10">
        <v>2152.2913699999999</v>
      </c>
      <c r="E726" s="10">
        <v>2212.54268</v>
      </c>
      <c r="F726" s="10">
        <v>4364.8340499999995</v>
      </c>
      <c r="G726" s="31">
        <v>1438</v>
      </c>
      <c r="H726" s="31">
        <v>1302</v>
      </c>
      <c r="I726" s="31"/>
      <c r="J726" s="31">
        <v>2740</v>
      </c>
      <c r="K726" s="31">
        <v>1022</v>
      </c>
      <c r="L726" s="31">
        <v>945</v>
      </c>
      <c r="M726" s="31">
        <v>0</v>
      </c>
      <c r="N726" s="36">
        <v>1967</v>
      </c>
      <c r="O726" s="24">
        <f>Table1[[#This Row],[Female Voters]]/Table1[[#This Row],[Female Population]]</f>
        <v>0.66812515259028338</v>
      </c>
      <c r="P726" s="24">
        <f>Table1[[#This Row],[Male Voters]]/Table1[[#This Row],[Male Population]]</f>
        <v>0.58846322458285871</v>
      </c>
      <c r="Q726" s="24">
        <f>Table1[[#This Row],[Total Voters]]/Table1[[#This Row],[Total Population]]</f>
        <v>0.62774436980026771</v>
      </c>
      <c r="R726" s="24">
        <f>Table1[[#This Row],[Female Ballots]]/Table1[[#This Row],[Female Population]]</f>
        <v>0.47484277186875495</v>
      </c>
      <c r="S726" s="24">
        <f>Table1[[#This Row],[Male Ballots]]/Table1[[#This Row],[Male Population]]</f>
        <v>0.42711040493917163</v>
      </c>
      <c r="T726" s="24">
        <f>Table1[[#This Row],[Total Ballots]]/Table1[[#This Row],[Total Population]]</f>
        <v>0.45064714430552066</v>
      </c>
      <c r="U726" s="24">
        <f>Table1[[#This Row],[Female Ballots]]/Table1[[#This Row],[Female Voters]]</f>
        <v>0.71070931849791374</v>
      </c>
      <c r="V726" s="24">
        <f>Table1[[#This Row],[Male Ballots]]/Table1[[#This Row],[Male Voters]]</f>
        <v>0.72580645161290325</v>
      </c>
      <c r="W726" s="24">
        <f>Table1[[#This Row],[Total Ballots]]/Table1[[#This Row],[Total Voters]]</f>
        <v>0.71788321167883207</v>
      </c>
    </row>
    <row r="727" spans="1:23" s="12" customFormat="1" x14ac:dyDescent="0.2">
      <c r="A727" s="8" t="s">
        <v>49</v>
      </c>
      <c r="B727" s="17">
        <v>2016</v>
      </c>
      <c r="C727" s="9" t="s">
        <v>65</v>
      </c>
      <c r="D727" s="10">
        <v>2606.5923499999999</v>
      </c>
      <c r="E727" s="10">
        <v>2641.4300499999999</v>
      </c>
      <c r="F727" s="10">
        <v>5248.0223999999998</v>
      </c>
      <c r="G727" s="31">
        <v>1647</v>
      </c>
      <c r="H727" s="31">
        <v>1473</v>
      </c>
      <c r="I727" s="31"/>
      <c r="J727" s="31">
        <v>3120</v>
      </c>
      <c r="K727" s="31">
        <v>1334</v>
      </c>
      <c r="L727" s="31">
        <v>1162</v>
      </c>
      <c r="M727" s="31">
        <v>0</v>
      </c>
      <c r="N727" s="36">
        <v>2496</v>
      </c>
      <c r="O727" s="24">
        <f>Table1[[#This Row],[Female Voters]]/Table1[[#This Row],[Female Population]]</f>
        <v>0.63185944668332972</v>
      </c>
      <c r="P727" s="24">
        <f>Table1[[#This Row],[Male Voters]]/Table1[[#This Row],[Male Population]]</f>
        <v>0.55765247313666322</v>
      </c>
      <c r="Q727" s="24">
        <f>Table1[[#This Row],[Total Voters]]/Table1[[#This Row],[Total Population]]</f>
        <v>0.59450965758072982</v>
      </c>
      <c r="R727" s="24">
        <f>Table1[[#This Row],[Female Ballots]]/Table1[[#This Row],[Female Population]]</f>
        <v>0.51177929682790635</v>
      </c>
      <c r="S727" s="24">
        <f>Table1[[#This Row],[Male Ballots]]/Table1[[#This Row],[Male Population]]</f>
        <v>0.43991322049205883</v>
      </c>
      <c r="T727" s="24">
        <f>Table1[[#This Row],[Total Ballots]]/Table1[[#This Row],[Total Population]]</f>
        <v>0.4756077260645839</v>
      </c>
      <c r="U727" s="24">
        <f>Table1[[#This Row],[Female Ballots]]/Table1[[#This Row],[Female Voters]]</f>
        <v>0.80995749848208864</v>
      </c>
      <c r="V727" s="24">
        <f>Table1[[#This Row],[Male Ballots]]/Table1[[#This Row],[Male Voters]]</f>
        <v>0.78886625933469112</v>
      </c>
      <c r="W727" s="24">
        <f>Table1[[#This Row],[Total Ballots]]/Table1[[#This Row],[Total Voters]]</f>
        <v>0.8</v>
      </c>
    </row>
    <row r="728" spans="1:23" s="12" customFormat="1" x14ac:dyDescent="0.2">
      <c r="A728" s="8" t="s">
        <v>49</v>
      </c>
      <c r="B728" s="17">
        <v>2016</v>
      </c>
      <c r="C728" s="9" t="s">
        <v>66</v>
      </c>
      <c r="D728" s="10">
        <v>3426.5408900000002</v>
      </c>
      <c r="E728" s="10">
        <v>3311.0772299999999</v>
      </c>
      <c r="F728" s="10">
        <v>6737.6181099999994</v>
      </c>
      <c r="G728" s="31">
        <v>2755</v>
      </c>
      <c r="H728" s="31">
        <v>2416</v>
      </c>
      <c r="I728" s="31"/>
      <c r="J728" s="31">
        <v>5171</v>
      </c>
      <c r="K728" s="31">
        <v>2396</v>
      </c>
      <c r="L728" s="31">
        <v>2085</v>
      </c>
      <c r="M728" s="31">
        <v>0</v>
      </c>
      <c r="N728" s="36">
        <v>4481</v>
      </c>
      <c r="O728" s="24">
        <f>Table1[[#This Row],[Female Voters]]/Table1[[#This Row],[Female Population]]</f>
        <v>0.80401783852636288</v>
      </c>
      <c r="P728" s="24">
        <f>Table1[[#This Row],[Male Voters]]/Table1[[#This Row],[Male Population]]</f>
        <v>0.72967189593460502</v>
      </c>
      <c r="Q728" s="24">
        <f>Table1[[#This Row],[Total Voters]]/Table1[[#This Row],[Total Population]]</f>
        <v>0.76748190763812829</v>
      </c>
      <c r="R728" s="24">
        <f>Table1[[#This Row],[Female Ballots]]/Table1[[#This Row],[Female Population]]</f>
        <v>0.69924745593799109</v>
      </c>
      <c r="S728" s="24">
        <f>Table1[[#This Row],[Male Ballots]]/Table1[[#This Row],[Male Population]]</f>
        <v>0.62970443005945831</v>
      </c>
      <c r="T728" s="24">
        <f>Table1[[#This Row],[Total Ballots]]/Table1[[#This Row],[Total Population]]</f>
        <v>0.66507182907106033</v>
      </c>
      <c r="U728" s="24">
        <f>Table1[[#This Row],[Female Ballots]]/Table1[[#This Row],[Female Voters]]</f>
        <v>0.86969147005444647</v>
      </c>
      <c r="V728" s="24">
        <f>Table1[[#This Row],[Male Ballots]]/Table1[[#This Row],[Male Voters]]</f>
        <v>0.86299668874172186</v>
      </c>
      <c r="W728" s="24">
        <f>Table1[[#This Row],[Total Ballots]]/Table1[[#This Row],[Total Voters]]</f>
        <v>0.86656352736414621</v>
      </c>
    </row>
    <row r="729" spans="1:23" s="12" customFormat="1" x14ac:dyDescent="0.2">
      <c r="A729" s="8" t="s">
        <v>49</v>
      </c>
      <c r="B729" s="17">
        <v>2016</v>
      </c>
      <c r="C729" s="9" t="s">
        <v>67</v>
      </c>
      <c r="D729" s="10">
        <v>4503.0655209999995</v>
      </c>
      <c r="E729" s="10">
        <v>4556.3949259999999</v>
      </c>
      <c r="F729" s="10">
        <v>9059.4604479999998</v>
      </c>
      <c r="G729" s="31">
        <v>3624</v>
      </c>
      <c r="H729" s="31">
        <v>3641</v>
      </c>
      <c r="I729" s="31"/>
      <c r="J729" s="31">
        <v>7265</v>
      </c>
      <c r="K729" s="31">
        <v>3252</v>
      </c>
      <c r="L729" s="31">
        <v>3311</v>
      </c>
      <c r="M729" s="31">
        <v>0</v>
      </c>
      <c r="N729" s="31">
        <v>6563</v>
      </c>
      <c r="O729" s="24">
        <f>Table1[[#This Row],[Female Voters]]/Table1[[#This Row],[Female Population]]</f>
        <v>0.80478509208882554</v>
      </c>
      <c r="P729" s="24">
        <f>Table1[[#This Row],[Male Voters]]/Table1[[#This Row],[Male Population]]</f>
        <v>0.79909666724091155</v>
      </c>
      <c r="Q729" s="24">
        <f>Table1[[#This Row],[Total Voters]]/Table1[[#This Row],[Total Population]]</f>
        <v>0.80192413684016339</v>
      </c>
      <c r="R729" s="24">
        <f>Table1[[#This Row],[Female Ballots]]/Table1[[#This Row],[Female Population]]</f>
        <v>0.72217470184129717</v>
      </c>
      <c r="S729" s="24">
        <f>Table1[[#This Row],[Male Ballots]]/Table1[[#This Row],[Male Population]]</f>
        <v>0.72667098743055702</v>
      </c>
      <c r="T729" s="24">
        <f>Table1[[#This Row],[Total Ballots]]/Table1[[#This Row],[Total Population]]</f>
        <v>0.72443607846964797</v>
      </c>
      <c r="U729" s="24">
        <f>Table1[[#This Row],[Female Ballots]]/Table1[[#This Row],[Female Voters]]</f>
        <v>0.89735099337748347</v>
      </c>
      <c r="V729" s="24">
        <f>Table1[[#This Row],[Male Ballots]]/Table1[[#This Row],[Male Voters]]</f>
        <v>0.90936555891238668</v>
      </c>
      <c r="W729" s="24">
        <f>Table1[[#This Row],[Total Ballots]]/Table1[[#This Row],[Total Voters]]</f>
        <v>0.90337233310392295</v>
      </c>
    </row>
    <row r="730" spans="1:23" s="12" customFormat="1" x14ac:dyDescent="0.2">
      <c r="A730" s="8" t="s">
        <v>34</v>
      </c>
      <c r="B730" s="17">
        <v>2016</v>
      </c>
      <c r="C730" s="9" t="s">
        <v>69</v>
      </c>
      <c r="D730" s="10">
        <v>8724.9459790000001</v>
      </c>
      <c r="E730" s="10">
        <v>8838.3552579999996</v>
      </c>
      <c r="F730" s="10">
        <v>17563.301224999999</v>
      </c>
      <c r="G730" s="31">
        <v>7299</v>
      </c>
      <c r="H730" s="31">
        <v>6796</v>
      </c>
      <c r="I730" s="31">
        <v>11</v>
      </c>
      <c r="J730" s="31">
        <v>14106</v>
      </c>
      <c r="K730" s="31">
        <v>5882</v>
      </c>
      <c r="L730" s="31">
        <v>5280</v>
      </c>
      <c r="M730" s="31">
        <v>7</v>
      </c>
      <c r="N730" s="36">
        <v>11169</v>
      </c>
      <c r="O730" s="24">
        <f>Table1[[#This Row],[Female Voters]]/Table1[[#This Row],[Female Population]]</f>
        <v>0.8365667842033524</v>
      </c>
      <c r="P730" s="24">
        <f>Table1[[#This Row],[Male Voters]]/Table1[[#This Row],[Male Population]]</f>
        <v>0.76892134357788222</v>
      </c>
      <c r="Q730" s="24">
        <f>Table1[[#This Row],[Total Voters]]/Table1[[#This Row],[Total Population]]</f>
        <v>0.80315197122060411</v>
      </c>
      <c r="R730" s="24">
        <f>Table1[[#This Row],[Female Ballots]]/Table1[[#This Row],[Female Population]]</f>
        <v>0.67415890186109306</v>
      </c>
      <c r="S730" s="24">
        <f>Table1[[#This Row],[Male Ballots]]/Table1[[#This Row],[Male Population]]</f>
        <v>0.5973962174942935</v>
      </c>
      <c r="T730" s="24">
        <f>Table1[[#This Row],[Total Ballots]]/Table1[[#This Row],[Total Population]]</f>
        <v>0.63592828346539965</v>
      </c>
      <c r="U730" s="24">
        <f>Table1[[#This Row],[Female Ballots]]/Table1[[#This Row],[Female Voters]]</f>
        <v>0.80586381696122755</v>
      </c>
      <c r="V730" s="24">
        <f>Table1[[#This Row],[Male Ballots]]/Table1[[#This Row],[Male Voters]]</f>
        <v>0.77692760447321951</v>
      </c>
      <c r="W730" s="24">
        <f>Table1[[#This Row],[Total Ballots]]/Table1[[#This Row],[Total Voters]]</f>
        <v>0.79179072735006384</v>
      </c>
    </row>
    <row r="731" spans="1:23" s="12" customFormat="1" x14ac:dyDescent="0.2">
      <c r="A731" s="8" t="s">
        <v>34</v>
      </c>
      <c r="B731" s="17">
        <v>2016</v>
      </c>
      <c r="C731" s="9" t="s">
        <v>62</v>
      </c>
      <c r="D731" s="10">
        <v>588.88770599999998</v>
      </c>
      <c r="E731" s="10">
        <v>674.760356</v>
      </c>
      <c r="F731" s="10">
        <v>1263.648062</v>
      </c>
      <c r="G731" s="31">
        <v>375</v>
      </c>
      <c r="H731" s="31">
        <v>403</v>
      </c>
      <c r="I731" s="31">
        <v>2</v>
      </c>
      <c r="J731" s="31">
        <v>780</v>
      </c>
      <c r="K731" s="31">
        <v>195</v>
      </c>
      <c r="L731" s="31">
        <v>171</v>
      </c>
      <c r="M731" s="31">
        <v>0</v>
      </c>
      <c r="N731" s="36">
        <v>366</v>
      </c>
      <c r="O731" s="24">
        <f>Table1[[#This Row],[Female Voters]]/Table1[[#This Row],[Female Population]]</f>
        <v>0.63679373194454159</v>
      </c>
      <c r="P731" s="24">
        <f>Table1[[#This Row],[Male Voters]]/Table1[[#This Row],[Male Population]]</f>
        <v>0.59724907727092369</v>
      </c>
      <c r="Q731" s="24">
        <f>Table1[[#This Row],[Total Voters]]/Table1[[#This Row],[Total Population]]</f>
        <v>0.61726047263941441</v>
      </c>
      <c r="R731" s="24">
        <f>Table1[[#This Row],[Female Ballots]]/Table1[[#This Row],[Female Population]]</f>
        <v>0.3311327406111616</v>
      </c>
      <c r="S731" s="24">
        <f>Table1[[#This Row],[Male Ballots]]/Table1[[#This Row],[Male Population]]</f>
        <v>0.25342330574026789</v>
      </c>
      <c r="T731" s="24">
        <f>Table1[[#This Row],[Total Ballots]]/Table1[[#This Row],[Total Population]]</f>
        <v>0.2896376063923406</v>
      </c>
      <c r="U731" s="24">
        <f>Table1[[#This Row],[Female Ballots]]/Table1[[#This Row],[Female Voters]]</f>
        <v>0.52</v>
      </c>
      <c r="V731" s="24">
        <f>Table1[[#This Row],[Male Ballots]]/Table1[[#This Row],[Male Voters]]</f>
        <v>0.42431761786600497</v>
      </c>
      <c r="W731" s="24">
        <f>Table1[[#This Row],[Total Ballots]]/Table1[[#This Row],[Total Voters]]</f>
        <v>0.46923076923076923</v>
      </c>
    </row>
    <row r="732" spans="1:23" s="12" customFormat="1" x14ac:dyDescent="0.2">
      <c r="A732" s="8" t="s">
        <v>34</v>
      </c>
      <c r="B732" s="17">
        <v>2016</v>
      </c>
      <c r="C732" s="9" t="s">
        <v>63</v>
      </c>
      <c r="D732" s="10">
        <v>802.92997100000002</v>
      </c>
      <c r="E732" s="10">
        <v>902.82136700000001</v>
      </c>
      <c r="F732" s="10">
        <v>1705.751338</v>
      </c>
      <c r="G732" s="31">
        <v>692</v>
      </c>
      <c r="H732" s="31">
        <v>637</v>
      </c>
      <c r="I732" s="31">
        <v>2</v>
      </c>
      <c r="J732" s="31">
        <v>1331</v>
      </c>
      <c r="K732" s="31">
        <v>410</v>
      </c>
      <c r="L732" s="31">
        <v>326</v>
      </c>
      <c r="M732" s="31">
        <v>1</v>
      </c>
      <c r="N732" s="36">
        <v>737</v>
      </c>
      <c r="O732" s="24">
        <f>Table1[[#This Row],[Female Voters]]/Table1[[#This Row],[Female Population]]</f>
        <v>0.86184352931570918</v>
      </c>
      <c r="P732" s="24">
        <f>Table1[[#This Row],[Male Voters]]/Table1[[#This Row],[Male Population]]</f>
        <v>0.70556593284527347</v>
      </c>
      <c r="Q732" s="24">
        <f>Table1[[#This Row],[Total Voters]]/Table1[[#This Row],[Total Population]]</f>
        <v>0.78030130790376662</v>
      </c>
      <c r="R732" s="24">
        <f>Table1[[#This Row],[Female Ballots]]/Table1[[#This Row],[Female Population]]</f>
        <v>0.51062983673329587</v>
      </c>
      <c r="S732" s="24">
        <f>Table1[[#This Row],[Male Ballots]]/Table1[[#This Row],[Male Population]]</f>
        <v>0.36109025762568153</v>
      </c>
      <c r="T732" s="24">
        <f>Table1[[#This Row],[Total Ballots]]/Table1[[#This Row],[Total Population]]</f>
        <v>0.43206766635993693</v>
      </c>
      <c r="U732" s="24">
        <f>Table1[[#This Row],[Female Ballots]]/Table1[[#This Row],[Female Voters]]</f>
        <v>0.59248554913294793</v>
      </c>
      <c r="V732" s="24">
        <f>Table1[[#This Row],[Male Ballots]]/Table1[[#This Row],[Male Voters]]</f>
        <v>0.51177394034536894</v>
      </c>
      <c r="W732" s="24">
        <f>Table1[[#This Row],[Total Ballots]]/Table1[[#This Row],[Total Voters]]</f>
        <v>0.55371900826446285</v>
      </c>
    </row>
    <row r="733" spans="1:23" s="12" customFormat="1" x14ac:dyDescent="0.2">
      <c r="A733" s="8" t="s">
        <v>34</v>
      </c>
      <c r="B733" s="17">
        <v>2016</v>
      </c>
      <c r="C733" s="9" t="s">
        <v>64</v>
      </c>
      <c r="D733" s="10">
        <v>909.96332499999994</v>
      </c>
      <c r="E733" s="10">
        <v>970.870452</v>
      </c>
      <c r="F733" s="10">
        <v>1880.8337769999998</v>
      </c>
      <c r="G733" s="31">
        <v>679</v>
      </c>
      <c r="H733" s="31">
        <v>663</v>
      </c>
      <c r="I733" s="31">
        <v>2</v>
      </c>
      <c r="J733" s="31">
        <v>1344</v>
      </c>
      <c r="K733" s="31">
        <v>468</v>
      </c>
      <c r="L733" s="31">
        <v>463</v>
      </c>
      <c r="M733" s="31">
        <v>1</v>
      </c>
      <c r="N733" s="36">
        <v>932</v>
      </c>
      <c r="O733" s="24">
        <f>Table1[[#This Row],[Female Voters]]/Table1[[#This Row],[Female Population]]</f>
        <v>0.74618391900574677</v>
      </c>
      <c r="P733" s="24">
        <f>Table1[[#This Row],[Male Voters]]/Table1[[#This Row],[Male Population]]</f>
        <v>0.68289234535278653</v>
      </c>
      <c r="Q733" s="24">
        <f>Table1[[#This Row],[Total Voters]]/Table1[[#This Row],[Total Population]]</f>
        <v>0.71457670339360357</v>
      </c>
      <c r="R733" s="24">
        <f>Table1[[#This Row],[Female Ballots]]/Table1[[#This Row],[Female Population]]</f>
        <v>0.51430644196566933</v>
      </c>
      <c r="S733" s="24">
        <f>Table1[[#This Row],[Male Ballots]]/Table1[[#This Row],[Male Population]]</f>
        <v>0.4768916378557167</v>
      </c>
      <c r="T733" s="24">
        <f>Table1[[#This Row],[Total Ballots]]/Table1[[#This Row],[Total Population]]</f>
        <v>0.49552491634139773</v>
      </c>
      <c r="U733" s="24">
        <f>Table1[[#This Row],[Female Ballots]]/Table1[[#This Row],[Female Voters]]</f>
        <v>0.68924889543446244</v>
      </c>
      <c r="V733" s="24">
        <f>Table1[[#This Row],[Male Ballots]]/Table1[[#This Row],[Male Voters]]</f>
        <v>0.69834087481146301</v>
      </c>
      <c r="W733" s="24">
        <f>Table1[[#This Row],[Total Ballots]]/Table1[[#This Row],[Total Voters]]</f>
        <v>0.69345238095238093</v>
      </c>
    </row>
    <row r="734" spans="1:23" s="12" customFormat="1" x14ac:dyDescent="0.2">
      <c r="A734" s="8" t="s">
        <v>34</v>
      </c>
      <c r="B734" s="17">
        <v>2016</v>
      </c>
      <c r="C734" s="9" t="s">
        <v>65</v>
      </c>
      <c r="D734" s="10">
        <v>1233.0870520000001</v>
      </c>
      <c r="E734" s="10">
        <v>1292.957355</v>
      </c>
      <c r="F734" s="10">
        <v>2526.04441</v>
      </c>
      <c r="G734" s="31">
        <v>964</v>
      </c>
      <c r="H734" s="31">
        <v>842</v>
      </c>
      <c r="I734" s="31"/>
      <c r="J734" s="31">
        <v>1806</v>
      </c>
      <c r="K734" s="31">
        <v>742</v>
      </c>
      <c r="L734" s="31">
        <v>622</v>
      </c>
      <c r="M734" s="31">
        <v>0</v>
      </c>
      <c r="N734" s="36">
        <v>1364</v>
      </c>
      <c r="O734" s="24">
        <f>Table1[[#This Row],[Female Voters]]/Table1[[#This Row],[Female Population]]</f>
        <v>0.78177773291548591</v>
      </c>
      <c r="P734" s="24">
        <f>Table1[[#This Row],[Male Voters]]/Table1[[#This Row],[Male Population]]</f>
        <v>0.65122024074800211</v>
      </c>
      <c r="Q734" s="24">
        <f>Table1[[#This Row],[Total Voters]]/Table1[[#This Row],[Total Population]]</f>
        <v>0.71495180086719057</v>
      </c>
      <c r="R734" s="24">
        <f>Table1[[#This Row],[Female Ballots]]/Table1[[#This Row],[Female Population]]</f>
        <v>0.60174178197436778</v>
      </c>
      <c r="S734" s="24">
        <f>Table1[[#This Row],[Male Ballots]]/Table1[[#This Row],[Male Population]]</f>
        <v>0.48106768378296588</v>
      </c>
      <c r="T734" s="24">
        <f>Table1[[#This Row],[Total Ballots]]/Table1[[#This Row],[Total Population]]</f>
        <v>0.53997467130833221</v>
      </c>
      <c r="U734" s="24">
        <f>Table1[[#This Row],[Female Ballots]]/Table1[[#This Row],[Female Voters]]</f>
        <v>0.76970954356846477</v>
      </c>
      <c r="V734" s="24">
        <f>Table1[[#This Row],[Male Ballots]]/Table1[[#This Row],[Male Voters]]</f>
        <v>0.73871733966745845</v>
      </c>
      <c r="W734" s="24">
        <f>Table1[[#This Row],[Total Ballots]]/Table1[[#This Row],[Total Voters]]</f>
        <v>0.75526024363233668</v>
      </c>
    </row>
    <row r="735" spans="1:23" s="12" customFormat="1" x14ac:dyDescent="0.2">
      <c r="A735" s="8" t="s">
        <v>34</v>
      </c>
      <c r="B735" s="17">
        <v>2016</v>
      </c>
      <c r="C735" s="9" t="s">
        <v>66</v>
      </c>
      <c r="D735" s="10">
        <v>2035.131799</v>
      </c>
      <c r="E735" s="10">
        <v>1904.315386</v>
      </c>
      <c r="F735" s="10">
        <v>3939.4471700000004</v>
      </c>
      <c r="G735" s="31">
        <v>1679</v>
      </c>
      <c r="H735" s="31">
        <v>1497</v>
      </c>
      <c r="I735" s="31">
        <v>2</v>
      </c>
      <c r="J735" s="31">
        <v>3178</v>
      </c>
      <c r="K735" s="31">
        <v>1469</v>
      </c>
      <c r="L735" s="31">
        <v>1242</v>
      </c>
      <c r="M735" s="31">
        <v>2</v>
      </c>
      <c r="N735" s="36">
        <v>2713</v>
      </c>
      <c r="O735" s="24">
        <f>Table1[[#This Row],[Female Voters]]/Table1[[#This Row],[Female Population]]</f>
        <v>0.82500799251675394</v>
      </c>
      <c r="P735" s="24">
        <f>Table1[[#This Row],[Male Voters]]/Table1[[#This Row],[Male Population]]</f>
        <v>0.78610928158514604</v>
      </c>
      <c r="Q735" s="24">
        <f>Table1[[#This Row],[Total Voters]]/Table1[[#This Row],[Total Population]]</f>
        <v>0.80671217631787651</v>
      </c>
      <c r="R735" s="24">
        <f>Table1[[#This Row],[Female Ballots]]/Table1[[#This Row],[Female Population]]</f>
        <v>0.72182057236873831</v>
      </c>
      <c r="S735" s="24">
        <f>Table1[[#This Row],[Male Ballots]]/Table1[[#This Row],[Male Population]]</f>
        <v>0.65220289093436967</v>
      </c>
      <c r="T735" s="24">
        <f>Table1[[#This Row],[Total Ballots]]/Table1[[#This Row],[Total Population]]</f>
        <v>0.68867530973895497</v>
      </c>
      <c r="U735" s="24">
        <f>Table1[[#This Row],[Female Ballots]]/Table1[[#This Row],[Female Voters]]</f>
        <v>0.87492555092316859</v>
      </c>
      <c r="V735" s="24">
        <f>Table1[[#This Row],[Male Ballots]]/Table1[[#This Row],[Male Voters]]</f>
        <v>0.8296593186372746</v>
      </c>
      <c r="W735" s="24">
        <f>Table1[[#This Row],[Total Ballots]]/Table1[[#This Row],[Total Voters]]</f>
        <v>0.85368156073001888</v>
      </c>
    </row>
    <row r="736" spans="1:23" s="12" customFormat="1" x14ac:dyDescent="0.2">
      <c r="A736" s="8" t="s">
        <v>34</v>
      </c>
      <c r="B736" s="17">
        <v>2016</v>
      </c>
      <c r="C736" s="9" t="s">
        <v>67</v>
      </c>
      <c r="D736" s="10">
        <v>3154.9461259999998</v>
      </c>
      <c r="E736" s="10">
        <v>3092.6303419999995</v>
      </c>
      <c r="F736" s="10">
        <v>6247.5764679999993</v>
      </c>
      <c r="G736" s="31">
        <v>2910</v>
      </c>
      <c r="H736" s="31">
        <v>2754</v>
      </c>
      <c r="I736" s="31">
        <v>3</v>
      </c>
      <c r="J736" s="31">
        <v>5667</v>
      </c>
      <c r="K736" s="31">
        <v>2598</v>
      </c>
      <c r="L736" s="31">
        <v>2456</v>
      </c>
      <c r="M736" s="31">
        <v>3</v>
      </c>
      <c r="N736" s="31">
        <v>5057</v>
      </c>
      <c r="O736" s="24">
        <f>Table1[[#This Row],[Female Voters]]/Table1[[#This Row],[Female Population]]</f>
        <v>0.92236123337213527</v>
      </c>
      <c r="P736" s="24">
        <f>Table1[[#This Row],[Male Voters]]/Table1[[#This Row],[Male Population]]</f>
        <v>0.89050410021489745</v>
      </c>
      <c r="Q736" s="24">
        <f>Table1[[#This Row],[Total Voters]]/Table1[[#This Row],[Total Population]]</f>
        <v>0.90707173077853409</v>
      </c>
      <c r="R736" s="24">
        <f>Table1[[#This Row],[Female Ballots]]/Table1[[#This Row],[Female Population]]</f>
        <v>0.8234688949487311</v>
      </c>
      <c r="S736" s="24">
        <f>Table1[[#This Row],[Male Ballots]]/Table1[[#This Row],[Male Population]]</f>
        <v>0.79414599496288596</v>
      </c>
      <c r="T736" s="24">
        <f>Table1[[#This Row],[Total Ballots]]/Table1[[#This Row],[Total Population]]</f>
        <v>0.80943387022181867</v>
      </c>
      <c r="U736" s="24">
        <f>Table1[[#This Row],[Female Ballots]]/Table1[[#This Row],[Female Voters]]</f>
        <v>0.89278350515463922</v>
      </c>
      <c r="V736" s="24">
        <f>Table1[[#This Row],[Male Ballots]]/Table1[[#This Row],[Male Voters]]</f>
        <v>0.89179375453885257</v>
      </c>
      <c r="W736" s="24">
        <f>Table1[[#This Row],[Total Ballots]]/Table1[[#This Row],[Total Voters]]</f>
        <v>0.89235927298394213</v>
      </c>
    </row>
    <row r="737" spans="1:23" s="12" customFormat="1" x14ac:dyDescent="0.2">
      <c r="A737" s="8" t="s">
        <v>31</v>
      </c>
      <c r="B737" s="17">
        <v>2016</v>
      </c>
      <c r="C737" s="9" t="s">
        <v>69</v>
      </c>
      <c r="D737" s="10">
        <v>5296.3931150000008</v>
      </c>
      <c r="E737" s="10">
        <v>5462.1715649999996</v>
      </c>
      <c r="F737" s="10">
        <v>10758.564682</v>
      </c>
      <c r="G737" s="31">
        <v>4511</v>
      </c>
      <c r="H737" s="31">
        <v>4364</v>
      </c>
      <c r="I737" s="31">
        <v>46</v>
      </c>
      <c r="J737" s="31">
        <v>8921</v>
      </c>
      <c r="K737" s="31">
        <v>3641</v>
      </c>
      <c r="L737" s="31">
        <v>3452</v>
      </c>
      <c r="M737" s="31">
        <v>35</v>
      </c>
      <c r="N737" s="36">
        <v>7128</v>
      </c>
      <c r="O737" s="24">
        <f>Table1[[#This Row],[Female Voters]]/Table1[[#This Row],[Female Population]]</f>
        <v>0.85171170305019916</v>
      </c>
      <c r="P737" s="24">
        <f>Table1[[#This Row],[Male Voters]]/Table1[[#This Row],[Male Population]]</f>
        <v>0.79894963899765392</v>
      </c>
      <c r="Q737" s="24">
        <f>Table1[[#This Row],[Total Voters]]/Table1[[#This Row],[Total Population]]</f>
        <v>0.8291998295019406</v>
      </c>
      <c r="R737" s="24">
        <f>Table1[[#This Row],[Female Ballots]]/Table1[[#This Row],[Female Population]]</f>
        <v>0.68744897158186102</v>
      </c>
      <c r="S737" s="24">
        <f>Table1[[#This Row],[Male Ballots]]/Table1[[#This Row],[Male Population]]</f>
        <v>0.63198307832720013</v>
      </c>
      <c r="T737" s="24">
        <f>Table1[[#This Row],[Total Ballots]]/Table1[[#This Row],[Total Population]]</f>
        <v>0.66254191062547163</v>
      </c>
      <c r="U737" s="24">
        <f>Table1[[#This Row],[Female Ballots]]/Table1[[#This Row],[Female Voters]]</f>
        <v>0.80713810684992238</v>
      </c>
      <c r="V737" s="24">
        <f>Table1[[#This Row],[Male Ballots]]/Table1[[#This Row],[Male Voters]]</f>
        <v>0.7910174152153987</v>
      </c>
      <c r="W737" s="24">
        <f>Table1[[#This Row],[Total Ballots]]/Table1[[#This Row],[Total Voters]]</f>
        <v>0.7990135635018496</v>
      </c>
    </row>
    <row r="738" spans="1:23" s="12" customFormat="1" x14ac:dyDescent="0.2">
      <c r="A738" s="8" t="s">
        <v>31</v>
      </c>
      <c r="B738" s="17">
        <v>2016</v>
      </c>
      <c r="C738" s="9" t="s">
        <v>62</v>
      </c>
      <c r="D738" s="10">
        <v>468.74854600000003</v>
      </c>
      <c r="E738" s="10">
        <v>490.41371800000002</v>
      </c>
      <c r="F738" s="10">
        <v>959.16226500000005</v>
      </c>
      <c r="G738" s="31">
        <v>300</v>
      </c>
      <c r="H738" s="31">
        <v>322</v>
      </c>
      <c r="I738" s="31">
        <v>7</v>
      </c>
      <c r="J738" s="31">
        <v>629</v>
      </c>
      <c r="K738" s="31">
        <v>169</v>
      </c>
      <c r="L738" s="31">
        <v>150</v>
      </c>
      <c r="M738" s="31">
        <v>5</v>
      </c>
      <c r="N738" s="36">
        <v>324</v>
      </c>
      <c r="O738" s="24">
        <f>Table1[[#This Row],[Female Voters]]/Table1[[#This Row],[Female Population]]</f>
        <v>0.64000198520082441</v>
      </c>
      <c r="P738" s="24">
        <f>Table1[[#This Row],[Male Voters]]/Table1[[#This Row],[Male Population]]</f>
        <v>0.65658848474544507</v>
      </c>
      <c r="Q738" s="24">
        <f>Table1[[#This Row],[Total Voters]]/Table1[[#This Row],[Total Population]]</f>
        <v>0.65578059412084977</v>
      </c>
      <c r="R738" s="24">
        <f>Table1[[#This Row],[Female Ballots]]/Table1[[#This Row],[Female Population]]</f>
        <v>0.36053445166313108</v>
      </c>
      <c r="S738" s="24">
        <f>Table1[[#This Row],[Male Ballots]]/Table1[[#This Row],[Male Population]]</f>
        <v>0.30586420096837502</v>
      </c>
      <c r="T738" s="24">
        <f>Table1[[#This Row],[Total Ballots]]/Table1[[#This Row],[Total Population]]</f>
        <v>0.33779477344221831</v>
      </c>
      <c r="U738" s="24">
        <f>Table1[[#This Row],[Female Ballots]]/Table1[[#This Row],[Female Voters]]</f>
        <v>0.56333333333333335</v>
      </c>
      <c r="V738" s="24">
        <f>Table1[[#This Row],[Male Ballots]]/Table1[[#This Row],[Male Voters]]</f>
        <v>0.46583850931677018</v>
      </c>
      <c r="W738" s="24">
        <f>Table1[[#This Row],[Total Ballots]]/Table1[[#This Row],[Total Voters]]</f>
        <v>0.51510333863275037</v>
      </c>
    </row>
    <row r="739" spans="1:23" s="12" customFormat="1" x14ac:dyDescent="0.2">
      <c r="A739" s="8" t="s">
        <v>31</v>
      </c>
      <c r="B739" s="17">
        <v>2016</v>
      </c>
      <c r="C739" s="9" t="s">
        <v>63</v>
      </c>
      <c r="D739" s="10">
        <v>534.05302099999994</v>
      </c>
      <c r="E739" s="10">
        <v>524.667012</v>
      </c>
      <c r="F739" s="10">
        <v>1058.7200330000001</v>
      </c>
      <c r="G739" s="31">
        <v>495</v>
      </c>
      <c r="H739" s="31">
        <v>456</v>
      </c>
      <c r="I739" s="31">
        <v>6</v>
      </c>
      <c r="J739" s="31">
        <v>957</v>
      </c>
      <c r="K739" s="31">
        <v>291</v>
      </c>
      <c r="L739" s="31">
        <v>264</v>
      </c>
      <c r="M739" s="31">
        <v>4</v>
      </c>
      <c r="N739" s="36">
        <v>559</v>
      </c>
      <c r="O739" s="24">
        <f>Table1[[#This Row],[Female Voters]]/Table1[[#This Row],[Female Population]]</f>
        <v>0.92687426254630256</v>
      </c>
      <c r="P739" s="24">
        <f>Table1[[#This Row],[Male Voters]]/Table1[[#This Row],[Male Population]]</f>
        <v>0.86912268080616439</v>
      </c>
      <c r="Q739" s="24">
        <f>Table1[[#This Row],[Total Voters]]/Table1[[#This Row],[Total Population]]</f>
        <v>0.90392168861510525</v>
      </c>
      <c r="R739" s="24">
        <f>Table1[[#This Row],[Female Ballots]]/Table1[[#This Row],[Female Population]]</f>
        <v>0.54488971798176578</v>
      </c>
      <c r="S739" s="24">
        <f>Table1[[#This Row],[Male Ballots]]/Table1[[#This Row],[Male Population]]</f>
        <v>0.50317628888777932</v>
      </c>
      <c r="T739" s="24">
        <f>Table1[[#This Row],[Total Ballots]]/Table1[[#This Row],[Total Population]]</f>
        <v>0.5279960542694293</v>
      </c>
      <c r="U739" s="24">
        <f>Table1[[#This Row],[Female Ballots]]/Table1[[#This Row],[Female Voters]]</f>
        <v>0.58787878787878789</v>
      </c>
      <c r="V739" s="24">
        <f>Table1[[#This Row],[Male Ballots]]/Table1[[#This Row],[Male Voters]]</f>
        <v>0.57894736842105265</v>
      </c>
      <c r="W739" s="24">
        <f>Table1[[#This Row],[Total Ballots]]/Table1[[#This Row],[Total Voters]]</f>
        <v>0.58411703239289448</v>
      </c>
    </row>
    <row r="740" spans="1:23" s="12" customFormat="1" x14ac:dyDescent="0.2">
      <c r="A740" s="8" t="s">
        <v>31</v>
      </c>
      <c r="B740" s="17">
        <v>2016</v>
      </c>
      <c r="C740" s="9" t="s">
        <v>64</v>
      </c>
      <c r="D740" s="10">
        <v>595.15902699999992</v>
      </c>
      <c r="E740" s="10">
        <v>638.743471</v>
      </c>
      <c r="F740" s="10">
        <v>1233.9024989999998</v>
      </c>
      <c r="G740" s="31">
        <v>484</v>
      </c>
      <c r="H740" s="31">
        <v>460</v>
      </c>
      <c r="I740" s="31">
        <v>9</v>
      </c>
      <c r="J740" s="31">
        <v>953</v>
      </c>
      <c r="K740" s="31">
        <v>351</v>
      </c>
      <c r="L740" s="31">
        <v>308</v>
      </c>
      <c r="M740" s="31">
        <v>8</v>
      </c>
      <c r="N740" s="36">
        <v>667</v>
      </c>
      <c r="O740" s="24">
        <f>Table1[[#This Row],[Female Voters]]/Table1[[#This Row],[Female Population]]</f>
        <v>0.81322802485191925</v>
      </c>
      <c r="P740" s="24">
        <f>Table1[[#This Row],[Male Voters]]/Table1[[#This Row],[Male Population]]</f>
        <v>0.72016391694749704</v>
      </c>
      <c r="Q740" s="24">
        <f>Table1[[#This Row],[Total Voters]]/Table1[[#This Row],[Total Population]]</f>
        <v>0.77234627595968597</v>
      </c>
      <c r="R740" s="24">
        <f>Table1[[#This Row],[Female Ballots]]/Table1[[#This Row],[Female Population]]</f>
        <v>0.58975834033682573</v>
      </c>
      <c r="S740" s="24">
        <f>Table1[[#This Row],[Male Ballots]]/Table1[[#This Row],[Male Population]]</f>
        <v>0.48219670960832411</v>
      </c>
      <c r="T740" s="24">
        <f>Table1[[#This Row],[Total Ballots]]/Table1[[#This Row],[Total Population]]</f>
        <v>0.54056134949119683</v>
      </c>
      <c r="U740" s="24">
        <f>Table1[[#This Row],[Female Ballots]]/Table1[[#This Row],[Female Voters]]</f>
        <v>0.72520661157024791</v>
      </c>
      <c r="V740" s="24">
        <f>Table1[[#This Row],[Male Ballots]]/Table1[[#This Row],[Male Voters]]</f>
        <v>0.66956521739130437</v>
      </c>
      <c r="W740" s="24">
        <f>Table1[[#This Row],[Total Ballots]]/Table1[[#This Row],[Total Voters]]</f>
        <v>0.69989506820566627</v>
      </c>
    </row>
    <row r="741" spans="1:23" s="12" customFormat="1" x14ac:dyDescent="0.2">
      <c r="A741" s="8" t="s">
        <v>31</v>
      </c>
      <c r="B741" s="17">
        <v>2016</v>
      </c>
      <c r="C741" s="9" t="s">
        <v>65</v>
      </c>
      <c r="D741" s="10">
        <v>872.08732199999997</v>
      </c>
      <c r="E741" s="10">
        <v>902.28511499999991</v>
      </c>
      <c r="F741" s="10">
        <v>1774.372437</v>
      </c>
      <c r="G741" s="31">
        <v>690</v>
      </c>
      <c r="H741" s="31">
        <v>656</v>
      </c>
      <c r="I741" s="31">
        <v>8</v>
      </c>
      <c r="J741" s="31">
        <v>1354</v>
      </c>
      <c r="K741" s="31">
        <v>562</v>
      </c>
      <c r="L741" s="31">
        <v>527</v>
      </c>
      <c r="M741" s="31">
        <v>6</v>
      </c>
      <c r="N741" s="36">
        <v>1095</v>
      </c>
      <c r="O741" s="24">
        <f>Table1[[#This Row],[Female Voters]]/Table1[[#This Row],[Female Population]]</f>
        <v>0.7912051724563427</v>
      </c>
      <c r="P741" s="24">
        <f>Table1[[#This Row],[Male Voters]]/Table1[[#This Row],[Male Population]]</f>
        <v>0.72704291481080241</v>
      </c>
      <c r="Q741" s="24">
        <f>Table1[[#This Row],[Total Voters]]/Table1[[#This Row],[Total Population]]</f>
        <v>0.76308669576115606</v>
      </c>
      <c r="R741" s="24">
        <f>Table1[[#This Row],[Female Ballots]]/Table1[[#This Row],[Female Population]]</f>
        <v>0.64443087959487622</v>
      </c>
      <c r="S741" s="24">
        <f>Table1[[#This Row],[Male Ballots]]/Table1[[#This Row],[Male Population]]</f>
        <v>0.5840725855263611</v>
      </c>
      <c r="T741" s="24">
        <f>Table1[[#This Row],[Total Ballots]]/Table1[[#This Row],[Total Population]]</f>
        <v>0.61711959516873405</v>
      </c>
      <c r="U741" s="24">
        <f>Table1[[#This Row],[Female Ballots]]/Table1[[#This Row],[Female Voters]]</f>
        <v>0.8144927536231884</v>
      </c>
      <c r="V741" s="24">
        <f>Table1[[#This Row],[Male Ballots]]/Table1[[#This Row],[Male Voters]]</f>
        <v>0.80335365853658536</v>
      </c>
      <c r="W741" s="24">
        <f>Table1[[#This Row],[Total Ballots]]/Table1[[#This Row],[Total Voters]]</f>
        <v>0.80871491875923196</v>
      </c>
    </row>
    <row r="742" spans="1:23" s="12" customFormat="1" x14ac:dyDescent="0.2">
      <c r="A742" s="8" t="s">
        <v>31</v>
      </c>
      <c r="B742" s="17">
        <v>2016</v>
      </c>
      <c r="C742" s="9" t="s">
        <v>66</v>
      </c>
      <c r="D742" s="10">
        <v>1191.0834580000001</v>
      </c>
      <c r="E742" s="10">
        <v>1219.5258669999998</v>
      </c>
      <c r="F742" s="10">
        <v>2410.6093300000002</v>
      </c>
      <c r="G742" s="31">
        <v>1075</v>
      </c>
      <c r="H742" s="31">
        <v>973</v>
      </c>
      <c r="I742" s="31">
        <v>6</v>
      </c>
      <c r="J742" s="31">
        <v>2054</v>
      </c>
      <c r="K742" s="31">
        <v>952</v>
      </c>
      <c r="L742" s="31">
        <v>845</v>
      </c>
      <c r="M742" s="31">
        <v>4</v>
      </c>
      <c r="N742" s="36">
        <v>1801</v>
      </c>
      <c r="O742" s="24">
        <f>Table1[[#This Row],[Female Voters]]/Table1[[#This Row],[Female Population]]</f>
        <v>0.90253961028480667</v>
      </c>
      <c r="P742" s="24">
        <f>Table1[[#This Row],[Male Voters]]/Table1[[#This Row],[Male Population]]</f>
        <v>0.79785105533968981</v>
      </c>
      <c r="Q742" s="24">
        <f>Table1[[#This Row],[Total Voters]]/Table1[[#This Row],[Total Population]]</f>
        <v>0.85206672621647894</v>
      </c>
      <c r="R742" s="24">
        <f>Table1[[#This Row],[Female Ballots]]/Table1[[#This Row],[Female Population]]</f>
        <v>0.79927228743361489</v>
      </c>
      <c r="S742" s="24">
        <f>Table1[[#This Row],[Male Ballots]]/Table1[[#This Row],[Male Population]]</f>
        <v>0.69289223202676042</v>
      </c>
      <c r="T742" s="24">
        <f>Table1[[#This Row],[Total Ballots]]/Table1[[#This Row],[Total Population]]</f>
        <v>0.74711400872243361</v>
      </c>
      <c r="U742" s="24">
        <f>Table1[[#This Row],[Female Ballots]]/Table1[[#This Row],[Female Voters]]</f>
        <v>0.88558139534883717</v>
      </c>
      <c r="V742" s="24">
        <f>Table1[[#This Row],[Male Ballots]]/Table1[[#This Row],[Male Voters]]</f>
        <v>0.86844809866392603</v>
      </c>
      <c r="W742" s="24">
        <f>Table1[[#This Row],[Total Ballots]]/Table1[[#This Row],[Total Voters]]</f>
        <v>0.87682570593962994</v>
      </c>
    </row>
    <row r="743" spans="1:23" s="12" customFormat="1" x14ac:dyDescent="0.2">
      <c r="A743" s="8" t="s">
        <v>31</v>
      </c>
      <c r="B743" s="17">
        <v>2016</v>
      </c>
      <c r="C743" s="9" t="s">
        <v>67</v>
      </c>
      <c r="D743" s="10">
        <v>1635.2617410000003</v>
      </c>
      <c r="E743" s="10">
        <v>1686.536382</v>
      </c>
      <c r="F743" s="10">
        <v>3321.7981179999997</v>
      </c>
      <c r="G743" s="31">
        <v>1467</v>
      </c>
      <c r="H743" s="31">
        <v>1497</v>
      </c>
      <c r="I743" s="31">
        <v>10</v>
      </c>
      <c r="J743" s="31">
        <v>2974</v>
      </c>
      <c r="K743" s="31">
        <v>1316</v>
      </c>
      <c r="L743" s="31">
        <v>1358</v>
      </c>
      <c r="M743" s="31">
        <v>8</v>
      </c>
      <c r="N743" s="31">
        <v>2682</v>
      </c>
      <c r="O743" s="24">
        <f>Table1[[#This Row],[Female Voters]]/Table1[[#This Row],[Female Population]]</f>
        <v>0.89710409240229372</v>
      </c>
      <c r="P743" s="24">
        <f>Table1[[#This Row],[Male Voters]]/Table1[[#This Row],[Male Population]]</f>
        <v>0.88761797016484401</v>
      </c>
      <c r="Q743" s="24">
        <f>Table1[[#This Row],[Total Voters]]/Table1[[#This Row],[Total Population]]</f>
        <v>0.89529823738674308</v>
      </c>
      <c r="R743" s="24">
        <f>Table1[[#This Row],[Female Ballots]]/Table1[[#This Row],[Female Population]]</f>
        <v>0.80476413469762687</v>
      </c>
      <c r="S743" s="24">
        <f>Table1[[#This Row],[Male Ballots]]/Table1[[#This Row],[Male Population]]</f>
        <v>0.8052005367293642</v>
      </c>
      <c r="T743" s="24">
        <f>Table1[[#This Row],[Total Ballots]]/Table1[[#This Row],[Total Population]]</f>
        <v>0.80739403923041186</v>
      </c>
      <c r="U743" s="24">
        <f>Table1[[#This Row],[Female Ballots]]/Table1[[#This Row],[Female Voters]]</f>
        <v>0.89706884798909337</v>
      </c>
      <c r="V743" s="24">
        <f>Table1[[#This Row],[Male Ballots]]/Table1[[#This Row],[Male Voters]]</f>
        <v>0.90714762859051434</v>
      </c>
      <c r="W743" s="24">
        <f>Table1[[#This Row],[Total Ballots]]/Table1[[#This Row],[Total Voters]]</f>
        <v>0.9018157363819771</v>
      </c>
    </row>
    <row r="744" spans="1:23" s="12" customFormat="1" x14ac:dyDescent="0.2">
      <c r="A744" s="8" t="s">
        <v>55</v>
      </c>
      <c r="B744" s="17">
        <v>2016</v>
      </c>
      <c r="C744" s="9" t="s">
        <v>69</v>
      </c>
      <c r="D744" s="10">
        <v>327789.90995</v>
      </c>
      <c r="E744" s="10">
        <v>312870.81427000003</v>
      </c>
      <c r="F744" s="10">
        <v>640660.7243</v>
      </c>
      <c r="G744" s="31">
        <v>259368</v>
      </c>
      <c r="H744" s="31">
        <v>232865</v>
      </c>
      <c r="I744" s="31">
        <v>106</v>
      </c>
      <c r="J744" s="31">
        <v>492339</v>
      </c>
      <c r="K744" s="31">
        <v>195546</v>
      </c>
      <c r="L744" s="31">
        <v>169427</v>
      </c>
      <c r="M744" s="31">
        <v>89</v>
      </c>
      <c r="N744" s="36">
        <v>365062</v>
      </c>
      <c r="O744" s="24">
        <f>Table1[[#This Row],[Female Voters]]/Table1[[#This Row],[Female Population]]</f>
        <v>0.79126291605364896</v>
      </c>
      <c r="P744" s="24">
        <f>Table1[[#This Row],[Male Voters]]/Table1[[#This Row],[Male Population]]</f>
        <v>0.74428482740816815</v>
      </c>
      <c r="Q744" s="24">
        <f>Table1[[#This Row],[Total Voters]]/Table1[[#This Row],[Total Population]]</f>
        <v>0.7684863162759672</v>
      </c>
      <c r="R744" s="24">
        <f>Table1[[#This Row],[Female Ballots]]/Table1[[#This Row],[Female Population]]</f>
        <v>0.59655893627057632</v>
      </c>
      <c r="S744" s="24">
        <f>Table1[[#This Row],[Male Ballots]]/Table1[[#This Row],[Male Population]]</f>
        <v>0.54152382476234595</v>
      </c>
      <c r="T744" s="24">
        <f>Table1[[#This Row],[Total Ballots]]/Table1[[#This Row],[Total Population]]</f>
        <v>0.56982110211122239</v>
      </c>
      <c r="U744" s="24">
        <f>Table1[[#This Row],[Female Ballots]]/Table1[[#This Row],[Female Voters]]</f>
        <v>0.75393263625427964</v>
      </c>
      <c r="V744" s="24">
        <f>Table1[[#This Row],[Male Ballots]]/Table1[[#This Row],[Male Voters]]</f>
        <v>0.72757606338436431</v>
      </c>
      <c r="W744" s="24">
        <f>Table1[[#This Row],[Total Ballots]]/Table1[[#This Row],[Total Voters]]</f>
        <v>0.74148503368613905</v>
      </c>
    </row>
    <row r="745" spans="1:23" s="12" customFormat="1" x14ac:dyDescent="0.2">
      <c r="A745" s="8" t="s">
        <v>55</v>
      </c>
      <c r="B745" s="17">
        <v>2016</v>
      </c>
      <c r="C745" s="9" t="s">
        <v>62</v>
      </c>
      <c r="D745" s="10">
        <v>37936.064619999997</v>
      </c>
      <c r="E745" s="10">
        <v>39092.204980000002</v>
      </c>
      <c r="F745" s="10">
        <v>77028.2696</v>
      </c>
      <c r="G745" s="31">
        <v>24782</v>
      </c>
      <c r="H745" s="31">
        <v>23461</v>
      </c>
      <c r="I745" s="31">
        <v>26</v>
      </c>
      <c r="J745" s="31">
        <v>48269</v>
      </c>
      <c r="K745" s="31">
        <v>13953</v>
      </c>
      <c r="L745" s="31">
        <v>11518</v>
      </c>
      <c r="M745" s="31">
        <v>16</v>
      </c>
      <c r="N745" s="36">
        <v>25487</v>
      </c>
      <c r="O745" s="24">
        <f>Table1[[#This Row],[Female Voters]]/Table1[[#This Row],[Female Population]]</f>
        <v>0.65325700618231397</v>
      </c>
      <c r="P745" s="24">
        <f>Table1[[#This Row],[Male Voters]]/Table1[[#This Row],[Male Population]]</f>
        <v>0.60014522107419888</v>
      </c>
      <c r="Q745" s="24">
        <f>Table1[[#This Row],[Total Voters]]/Table1[[#This Row],[Total Population]]</f>
        <v>0.62664006670091421</v>
      </c>
      <c r="R745" s="24">
        <f>Table1[[#This Row],[Female Ballots]]/Table1[[#This Row],[Female Population]]</f>
        <v>0.36780304282389747</v>
      </c>
      <c r="S745" s="24">
        <f>Table1[[#This Row],[Male Ballots]]/Table1[[#This Row],[Male Population]]</f>
        <v>0.29463674422797931</v>
      </c>
      <c r="T745" s="24">
        <f>Table1[[#This Row],[Total Ballots]]/Table1[[#This Row],[Total Population]]</f>
        <v>0.33087852203290308</v>
      </c>
      <c r="U745" s="24">
        <f>Table1[[#This Row],[Female Ballots]]/Table1[[#This Row],[Female Voters]]</f>
        <v>0.56302961827132592</v>
      </c>
      <c r="V745" s="24">
        <f>Table1[[#This Row],[Male Ballots]]/Table1[[#This Row],[Male Voters]]</f>
        <v>0.49094241507182135</v>
      </c>
      <c r="W745" s="24">
        <f>Table1[[#This Row],[Total Ballots]]/Table1[[#This Row],[Total Voters]]</f>
        <v>0.528020054279144</v>
      </c>
    </row>
    <row r="746" spans="1:23" s="12" customFormat="1" x14ac:dyDescent="0.2">
      <c r="A746" s="8" t="s">
        <v>55</v>
      </c>
      <c r="B746" s="17">
        <v>2016</v>
      </c>
      <c r="C746" s="9" t="s">
        <v>63</v>
      </c>
      <c r="D746" s="10">
        <v>58783.431700000001</v>
      </c>
      <c r="E746" s="10">
        <v>57276.167099999999</v>
      </c>
      <c r="F746" s="10">
        <v>116059.59880000001</v>
      </c>
      <c r="G746" s="31">
        <v>45223</v>
      </c>
      <c r="H746" s="31">
        <v>41203</v>
      </c>
      <c r="I746" s="31">
        <v>33</v>
      </c>
      <c r="J746" s="31">
        <v>86459</v>
      </c>
      <c r="K746" s="31">
        <v>27889</v>
      </c>
      <c r="L746" s="31">
        <v>23395</v>
      </c>
      <c r="M746" s="31">
        <v>30</v>
      </c>
      <c r="N746" s="36">
        <v>51314</v>
      </c>
      <c r="O746" s="24">
        <f>Table1[[#This Row],[Female Voters]]/Table1[[#This Row],[Female Population]]</f>
        <v>0.76931541239025691</v>
      </c>
      <c r="P746" s="24">
        <f>Table1[[#This Row],[Male Voters]]/Table1[[#This Row],[Male Population]]</f>
        <v>0.71937425435718449</v>
      </c>
      <c r="Q746" s="24">
        <f>Table1[[#This Row],[Total Voters]]/Table1[[#This Row],[Total Population]]</f>
        <v>0.74495346265146656</v>
      </c>
      <c r="R746" s="24">
        <f>Table1[[#This Row],[Female Ballots]]/Table1[[#This Row],[Female Population]]</f>
        <v>0.47443640484160438</v>
      </c>
      <c r="S746" s="24">
        <f>Table1[[#This Row],[Male Ballots]]/Table1[[#This Row],[Male Population]]</f>
        <v>0.40845959470636434</v>
      </c>
      <c r="T746" s="24">
        <f>Table1[[#This Row],[Total Ballots]]/Table1[[#This Row],[Total Population]]</f>
        <v>0.44213490767297048</v>
      </c>
      <c r="U746" s="24">
        <f>Table1[[#This Row],[Female Ballots]]/Table1[[#This Row],[Female Voters]]</f>
        <v>0.61669946708533263</v>
      </c>
      <c r="V746" s="24">
        <f>Table1[[#This Row],[Male Ballots]]/Table1[[#This Row],[Male Voters]]</f>
        <v>0.56779846127709144</v>
      </c>
      <c r="W746" s="24">
        <f>Table1[[#This Row],[Total Ballots]]/Table1[[#This Row],[Total Voters]]</f>
        <v>0.5935067488636232</v>
      </c>
    </row>
    <row r="747" spans="1:23" s="12" customFormat="1" x14ac:dyDescent="0.2">
      <c r="A747" s="8" t="s">
        <v>55</v>
      </c>
      <c r="B747" s="17">
        <v>2016</v>
      </c>
      <c r="C747" s="9" t="s">
        <v>64</v>
      </c>
      <c r="D747" s="10">
        <v>54429.0556</v>
      </c>
      <c r="E747" s="10">
        <v>53408.962199999994</v>
      </c>
      <c r="F747" s="10">
        <v>107838.0178</v>
      </c>
      <c r="G747" s="31">
        <v>42307</v>
      </c>
      <c r="H747" s="31">
        <v>38097</v>
      </c>
      <c r="I747" s="31">
        <v>19</v>
      </c>
      <c r="J747" s="31">
        <v>80423</v>
      </c>
      <c r="K747" s="31">
        <v>30563</v>
      </c>
      <c r="L747" s="31">
        <v>26205</v>
      </c>
      <c r="M747" s="31">
        <v>17</v>
      </c>
      <c r="N747" s="36">
        <v>56785</v>
      </c>
      <c r="O747" s="24">
        <f>Table1[[#This Row],[Female Voters]]/Table1[[#This Row],[Female Population]]</f>
        <v>0.77728704886806821</v>
      </c>
      <c r="P747" s="24">
        <f>Table1[[#This Row],[Male Voters]]/Table1[[#This Row],[Male Population]]</f>
        <v>0.7133072508943078</v>
      </c>
      <c r="Q747" s="24">
        <f>Table1[[#This Row],[Total Voters]]/Table1[[#This Row],[Total Population]]</f>
        <v>0.74577594841510519</v>
      </c>
      <c r="R747" s="24">
        <f>Table1[[#This Row],[Female Ballots]]/Table1[[#This Row],[Female Population]]</f>
        <v>0.56151993936121136</v>
      </c>
      <c r="S747" s="24">
        <f>Table1[[#This Row],[Male Ballots]]/Table1[[#This Row],[Male Population]]</f>
        <v>0.49064799090966055</v>
      </c>
      <c r="T747" s="24">
        <f>Table1[[#This Row],[Total Ballots]]/Table1[[#This Row],[Total Population]]</f>
        <v>0.52657681547258561</v>
      </c>
      <c r="U747" s="24">
        <f>Table1[[#This Row],[Female Ballots]]/Table1[[#This Row],[Female Voters]]</f>
        <v>0.72241000307277758</v>
      </c>
      <c r="V747" s="24">
        <f>Table1[[#This Row],[Male Ballots]]/Table1[[#This Row],[Male Voters]]</f>
        <v>0.68784943696354039</v>
      </c>
      <c r="W747" s="24">
        <f>Table1[[#This Row],[Total Ballots]]/Table1[[#This Row],[Total Voters]]</f>
        <v>0.70607910672320107</v>
      </c>
    </row>
    <row r="748" spans="1:23" s="12" customFormat="1" x14ac:dyDescent="0.2">
      <c r="A748" s="8" t="s">
        <v>55</v>
      </c>
      <c r="B748" s="17">
        <v>2016</v>
      </c>
      <c r="C748" s="9" t="s">
        <v>65</v>
      </c>
      <c r="D748" s="10">
        <v>57423.934699999998</v>
      </c>
      <c r="E748" s="10">
        <v>57508.212700000004</v>
      </c>
      <c r="F748" s="10">
        <v>114932.1474</v>
      </c>
      <c r="G748" s="31">
        <v>45324</v>
      </c>
      <c r="H748" s="31">
        <v>41865</v>
      </c>
      <c r="I748" s="31">
        <v>8</v>
      </c>
      <c r="J748" s="31">
        <v>87197</v>
      </c>
      <c r="K748" s="31">
        <v>35522</v>
      </c>
      <c r="L748" s="31">
        <v>32153</v>
      </c>
      <c r="M748" s="31">
        <v>8</v>
      </c>
      <c r="N748" s="36">
        <v>67683</v>
      </c>
      <c r="O748" s="24">
        <f>Table1[[#This Row],[Female Voters]]/Table1[[#This Row],[Female Population]]</f>
        <v>0.78928760693230593</v>
      </c>
      <c r="P748" s="24">
        <f>Table1[[#This Row],[Male Voters]]/Table1[[#This Row],[Male Population]]</f>
        <v>0.72798297902935871</v>
      </c>
      <c r="Q748" s="24">
        <f>Table1[[#This Row],[Total Voters]]/Table1[[#This Row],[Total Population]]</f>
        <v>0.75868242239072614</v>
      </c>
      <c r="R748" s="24">
        <f>Table1[[#This Row],[Female Ballots]]/Table1[[#This Row],[Female Population]]</f>
        <v>0.61859223310937628</v>
      </c>
      <c r="S748" s="24">
        <f>Table1[[#This Row],[Male Ballots]]/Table1[[#This Row],[Male Population]]</f>
        <v>0.55910275229263029</v>
      </c>
      <c r="T748" s="24">
        <f>Table1[[#This Row],[Total Ballots]]/Table1[[#This Row],[Total Population]]</f>
        <v>0.58889528762080712</v>
      </c>
      <c r="U748" s="24">
        <f>Table1[[#This Row],[Female Ballots]]/Table1[[#This Row],[Female Voters]]</f>
        <v>0.7837348865942988</v>
      </c>
      <c r="V748" s="24">
        <f>Table1[[#This Row],[Male Ballots]]/Table1[[#This Row],[Male Voters]]</f>
        <v>0.76801624268482027</v>
      </c>
      <c r="W748" s="24">
        <f>Table1[[#This Row],[Total Ballots]]/Table1[[#This Row],[Total Voters]]</f>
        <v>0.77620789706067872</v>
      </c>
    </row>
    <row r="749" spans="1:23" s="12" customFormat="1" x14ac:dyDescent="0.2">
      <c r="A749" s="8" t="s">
        <v>55</v>
      </c>
      <c r="B749" s="17">
        <v>2016</v>
      </c>
      <c r="C749" s="9" t="s">
        <v>66</v>
      </c>
      <c r="D749" s="10">
        <v>56528.673299999995</v>
      </c>
      <c r="E749" s="10">
        <v>53758.966899999999</v>
      </c>
      <c r="F749" s="10">
        <v>110287.64019999999</v>
      </c>
      <c r="G749" s="31">
        <v>47282</v>
      </c>
      <c r="H749" s="31">
        <v>42994</v>
      </c>
      <c r="I749" s="31">
        <v>12</v>
      </c>
      <c r="J749" s="31">
        <v>90288</v>
      </c>
      <c r="K749" s="31">
        <v>40144</v>
      </c>
      <c r="L749" s="31">
        <v>35935</v>
      </c>
      <c r="M749" s="31">
        <v>11</v>
      </c>
      <c r="N749" s="36">
        <v>76090</v>
      </c>
      <c r="O749" s="24">
        <f>Table1[[#This Row],[Female Voters]]/Table1[[#This Row],[Female Population]]</f>
        <v>0.83642507845659986</v>
      </c>
      <c r="P749" s="24">
        <f>Table1[[#This Row],[Male Voters]]/Table1[[#This Row],[Male Population]]</f>
        <v>0.79975495213618031</v>
      </c>
      <c r="Q749" s="24">
        <f>Table1[[#This Row],[Total Voters]]/Table1[[#This Row],[Total Population]]</f>
        <v>0.81865927892072177</v>
      </c>
      <c r="R749" s="24">
        <f>Table1[[#This Row],[Female Ballots]]/Table1[[#This Row],[Female Population]]</f>
        <v>0.71015287740708399</v>
      </c>
      <c r="S749" s="24">
        <f>Table1[[#This Row],[Male Ballots]]/Table1[[#This Row],[Male Population]]</f>
        <v>0.66844662522709308</v>
      </c>
      <c r="T749" s="24">
        <f>Table1[[#This Row],[Total Ballots]]/Table1[[#This Row],[Total Population]]</f>
        <v>0.68992318506421357</v>
      </c>
      <c r="U749" s="24">
        <f>Table1[[#This Row],[Female Ballots]]/Table1[[#This Row],[Female Voters]]</f>
        <v>0.8490334588215388</v>
      </c>
      <c r="V749" s="24">
        <f>Table1[[#This Row],[Male Ballots]]/Table1[[#This Row],[Male Voters]]</f>
        <v>0.83581429966972132</v>
      </c>
      <c r="W749" s="24">
        <f>Table1[[#This Row],[Total Ballots]]/Table1[[#This Row],[Total Voters]]</f>
        <v>0.84274765195817825</v>
      </c>
    </row>
    <row r="750" spans="1:23" s="12" customFormat="1" x14ac:dyDescent="0.2">
      <c r="A750" s="8" t="s">
        <v>55</v>
      </c>
      <c r="B750" s="17">
        <v>2016</v>
      </c>
      <c r="C750" s="9" t="s">
        <v>67</v>
      </c>
      <c r="D750" s="10">
        <v>62688.750029999996</v>
      </c>
      <c r="E750" s="10">
        <v>51826.300390000004</v>
      </c>
      <c r="F750" s="10">
        <v>114515.0505</v>
      </c>
      <c r="G750" s="31">
        <v>54450</v>
      </c>
      <c r="H750" s="31">
        <v>45245</v>
      </c>
      <c r="I750" s="31">
        <v>8</v>
      </c>
      <c r="J750" s="31">
        <v>99703</v>
      </c>
      <c r="K750" s="31">
        <v>47475</v>
      </c>
      <c r="L750" s="31">
        <v>40221</v>
      </c>
      <c r="M750" s="31">
        <v>7</v>
      </c>
      <c r="N750" s="31">
        <v>87703</v>
      </c>
      <c r="O750" s="24">
        <f>Table1[[#This Row],[Female Voters]]/Table1[[#This Row],[Female Population]]</f>
        <v>0.86857689735307686</v>
      </c>
      <c r="P750" s="24">
        <f>Table1[[#This Row],[Male Voters]]/Table1[[#This Row],[Male Population]]</f>
        <v>0.87301234430251018</v>
      </c>
      <c r="Q750" s="24">
        <f>Table1[[#This Row],[Total Voters]]/Table1[[#This Row],[Total Population]]</f>
        <v>0.87065411546057003</v>
      </c>
      <c r="R750" s="24">
        <f>Table1[[#This Row],[Female Ballots]]/Table1[[#This Row],[Female Population]]</f>
        <v>0.75731291463429429</v>
      </c>
      <c r="S750" s="24">
        <f>Table1[[#This Row],[Male Ballots]]/Table1[[#This Row],[Male Population]]</f>
        <v>0.77607314620822765</v>
      </c>
      <c r="T750" s="24">
        <f>Table1[[#This Row],[Total Ballots]]/Table1[[#This Row],[Total Population]]</f>
        <v>0.76586439613891633</v>
      </c>
      <c r="U750" s="24">
        <f>Table1[[#This Row],[Female Ballots]]/Table1[[#This Row],[Female Voters]]</f>
        <v>0.87190082644628097</v>
      </c>
      <c r="V750" s="24">
        <f>Table1[[#This Row],[Male Ballots]]/Table1[[#This Row],[Male Voters]]</f>
        <v>0.88896010608907061</v>
      </c>
      <c r="W750" s="24">
        <f>Table1[[#This Row],[Total Ballots]]/Table1[[#This Row],[Total Voters]]</f>
        <v>0.87964253833886641</v>
      </c>
    </row>
    <row r="751" spans="1:23" s="12" customFormat="1" x14ac:dyDescent="0.2">
      <c r="A751" s="8" t="s">
        <v>23</v>
      </c>
      <c r="B751" s="17">
        <v>2016</v>
      </c>
      <c r="C751" s="9" t="s">
        <v>69</v>
      </c>
      <c r="D751" s="10">
        <v>7266.3461660000012</v>
      </c>
      <c r="E751" s="10">
        <v>6865.2800479999996</v>
      </c>
      <c r="F751" s="10">
        <v>14131.626222000001</v>
      </c>
      <c r="G751" s="31">
        <v>6701</v>
      </c>
      <c r="H751" s="31">
        <v>6022</v>
      </c>
      <c r="I751" s="31">
        <v>23</v>
      </c>
      <c r="J751" s="31">
        <v>12746</v>
      </c>
      <c r="K751" s="31">
        <v>5999</v>
      </c>
      <c r="L751" s="31">
        <v>5239</v>
      </c>
      <c r="M751" s="31">
        <v>21</v>
      </c>
      <c r="N751" s="36">
        <v>11259</v>
      </c>
      <c r="O751" s="24">
        <f>Table1[[#This Row],[Female Voters]]/Table1[[#This Row],[Female Population]]</f>
        <v>0.9221966373353756</v>
      </c>
      <c r="P751" s="24">
        <f>Table1[[#This Row],[Male Voters]]/Table1[[#This Row],[Male Population]]</f>
        <v>0.87716742185256302</v>
      </c>
      <c r="Q751" s="24">
        <f>Table1[[#This Row],[Total Voters]]/Table1[[#This Row],[Total Population]]</f>
        <v>0.90194856556261949</v>
      </c>
      <c r="R751" s="24">
        <f>Table1[[#This Row],[Female Ballots]]/Table1[[#This Row],[Female Population]]</f>
        <v>0.82558687171689571</v>
      </c>
      <c r="S751" s="24">
        <f>Table1[[#This Row],[Male Ballots]]/Table1[[#This Row],[Male Population]]</f>
        <v>0.76311526454426737</v>
      </c>
      <c r="T751" s="24">
        <f>Table1[[#This Row],[Total Ballots]]/Table1[[#This Row],[Total Population]]</f>
        <v>0.79672359168912066</v>
      </c>
      <c r="U751" s="24">
        <f>Table1[[#This Row],[Female Ballots]]/Table1[[#This Row],[Female Voters]]</f>
        <v>0.89523951649007616</v>
      </c>
      <c r="V751" s="24">
        <f>Table1[[#This Row],[Male Ballots]]/Table1[[#This Row],[Male Voters]]</f>
        <v>0.86997675190966461</v>
      </c>
      <c r="W751" s="24">
        <f>Table1[[#This Row],[Total Ballots]]/Table1[[#This Row],[Total Voters]]</f>
        <v>0.88333594853287301</v>
      </c>
    </row>
    <row r="752" spans="1:23" s="12" customFormat="1" x14ac:dyDescent="0.2">
      <c r="A752" s="8" t="s">
        <v>23</v>
      </c>
      <c r="B752" s="17">
        <v>2016</v>
      </c>
      <c r="C752" s="9" t="s">
        <v>62</v>
      </c>
      <c r="D752" s="10">
        <v>443.38860099999999</v>
      </c>
      <c r="E752" s="10">
        <v>442.01135999999997</v>
      </c>
      <c r="F752" s="10">
        <v>885.39996099999996</v>
      </c>
      <c r="G752" s="31">
        <v>343</v>
      </c>
      <c r="H752" s="31">
        <v>303</v>
      </c>
      <c r="I752" s="31">
        <v>7</v>
      </c>
      <c r="J752" s="31">
        <v>653</v>
      </c>
      <c r="K752" s="31">
        <v>247</v>
      </c>
      <c r="L752" s="31">
        <v>194</v>
      </c>
      <c r="M752" s="31">
        <v>6</v>
      </c>
      <c r="N752" s="36">
        <v>447</v>
      </c>
      <c r="O752" s="24">
        <f>Table1[[#This Row],[Female Voters]]/Table1[[#This Row],[Female Population]]</f>
        <v>0.77358777205009832</v>
      </c>
      <c r="P752" s="24">
        <f>Table1[[#This Row],[Male Voters]]/Table1[[#This Row],[Male Population]]</f>
        <v>0.68550274363989205</v>
      </c>
      <c r="Q752" s="24">
        <f>Table1[[#This Row],[Total Voters]]/Table1[[#This Row],[Total Population]]</f>
        <v>0.73751979756412034</v>
      </c>
      <c r="R752" s="24">
        <f>Table1[[#This Row],[Female Ballots]]/Table1[[#This Row],[Female Population]]</f>
        <v>0.55707341019351109</v>
      </c>
      <c r="S752" s="24">
        <f>Table1[[#This Row],[Male Ballots]]/Table1[[#This Row],[Male Population]]</f>
        <v>0.43890274675293417</v>
      </c>
      <c r="T752" s="24">
        <f>Table1[[#This Row],[Total Ballots]]/Table1[[#This Row],[Total Population]]</f>
        <v>0.50485658424373936</v>
      </c>
      <c r="U752" s="24">
        <f>Table1[[#This Row],[Female Ballots]]/Table1[[#This Row],[Female Voters]]</f>
        <v>0.72011661807580174</v>
      </c>
      <c r="V752" s="24">
        <f>Table1[[#This Row],[Male Ballots]]/Table1[[#This Row],[Male Voters]]</f>
        <v>0.64026402640264024</v>
      </c>
      <c r="W752" s="24">
        <f>Table1[[#This Row],[Total Ballots]]/Table1[[#This Row],[Total Voters]]</f>
        <v>0.68453292496171514</v>
      </c>
    </row>
    <row r="753" spans="1:23" s="12" customFormat="1" x14ac:dyDescent="0.2">
      <c r="A753" s="8" t="s">
        <v>23</v>
      </c>
      <c r="B753" s="17">
        <v>2016</v>
      </c>
      <c r="C753" s="9" t="s">
        <v>63</v>
      </c>
      <c r="D753" s="10">
        <v>630.80036999999993</v>
      </c>
      <c r="E753" s="10">
        <v>573.72125000000005</v>
      </c>
      <c r="F753" s="10">
        <v>1204.5216190000001</v>
      </c>
      <c r="G753" s="31">
        <v>609</v>
      </c>
      <c r="H753" s="31">
        <v>539</v>
      </c>
      <c r="I753" s="31">
        <v>4</v>
      </c>
      <c r="J753" s="31">
        <v>1152</v>
      </c>
      <c r="K753" s="31">
        <v>465</v>
      </c>
      <c r="L753" s="31">
        <v>366</v>
      </c>
      <c r="M753" s="31">
        <v>4</v>
      </c>
      <c r="N753" s="36">
        <v>835</v>
      </c>
      <c r="O753" s="24">
        <f>Table1[[#This Row],[Female Voters]]/Table1[[#This Row],[Female Population]]</f>
        <v>0.96544014392382183</v>
      </c>
      <c r="P753" s="24">
        <f>Table1[[#This Row],[Male Voters]]/Table1[[#This Row],[Male Population]]</f>
        <v>0.93948062756957307</v>
      </c>
      <c r="Q753" s="24">
        <f>Table1[[#This Row],[Total Voters]]/Table1[[#This Row],[Total Population]]</f>
        <v>0.956396283660227</v>
      </c>
      <c r="R753" s="24">
        <f>Table1[[#This Row],[Female Ballots]]/Table1[[#This Row],[Female Population]]</f>
        <v>0.73715873058222847</v>
      </c>
      <c r="S753" s="24">
        <f>Table1[[#This Row],[Male Ballots]]/Table1[[#This Row],[Male Population]]</f>
        <v>0.63794046324761366</v>
      </c>
      <c r="T753" s="24">
        <f>Table1[[#This Row],[Total Ballots]]/Table1[[#This Row],[Total Population]]</f>
        <v>0.6932212646321958</v>
      </c>
      <c r="U753" s="24">
        <f>Table1[[#This Row],[Female Ballots]]/Table1[[#This Row],[Female Voters]]</f>
        <v>0.76354679802955661</v>
      </c>
      <c r="V753" s="24">
        <f>Table1[[#This Row],[Male Ballots]]/Table1[[#This Row],[Male Voters]]</f>
        <v>0.67903525046382185</v>
      </c>
      <c r="W753" s="24">
        <f>Table1[[#This Row],[Total Ballots]]/Table1[[#This Row],[Total Voters]]</f>
        <v>0.72482638888888884</v>
      </c>
    </row>
    <row r="754" spans="1:23" s="12" customFormat="1" x14ac:dyDescent="0.2">
      <c r="A754" s="8" t="s">
        <v>23</v>
      </c>
      <c r="B754" s="17">
        <v>2016</v>
      </c>
      <c r="C754" s="9" t="s">
        <v>64</v>
      </c>
      <c r="D754" s="10">
        <v>769.11502500000006</v>
      </c>
      <c r="E754" s="10">
        <v>785.81302299999993</v>
      </c>
      <c r="F754" s="10">
        <v>1554.9280469999999</v>
      </c>
      <c r="G754" s="31">
        <v>668</v>
      </c>
      <c r="H754" s="31">
        <v>550</v>
      </c>
      <c r="I754" s="31">
        <v>2</v>
      </c>
      <c r="J754" s="31">
        <v>1220</v>
      </c>
      <c r="K754" s="31">
        <v>572</v>
      </c>
      <c r="L754" s="31">
        <v>441</v>
      </c>
      <c r="M754" s="31">
        <v>2</v>
      </c>
      <c r="N754" s="36">
        <v>1015</v>
      </c>
      <c r="O754" s="24">
        <f>Table1[[#This Row],[Female Voters]]/Table1[[#This Row],[Female Population]]</f>
        <v>0.8685306856409416</v>
      </c>
      <c r="P754" s="24">
        <f>Table1[[#This Row],[Male Voters]]/Table1[[#This Row],[Male Population]]</f>
        <v>0.69991204510745308</v>
      </c>
      <c r="Q754" s="24">
        <f>Table1[[#This Row],[Total Voters]]/Table1[[#This Row],[Total Population]]</f>
        <v>0.78460222153289139</v>
      </c>
      <c r="R754" s="24">
        <f>Table1[[#This Row],[Female Ballots]]/Table1[[#This Row],[Female Population]]</f>
        <v>0.7437119044709859</v>
      </c>
      <c r="S754" s="24">
        <f>Table1[[#This Row],[Male Ballots]]/Table1[[#This Row],[Male Population]]</f>
        <v>0.56120220344070326</v>
      </c>
      <c r="T754" s="24">
        <f>Table1[[#This Row],[Total Ballots]]/Table1[[#This Row],[Total Population]]</f>
        <v>0.65276332365236456</v>
      </c>
      <c r="U754" s="24">
        <f>Table1[[#This Row],[Female Ballots]]/Table1[[#This Row],[Female Voters]]</f>
        <v>0.85628742514970058</v>
      </c>
      <c r="V754" s="24">
        <f>Table1[[#This Row],[Male Ballots]]/Table1[[#This Row],[Male Voters]]</f>
        <v>0.80181818181818176</v>
      </c>
      <c r="W754" s="24">
        <f>Table1[[#This Row],[Total Ballots]]/Table1[[#This Row],[Total Voters]]</f>
        <v>0.83196721311475408</v>
      </c>
    </row>
    <row r="755" spans="1:23" s="12" customFormat="1" x14ac:dyDescent="0.2">
      <c r="A755" s="8" t="s">
        <v>23</v>
      </c>
      <c r="B755" s="17">
        <v>2016</v>
      </c>
      <c r="C755" s="9" t="s">
        <v>65</v>
      </c>
      <c r="D755" s="10">
        <v>1094.5861730000001</v>
      </c>
      <c r="E755" s="10">
        <v>1035.926745</v>
      </c>
      <c r="F755" s="10">
        <v>2130.5129229999998</v>
      </c>
      <c r="G755" s="31">
        <v>883</v>
      </c>
      <c r="H755" s="31">
        <v>797</v>
      </c>
      <c r="I755" s="31">
        <v>1</v>
      </c>
      <c r="J755" s="31">
        <v>1681</v>
      </c>
      <c r="K755" s="31">
        <v>767</v>
      </c>
      <c r="L755" s="31">
        <v>690</v>
      </c>
      <c r="M755" s="31">
        <v>0</v>
      </c>
      <c r="N755" s="36">
        <v>1457</v>
      </c>
      <c r="O755" s="24">
        <f>Table1[[#This Row],[Female Voters]]/Table1[[#This Row],[Female Population]]</f>
        <v>0.80669756459640563</v>
      </c>
      <c r="P755" s="24">
        <f>Table1[[#This Row],[Male Voters]]/Table1[[#This Row],[Male Population]]</f>
        <v>0.76935942029375837</v>
      </c>
      <c r="Q755" s="24">
        <f>Table1[[#This Row],[Total Voters]]/Table1[[#This Row],[Total Population]]</f>
        <v>0.78901187683619611</v>
      </c>
      <c r="R755" s="24">
        <f>Table1[[#This Row],[Female Ballots]]/Table1[[#This Row],[Female Population]]</f>
        <v>0.7007214405950658</v>
      </c>
      <c r="S755" s="24">
        <f>Table1[[#This Row],[Male Ballots]]/Table1[[#This Row],[Male Population]]</f>
        <v>0.66607026349145948</v>
      </c>
      <c r="T755" s="24">
        <f>Table1[[#This Row],[Total Ballots]]/Table1[[#This Row],[Total Population]]</f>
        <v>0.6838728759966316</v>
      </c>
      <c r="U755" s="24">
        <f>Table1[[#This Row],[Female Ballots]]/Table1[[#This Row],[Female Voters]]</f>
        <v>0.86862967157417892</v>
      </c>
      <c r="V755" s="24">
        <f>Table1[[#This Row],[Male Ballots]]/Table1[[#This Row],[Male Voters]]</f>
        <v>0.86574654956085317</v>
      </c>
      <c r="W755" s="24">
        <f>Table1[[#This Row],[Total Ballots]]/Table1[[#This Row],[Total Voters]]</f>
        <v>0.8667459845330161</v>
      </c>
    </row>
    <row r="756" spans="1:23" s="12" customFormat="1" x14ac:dyDescent="0.2">
      <c r="A756" s="8" t="s">
        <v>23</v>
      </c>
      <c r="B756" s="17">
        <v>2016</v>
      </c>
      <c r="C756" s="9" t="s">
        <v>66</v>
      </c>
      <c r="D756" s="10">
        <v>1727.1400349999999</v>
      </c>
      <c r="E756" s="10">
        <v>1551.1299759999999</v>
      </c>
      <c r="F756" s="10">
        <v>3278.2700100000002</v>
      </c>
      <c r="G756" s="31">
        <v>1639</v>
      </c>
      <c r="H756" s="31">
        <v>1326</v>
      </c>
      <c r="I756" s="31">
        <v>3</v>
      </c>
      <c r="J756" s="31">
        <v>2968</v>
      </c>
      <c r="K756" s="31">
        <v>1532</v>
      </c>
      <c r="L756" s="31">
        <v>1196</v>
      </c>
      <c r="M756" s="31">
        <v>3</v>
      </c>
      <c r="N756" s="36">
        <v>2731</v>
      </c>
      <c r="O756" s="24">
        <f>Table1[[#This Row],[Female Voters]]/Table1[[#This Row],[Female Population]]</f>
        <v>0.94896763828417663</v>
      </c>
      <c r="P756" s="24">
        <f>Table1[[#This Row],[Male Voters]]/Table1[[#This Row],[Male Population]]</f>
        <v>0.85486066320466758</v>
      </c>
      <c r="Q756" s="24">
        <f>Table1[[#This Row],[Total Voters]]/Table1[[#This Row],[Total Population]]</f>
        <v>0.90535556587664967</v>
      </c>
      <c r="R756" s="24">
        <f>Table1[[#This Row],[Female Ballots]]/Table1[[#This Row],[Female Population]]</f>
        <v>0.88701551058655193</v>
      </c>
      <c r="S756" s="24">
        <f>Table1[[#This Row],[Male Ballots]]/Table1[[#This Row],[Male Population]]</f>
        <v>0.77105079426303347</v>
      </c>
      <c r="T756" s="24">
        <f>Table1[[#This Row],[Total Ballots]]/Table1[[#This Row],[Total Population]]</f>
        <v>0.83306133773892521</v>
      </c>
      <c r="U756" s="24">
        <f>Table1[[#This Row],[Female Ballots]]/Table1[[#This Row],[Female Voters]]</f>
        <v>0.93471629042098836</v>
      </c>
      <c r="V756" s="24">
        <f>Table1[[#This Row],[Male Ballots]]/Table1[[#This Row],[Male Voters]]</f>
        <v>0.90196078431372551</v>
      </c>
      <c r="W756" s="24">
        <f>Table1[[#This Row],[Total Ballots]]/Table1[[#This Row],[Total Voters]]</f>
        <v>0.92014824797843664</v>
      </c>
    </row>
    <row r="757" spans="1:23" s="12" customFormat="1" x14ac:dyDescent="0.2">
      <c r="A757" s="8" t="s">
        <v>23</v>
      </c>
      <c r="B757" s="17">
        <v>2016</v>
      </c>
      <c r="C757" s="9" t="s">
        <v>67</v>
      </c>
      <c r="D757" s="10">
        <v>2601.3159620000001</v>
      </c>
      <c r="E757" s="10">
        <v>2476.677694</v>
      </c>
      <c r="F757" s="10">
        <v>5077.9936620000008</v>
      </c>
      <c r="G757" s="31">
        <v>2559</v>
      </c>
      <c r="H757" s="31">
        <v>2507</v>
      </c>
      <c r="I757" s="31">
        <v>6</v>
      </c>
      <c r="J757" s="31">
        <v>5072</v>
      </c>
      <c r="K757" s="31">
        <v>2416</v>
      </c>
      <c r="L757" s="31">
        <v>2352</v>
      </c>
      <c r="M757" s="31">
        <v>6</v>
      </c>
      <c r="N757" s="31">
        <v>4774</v>
      </c>
      <c r="O757" s="24">
        <f>Table1[[#This Row],[Female Voters]]/Table1[[#This Row],[Female Population]]</f>
        <v>0.98373286343598731</v>
      </c>
      <c r="P757" s="24">
        <f>Table1[[#This Row],[Male Voters]]/Table1[[#This Row],[Male Population]]</f>
        <v>1.0122431376813619</v>
      </c>
      <c r="Q757" s="24">
        <f>Table1[[#This Row],[Total Voters]]/Table1[[#This Row],[Total Population]]</f>
        <v>0.99881967910971359</v>
      </c>
      <c r="R757" s="24">
        <f>Table1[[#This Row],[Female Ballots]]/Table1[[#This Row],[Female Population]]</f>
        <v>0.92876068701107672</v>
      </c>
      <c r="S757" s="24">
        <f>Table1[[#This Row],[Male Ballots]]/Table1[[#This Row],[Male Population]]</f>
        <v>0.94965929789651504</v>
      </c>
      <c r="T757" s="24">
        <f>Table1[[#This Row],[Total Ballots]]/Table1[[#This Row],[Total Population]]</f>
        <v>0.94013508439861448</v>
      </c>
      <c r="U757" s="24">
        <f>Table1[[#This Row],[Female Ballots]]/Table1[[#This Row],[Female Voters]]</f>
        <v>0.94411879640484564</v>
      </c>
      <c r="V757" s="24">
        <f>Table1[[#This Row],[Male Ballots]]/Table1[[#This Row],[Male Voters]]</f>
        <v>0.9381731152772238</v>
      </c>
      <c r="W757" s="24">
        <f>Table1[[#This Row],[Total Ballots]]/Table1[[#This Row],[Total Voters]]</f>
        <v>0.94124605678233442</v>
      </c>
    </row>
    <row r="758" spans="1:23" s="12" customFormat="1" x14ac:dyDescent="0.2">
      <c r="A758" s="8" t="s">
        <v>38</v>
      </c>
      <c r="B758" s="17">
        <v>2016</v>
      </c>
      <c r="C758" s="9" t="s">
        <v>69</v>
      </c>
      <c r="D758" s="10">
        <v>47998.119260000007</v>
      </c>
      <c r="E758" s="10">
        <v>46898.912140000008</v>
      </c>
      <c r="F758" s="10">
        <v>94897.031409999996</v>
      </c>
      <c r="G758" s="31">
        <v>39122</v>
      </c>
      <c r="H758" s="31">
        <v>34863</v>
      </c>
      <c r="I758" s="31">
        <v>2</v>
      </c>
      <c r="J758" s="31">
        <v>73987</v>
      </c>
      <c r="K758" s="31">
        <v>31497</v>
      </c>
      <c r="L758" s="31">
        <v>27511</v>
      </c>
      <c r="M758" s="31">
        <v>1</v>
      </c>
      <c r="N758" s="36">
        <v>59009</v>
      </c>
      <c r="O758" s="24">
        <f>Table1[[#This Row],[Female Voters]]/Table1[[#This Row],[Female Population]]</f>
        <v>0.81507360294850006</v>
      </c>
      <c r="P758" s="24">
        <f>Table1[[#This Row],[Male Voters]]/Table1[[#This Row],[Male Population]]</f>
        <v>0.74336479055055527</v>
      </c>
      <c r="Q758" s="24">
        <f>Table1[[#This Row],[Total Voters]]/Table1[[#This Row],[Total Population]]</f>
        <v>0.7796555793230372</v>
      </c>
      <c r="R758" s="24">
        <f>Table1[[#This Row],[Female Ballots]]/Table1[[#This Row],[Female Population]]</f>
        <v>0.6562132118007491</v>
      </c>
      <c r="S758" s="24">
        <f>Table1[[#This Row],[Male Ballots]]/Table1[[#This Row],[Male Population]]</f>
        <v>0.58660209255762064</v>
      </c>
      <c r="T758" s="24">
        <f>Table1[[#This Row],[Total Ballots]]/Table1[[#This Row],[Total Population]]</f>
        <v>0.62182134807835299</v>
      </c>
      <c r="U758" s="24">
        <f>Table1[[#This Row],[Female Ballots]]/Table1[[#This Row],[Female Voters]]</f>
        <v>0.80509687643780992</v>
      </c>
      <c r="V758" s="24">
        <f>Table1[[#This Row],[Male Ballots]]/Table1[[#This Row],[Male Voters]]</f>
        <v>0.78911740240369443</v>
      </c>
      <c r="W758" s="24">
        <f>Table1[[#This Row],[Total Ballots]]/Table1[[#This Row],[Total Voters]]</f>
        <v>0.79755903064051792</v>
      </c>
    </row>
    <row r="759" spans="1:23" s="12" customFormat="1" x14ac:dyDescent="0.2">
      <c r="A759" s="8" t="s">
        <v>38</v>
      </c>
      <c r="B759" s="17">
        <v>2016</v>
      </c>
      <c r="C759" s="9" t="s">
        <v>62</v>
      </c>
      <c r="D759" s="10">
        <v>4806.83529</v>
      </c>
      <c r="E759" s="10">
        <v>4981.05332</v>
      </c>
      <c r="F759" s="10">
        <v>9787.8886199999997</v>
      </c>
      <c r="G759" s="31">
        <v>3142</v>
      </c>
      <c r="H759" s="31">
        <v>2864</v>
      </c>
      <c r="I759" s="31"/>
      <c r="J759" s="31">
        <v>6006</v>
      </c>
      <c r="K759" s="31">
        <v>1907</v>
      </c>
      <c r="L759" s="31">
        <v>1485</v>
      </c>
      <c r="M759" s="31">
        <v>0</v>
      </c>
      <c r="N759" s="36">
        <v>3392</v>
      </c>
      <c r="O759" s="24">
        <f>Table1[[#This Row],[Female Voters]]/Table1[[#This Row],[Female Population]]</f>
        <v>0.65365251988902662</v>
      </c>
      <c r="P759" s="24">
        <f>Table1[[#This Row],[Male Voters]]/Table1[[#This Row],[Male Population]]</f>
        <v>0.5749787878199224</v>
      </c>
      <c r="Q759" s="24">
        <f>Table1[[#This Row],[Total Voters]]/Table1[[#This Row],[Total Population]]</f>
        <v>0.61361548268210675</v>
      </c>
      <c r="R759" s="24">
        <f>Table1[[#This Row],[Female Ballots]]/Table1[[#This Row],[Female Population]]</f>
        <v>0.3967267203782221</v>
      </c>
      <c r="S759" s="24">
        <f>Table1[[#This Row],[Male Ballots]]/Table1[[#This Row],[Male Population]]</f>
        <v>0.29812971365662877</v>
      </c>
      <c r="T759" s="24">
        <f>Table1[[#This Row],[Total Ballots]]/Table1[[#This Row],[Total Population]]</f>
        <v>0.34655073547414356</v>
      </c>
      <c r="U759" s="24">
        <f>Table1[[#This Row],[Female Ballots]]/Table1[[#This Row],[Female Voters]]</f>
        <v>0.60693825588796946</v>
      </c>
      <c r="V759" s="24">
        <f>Table1[[#This Row],[Male Ballots]]/Table1[[#This Row],[Male Voters]]</f>
        <v>0.51850558659217882</v>
      </c>
      <c r="W759" s="24">
        <f>Table1[[#This Row],[Total Ballots]]/Table1[[#This Row],[Total Voters]]</f>
        <v>0.56476856476856474</v>
      </c>
    </row>
    <row r="760" spans="1:23" s="12" customFormat="1" x14ac:dyDescent="0.2">
      <c r="A760" s="8" t="s">
        <v>38</v>
      </c>
      <c r="B760" s="17">
        <v>2016</v>
      </c>
      <c r="C760" s="9" t="s">
        <v>63</v>
      </c>
      <c r="D760" s="10">
        <v>6955.3582800000004</v>
      </c>
      <c r="E760" s="10">
        <v>7330.8316099999993</v>
      </c>
      <c r="F760" s="10">
        <v>14286.18989</v>
      </c>
      <c r="G760" s="31">
        <v>5458</v>
      </c>
      <c r="H760" s="31">
        <v>4796</v>
      </c>
      <c r="I760" s="31"/>
      <c r="J760" s="31">
        <v>10254</v>
      </c>
      <c r="K760" s="31">
        <v>3490</v>
      </c>
      <c r="L760" s="31">
        <v>2836</v>
      </c>
      <c r="M760" s="31">
        <v>0</v>
      </c>
      <c r="N760" s="36">
        <v>6326</v>
      </c>
      <c r="O760" s="24">
        <f>Table1[[#This Row],[Female Voters]]/Table1[[#This Row],[Female Population]]</f>
        <v>0.7847187420516315</v>
      </c>
      <c r="P760" s="24">
        <f>Table1[[#This Row],[Male Voters]]/Table1[[#This Row],[Male Population]]</f>
        <v>0.65422318437348481</v>
      </c>
      <c r="Q760" s="24">
        <f>Table1[[#This Row],[Total Voters]]/Table1[[#This Row],[Total Population]]</f>
        <v>0.7177561042484506</v>
      </c>
      <c r="R760" s="24">
        <f>Table1[[#This Row],[Female Ballots]]/Table1[[#This Row],[Female Population]]</f>
        <v>0.50177141989010521</v>
      </c>
      <c r="S760" s="24">
        <f>Table1[[#This Row],[Male Ballots]]/Table1[[#This Row],[Male Population]]</f>
        <v>0.38685924747356193</v>
      </c>
      <c r="T760" s="24">
        <f>Table1[[#This Row],[Total Ballots]]/Table1[[#This Row],[Total Population]]</f>
        <v>0.44280525799450926</v>
      </c>
      <c r="U760" s="24">
        <f>Table1[[#This Row],[Female Ballots]]/Table1[[#This Row],[Female Voters]]</f>
        <v>0.6394283620373763</v>
      </c>
      <c r="V760" s="24">
        <f>Table1[[#This Row],[Male Ballots]]/Table1[[#This Row],[Male Voters]]</f>
        <v>0.591326105087573</v>
      </c>
      <c r="W760" s="24">
        <f>Table1[[#This Row],[Total Ballots]]/Table1[[#This Row],[Total Voters]]</f>
        <v>0.61692997854495801</v>
      </c>
    </row>
    <row r="761" spans="1:23" s="12" customFormat="1" x14ac:dyDescent="0.2">
      <c r="A761" s="8" t="s">
        <v>38</v>
      </c>
      <c r="B761" s="17">
        <v>2016</v>
      </c>
      <c r="C761" s="9" t="s">
        <v>64</v>
      </c>
      <c r="D761" s="10">
        <v>6836.3382099999999</v>
      </c>
      <c r="E761" s="10">
        <v>7137.47019</v>
      </c>
      <c r="F761" s="10">
        <v>13973.8084</v>
      </c>
      <c r="G761" s="31">
        <v>4954</v>
      </c>
      <c r="H761" s="31">
        <v>4572</v>
      </c>
      <c r="I761" s="31"/>
      <c r="J761" s="31">
        <v>9526</v>
      </c>
      <c r="K761" s="31">
        <v>3677</v>
      </c>
      <c r="L761" s="31">
        <v>3353</v>
      </c>
      <c r="M761" s="31">
        <v>0</v>
      </c>
      <c r="N761" s="36">
        <v>7030</v>
      </c>
      <c r="O761" s="24">
        <f>Table1[[#This Row],[Female Voters]]/Table1[[#This Row],[Female Population]]</f>
        <v>0.72465695052263956</v>
      </c>
      <c r="P761" s="24">
        <f>Table1[[#This Row],[Male Voters]]/Table1[[#This Row],[Male Population]]</f>
        <v>0.64056309564775915</v>
      </c>
      <c r="Q761" s="24">
        <f>Table1[[#This Row],[Total Voters]]/Table1[[#This Row],[Total Population]]</f>
        <v>0.6817039226042344</v>
      </c>
      <c r="R761" s="24">
        <f>Table1[[#This Row],[Female Ballots]]/Table1[[#This Row],[Female Population]]</f>
        <v>0.53786104301004145</v>
      </c>
      <c r="S761" s="24">
        <f>Table1[[#This Row],[Male Ballots]]/Table1[[#This Row],[Male Population]]</f>
        <v>0.46977429127448306</v>
      </c>
      <c r="T761" s="24">
        <f>Table1[[#This Row],[Total Ballots]]/Table1[[#This Row],[Total Population]]</f>
        <v>0.50308404114085326</v>
      </c>
      <c r="U761" s="24">
        <f>Table1[[#This Row],[Female Ballots]]/Table1[[#This Row],[Female Voters]]</f>
        <v>0.74222850222042791</v>
      </c>
      <c r="V761" s="24">
        <f>Table1[[#This Row],[Male Ballots]]/Table1[[#This Row],[Male Voters]]</f>
        <v>0.73337707786526685</v>
      </c>
      <c r="W761" s="24">
        <f>Table1[[#This Row],[Total Ballots]]/Table1[[#This Row],[Total Voters]]</f>
        <v>0.73798026453915599</v>
      </c>
    </row>
    <row r="762" spans="1:23" s="12" customFormat="1" x14ac:dyDescent="0.2">
      <c r="A762" s="8" t="s">
        <v>38</v>
      </c>
      <c r="B762" s="17">
        <v>2016</v>
      </c>
      <c r="C762" s="9" t="s">
        <v>65</v>
      </c>
      <c r="D762" s="10">
        <v>7637.4102599999997</v>
      </c>
      <c r="E762" s="10">
        <v>7760.29961</v>
      </c>
      <c r="F762" s="10">
        <v>15397.709870000001</v>
      </c>
      <c r="G762" s="31">
        <v>5818</v>
      </c>
      <c r="H762" s="31">
        <v>5260</v>
      </c>
      <c r="I762" s="31">
        <v>1</v>
      </c>
      <c r="J762" s="31">
        <v>11079</v>
      </c>
      <c r="K762" s="31">
        <v>4675</v>
      </c>
      <c r="L762" s="31">
        <v>4184</v>
      </c>
      <c r="M762" s="31">
        <v>0</v>
      </c>
      <c r="N762" s="36">
        <v>8859</v>
      </c>
      <c r="O762" s="24">
        <f>Table1[[#This Row],[Female Voters]]/Table1[[#This Row],[Female Population]]</f>
        <v>0.76177654492008395</v>
      </c>
      <c r="P762" s="24">
        <f>Table1[[#This Row],[Male Voters]]/Table1[[#This Row],[Male Population]]</f>
        <v>0.67780888165991826</v>
      </c>
      <c r="Q762" s="24">
        <f>Table1[[#This Row],[Total Voters]]/Table1[[#This Row],[Total Population]]</f>
        <v>0.71952258443222628</v>
      </c>
      <c r="R762" s="24">
        <f>Table1[[#This Row],[Female Ballots]]/Table1[[#This Row],[Female Population]]</f>
        <v>0.61211848530446766</v>
      </c>
      <c r="S762" s="24">
        <f>Table1[[#This Row],[Male Ballots]]/Table1[[#This Row],[Male Population]]</f>
        <v>0.53915444122910605</v>
      </c>
      <c r="T762" s="24">
        <f>Table1[[#This Row],[Total Ballots]]/Table1[[#This Row],[Total Population]]</f>
        <v>0.57534529970981974</v>
      </c>
      <c r="U762" s="24">
        <f>Table1[[#This Row],[Female Ballots]]/Table1[[#This Row],[Female Voters]]</f>
        <v>0.803540735647989</v>
      </c>
      <c r="V762" s="24">
        <f>Table1[[#This Row],[Male Ballots]]/Table1[[#This Row],[Male Voters]]</f>
        <v>0.79543726235741441</v>
      </c>
      <c r="W762" s="24">
        <f>Table1[[#This Row],[Total Ballots]]/Table1[[#This Row],[Total Voters]]</f>
        <v>0.79962090441375577</v>
      </c>
    </row>
    <row r="763" spans="1:23" s="12" customFormat="1" x14ac:dyDescent="0.2">
      <c r="A763" s="8" t="s">
        <v>38</v>
      </c>
      <c r="B763" s="17">
        <v>2016</v>
      </c>
      <c r="C763" s="9" t="s">
        <v>66</v>
      </c>
      <c r="D763" s="10">
        <v>9051.9453900000008</v>
      </c>
      <c r="E763" s="10">
        <v>8529.8688399999992</v>
      </c>
      <c r="F763" s="10">
        <v>17581.81423</v>
      </c>
      <c r="G763" s="31">
        <v>7927</v>
      </c>
      <c r="H763" s="31">
        <v>6954</v>
      </c>
      <c r="I763" s="31">
        <v>1</v>
      </c>
      <c r="J763" s="31">
        <v>14882</v>
      </c>
      <c r="K763" s="31">
        <v>7030</v>
      </c>
      <c r="L763" s="31">
        <v>6076</v>
      </c>
      <c r="M763" s="31">
        <v>1</v>
      </c>
      <c r="N763" s="36">
        <v>13107</v>
      </c>
      <c r="O763" s="24">
        <f>Table1[[#This Row],[Female Voters]]/Table1[[#This Row],[Female Population]]</f>
        <v>0.87572335652369637</v>
      </c>
      <c r="P763" s="24">
        <f>Table1[[#This Row],[Male Voters]]/Table1[[#This Row],[Male Population]]</f>
        <v>0.81525286384122186</v>
      </c>
      <c r="Q763" s="24">
        <f>Table1[[#This Row],[Total Voters]]/Table1[[#This Row],[Total Population]]</f>
        <v>0.84644279625061192</v>
      </c>
      <c r="R763" s="24">
        <f>Table1[[#This Row],[Female Ballots]]/Table1[[#This Row],[Female Population]]</f>
        <v>0.77662863584730479</v>
      </c>
      <c r="S763" s="24">
        <f>Table1[[#This Row],[Male Ballots]]/Table1[[#This Row],[Male Population]]</f>
        <v>0.71232044876319578</v>
      </c>
      <c r="T763" s="24">
        <f>Table1[[#This Row],[Total Ballots]]/Table1[[#This Row],[Total Population]]</f>
        <v>0.74548620685773226</v>
      </c>
      <c r="U763" s="24">
        <f>Table1[[#This Row],[Female Ballots]]/Table1[[#This Row],[Female Voters]]</f>
        <v>0.88684243723981326</v>
      </c>
      <c r="V763" s="24">
        <f>Table1[[#This Row],[Male Ballots]]/Table1[[#This Row],[Male Voters]]</f>
        <v>0.87374173137762434</v>
      </c>
      <c r="W763" s="24">
        <f>Table1[[#This Row],[Total Ballots]]/Table1[[#This Row],[Total Voters]]</f>
        <v>0.88072839672087089</v>
      </c>
    </row>
    <row r="764" spans="1:23" s="12" customFormat="1" x14ac:dyDescent="0.2">
      <c r="A764" s="8" t="s">
        <v>38</v>
      </c>
      <c r="B764" s="17">
        <v>2016</v>
      </c>
      <c r="C764" s="9" t="s">
        <v>67</v>
      </c>
      <c r="D764" s="10">
        <v>12710.231830000001</v>
      </c>
      <c r="E764" s="10">
        <v>11159.388570000001</v>
      </c>
      <c r="F764" s="10">
        <v>23869.6204</v>
      </c>
      <c r="G764" s="31">
        <v>11823</v>
      </c>
      <c r="H764" s="31">
        <v>10417</v>
      </c>
      <c r="I764" s="31"/>
      <c r="J764" s="31">
        <v>22240</v>
      </c>
      <c r="K764" s="31">
        <v>10718</v>
      </c>
      <c r="L764" s="31">
        <v>9577</v>
      </c>
      <c r="M764" s="31">
        <v>0</v>
      </c>
      <c r="N764" s="31">
        <v>20295</v>
      </c>
      <c r="O764" s="24">
        <f>Table1[[#This Row],[Female Voters]]/Table1[[#This Row],[Female Population]]</f>
        <v>0.93019546442057299</v>
      </c>
      <c r="P764" s="24">
        <f>Table1[[#This Row],[Male Voters]]/Table1[[#This Row],[Male Population]]</f>
        <v>0.93347408190482961</v>
      </c>
      <c r="Q764" s="24">
        <f>Table1[[#This Row],[Total Voters]]/Table1[[#This Row],[Total Population]]</f>
        <v>0.93172826493713323</v>
      </c>
      <c r="R764" s="24">
        <f>Table1[[#This Row],[Female Ballots]]/Table1[[#This Row],[Female Population]]</f>
        <v>0.84325763238261875</v>
      </c>
      <c r="S764" s="24">
        <f>Table1[[#This Row],[Male Ballots]]/Table1[[#This Row],[Male Population]]</f>
        <v>0.85820114067414355</v>
      </c>
      <c r="T764" s="24">
        <f>Table1[[#This Row],[Total Ballots]]/Table1[[#This Row],[Total Population]]</f>
        <v>0.85024393601165105</v>
      </c>
      <c r="U764" s="24">
        <f>Table1[[#This Row],[Female Ballots]]/Table1[[#This Row],[Female Voters]]</f>
        <v>0.90653810369618537</v>
      </c>
      <c r="V764" s="24">
        <f>Table1[[#This Row],[Male Ballots]]/Table1[[#This Row],[Male Voters]]</f>
        <v>0.91936258039742724</v>
      </c>
      <c r="W764" s="24">
        <f>Table1[[#This Row],[Total Ballots]]/Table1[[#This Row],[Total Voters]]</f>
        <v>0.91254496402877694</v>
      </c>
    </row>
    <row r="765" spans="1:23" s="12" customFormat="1" x14ac:dyDescent="0.2">
      <c r="A765" s="8" t="s">
        <v>36</v>
      </c>
      <c r="B765" s="17">
        <v>2016</v>
      </c>
      <c r="C765" s="9" t="s">
        <v>69</v>
      </c>
      <c r="D765" s="10">
        <v>4579.7831850000002</v>
      </c>
      <c r="E765" s="10">
        <v>4667.2885649999998</v>
      </c>
      <c r="F765" s="10">
        <v>9247.0717519999998</v>
      </c>
      <c r="G765" s="31">
        <v>3747</v>
      </c>
      <c r="H765" s="31">
        <v>3707</v>
      </c>
      <c r="I765" s="31">
        <v>9</v>
      </c>
      <c r="J765" s="31">
        <v>7463</v>
      </c>
      <c r="K765" s="31">
        <v>3028</v>
      </c>
      <c r="L765" s="31">
        <v>2858</v>
      </c>
      <c r="M765" s="31">
        <v>7</v>
      </c>
      <c r="N765" s="36">
        <v>5893</v>
      </c>
      <c r="O765" s="24">
        <f>Table1[[#This Row],[Female Voters]]/Table1[[#This Row],[Female Population]]</f>
        <v>0.81816100209119391</v>
      </c>
      <c r="P765" s="24">
        <f>Table1[[#This Row],[Male Voters]]/Table1[[#This Row],[Male Population]]</f>
        <v>0.7942512978089239</v>
      </c>
      <c r="Q765" s="24">
        <f>Table1[[#This Row],[Total Voters]]/Table1[[#This Row],[Total Population]]</f>
        <v>0.80706630165228987</v>
      </c>
      <c r="R765" s="24">
        <f>Table1[[#This Row],[Female Ballots]]/Table1[[#This Row],[Female Population]]</f>
        <v>0.66116667049162936</v>
      </c>
      <c r="S765" s="24">
        <f>Table1[[#This Row],[Male Ballots]]/Table1[[#This Row],[Male Population]]</f>
        <v>0.61234696766601149</v>
      </c>
      <c r="T765" s="24">
        <f>Table1[[#This Row],[Total Ballots]]/Table1[[#This Row],[Total Population]]</f>
        <v>0.63728282401674174</v>
      </c>
      <c r="U765" s="24">
        <f>Table1[[#This Row],[Female Ballots]]/Table1[[#This Row],[Female Voters]]</f>
        <v>0.80811315719242061</v>
      </c>
      <c r="V765" s="24">
        <f>Table1[[#This Row],[Male Ballots]]/Table1[[#This Row],[Male Voters]]</f>
        <v>0.77097383328837332</v>
      </c>
      <c r="W765" s="24">
        <f>Table1[[#This Row],[Total Ballots]]/Table1[[#This Row],[Total Voters]]</f>
        <v>0.78962883558890529</v>
      </c>
    </row>
    <row r="766" spans="1:23" s="12" customFormat="1" x14ac:dyDescent="0.2">
      <c r="A766" s="8" t="s">
        <v>36</v>
      </c>
      <c r="B766" s="17">
        <v>2016</v>
      </c>
      <c r="C766" s="9" t="s">
        <v>62</v>
      </c>
      <c r="D766" s="10">
        <v>408.45661200000001</v>
      </c>
      <c r="E766" s="10">
        <v>426.99691999999999</v>
      </c>
      <c r="F766" s="10">
        <v>835.453532</v>
      </c>
      <c r="G766" s="31">
        <v>248</v>
      </c>
      <c r="H766" s="31">
        <v>245</v>
      </c>
      <c r="I766" s="31"/>
      <c r="J766" s="31">
        <v>493</v>
      </c>
      <c r="K766" s="31">
        <v>155</v>
      </c>
      <c r="L766" s="31">
        <v>128</v>
      </c>
      <c r="M766" s="31">
        <v>0</v>
      </c>
      <c r="N766" s="36">
        <v>283</v>
      </c>
      <c r="O766" s="24">
        <f>Table1[[#This Row],[Female Voters]]/Table1[[#This Row],[Female Population]]</f>
        <v>0.60716363186207889</v>
      </c>
      <c r="P766" s="24">
        <f>Table1[[#This Row],[Male Voters]]/Table1[[#This Row],[Male Population]]</f>
        <v>0.57377463050553157</v>
      </c>
      <c r="Q766" s="24">
        <f>Table1[[#This Row],[Total Voters]]/Table1[[#This Row],[Total Population]]</f>
        <v>0.59009864835905679</v>
      </c>
      <c r="R766" s="24">
        <f>Table1[[#This Row],[Female Ballots]]/Table1[[#This Row],[Female Population]]</f>
        <v>0.37947726991379932</v>
      </c>
      <c r="S766" s="24">
        <f>Table1[[#This Row],[Male Ballots]]/Table1[[#This Row],[Male Population]]</f>
        <v>0.2997679702232981</v>
      </c>
      <c r="T766" s="24">
        <f>Table1[[#This Row],[Total Ballots]]/Table1[[#This Row],[Total Population]]</f>
        <v>0.33873816934201434</v>
      </c>
      <c r="U766" s="24">
        <f>Table1[[#This Row],[Female Ballots]]/Table1[[#This Row],[Female Voters]]</f>
        <v>0.625</v>
      </c>
      <c r="V766" s="24">
        <f>Table1[[#This Row],[Male Ballots]]/Table1[[#This Row],[Male Voters]]</f>
        <v>0.52244897959183678</v>
      </c>
      <c r="W766" s="24">
        <f>Table1[[#This Row],[Total Ballots]]/Table1[[#This Row],[Total Voters]]</f>
        <v>0.57403651115618659</v>
      </c>
    </row>
    <row r="767" spans="1:23" s="12" customFormat="1" x14ac:dyDescent="0.2">
      <c r="A767" s="8" t="s">
        <v>36</v>
      </c>
      <c r="B767" s="17">
        <v>2016</v>
      </c>
      <c r="C767" s="9" t="s">
        <v>63</v>
      </c>
      <c r="D767" s="10">
        <v>520.99782000000005</v>
      </c>
      <c r="E767" s="10">
        <v>539.02015400000005</v>
      </c>
      <c r="F767" s="10">
        <v>1060.0179739999999</v>
      </c>
      <c r="G767" s="31">
        <v>467</v>
      </c>
      <c r="H767" s="31">
        <v>426</v>
      </c>
      <c r="I767" s="31">
        <v>3</v>
      </c>
      <c r="J767" s="31">
        <v>896</v>
      </c>
      <c r="K767" s="31">
        <v>300</v>
      </c>
      <c r="L767" s="31">
        <v>225</v>
      </c>
      <c r="M767" s="31">
        <v>3</v>
      </c>
      <c r="N767" s="36">
        <v>528</v>
      </c>
      <c r="O767" s="24">
        <f>Table1[[#This Row],[Female Voters]]/Table1[[#This Row],[Female Population]]</f>
        <v>0.89635691757788916</v>
      </c>
      <c r="P767" s="24">
        <f>Table1[[#This Row],[Male Voters]]/Table1[[#This Row],[Male Population]]</f>
        <v>0.79032295330463642</v>
      </c>
      <c r="Q767" s="24">
        <f>Table1[[#This Row],[Total Voters]]/Table1[[#This Row],[Total Population]]</f>
        <v>0.84526868598173421</v>
      </c>
      <c r="R767" s="24">
        <f>Table1[[#This Row],[Female Ballots]]/Table1[[#This Row],[Female Population]]</f>
        <v>0.57581814833697376</v>
      </c>
      <c r="S767" s="24">
        <f>Table1[[#This Row],[Male Ballots]]/Table1[[#This Row],[Male Population]]</f>
        <v>0.41742409505526573</v>
      </c>
      <c r="T767" s="24">
        <f>Table1[[#This Row],[Total Ballots]]/Table1[[#This Row],[Total Population]]</f>
        <v>0.49810476138209336</v>
      </c>
      <c r="U767" s="24">
        <f>Table1[[#This Row],[Female Ballots]]/Table1[[#This Row],[Female Voters]]</f>
        <v>0.64239828693790146</v>
      </c>
      <c r="V767" s="24">
        <f>Table1[[#This Row],[Male Ballots]]/Table1[[#This Row],[Male Voters]]</f>
        <v>0.528169014084507</v>
      </c>
      <c r="W767" s="24">
        <f>Table1[[#This Row],[Total Ballots]]/Table1[[#This Row],[Total Voters]]</f>
        <v>0.5892857142857143</v>
      </c>
    </row>
    <row r="768" spans="1:23" s="12" customFormat="1" x14ac:dyDescent="0.2">
      <c r="A768" s="8" t="s">
        <v>36</v>
      </c>
      <c r="B768" s="17">
        <v>2016</v>
      </c>
      <c r="C768" s="9" t="s">
        <v>64</v>
      </c>
      <c r="D768" s="10">
        <v>663.09465599999999</v>
      </c>
      <c r="E768" s="10">
        <v>652.76718499999993</v>
      </c>
      <c r="F768" s="10">
        <v>1315.86184</v>
      </c>
      <c r="G768" s="31">
        <v>516</v>
      </c>
      <c r="H768" s="31">
        <v>515</v>
      </c>
      <c r="I768" s="31">
        <v>1</v>
      </c>
      <c r="J768" s="31">
        <v>1032</v>
      </c>
      <c r="K768" s="31">
        <v>398</v>
      </c>
      <c r="L768" s="31">
        <v>362</v>
      </c>
      <c r="M768" s="31">
        <v>1</v>
      </c>
      <c r="N768" s="36">
        <v>761</v>
      </c>
      <c r="O768" s="24">
        <f>Table1[[#This Row],[Female Voters]]/Table1[[#This Row],[Female Population]]</f>
        <v>0.7781694443334497</v>
      </c>
      <c r="P768" s="24">
        <f>Table1[[#This Row],[Male Voters]]/Table1[[#This Row],[Male Population]]</f>
        <v>0.78894897267239328</v>
      </c>
      <c r="Q768" s="24">
        <f>Table1[[#This Row],[Total Voters]]/Table1[[#This Row],[Total Population]]</f>
        <v>0.78427686602721147</v>
      </c>
      <c r="R768" s="24">
        <f>Table1[[#This Row],[Female Ballots]]/Table1[[#This Row],[Female Population]]</f>
        <v>0.60021596675331979</v>
      </c>
      <c r="S768" s="24">
        <f>Table1[[#This Row],[Male Ballots]]/Table1[[#This Row],[Male Population]]</f>
        <v>0.55456219049981814</v>
      </c>
      <c r="T768" s="24">
        <f>Table1[[#This Row],[Total Ballots]]/Table1[[#This Row],[Total Population]]</f>
        <v>0.57832819287471704</v>
      </c>
      <c r="U768" s="24">
        <f>Table1[[#This Row],[Female Ballots]]/Table1[[#This Row],[Female Voters]]</f>
        <v>0.77131782945736438</v>
      </c>
      <c r="V768" s="24">
        <f>Table1[[#This Row],[Male Ballots]]/Table1[[#This Row],[Male Voters]]</f>
        <v>0.70291262135922328</v>
      </c>
      <c r="W768" s="24">
        <f>Table1[[#This Row],[Total Ballots]]/Table1[[#This Row],[Total Voters]]</f>
        <v>0.73740310077519378</v>
      </c>
    </row>
    <row r="769" spans="1:23" s="12" customFormat="1" x14ac:dyDescent="0.2">
      <c r="A769" s="8" t="s">
        <v>36</v>
      </c>
      <c r="B769" s="17">
        <v>2016</v>
      </c>
      <c r="C769" s="9" t="s">
        <v>65</v>
      </c>
      <c r="D769" s="10">
        <v>848.06565799999998</v>
      </c>
      <c r="E769" s="10">
        <v>842.48006099999998</v>
      </c>
      <c r="F769" s="10">
        <v>1690.545719</v>
      </c>
      <c r="G769" s="31">
        <v>659</v>
      </c>
      <c r="H769" s="31">
        <v>640</v>
      </c>
      <c r="I769" s="31">
        <v>4</v>
      </c>
      <c r="J769" s="31">
        <v>1303</v>
      </c>
      <c r="K769" s="31">
        <v>552</v>
      </c>
      <c r="L769" s="31">
        <v>500</v>
      </c>
      <c r="M769" s="31">
        <v>3</v>
      </c>
      <c r="N769" s="36">
        <v>1055</v>
      </c>
      <c r="O769" s="24">
        <f>Table1[[#This Row],[Female Voters]]/Table1[[#This Row],[Female Population]]</f>
        <v>0.77706247598107547</v>
      </c>
      <c r="P769" s="24">
        <f>Table1[[#This Row],[Male Voters]]/Table1[[#This Row],[Male Population]]</f>
        <v>0.7596618954285258</v>
      </c>
      <c r="Q769" s="24">
        <f>Table1[[#This Row],[Total Voters]]/Table1[[#This Row],[Total Population]]</f>
        <v>0.77075703150504382</v>
      </c>
      <c r="R769" s="24">
        <f>Table1[[#This Row],[Female Ballots]]/Table1[[#This Row],[Female Population]]</f>
        <v>0.65089299960782043</v>
      </c>
      <c r="S769" s="24">
        <f>Table1[[#This Row],[Male Ballots]]/Table1[[#This Row],[Male Population]]</f>
        <v>0.59348585580353574</v>
      </c>
      <c r="T769" s="24">
        <f>Table1[[#This Row],[Total Ballots]]/Table1[[#This Row],[Total Population]]</f>
        <v>0.62405883978343923</v>
      </c>
      <c r="U769" s="24">
        <f>Table1[[#This Row],[Female Ballots]]/Table1[[#This Row],[Female Voters]]</f>
        <v>0.83763277693474958</v>
      </c>
      <c r="V769" s="24">
        <f>Table1[[#This Row],[Male Ballots]]/Table1[[#This Row],[Male Voters]]</f>
        <v>0.78125</v>
      </c>
      <c r="W769" s="24">
        <f>Table1[[#This Row],[Total Ballots]]/Table1[[#This Row],[Total Voters]]</f>
        <v>0.80966999232540293</v>
      </c>
    </row>
    <row r="770" spans="1:23" s="12" customFormat="1" x14ac:dyDescent="0.2">
      <c r="A770" s="8" t="s">
        <v>36</v>
      </c>
      <c r="B770" s="17">
        <v>2016</v>
      </c>
      <c r="C770" s="9" t="s">
        <v>66</v>
      </c>
      <c r="D770" s="10">
        <v>1000.5655400000001</v>
      </c>
      <c r="E770" s="10">
        <v>1047.221237</v>
      </c>
      <c r="F770" s="10">
        <v>2047.7867799999999</v>
      </c>
      <c r="G770" s="31">
        <v>906</v>
      </c>
      <c r="H770" s="31">
        <v>879</v>
      </c>
      <c r="I770" s="31">
        <v>1</v>
      </c>
      <c r="J770" s="31">
        <v>1786</v>
      </c>
      <c r="K770" s="31">
        <v>777</v>
      </c>
      <c r="L770" s="31">
        <v>746</v>
      </c>
      <c r="M770" s="31">
        <v>0</v>
      </c>
      <c r="N770" s="36">
        <v>1523</v>
      </c>
      <c r="O770" s="24">
        <f>Table1[[#This Row],[Female Voters]]/Table1[[#This Row],[Female Population]]</f>
        <v>0.90548791036717091</v>
      </c>
      <c r="P770" s="24">
        <f>Table1[[#This Row],[Male Voters]]/Table1[[#This Row],[Male Population]]</f>
        <v>0.83936418489572706</v>
      </c>
      <c r="Q770" s="24">
        <f>Table1[[#This Row],[Total Voters]]/Table1[[#This Row],[Total Population]]</f>
        <v>0.8721611143519542</v>
      </c>
      <c r="R770" s="24">
        <f>Table1[[#This Row],[Female Ballots]]/Table1[[#This Row],[Female Population]]</f>
        <v>0.77656082379171276</v>
      </c>
      <c r="S770" s="24">
        <f>Table1[[#This Row],[Male Ballots]]/Table1[[#This Row],[Male Population]]</f>
        <v>0.71236141289216426</v>
      </c>
      <c r="T770" s="24">
        <f>Table1[[#This Row],[Total Ballots]]/Table1[[#This Row],[Total Population]]</f>
        <v>0.74372977444458355</v>
      </c>
      <c r="U770" s="24">
        <f>Table1[[#This Row],[Female Ballots]]/Table1[[#This Row],[Female Voters]]</f>
        <v>0.85761589403973515</v>
      </c>
      <c r="V770" s="24">
        <f>Table1[[#This Row],[Male Ballots]]/Table1[[#This Row],[Male Voters]]</f>
        <v>0.8486916951080774</v>
      </c>
      <c r="W770" s="24">
        <f>Table1[[#This Row],[Total Ballots]]/Table1[[#This Row],[Total Voters]]</f>
        <v>0.85274356103023519</v>
      </c>
    </row>
    <row r="771" spans="1:23" s="12" customFormat="1" x14ac:dyDescent="0.2">
      <c r="A771" s="8" t="s">
        <v>36</v>
      </c>
      <c r="B771" s="17">
        <v>2016</v>
      </c>
      <c r="C771" s="9" t="s">
        <v>67</v>
      </c>
      <c r="D771" s="10">
        <v>1138.602899</v>
      </c>
      <c r="E771" s="10">
        <v>1158.8030080000001</v>
      </c>
      <c r="F771" s="10">
        <v>2297.4059070000003</v>
      </c>
      <c r="G771" s="31">
        <v>951</v>
      </c>
      <c r="H771" s="31">
        <v>1002</v>
      </c>
      <c r="I771" s="31"/>
      <c r="J771" s="31">
        <v>1953</v>
      </c>
      <c r="K771" s="31">
        <v>846</v>
      </c>
      <c r="L771" s="31">
        <v>897</v>
      </c>
      <c r="M771" s="31">
        <v>0</v>
      </c>
      <c r="N771" s="31">
        <v>1743</v>
      </c>
      <c r="O771" s="24">
        <f>Table1[[#This Row],[Female Voters]]/Table1[[#This Row],[Female Population]]</f>
        <v>0.83523412845271527</v>
      </c>
      <c r="P771" s="24">
        <f>Table1[[#This Row],[Male Voters]]/Table1[[#This Row],[Male Population]]</f>
        <v>0.86468536332967472</v>
      </c>
      <c r="Q771" s="24">
        <f>Table1[[#This Row],[Total Voters]]/Table1[[#This Row],[Total Population]]</f>
        <v>0.85008922195654468</v>
      </c>
      <c r="R771" s="24">
        <f>Table1[[#This Row],[Female Ballots]]/Table1[[#This Row],[Female Population]]</f>
        <v>0.74301584928601172</v>
      </c>
      <c r="S771" s="24">
        <f>Table1[[#This Row],[Male Ballots]]/Table1[[#This Row],[Male Population]]</f>
        <v>0.77407462166339136</v>
      </c>
      <c r="T771" s="24">
        <f>Table1[[#This Row],[Total Ballots]]/Table1[[#This Row],[Total Population]]</f>
        <v>0.75868177873541076</v>
      </c>
      <c r="U771" s="24">
        <f>Table1[[#This Row],[Female Ballots]]/Table1[[#This Row],[Female Voters]]</f>
        <v>0.88958990536277605</v>
      </c>
      <c r="V771" s="24">
        <f>Table1[[#This Row],[Male Ballots]]/Table1[[#This Row],[Male Voters]]</f>
        <v>0.89520958083832336</v>
      </c>
      <c r="W771" s="24">
        <f>Table1[[#This Row],[Total Ballots]]/Table1[[#This Row],[Total Voters]]</f>
        <v>0.89247311827956988</v>
      </c>
    </row>
    <row r="772" spans="1:23" s="12" customFormat="1" x14ac:dyDescent="0.2">
      <c r="A772" s="8" t="s">
        <v>52</v>
      </c>
      <c r="B772" s="17">
        <v>2016</v>
      </c>
      <c r="C772" s="9" t="s">
        <v>69</v>
      </c>
      <c r="D772" s="10">
        <v>299271.57472999999</v>
      </c>
      <c r="E772" s="10">
        <v>297724.23736000003</v>
      </c>
      <c r="F772" s="10">
        <v>596995.81200000003</v>
      </c>
      <c r="G772" s="31">
        <v>236620</v>
      </c>
      <c r="H772" s="31">
        <v>218877</v>
      </c>
      <c r="I772" s="31">
        <v>112</v>
      </c>
      <c r="J772" s="31">
        <v>455609</v>
      </c>
      <c r="K772" s="31">
        <v>188767</v>
      </c>
      <c r="L772" s="31">
        <v>167637</v>
      </c>
      <c r="M772" s="31">
        <v>68</v>
      </c>
      <c r="N772" s="36">
        <v>356472</v>
      </c>
      <c r="O772" s="24">
        <f>Table1[[#This Row],[Female Voters]]/Table1[[#This Row],[Female Population]]</f>
        <v>0.79065310567325464</v>
      </c>
      <c r="P772" s="24">
        <f>Table1[[#This Row],[Male Voters]]/Table1[[#This Row],[Male Population]]</f>
        <v>0.73516688443252232</v>
      </c>
      <c r="Q772" s="24">
        <f>Table1[[#This Row],[Total Voters]]/Table1[[#This Row],[Total Population]]</f>
        <v>0.7631695077954751</v>
      </c>
      <c r="R772" s="24">
        <f>Table1[[#This Row],[Female Ballots]]/Table1[[#This Row],[Female Population]]</f>
        <v>0.63075485926220631</v>
      </c>
      <c r="S772" s="24">
        <f>Table1[[#This Row],[Male Ballots]]/Table1[[#This Row],[Male Population]]</f>
        <v>0.56306131300051976</v>
      </c>
      <c r="T772" s="24">
        <f>Table1[[#This Row],[Total Ballots]]/Table1[[#This Row],[Total Population]]</f>
        <v>0.59710971640785981</v>
      </c>
      <c r="U772" s="24">
        <f>Table1[[#This Row],[Female Ballots]]/Table1[[#This Row],[Female Voters]]</f>
        <v>0.79776434789958584</v>
      </c>
      <c r="V772" s="24">
        <f>Table1[[#This Row],[Male Ballots]]/Table1[[#This Row],[Male Voters]]</f>
        <v>0.76589591414356006</v>
      </c>
      <c r="W772" s="24">
        <f>Table1[[#This Row],[Total Ballots]]/Table1[[#This Row],[Total Voters]]</f>
        <v>0.78240772241110246</v>
      </c>
    </row>
    <row r="773" spans="1:23" s="12" customFormat="1" x14ac:dyDescent="0.2">
      <c r="A773" s="8" t="s">
        <v>52</v>
      </c>
      <c r="B773" s="17">
        <v>2016</v>
      </c>
      <c r="C773" s="9" t="s">
        <v>62</v>
      </c>
      <c r="D773" s="10">
        <v>30385.65308</v>
      </c>
      <c r="E773" s="10">
        <v>32685.252679999998</v>
      </c>
      <c r="F773" s="10">
        <v>63070.905799999993</v>
      </c>
      <c r="G773" s="31">
        <v>21624</v>
      </c>
      <c r="H773" s="31">
        <v>20752</v>
      </c>
      <c r="I773" s="31">
        <v>17</v>
      </c>
      <c r="J773" s="31">
        <v>42393</v>
      </c>
      <c r="K773" s="31">
        <v>14024</v>
      </c>
      <c r="L773" s="31">
        <v>11870</v>
      </c>
      <c r="M773" s="31">
        <v>10</v>
      </c>
      <c r="N773" s="36">
        <v>25904</v>
      </c>
      <c r="O773" s="24">
        <f>Table1[[#This Row],[Female Voters]]/Table1[[#This Row],[Female Population]]</f>
        <v>0.71165164504010725</v>
      </c>
      <c r="P773" s="24">
        <f>Table1[[#This Row],[Male Voters]]/Table1[[#This Row],[Male Population]]</f>
        <v>0.6349040713611519</v>
      </c>
      <c r="Q773" s="24">
        <f>Table1[[#This Row],[Total Voters]]/Table1[[#This Row],[Total Population]]</f>
        <v>0.67214826649913129</v>
      </c>
      <c r="R773" s="24">
        <f>Table1[[#This Row],[Female Ballots]]/Table1[[#This Row],[Female Population]]</f>
        <v>0.4615336047929367</v>
      </c>
      <c r="S773" s="24">
        <f>Table1[[#This Row],[Male Ballots]]/Table1[[#This Row],[Male Population]]</f>
        <v>0.36316072316195419</v>
      </c>
      <c r="T773" s="24">
        <f>Table1[[#This Row],[Total Ballots]]/Table1[[#This Row],[Total Population]]</f>
        <v>0.4107123509870379</v>
      </c>
      <c r="U773" s="24">
        <f>Table1[[#This Row],[Female Ballots]]/Table1[[#This Row],[Female Voters]]</f>
        <v>0.64853866074731781</v>
      </c>
      <c r="V773" s="24">
        <f>Table1[[#This Row],[Male Ballots]]/Table1[[#This Row],[Male Voters]]</f>
        <v>0.57199306090979185</v>
      </c>
      <c r="W773" s="24">
        <f>Table1[[#This Row],[Total Ballots]]/Table1[[#This Row],[Total Voters]]</f>
        <v>0.61104427617767088</v>
      </c>
    </row>
    <row r="774" spans="1:23" s="12" customFormat="1" x14ac:dyDescent="0.2">
      <c r="A774" s="8" t="s">
        <v>52</v>
      </c>
      <c r="B774" s="17">
        <v>2016</v>
      </c>
      <c r="C774" s="9" t="s">
        <v>63</v>
      </c>
      <c r="D774" s="10">
        <v>50754.638599999998</v>
      </c>
      <c r="E774" s="10">
        <v>54217.662799999998</v>
      </c>
      <c r="F774" s="10">
        <v>104972.3014</v>
      </c>
      <c r="G774" s="31">
        <v>40031</v>
      </c>
      <c r="H774" s="31">
        <v>37480</v>
      </c>
      <c r="I774" s="31">
        <v>20</v>
      </c>
      <c r="J774" s="31">
        <v>77531</v>
      </c>
      <c r="K774" s="31">
        <v>27445</v>
      </c>
      <c r="L774" s="31">
        <v>23504</v>
      </c>
      <c r="M774" s="31">
        <v>14</v>
      </c>
      <c r="N774" s="36">
        <v>50963</v>
      </c>
      <c r="O774" s="24">
        <f>Table1[[#This Row],[Female Voters]]/Table1[[#This Row],[Female Population]]</f>
        <v>0.78871608791240611</v>
      </c>
      <c r="P774" s="24">
        <f>Table1[[#This Row],[Male Voters]]/Table1[[#This Row],[Male Population]]</f>
        <v>0.6912876369875538</v>
      </c>
      <c r="Q774" s="24">
        <f>Table1[[#This Row],[Total Voters]]/Table1[[#This Row],[Total Population]]</f>
        <v>0.73858531218217149</v>
      </c>
      <c r="R774" s="24">
        <f>Table1[[#This Row],[Female Ballots]]/Table1[[#This Row],[Female Population]]</f>
        <v>0.54073875328510368</v>
      </c>
      <c r="S774" s="24">
        <f>Table1[[#This Row],[Male Ballots]]/Table1[[#This Row],[Male Population]]</f>
        <v>0.43351186285366772</v>
      </c>
      <c r="T774" s="24">
        <f>Table1[[#This Row],[Total Ballots]]/Table1[[#This Row],[Total Population]]</f>
        <v>0.48548997516786846</v>
      </c>
      <c r="U774" s="24">
        <f>Table1[[#This Row],[Female Ballots]]/Table1[[#This Row],[Female Voters]]</f>
        <v>0.68559366490969498</v>
      </c>
      <c r="V774" s="24">
        <f>Table1[[#This Row],[Male Ballots]]/Table1[[#This Row],[Male Voters]]</f>
        <v>0.62710779082177159</v>
      </c>
      <c r="W774" s="24">
        <f>Table1[[#This Row],[Total Ballots]]/Table1[[#This Row],[Total Voters]]</f>
        <v>0.65732416710735064</v>
      </c>
    </row>
    <row r="775" spans="1:23" s="12" customFormat="1" x14ac:dyDescent="0.2">
      <c r="A775" s="8" t="s">
        <v>52</v>
      </c>
      <c r="B775" s="17">
        <v>2016</v>
      </c>
      <c r="C775" s="9" t="s">
        <v>64</v>
      </c>
      <c r="D775" s="10">
        <v>52433.014900000002</v>
      </c>
      <c r="E775" s="10">
        <v>55379.871100000004</v>
      </c>
      <c r="F775" s="10">
        <v>107812.886</v>
      </c>
      <c r="G775" s="31">
        <v>38778</v>
      </c>
      <c r="H775" s="31">
        <v>36665</v>
      </c>
      <c r="I775" s="31">
        <v>20</v>
      </c>
      <c r="J775" s="31">
        <v>75463</v>
      </c>
      <c r="K775" s="31">
        <v>29920</v>
      </c>
      <c r="L775" s="31">
        <v>27032</v>
      </c>
      <c r="M775" s="31">
        <v>10</v>
      </c>
      <c r="N775" s="36">
        <v>56962</v>
      </c>
      <c r="O775" s="24">
        <f>Table1[[#This Row],[Female Voters]]/Table1[[#This Row],[Female Population]]</f>
        <v>0.73957219652459849</v>
      </c>
      <c r="P775" s="24">
        <f>Table1[[#This Row],[Male Voters]]/Table1[[#This Row],[Male Population]]</f>
        <v>0.66206365727709315</v>
      </c>
      <c r="Q775" s="24">
        <f>Table1[[#This Row],[Total Voters]]/Table1[[#This Row],[Total Population]]</f>
        <v>0.69994416066368914</v>
      </c>
      <c r="R775" s="24">
        <f>Table1[[#This Row],[Female Ballots]]/Table1[[#This Row],[Female Population]]</f>
        <v>0.57063283614461768</v>
      </c>
      <c r="S775" s="24">
        <f>Table1[[#This Row],[Male Ballots]]/Table1[[#This Row],[Male Population]]</f>
        <v>0.48811959044086684</v>
      </c>
      <c r="T775" s="24">
        <f>Table1[[#This Row],[Total Ballots]]/Table1[[#This Row],[Total Population]]</f>
        <v>0.52834129679081221</v>
      </c>
      <c r="U775" s="24">
        <f>Table1[[#This Row],[Female Ballots]]/Table1[[#This Row],[Female Voters]]</f>
        <v>0.77157150961885601</v>
      </c>
      <c r="V775" s="24">
        <f>Table1[[#This Row],[Male Ballots]]/Table1[[#This Row],[Male Voters]]</f>
        <v>0.73726987590345017</v>
      </c>
      <c r="W775" s="24">
        <f>Table1[[#This Row],[Total Ballots]]/Table1[[#This Row],[Total Voters]]</f>
        <v>0.75483349456024806</v>
      </c>
    </row>
    <row r="776" spans="1:23" s="12" customFormat="1" x14ac:dyDescent="0.2">
      <c r="A776" s="8" t="s">
        <v>52</v>
      </c>
      <c r="B776" s="17">
        <v>2016</v>
      </c>
      <c r="C776" s="9" t="s">
        <v>65</v>
      </c>
      <c r="D776" s="10">
        <v>55868.780700000003</v>
      </c>
      <c r="E776" s="10">
        <v>57612.243999999999</v>
      </c>
      <c r="F776" s="10">
        <v>113481.0246</v>
      </c>
      <c r="G776" s="31">
        <v>43754</v>
      </c>
      <c r="H776" s="31">
        <v>42218</v>
      </c>
      <c r="I776" s="31">
        <v>16</v>
      </c>
      <c r="J776" s="31">
        <v>85988</v>
      </c>
      <c r="K776" s="31">
        <v>35775</v>
      </c>
      <c r="L776" s="31">
        <v>33607</v>
      </c>
      <c r="M776" s="31">
        <v>5</v>
      </c>
      <c r="N776" s="36">
        <v>69387</v>
      </c>
      <c r="O776" s="24">
        <f>Table1[[#This Row],[Female Voters]]/Table1[[#This Row],[Female Population]]</f>
        <v>0.78315652233305311</v>
      </c>
      <c r="P776" s="24">
        <f>Table1[[#This Row],[Male Voters]]/Table1[[#This Row],[Male Population]]</f>
        <v>0.73279561893128131</v>
      </c>
      <c r="Q776" s="24">
        <f>Table1[[#This Row],[Total Voters]]/Table1[[#This Row],[Total Population]]</f>
        <v>0.75773020470243446</v>
      </c>
      <c r="R776" s="24">
        <f>Table1[[#This Row],[Female Ballots]]/Table1[[#This Row],[Female Population]]</f>
        <v>0.64033973091523</v>
      </c>
      <c r="S776" s="24">
        <f>Table1[[#This Row],[Male Ballots]]/Table1[[#This Row],[Male Population]]</f>
        <v>0.58333086279367974</v>
      </c>
      <c r="T776" s="24">
        <f>Table1[[#This Row],[Total Ballots]]/Table1[[#This Row],[Total Population]]</f>
        <v>0.61144143035874565</v>
      </c>
      <c r="U776" s="24">
        <f>Table1[[#This Row],[Female Ballots]]/Table1[[#This Row],[Female Voters]]</f>
        <v>0.81763953010010515</v>
      </c>
      <c r="V776" s="24">
        <f>Table1[[#This Row],[Male Ballots]]/Table1[[#This Row],[Male Voters]]</f>
        <v>0.79603486664455925</v>
      </c>
      <c r="W776" s="24">
        <f>Table1[[#This Row],[Total Ballots]]/Table1[[#This Row],[Total Voters]]</f>
        <v>0.8069381774201051</v>
      </c>
    </row>
    <row r="777" spans="1:23" s="12" customFormat="1" x14ac:dyDescent="0.2">
      <c r="A777" s="8" t="s">
        <v>52</v>
      </c>
      <c r="B777" s="17">
        <v>2016</v>
      </c>
      <c r="C777" s="9" t="s">
        <v>66</v>
      </c>
      <c r="D777" s="10">
        <v>53484.959900000002</v>
      </c>
      <c r="E777" s="10">
        <v>52366.797599999998</v>
      </c>
      <c r="F777" s="10">
        <v>105851.75750000001</v>
      </c>
      <c r="G777" s="31">
        <v>45204</v>
      </c>
      <c r="H777" s="31">
        <v>42560</v>
      </c>
      <c r="I777" s="31">
        <v>21</v>
      </c>
      <c r="J777" s="31">
        <v>87785</v>
      </c>
      <c r="K777" s="31">
        <v>39541</v>
      </c>
      <c r="L777" s="31">
        <v>36425</v>
      </c>
      <c r="M777" s="31">
        <v>18</v>
      </c>
      <c r="N777" s="36">
        <v>75984</v>
      </c>
      <c r="O777" s="24">
        <f>Table1[[#This Row],[Female Voters]]/Table1[[#This Row],[Female Population]]</f>
        <v>0.8451721770852445</v>
      </c>
      <c r="P777" s="24">
        <f>Table1[[#This Row],[Male Voters]]/Table1[[#This Row],[Male Population]]</f>
        <v>0.81272871266812008</v>
      </c>
      <c r="Q777" s="24">
        <f>Table1[[#This Row],[Total Voters]]/Table1[[#This Row],[Total Population]]</f>
        <v>0.82932019338460194</v>
      </c>
      <c r="R777" s="24">
        <f>Table1[[#This Row],[Female Ballots]]/Table1[[#This Row],[Female Population]]</f>
        <v>0.7392919443882765</v>
      </c>
      <c r="S777" s="24">
        <f>Table1[[#This Row],[Male Ballots]]/Table1[[#This Row],[Male Population]]</f>
        <v>0.69557432704267563</v>
      </c>
      <c r="T777" s="24">
        <f>Table1[[#This Row],[Total Ballots]]/Table1[[#This Row],[Total Population]]</f>
        <v>0.71783408981187669</v>
      </c>
      <c r="U777" s="24">
        <f>Table1[[#This Row],[Female Ballots]]/Table1[[#This Row],[Female Voters]]</f>
        <v>0.87472347579860188</v>
      </c>
      <c r="V777" s="24">
        <f>Table1[[#This Row],[Male Ballots]]/Table1[[#This Row],[Male Voters]]</f>
        <v>0.85585056390977443</v>
      </c>
      <c r="W777" s="24">
        <f>Table1[[#This Row],[Total Ballots]]/Table1[[#This Row],[Total Voters]]</f>
        <v>0.86556928860283644</v>
      </c>
    </row>
    <row r="778" spans="1:23" s="12" customFormat="1" x14ac:dyDescent="0.2">
      <c r="A778" s="8" t="s">
        <v>52</v>
      </c>
      <c r="B778" s="17">
        <v>2016</v>
      </c>
      <c r="C778" s="9" t="s">
        <v>67</v>
      </c>
      <c r="D778" s="10">
        <v>56344.527549999999</v>
      </c>
      <c r="E778" s="10">
        <v>45462.409180000002</v>
      </c>
      <c r="F778" s="10">
        <v>101806.93669999999</v>
      </c>
      <c r="G778" s="31">
        <v>47229</v>
      </c>
      <c r="H778" s="31">
        <v>39202</v>
      </c>
      <c r="I778" s="31">
        <v>18</v>
      </c>
      <c r="J778" s="31">
        <v>86449</v>
      </c>
      <c r="K778" s="31">
        <v>42062</v>
      </c>
      <c r="L778" s="31">
        <v>35199</v>
      </c>
      <c r="M778" s="31">
        <v>11</v>
      </c>
      <c r="N778" s="31">
        <v>77272</v>
      </c>
      <c r="O778" s="24">
        <f>Table1[[#This Row],[Female Voters]]/Table1[[#This Row],[Female Population]]</f>
        <v>0.83821804980242487</v>
      </c>
      <c r="P778" s="24">
        <f>Table1[[#This Row],[Male Voters]]/Table1[[#This Row],[Male Population]]</f>
        <v>0.86229482130581625</v>
      </c>
      <c r="Q778" s="24">
        <f>Table1[[#This Row],[Total Voters]]/Table1[[#This Row],[Total Population]]</f>
        <v>0.84914646096015978</v>
      </c>
      <c r="R778" s="24">
        <f>Table1[[#This Row],[Female Ballots]]/Table1[[#This Row],[Female Population]]</f>
        <v>0.7465143791058374</v>
      </c>
      <c r="S778" s="24">
        <f>Table1[[#This Row],[Male Ballots]]/Table1[[#This Row],[Male Population]]</f>
        <v>0.77424405426109444</v>
      </c>
      <c r="T778" s="24">
        <f>Table1[[#This Row],[Total Ballots]]/Table1[[#This Row],[Total Population]]</f>
        <v>0.75900525548373565</v>
      </c>
      <c r="U778" s="24">
        <f>Table1[[#This Row],[Female Ballots]]/Table1[[#This Row],[Female Voters]]</f>
        <v>0.89059687903618534</v>
      </c>
      <c r="V778" s="24">
        <f>Table1[[#This Row],[Male Ballots]]/Table1[[#This Row],[Male Voters]]</f>
        <v>0.89788786286413957</v>
      </c>
      <c r="W778" s="24">
        <f>Table1[[#This Row],[Total Ballots]]/Table1[[#This Row],[Total Voters]]</f>
        <v>0.89384492591007414</v>
      </c>
    </row>
    <row r="779" spans="1:23" s="12" customFormat="1" x14ac:dyDescent="0.2">
      <c r="A779" s="8" t="s">
        <v>40</v>
      </c>
      <c r="B779" s="17">
        <v>2016</v>
      </c>
      <c r="C779" s="9" t="s">
        <v>69</v>
      </c>
      <c r="D779" s="10">
        <v>193330.22320999997</v>
      </c>
      <c r="E779" s="10">
        <v>186905.47701</v>
      </c>
      <c r="F779" s="10">
        <v>380235.70033999998</v>
      </c>
      <c r="G779" s="31">
        <v>160394</v>
      </c>
      <c r="H779" s="31">
        <v>144318</v>
      </c>
      <c r="I779" s="31">
        <v>2051</v>
      </c>
      <c r="J779" s="31">
        <v>306763</v>
      </c>
      <c r="K779" s="31">
        <v>126968</v>
      </c>
      <c r="L779" s="31">
        <v>110815</v>
      </c>
      <c r="M779" s="31">
        <v>1397</v>
      </c>
      <c r="N779" s="36">
        <v>239180</v>
      </c>
      <c r="O779" s="24">
        <f>Table1[[#This Row],[Female Voters]]/Table1[[#This Row],[Female Population]]</f>
        <v>0.82963748418050576</v>
      </c>
      <c r="P779" s="24">
        <f>Table1[[#This Row],[Male Voters]]/Table1[[#This Row],[Male Population]]</f>
        <v>0.77214430689090274</v>
      </c>
      <c r="Q779" s="24">
        <f>Table1[[#This Row],[Total Voters]]/Table1[[#This Row],[Total Population]]</f>
        <v>0.80677064180374958</v>
      </c>
      <c r="R779" s="24">
        <f>Table1[[#This Row],[Female Ballots]]/Table1[[#This Row],[Female Population]]</f>
        <v>0.65674159938295984</v>
      </c>
      <c r="S779" s="24">
        <f>Table1[[#This Row],[Male Ballots]]/Table1[[#This Row],[Male Population]]</f>
        <v>0.59289327296744265</v>
      </c>
      <c r="T779" s="24">
        <f>Table1[[#This Row],[Total Ballots]]/Table1[[#This Row],[Total Population]]</f>
        <v>0.6290308873841397</v>
      </c>
      <c r="U779" s="24">
        <f>Table1[[#This Row],[Female Ballots]]/Table1[[#This Row],[Female Voters]]</f>
        <v>0.79160068331733102</v>
      </c>
      <c r="V779" s="24">
        <f>Table1[[#This Row],[Male Ballots]]/Table1[[#This Row],[Male Voters]]</f>
        <v>0.76785293587771453</v>
      </c>
      <c r="W779" s="24">
        <f>Table1[[#This Row],[Total Ballots]]/Table1[[#This Row],[Total Voters]]</f>
        <v>0.77968985829451398</v>
      </c>
    </row>
    <row r="780" spans="1:23" s="12" customFormat="1" x14ac:dyDescent="0.2">
      <c r="A780" s="8" t="s">
        <v>40</v>
      </c>
      <c r="B780" s="17">
        <v>2016</v>
      </c>
      <c r="C780" s="9" t="s">
        <v>62</v>
      </c>
      <c r="D780" s="10">
        <v>28006.68059</v>
      </c>
      <c r="E780" s="10">
        <v>27465.652159999998</v>
      </c>
      <c r="F780" s="10">
        <v>55472.332899999994</v>
      </c>
      <c r="G780" s="31">
        <v>15193</v>
      </c>
      <c r="H780" s="31">
        <v>14603</v>
      </c>
      <c r="I780" s="31">
        <v>544</v>
      </c>
      <c r="J780" s="31">
        <v>30340</v>
      </c>
      <c r="K780" s="31">
        <v>8937</v>
      </c>
      <c r="L780" s="31">
        <v>7858</v>
      </c>
      <c r="M780" s="31">
        <v>319</v>
      </c>
      <c r="N780" s="36">
        <v>17114</v>
      </c>
      <c r="O780" s="24">
        <f>Table1[[#This Row],[Female Voters]]/Table1[[#This Row],[Female Population]]</f>
        <v>0.54247771174370363</v>
      </c>
      <c r="P780" s="24">
        <f>Table1[[#This Row],[Male Voters]]/Table1[[#This Row],[Male Population]]</f>
        <v>0.53168225953386583</v>
      </c>
      <c r="Q780" s="24">
        <f>Table1[[#This Row],[Total Voters]]/Table1[[#This Row],[Total Population]]</f>
        <v>0.54693931936653783</v>
      </c>
      <c r="R780" s="24">
        <f>Table1[[#This Row],[Female Ballots]]/Table1[[#This Row],[Female Population]]</f>
        <v>0.31910243598061472</v>
      </c>
      <c r="S780" s="24">
        <f>Table1[[#This Row],[Male Ballots]]/Table1[[#This Row],[Male Population]]</f>
        <v>0.28610280048052572</v>
      </c>
      <c r="T780" s="24">
        <f>Table1[[#This Row],[Total Ballots]]/Table1[[#This Row],[Total Population]]</f>
        <v>0.30851415661301673</v>
      </c>
      <c r="U780" s="24">
        <f>Table1[[#This Row],[Female Ballots]]/Table1[[#This Row],[Female Voters]]</f>
        <v>0.58823142236556314</v>
      </c>
      <c r="V780" s="24">
        <f>Table1[[#This Row],[Male Ballots]]/Table1[[#This Row],[Male Voters]]</f>
        <v>0.53810860782031089</v>
      </c>
      <c r="W780" s="24">
        <f>Table1[[#This Row],[Total Ballots]]/Table1[[#This Row],[Total Voters]]</f>
        <v>0.56407382992748845</v>
      </c>
    </row>
    <row r="781" spans="1:23" s="12" customFormat="1" x14ac:dyDescent="0.2">
      <c r="A781" s="8" t="s">
        <v>40</v>
      </c>
      <c r="B781" s="17">
        <v>2016</v>
      </c>
      <c r="C781" s="9" t="s">
        <v>63</v>
      </c>
      <c r="D781" s="10">
        <v>30167.4473</v>
      </c>
      <c r="E781" s="10">
        <v>31609.814700000003</v>
      </c>
      <c r="F781" s="10">
        <v>61777.262000000002</v>
      </c>
      <c r="G781" s="31">
        <v>26769</v>
      </c>
      <c r="H781" s="31">
        <v>24795</v>
      </c>
      <c r="I781" s="31">
        <v>470</v>
      </c>
      <c r="J781" s="31">
        <v>52034</v>
      </c>
      <c r="K781" s="31">
        <v>17429</v>
      </c>
      <c r="L781" s="31">
        <v>15023</v>
      </c>
      <c r="M781" s="31">
        <v>277</v>
      </c>
      <c r="N781" s="36">
        <v>32729</v>
      </c>
      <c r="O781" s="24">
        <f>Table1[[#This Row],[Female Voters]]/Table1[[#This Row],[Female Population]]</f>
        <v>0.88734720355341434</v>
      </c>
      <c r="P781" s="24">
        <f>Table1[[#This Row],[Male Voters]]/Table1[[#This Row],[Male Population]]</f>
        <v>0.78440826798013463</v>
      </c>
      <c r="Q781" s="24">
        <f>Table1[[#This Row],[Total Voters]]/Table1[[#This Row],[Total Population]]</f>
        <v>0.84228401057981495</v>
      </c>
      <c r="R781" s="24">
        <f>Table1[[#This Row],[Female Ballots]]/Table1[[#This Row],[Female Population]]</f>
        <v>0.57774195564766928</v>
      </c>
      <c r="S781" s="24">
        <f>Table1[[#This Row],[Male Ballots]]/Table1[[#This Row],[Male Population]]</f>
        <v>0.47526377938558428</v>
      </c>
      <c r="T781" s="24">
        <f>Table1[[#This Row],[Total Ballots]]/Table1[[#This Row],[Total Population]]</f>
        <v>0.52979039440109854</v>
      </c>
      <c r="U781" s="24">
        <f>Table1[[#This Row],[Female Ballots]]/Table1[[#This Row],[Female Voters]]</f>
        <v>0.6510889461690762</v>
      </c>
      <c r="V781" s="24">
        <f>Table1[[#This Row],[Male Ballots]]/Table1[[#This Row],[Male Voters]]</f>
        <v>0.60588828392821137</v>
      </c>
      <c r="W781" s="24">
        <f>Table1[[#This Row],[Total Ballots]]/Table1[[#This Row],[Total Voters]]</f>
        <v>0.62899258177345585</v>
      </c>
    </row>
    <row r="782" spans="1:23" s="12" customFormat="1" x14ac:dyDescent="0.2">
      <c r="A782" s="8" t="s">
        <v>40</v>
      </c>
      <c r="B782" s="17">
        <v>2016</v>
      </c>
      <c r="C782" s="9" t="s">
        <v>64</v>
      </c>
      <c r="D782" s="10">
        <v>27634.8446</v>
      </c>
      <c r="E782" s="10">
        <v>29039.794000000002</v>
      </c>
      <c r="F782" s="10">
        <v>56674.638599999998</v>
      </c>
      <c r="G782" s="31">
        <v>24090</v>
      </c>
      <c r="H782" s="31">
        <v>22581</v>
      </c>
      <c r="I782" s="31">
        <v>262</v>
      </c>
      <c r="J782" s="31">
        <v>46933</v>
      </c>
      <c r="K782" s="31">
        <v>18093</v>
      </c>
      <c r="L782" s="31">
        <v>16331</v>
      </c>
      <c r="M782" s="31">
        <v>179</v>
      </c>
      <c r="N782" s="36">
        <v>34603</v>
      </c>
      <c r="O782" s="24">
        <f>Table1[[#This Row],[Female Voters]]/Table1[[#This Row],[Female Population]]</f>
        <v>0.87172554608828878</v>
      </c>
      <c r="P782" s="24">
        <f>Table1[[#This Row],[Male Voters]]/Table1[[#This Row],[Male Population]]</f>
        <v>0.77758816057717206</v>
      </c>
      <c r="Q782" s="24">
        <f>Table1[[#This Row],[Total Voters]]/Table1[[#This Row],[Total Population]]</f>
        <v>0.8281129118660141</v>
      </c>
      <c r="R782" s="24">
        <f>Table1[[#This Row],[Female Ballots]]/Table1[[#This Row],[Female Population]]</f>
        <v>0.65471690765360768</v>
      </c>
      <c r="S782" s="24">
        <f>Table1[[#This Row],[Male Ballots]]/Table1[[#This Row],[Male Population]]</f>
        <v>0.56236624819032799</v>
      </c>
      <c r="T782" s="24">
        <f>Table1[[#This Row],[Total Ballots]]/Table1[[#This Row],[Total Population]]</f>
        <v>0.61055528283509863</v>
      </c>
      <c r="U782" s="24">
        <f>Table1[[#This Row],[Female Ballots]]/Table1[[#This Row],[Female Voters]]</f>
        <v>0.75105853051058535</v>
      </c>
      <c r="V782" s="24">
        <f>Table1[[#This Row],[Male Ballots]]/Table1[[#This Row],[Male Voters]]</f>
        <v>0.72321863513573359</v>
      </c>
      <c r="W782" s="24">
        <f>Table1[[#This Row],[Total Ballots]]/Table1[[#This Row],[Total Voters]]</f>
        <v>0.73728506594507059</v>
      </c>
    </row>
    <row r="783" spans="1:23" s="12" customFormat="1" x14ac:dyDescent="0.2">
      <c r="A783" s="8" t="s">
        <v>40</v>
      </c>
      <c r="B783" s="17">
        <v>2016</v>
      </c>
      <c r="C783" s="9" t="s">
        <v>65</v>
      </c>
      <c r="D783" s="10">
        <v>31583.212299999999</v>
      </c>
      <c r="E783" s="10">
        <v>31677.8357</v>
      </c>
      <c r="F783" s="10">
        <v>63261.047999999995</v>
      </c>
      <c r="G783" s="31">
        <v>26249</v>
      </c>
      <c r="H783" s="31">
        <v>24227</v>
      </c>
      <c r="I783" s="31">
        <v>261</v>
      </c>
      <c r="J783" s="31">
        <v>50737</v>
      </c>
      <c r="K783" s="31">
        <v>21499</v>
      </c>
      <c r="L783" s="31">
        <v>19407</v>
      </c>
      <c r="M783" s="31">
        <v>174</v>
      </c>
      <c r="N783" s="36">
        <v>41080</v>
      </c>
      <c r="O783" s="24">
        <f>Table1[[#This Row],[Female Voters]]/Table1[[#This Row],[Female Population]]</f>
        <v>0.83110608733108504</v>
      </c>
      <c r="P783" s="24">
        <f>Table1[[#This Row],[Male Voters]]/Table1[[#This Row],[Male Population]]</f>
        <v>0.76479341042860449</v>
      </c>
      <c r="Q783" s="24">
        <f>Table1[[#This Row],[Total Voters]]/Table1[[#This Row],[Total Population]]</f>
        <v>0.80202591648497512</v>
      </c>
      <c r="R783" s="24">
        <f>Table1[[#This Row],[Female Ballots]]/Table1[[#This Row],[Female Population]]</f>
        <v>0.68070973261956635</v>
      </c>
      <c r="S783" s="24">
        <f>Table1[[#This Row],[Male Ballots]]/Table1[[#This Row],[Male Population]]</f>
        <v>0.61263655079819734</v>
      </c>
      <c r="T783" s="24">
        <f>Table1[[#This Row],[Total Ballots]]/Table1[[#This Row],[Total Population]]</f>
        <v>0.64937273881393809</v>
      </c>
      <c r="U783" s="24">
        <f>Table1[[#This Row],[Female Ballots]]/Table1[[#This Row],[Female Voters]]</f>
        <v>0.81904072536096617</v>
      </c>
      <c r="V783" s="24">
        <f>Table1[[#This Row],[Male Ballots]]/Table1[[#This Row],[Male Voters]]</f>
        <v>0.80104841705535146</v>
      </c>
      <c r="W783" s="24">
        <f>Table1[[#This Row],[Total Ballots]]/Table1[[#This Row],[Total Voters]]</f>
        <v>0.80966553008652464</v>
      </c>
    </row>
    <row r="784" spans="1:23" s="12" customFormat="1" x14ac:dyDescent="0.2">
      <c r="A784" s="8" t="s">
        <v>40</v>
      </c>
      <c r="B784" s="17">
        <v>2016</v>
      </c>
      <c r="C784" s="9" t="s">
        <v>66</v>
      </c>
      <c r="D784" s="10">
        <v>34038.179199999999</v>
      </c>
      <c r="E784" s="10">
        <v>32188.126700000001</v>
      </c>
      <c r="F784" s="10">
        <v>66226.305900000007</v>
      </c>
      <c r="G784" s="31">
        <v>29989</v>
      </c>
      <c r="H784" s="31">
        <v>26636</v>
      </c>
      <c r="I784" s="31">
        <v>253</v>
      </c>
      <c r="J784" s="31">
        <v>56878</v>
      </c>
      <c r="K784" s="31">
        <v>26690</v>
      </c>
      <c r="L784" s="31">
        <v>23334</v>
      </c>
      <c r="M784" s="31">
        <v>213</v>
      </c>
      <c r="N784" s="36">
        <v>50237</v>
      </c>
      <c r="O784" s="24">
        <f>Table1[[#This Row],[Female Voters]]/Table1[[#This Row],[Female Population]]</f>
        <v>0.8810400763152455</v>
      </c>
      <c r="P784" s="24">
        <f>Table1[[#This Row],[Male Voters]]/Table1[[#This Row],[Male Population]]</f>
        <v>0.82751010172952999</v>
      </c>
      <c r="Q784" s="24">
        <f>Table1[[#This Row],[Total Voters]]/Table1[[#This Row],[Total Population]]</f>
        <v>0.85884301150488895</v>
      </c>
      <c r="R784" s="24">
        <f>Table1[[#This Row],[Female Ballots]]/Table1[[#This Row],[Female Population]]</f>
        <v>0.78411949837786865</v>
      </c>
      <c r="S784" s="24">
        <f>Table1[[#This Row],[Male Ballots]]/Table1[[#This Row],[Male Population]]</f>
        <v>0.72492569131088946</v>
      </c>
      <c r="T784" s="24">
        <f>Table1[[#This Row],[Total Ballots]]/Table1[[#This Row],[Total Population]]</f>
        <v>0.758565638190005</v>
      </c>
      <c r="U784" s="24">
        <f>Table1[[#This Row],[Female Ballots]]/Table1[[#This Row],[Female Voters]]</f>
        <v>0.88999299743239191</v>
      </c>
      <c r="V784" s="24">
        <f>Table1[[#This Row],[Male Ballots]]/Table1[[#This Row],[Male Voters]]</f>
        <v>0.87603243730289837</v>
      </c>
      <c r="W784" s="24">
        <f>Table1[[#This Row],[Total Ballots]]/Table1[[#This Row],[Total Voters]]</f>
        <v>0.88324132353458285</v>
      </c>
    </row>
    <row r="785" spans="1:23" s="12" customFormat="1" x14ac:dyDescent="0.2">
      <c r="A785" s="8" t="s">
        <v>40</v>
      </c>
      <c r="B785" s="17">
        <v>2016</v>
      </c>
      <c r="C785" s="9" t="s">
        <v>67</v>
      </c>
      <c r="D785" s="10">
        <v>41899.859219999998</v>
      </c>
      <c r="E785" s="10">
        <v>34924.253749999996</v>
      </c>
      <c r="F785" s="10">
        <v>76824.112939999992</v>
      </c>
      <c r="G785" s="31">
        <v>38104</v>
      </c>
      <c r="H785" s="31">
        <v>31476</v>
      </c>
      <c r="I785" s="31">
        <v>261</v>
      </c>
      <c r="J785" s="31">
        <v>69841</v>
      </c>
      <c r="K785" s="31">
        <v>34320</v>
      </c>
      <c r="L785" s="31">
        <v>28862</v>
      </c>
      <c r="M785" s="31">
        <v>235</v>
      </c>
      <c r="N785" s="31">
        <v>63417</v>
      </c>
      <c r="O785" s="24">
        <f>Table1[[#This Row],[Female Voters]]/Table1[[#This Row],[Female Population]]</f>
        <v>0.90940639680745927</v>
      </c>
      <c r="P785" s="24">
        <f>Table1[[#This Row],[Male Voters]]/Table1[[#This Row],[Male Population]]</f>
        <v>0.90126478364623619</v>
      </c>
      <c r="Q785" s="24">
        <f>Table1[[#This Row],[Total Voters]]/Table1[[#This Row],[Total Population]]</f>
        <v>0.9091025893725081</v>
      </c>
      <c r="R785" s="24">
        <f>Table1[[#This Row],[Female Ballots]]/Table1[[#This Row],[Female Population]]</f>
        <v>0.81909583084274629</v>
      </c>
      <c r="S785" s="24">
        <f>Table1[[#This Row],[Male Ballots]]/Table1[[#This Row],[Male Population]]</f>
        <v>0.82641708557623805</v>
      </c>
      <c r="T785" s="24">
        <f>Table1[[#This Row],[Total Ballots]]/Table1[[#This Row],[Total Population]]</f>
        <v>0.8254830101263777</v>
      </c>
      <c r="U785" s="24">
        <f>Table1[[#This Row],[Female Ballots]]/Table1[[#This Row],[Female Voters]]</f>
        <v>0.90069284064665123</v>
      </c>
      <c r="V785" s="24">
        <f>Table1[[#This Row],[Male Ballots]]/Table1[[#This Row],[Male Voters]]</f>
        <v>0.91695259880543911</v>
      </c>
      <c r="W785" s="24">
        <f>Table1[[#This Row],[Total Ballots]]/Table1[[#This Row],[Total Voters]]</f>
        <v>0.9080196446213542</v>
      </c>
    </row>
    <row r="786" spans="1:23" s="12" customFormat="1" x14ac:dyDescent="0.2">
      <c r="A786" s="8" t="s">
        <v>28</v>
      </c>
      <c r="B786" s="17">
        <v>2016</v>
      </c>
      <c r="C786" s="9" t="s">
        <v>69</v>
      </c>
      <c r="D786" s="10">
        <v>17614.103728000002</v>
      </c>
      <c r="E786" s="10">
        <v>17278.786495</v>
      </c>
      <c r="F786" s="10">
        <v>34892.890220000001</v>
      </c>
      <c r="G786" s="31">
        <v>15377</v>
      </c>
      <c r="H786" s="31">
        <v>14605</v>
      </c>
      <c r="I786" s="31">
        <v>128</v>
      </c>
      <c r="J786" s="31">
        <v>30110</v>
      </c>
      <c r="K786" s="31">
        <v>12175</v>
      </c>
      <c r="L786" s="31">
        <v>11416</v>
      </c>
      <c r="M786" s="31">
        <v>93</v>
      </c>
      <c r="N786" s="36">
        <v>23684</v>
      </c>
      <c r="O786" s="24">
        <f>Table1[[#This Row],[Female Voters]]/Table1[[#This Row],[Female Population]]</f>
        <v>0.87299360997608855</v>
      </c>
      <c r="P786" s="24">
        <f>Table1[[#This Row],[Male Voters]]/Table1[[#This Row],[Male Population]]</f>
        <v>0.84525611820171975</v>
      </c>
      <c r="Q786" s="24">
        <f>Table1[[#This Row],[Total Voters]]/Table1[[#This Row],[Total Population]]</f>
        <v>0.86292651053427116</v>
      </c>
      <c r="R786" s="24">
        <f>Table1[[#This Row],[Female Ballots]]/Table1[[#This Row],[Female Population]]</f>
        <v>0.69120746579039327</v>
      </c>
      <c r="S786" s="24">
        <f>Table1[[#This Row],[Male Ballots]]/Table1[[#This Row],[Male Population]]</f>
        <v>0.66069454607263489</v>
      </c>
      <c r="T786" s="24">
        <f>Table1[[#This Row],[Total Ballots]]/Table1[[#This Row],[Total Population]]</f>
        <v>0.67876291848202186</v>
      </c>
      <c r="U786" s="24">
        <f>Table1[[#This Row],[Female Ballots]]/Table1[[#This Row],[Female Voters]]</f>
        <v>0.79176692462769072</v>
      </c>
      <c r="V786" s="24">
        <f>Table1[[#This Row],[Male Ballots]]/Table1[[#This Row],[Male Voters]]</f>
        <v>0.78165011982197874</v>
      </c>
      <c r="W786" s="24">
        <f>Table1[[#This Row],[Total Ballots]]/Table1[[#This Row],[Total Voters]]</f>
        <v>0.78658253072069084</v>
      </c>
    </row>
    <row r="787" spans="1:23" s="12" customFormat="1" x14ac:dyDescent="0.2">
      <c r="A787" s="8" t="s">
        <v>28</v>
      </c>
      <c r="B787" s="17">
        <v>2016</v>
      </c>
      <c r="C787" s="9" t="s">
        <v>62</v>
      </c>
      <c r="D787" s="10">
        <v>1825.462051</v>
      </c>
      <c r="E787" s="10">
        <v>1929.831989</v>
      </c>
      <c r="F787" s="10">
        <v>3755.2940399999998</v>
      </c>
      <c r="G787" s="31">
        <v>1213</v>
      </c>
      <c r="H787" s="31">
        <v>1231</v>
      </c>
      <c r="I787" s="31">
        <v>8</v>
      </c>
      <c r="J787" s="31">
        <v>2452</v>
      </c>
      <c r="K787" s="31">
        <v>648</v>
      </c>
      <c r="L787" s="31">
        <v>663</v>
      </c>
      <c r="M787" s="31">
        <v>2</v>
      </c>
      <c r="N787" s="36">
        <v>1313</v>
      </c>
      <c r="O787" s="24">
        <f>Table1[[#This Row],[Female Voters]]/Table1[[#This Row],[Female Population]]</f>
        <v>0.66448929975592241</v>
      </c>
      <c r="P787" s="24">
        <f>Table1[[#This Row],[Male Voters]]/Table1[[#This Row],[Male Population]]</f>
        <v>0.63787936308273108</v>
      </c>
      <c r="Q787" s="24">
        <f>Table1[[#This Row],[Total Voters]]/Table1[[#This Row],[Total Population]]</f>
        <v>0.65294487565612847</v>
      </c>
      <c r="R787" s="24">
        <f>Table1[[#This Row],[Female Ballots]]/Table1[[#This Row],[Female Population]]</f>
        <v>0.35497862014990744</v>
      </c>
      <c r="S787" s="24">
        <f>Table1[[#This Row],[Male Ballots]]/Table1[[#This Row],[Male Population]]</f>
        <v>0.34355322317128406</v>
      </c>
      <c r="T787" s="24">
        <f>Table1[[#This Row],[Total Ballots]]/Table1[[#This Row],[Total Population]]</f>
        <v>0.34963973154016992</v>
      </c>
      <c r="U787" s="24">
        <f>Table1[[#This Row],[Female Ballots]]/Table1[[#This Row],[Female Voters]]</f>
        <v>0.5342126957955482</v>
      </c>
      <c r="V787" s="24">
        <f>Table1[[#This Row],[Male Ballots]]/Table1[[#This Row],[Male Voters]]</f>
        <v>0.53858651502843213</v>
      </c>
      <c r="W787" s="24">
        <f>Table1[[#This Row],[Total Ballots]]/Table1[[#This Row],[Total Voters]]</f>
        <v>0.53548123980424145</v>
      </c>
    </row>
    <row r="788" spans="1:23" s="12" customFormat="1" x14ac:dyDescent="0.2">
      <c r="A788" s="8" t="s">
        <v>28</v>
      </c>
      <c r="B788" s="17">
        <v>2016</v>
      </c>
      <c r="C788" s="9" t="s">
        <v>63</v>
      </c>
      <c r="D788" s="10">
        <v>1934.2036860000001</v>
      </c>
      <c r="E788" s="10">
        <v>1960.0786459999999</v>
      </c>
      <c r="F788" s="10">
        <v>3894.28233</v>
      </c>
      <c r="G788" s="31">
        <v>1800</v>
      </c>
      <c r="H788" s="31">
        <v>1719</v>
      </c>
      <c r="I788" s="31">
        <v>16</v>
      </c>
      <c r="J788" s="31">
        <v>3535</v>
      </c>
      <c r="K788" s="31">
        <v>1035</v>
      </c>
      <c r="L788" s="31">
        <v>950</v>
      </c>
      <c r="M788" s="31">
        <v>7</v>
      </c>
      <c r="N788" s="36">
        <v>1992</v>
      </c>
      <c r="O788" s="24">
        <f>Table1[[#This Row],[Female Voters]]/Table1[[#This Row],[Female Population]]</f>
        <v>0.93061553601030622</v>
      </c>
      <c r="P788" s="24">
        <f>Table1[[#This Row],[Male Voters]]/Table1[[#This Row],[Male Population]]</f>
        <v>0.87700562602833443</v>
      </c>
      <c r="Q788" s="24">
        <f>Table1[[#This Row],[Total Voters]]/Table1[[#This Row],[Total Population]]</f>
        <v>0.90774106765905693</v>
      </c>
      <c r="R788" s="24">
        <f>Table1[[#This Row],[Female Ballots]]/Table1[[#This Row],[Female Population]]</f>
        <v>0.53510393320592609</v>
      </c>
      <c r="S788" s="24">
        <f>Table1[[#This Row],[Male Ballots]]/Table1[[#This Row],[Male Population]]</f>
        <v>0.48467442974224412</v>
      </c>
      <c r="T788" s="24">
        <f>Table1[[#This Row],[Total Ballots]]/Table1[[#This Row],[Total Population]]</f>
        <v>0.51151915326077557</v>
      </c>
      <c r="U788" s="24">
        <f>Table1[[#This Row],[Female Ballots]]/Table1[[#This Row],[Female Voters]]</f>
        <v>0.57499999999999996</v>
      </c>
      <c r="V788" s="24">
        <f>Table1[[#This Row],[Male Ballots]]/Table1[[#This Row],[Male Voters]]</f>
        <v>0.55264688772542181</v>
      </c>
      <c r="W788" s="24">
        <f>Table1[[#This Row],[Total Ballots]]/Table1[[#This Row],[Total Voters]]</f>
        <v>0.56350777934936347</v>
      </c>
    </row>
    <row r="789" spans="1:23" s="12" customFormat="1" x14ac:dyDescent="0.2">
      <c r="A789" s="8" t="s">
        <v>28</v>
      </c>
      <c r="B789" s="17">
        <v>2016</v>
      </c>
      <c r="C789" s="9" t="s">
        <v>64</v>
      </c>
      <c r="D789" s="10">
        <v>2114.74532</v>
      </c>
      <c r="E789" s="10">
        <v>2040.313633</v>
      </c>
      <c r="F789" s="10">
        <v>4155.0589500000006</v>
      </c>
      <c r="G789" s="31">
        <v>1883</v>
      </c>
      <c r="H789" s="31">
        <v>1725</v>
      </c>
      <c r="I789" s="31">
        <v>15</v>
      </c>
      <c r="J789" s="31">
        <v>3623</v>
      </c>
      <c r="K789" s="31">
        <v>1354</v>
      </c>
      <c r="L789" s="31">
        <v>1176</v>
      </c>
      <c r="M789" s="31">
        <v>11</v>
      </c>
      <c r="N789" s="36">
        <v>2541</v>
      </c>
      <c r="O789" s="24">
        <f>Table1[[#This Row],[Female Voters]]/Table1[[#This Row],[Female Population]]</f>
        <v>0.8904145488308729</v>
      </c>
      <c r="P789" s="24">
        <f>Table1[[#This Row],[Male Voters]]/Table1[[#This Row],[Male Population]]</f>
        <v>0.8454582531331839</v>
      </c>
      <c r="Q789" s="24">
        <f>Table1[[#This Row],[Total Voters]]/Table1[[#This Row],[Total Population]]</f>
        <v>0.87194912120320212</v>
      </c>
      <c r="R789" s="24">
        <f>Table1[[#This Row],[Female Ballots]]/Table1[[#This Row],[Female Population]]</f>
        <v>0.64026622364153052</v>
      </c>
      <c r="S789" s="24">
        <f>Table1[[#This Row],[Male Ballots]]/Table1[[#This Row],[Male Population]]</f>
        <v>0.5763819743099271</v>
      </c>
      <c r="T789" s="24">
        <f>Table1[[#This Row],[Total Ballots]]/Table1[[#This Row],[Total Population]]</f>
        <v>0.61154367015659306</v>
      </c>
      <c r="U789" s="24">
        <f>Table1[[#This Row],[Female Ballots]]/Table1[[#This Row],[Female Voters]]</f>
        <v>0.71906532129580458</v>
      </c>
      <c r="V789" s="24">
        <f>Table1[[#This Row],[Male Ballots]]/Table1[[#This Row],[Male Voters]]</f>
        <v>0.68173913043478263</v>
      </c>
      <c r="W789" s="24">
        <f>Table1[[#This Row],[Total Ballots]]/Table1[[#This Row],[Total Voters]]</f>
        <v>0.70135247032845704</v>
      </c>
    </row>
    <row r="790" spans="1:23" s="12" customFormat="1" x14ac:dyDescent="0.2">
      <c r="A790" s="8" t="s">
        <v>28</v>
      </c>
      <c r="B790" s="17">
        <v>2016</v>
      </c>
      <c r="C790" s="9" t="s">
        <v>65</v>
      </c>
      <c r="D790" s="10">
        <v>2977.5387600000004</v>
      </c>
      <c r="E790" s="10">
        <v>2812.5555800000002</v>
      </c>
      <c r="F790" s="10">
        <v>5790.0943399999996</v>
      </c>
      <c r="G790" s="31">
        <v>2455</v>
      </c>
      <c r="H790" s="31">
        <v>2236</v>
      </c>
      <c r="I790" s="31">
        <v>16</v>
      </c>
      <c r="J790" s="31">
        <v>4707</v>
      </c>
      <c r="K790" s="31">
        <v>2004</v>
      </c>
      <c r="L790" s="31">
        <v>1760</v>
      </c>
      <c r="M790" s="31">
        <v>11</v>
      </c>
      <c r="N790" s="36">
        <v>3775</v>
      </c>
      <c r="O790" s="24">
        <f>Table1[[#This Row],[Female Voters]]/Table1[[#This Row],[Female Population]]</f>
        <v>0.82450647930440368</v>
      </c>
      <c r="P790" s="24">
        <f>Table1[[#This Row],[Male Voters]]/Table1[[#This Row],[Male Population]]</f>
        <v>0.7950065114802104</v>
      </c>
      <c r="Q790" s="24">
        <f>Table1[[#This Row],[Total Voters]]/Table1[[#This Row],[Total Population]]</f>
        <v>0.81294012214661082</v>
      </c>
      <c r="R790" s="24">
        <f>Table1[[#This Row],[Female Ballots]]/Table1[[#This Row],[Female Population]]</f>
        <v>0.67303909756660896</v>
      </c>
      <c r="S790" s="24">
        <f>Table1[[#This Row],[Male Ballots]]/Table1[[#This Row],[Male Population]]</f>
        <v>0.62576541154077381</v>
      </c>
      <c r="T790" s="24">
        <f>Table1[[#This Row],[Total Ballots]]/Table1[[#This Row],[Total Population]]</f>
        <v>0.65197556003897517</v>
      </c>
      <c r="U790" s="24">
        <f>Table1[[#This Row],[Female Ballots]]/Table1[[#This Row],[Female Voters]]</f>
        <v>0.81629327902240323</v>
      </c>
      <c r="V790" s="24">
        <f>Table1[[#This Row],[Male Ballots]]/Table1[[#This Row],[Male Voters]]</f>
        <v>0.7871198568872988</v>
      </c>
      <c r="W790" s="24">
        <f>Table1[[#This Row],[Total Ballots]]/Table1[[#This Row],[Total Voters]]</f>
        <v>0.80199702570639475</v>
      </c>
    </row>
    <row r="791" spans="1:23" s="12" customFormat="1" x14ac:dyDescent="0.2">
      <c r="A791" s="8" t="s">
        <v>28</v>
      </c>
      <c r="B791" s="17">
        <v>2016</v>
      </c>
      <c r="C791" s="9" t="s">
        <v>66</v>
      </c>
      <c r="D791" s="10">
        <v>3834.4981900000002</v>
      </c>
      <c r="E791" s="10">
        <v>3666.4389999999999</v>
      </c>
      <c r="F791" s="10">
        <v>7500.9371900000006</v>
      </c>
      <c r="G791" s="31">
        <v>3586</v>
      </c>
      <c r="H791" s="31">
        <v>3270</v>
      </c>
      <c r="I791" s="31">
        <v>29</v>
      </c>
      <c r="J791" s="31">
        <v>6885</v>
      </c>
      <c r="K791" s="31">
        <v>3150</v>
      </c>
      <c r="L791" s="31">
        <v>2858</v>
      </c>
      <c r="M791" s="31">
        <v>25</v>
      </c>
      <c r="N791" s="36">
        <v>6033</v>
      </c>
      <c r="O791" s="24">
        <f>Table1[[#This Row],[Female Voters]]/Table1[[#This Row],[Female Population]]</f>
        <v>0.93519407815915534</v>
      </c>
      <c r="P791" s="24">
        <f>Table1[[#This Row],[Male Voters]]/Table1[[#This Row],[Male Population]]</f>
        <v>0.89187355905825794</v>
      </c>
      <c r="Q791" s="24">
        <f>Table1[[#This Row],[Total Voters]]/Table1[[#This Row],[Total Population]]</f>
        <v>0.91788530227647458</v>
      </c>
      <c r="R791" s="24">
        <f>Table1[[#This Row],[Female Ballots]]/Table1[[#This Row],[Female Population]]</f>
        <v>0.82148949977728369</v>
      </c>
      <c r="S791" s="24">
        <f>Table1[[#This Row],[Male Ballots]]/Table1[[#This Row],[Male Population]]</f>
        <v>0.77950294550107069</v>
      </c>
      <c r="T791" s="24">
        <f>Table1[[#This Row],[Total Ballots]]/Table1[[#This Row],[Total Population]]</f>
        <v>0.80429949580740312</v>
      </c>
      <c r="U791" s="24">
        <f>Table1[[#This Row],[Female Ballots]]/Table1[[#This Row],[Female Voters]]</f>
        <v>0.87841606246514226</v>
      </c>
      <c r="V791" s="24">
        <f>Table1[[#This Row],[Male Ballots]]/Table1[[#This Row],[Male Voters]]</f>
        <v>0.8740061162079511</v>
      </c>
      <c r="W791" s="24">
        <f>Table1[[#This Row],[Total Ballots]]/Table1[[#This Row],[Total Voters]]</f>
        <v>0.8762527233115468</v>
      </c>
    </row>
    <row r="792" spans="1:23" s="12" customFormat="1" x14ac:dyDescent="0.2">
      <c r="A792" s="8" t="s">
        <v>28</v>
      </c>
      <c r="B792" s="17">
        <v>2016</v>
      </c>
      <c r="C792" s="9" t="s">
        <v>67</v>
      </c>
      <c r="D792" s="10">
        <v>4927.6557210000001</v>
      </c>
      <c r="E792" s="10">
        <v>4869.5676469999999</v>
      </c>
      <c r="F792" s="10">
        <v>9797.2233699999997</v>
      </c>
      <c r="G792" s="31">
        <v>4440</v>
      </c>
      <c r="H792" s="31">
        <v>4424</v>
      </c>
      <c r="I792" s="31">
        <v>44</v>
      </c>
      <c r="J792" s="31">
        <v>8908</v>
      </c>
      <c r="K792" s="31">
        <v>3984</v>
      </c>
      <c r="L792" s="31">
        <v>4009</v>
      </c>
      <c r="M792" s="31">
        <v>37</v>
      </c>
      <c r="N792" s="31">
        <v>8030</v>
      </c>
      <c r="O792" s="24">
        <f>Table1[[#This Row],[Female Voters]]/Table1[[#This Row],[Female Population]]</f>
        <v>0.90103697404796834</v>
      </c>
      <c r="P792" s="24">
        <f>Table1[[#This Row],[Male Voters]]/Table1[[#This Row],[Male Population]]</f>
        <v>0.90849954671550748</v>
      </c>
      <c r="Q792" s="24">
        <f>Table1[[#This Row],[Total Voters]]/Table1[[#This Row],[Total Population]]</f>
        <v>0.90923720564309241</v>
      </c>
      <c r="R792" s="24">
        <f>Table1[[#This Row],[Female Ballots]]/Table1[[#This Row],[Female Population]]</f>
        <v>0.80849804157817706</v>
      </c>
      <c r="S792" s="24">
        <f>Table1[[#This Row],[Male Ballots]]/Table1[[#This Row],[Male Population]]</f>
        <v>0.82327637495082939</v>
      </c>
      <c r="T792" s="24">
        <f>Table1[[#This Row],[Total Ballots]]/Table1[[#This Row],[Total Population]]</f>
        <v>0.81961997769578265</v>
      </c>
      <c r="U792" s="24">
        <f>Table1[[#This Row],[Female Ballots]]/Table1[[#This Row],[Female Voters]]</f>
        <v>0.89729729729729735</v>
      </c>
      <c r="V792" s="24">
        <f>Table1[[#This Row],[Male Ballots]]/Table1[[#This Row],[Male Voters]]</f>
        <v>0.90619349005424954</v>
      </c>
      <c r="W792" s="24">
        <f>Table1[[#This Row],[Total Ballots]]/Table1[[#This Row],[Total Voters]]</f>
        <v>0.90143691064211939</v>
      </c>
    </row>
    <row r="793" spans="1:23" s="12" customFormat="1" x14ac:dyDescent="0.2">
      <c r="A793" s="8" t="s">
        <v>43</v>
      </c>
      <c r="B793" s="17">
        <v>2016</v>
      </c>
      <c r="C793" s="9" t="s">
        <v>69</v>
      </c>
      <c r="D793" s="10">
        <v>110708.31101</v>
      </c>
      <c r="E793" s="10">
        <v>102181.09723</v>
      </c>
      <c r="F793" s="10">
        <v>212889.40814000001</v>
      </c>
      <c r="G793" s="31">
        <v>93042</v>
      </c>
      <c r="H793" s="31">
        <v>82267</v>
      </c>
      <c r="I793" s="31">
        <v>123</v>
      </c>
      <c r="J793" s="31">
        <v>175432</v>
      </c>
      <c r="K793" s="31">
        <v>73407</v>
      </c>
      <c r="L793" s="31">
        <v>62390</v>
      </c>
      <c r="M793" s="31">
        <v>87</v>
      </c>
      <c r="N793" s="36">
        <v>135884</v>
      </c>
      <c r="O793" s="24">
        <f>Table1[[#This Row],[Female Voters]]/Table1[[#This Row],[Female Population]]</f>
        <v>0.84042470841774242</v>
      </c>
      <c r="P793" s="24">
        <f>Table1[[#This Row],[Male Voters]]/Table1[[#This Row],[Male Population]]</f>
        <v>0.80510977304172759</v>
      </c>
      <c r="Q793" s="24">
        <f>Table1[[#This Row],[Total Voters]]/Table1[[#This Row],[Total Population]]</f>
        <v>0.82405226982749968</v>
      </c>
      <c r="R793" s="24">
        <f>Table1[[#This Row],[Female Ballots]]/Table1[[#This Row],[Female Population]]</f>
        <v>0.66306675018616557</v>
      </c>
      <c r="S793" s="24">
        <f>Table1[[#This Row],[Male Ballots]]/Table1[[#This Row],[Male Population]]</f>
        <v>0.61058259982828333</v>
      </c>
      <c r="T793" s="24">
        <f>Table1[[#This Row],[Total Ballots]]/Table1[[#This Row],[Total Population]]</f>
        <v>0.63828445570500236</v>
      </c>
      <c r="U793" s="24">
        <f>Table1[[#This Row],[Female Ballots]]/Table1[[#This Row],[Female Voters]]</f>
        <v>0.78896627329593083</v>
      </c>
      <c r="V793" s="24">
        <f>Table1[[#This Row],[Male Ballots]]/Table1[[#This Row],[Male Voters]]</f>
        <v>0.75838428531488933</v>
      </c>
      <c r="W793" s="24">
        <f>Table1[[#This Row],[Total Ballots]]/Table1[[#This Row],[Total Voters]]</f>
        <v>0.77456792375393313</v>
      </c>
    </row>
    <row r="794" spans="1:23" s="12" customFormat="1" x14ac:dyDescent="0.2">
      <c r="A794" s="8" t="s">
        <v>43</v>
      </c>
      <c r="B794" s="17">
        <v>2016</v>
      </c>
      <c r="C794" s="9" t="s">
        <v>62</v>
      </c>
      <c r="D794" s="10">
        <v>12299.486570000001</v>
      </c>
      <c r="E794" s="10">
        <v>12408.321</v>
      </c>
      <c r="F794" s="10">
        <v>24707.807560000001</v>
      </c>
      <c r="G794" s="31">
        <v>8315</v>
      </c>
      <c r="H794" s="31">
        <v>7800</v>
      </c>
      <c r="I794" s="31">
        <v>30</v>
      </c>
      <c r="J794" s="31">
        <v>16145</v>
      </c>
      <c r="K794" s="31">
        <v>4940</v>
      </c>
      <c r="L794" s="31">
        <v>4178</v>
      </c>
      <c r="M794" s="31">
        <v>14</v>
      </c>
      <c r="N794" s="36">
        <v>9132</v>
      </c>
      <c r="O794" s="24">
        <f>Table1[[#This Row],[Female Voters]]/Table1[[#This Row],[Female Population]]</f>
        <v>0.67604447979815141</v>
      </c>
      <c r="P794" s="24">
        <f>Table1[[#This Row],[Male Voters]]/Table1[[#This Row],[Male Population]]</f>
        <v>0.62861043004931938</v>
      </c>
      <c r="Q794" s="24">
        <f>Table1[[#This Row],[Total Voters]]/Table1[[#This Row],[Total Population]]</f>
        <v>0.65343717611503038</v>
      </c>
      <c r="R794" s="24">
        <f>Table1[[#This Row],[Female Ballots]]/Table1[[#This Row],[Female Population]]</f>
        <v>0.40164278174418133</v>
      </c>
      <c r="S794" s="24">
        <f>Table1[[#This Row],[Male Ballots]]/Table1[[#This Row],[Male Population]]</f>
        <v>0.33670953548026361</v>
      </c>
      <c r="T794" s="24">
        <f>Table1[[#This Row],[Total Ballots]]/Table1[[#This Row],[Total Population]]</f>
        <v>0.36959977034886698</v>
      </c>
      <c r="U794" s="24">
        <f>Table1[[#This Row],[Female Ballots]]/Table1[[#This Row],[Female Voters]]</f>
        <v>0.59410703547805166</v>
      </c>
      <c r="V794" s="24">
        <f>Table1[[#This Row],[Male Ballots]]/Table1[[#This Row],[Male Voters]]</f>
        <v>0.53564102564102567</v>
      </c>
      <c r="W794" s="24">
        <f>Table1[[#This Row],[Total Ballots]]/Table1[[#This Row],[Total Voters]]</f>
        <v>0.56562403220811397</v>
      </c>
    </row>
    <row r="795" spans="1:23" s="12" customFormat="1" x14ac:dyDescent="0.2">
      <c r="A795" s="8" t="s">
        <v>43</v>
      </c>
      <c r="B795" s="17">
        <v>2016</v>
      </c>
      <c r="C795" s="9" t="s">
        <v>63</v>
      </c>
      <c r="D795" s="10">
        <v>17166.097040000001</v>
      </c>
      <c r="E795" s="10">
        <v>16671.911889999999</v>
      </c>
      <c r="F795" s="10">
        <v>33838.008900000001</v>
      </c>
      <c r="G795" s="31">
        <v>14737</v>
      </c>
      <c r="H795" s="31">
        <v>13522</v>
      </c>
      <c r="I795" s="31">
        <v>29</v>
      </c>
      <c r="J795" s="31">
        <v>28288</v>
      </c>
      <c r="K795" s="31">
        <v>9655</v>
      </c>
      <c r="L795" s="31">
        <v>7924</v>
      </c>
      <c r="M795" s="31">
        <v>22</v>
      </c>
      <c r="N795" s="36">
        <v>17601</v>
      </c>
      <c r="O795" s="24">
        <f>Table1[[#This Row],[Female Voters]]/Table1[[#This Row],[Female Population]]</f>
        <v>0.85849450609886568</v>
      </c>
      <c r="P795" s="24">
        <f>Table1[[#This Row],[Male Voters]]/Table1[[#This Row],[Male Population]]</f>
        <v>0.81106474705583398</v>
      </c>
      <c r="Q795" s="24">
        <f>Table1[[#This Row],[Total Voters]]/Table1[[#This Row],[Total Population]]</f>
        <v>0.83598299425945244</v>
      </c>
      <c r="R795" s="24">
        <f>Table1[[#This Row],[Female Ballots]]/Table1[[#This Row],[Female Population]]</f>
        <v>0.56244584762058414</v>
      </c>
      <c r="S795" s="24">
        <f>Table1[[#This Row],[Male Ballots]]/Table1[[#This Row],[Male Population]]</f>
        <v>0.47529041973601749</v>
      </c>
      <c r="T795" s="24">
        <f>Table1[[#This Row],[Total Ballots]]/Table1[[#This Row],[Total Population]]</f>
        <v>0.52015471867790664</v>
      </c>
      <c r="U795" s="24">
        <f>Table1[[#This Row],[Female Ballots]]/Table1[[#This Row],[Female Voters]]</f>
        <v>0.6551536947818416</v>
      </c>
      <c r="V795" s="24">
        <f>Table1[[#This Row],[Male Ballots]]/Table1[[#This Row],[Male Voters]]</f>
        <v>0.58600798698417389</v>
      </c>
      <c r="W795" s="24">
        <f>Table1[[#This Row],[Total Ballots]]/Table1[[#This Row],[Total Voters]]</f>
        <v>0.62220729638009054</v>
      </c>
    </row>
    <row r="796" spans="1:23" s="12" customFormat="1" x14ac:dyDescent="0.2">
      <c r="A796" s="8" t="s">
        <v>43</v>
      </c>
      <c r="B796" s="17">
        <v>2016</v>
      </c>
      <c r="C796" s="9" t="s">
        <v>64</v>
      </c>
      <c r="D796" s="10">
        <v>17548.7392</v>
      </c>
      <c r="E796" s="10">
        <v>17011.267599999999</v>
      </c>
      <c r="F796" s="10">
        <v>34560.006800000003</v>
      </c>
      <c r="G796" s="31">
        <v>14767</v>
      </c>
      <c r="H796" s="31">
        <v>13413</v>
      </c>
      <c r="I796" s="31">
        <v>19</v>
      </c>
      <c r="J796" s="31">
        <v>28199</v>
      </c>
      <c r="K796" s="31">
        <v>11050</v>
      </c>
      <c r="L796" s="31">
        <v>9532</v>
      </c>
      <c r="M796" s="31">
        <v>14</v>
      </c>
      <c r="N796" s="36">
        <v>20596</v>
      </c>
      <c r="O796" s="24">
        <f>Table1[[#This Row],[Female Voters]]/Table1[[#This Row],[Female Population]]</f>
        <v>0.84148495408718593</v>
      </c>
      <c r="P796" s="24">
        <f>Table1[[#This Row],[Male Voters]]/Table1[[#This Row],[Male Population]]</f>
        <v>0.7884773971811484</v>
      </c>
      <c r="Q796" s="24">
        <f>Table1[[#This Row],[Total Voters]]/Table1[[#This Row],[Total Population]]</f>
        <v>0.81594312649267176</v>
      </c>
      <c r="R796" s="24">
        <f>Table1[[#This Row],[Female Ballots]]/Table1[[#This Row],[Female Population]]</f>
        <v>0.62967486575901699</v>
      </c>
      <c r="S796" s="24">
        <f>Table1[[#This Row],[Male Ballots]]/Table1[[#This Row],[Male Population]]</f>
        <v>0.56033449265121194</v>
      </c>
      <c r="T796" s="24">
        <f>Table1[[#This Row],[Total Ballots]]/Table1[[#This Row],[Total Population]]</f>
        <v>0.59594895681559867</v>
      </c>
      <c r="U796" s="24">
        <f>Table1[[#This Row],[Female Ballots]]/Table1[[#This Row],[Female Voters]]</f>
        <v>0.74829010631814186</v>
      </c>
      <c r="V796" s="24">
        <f>Table1[[#This Row],[Male Ballots]]/Table1[[#This Row],[Male Voters]]</f>
        <v>0.71065384328636394</v>
      </c>
      <c r="W796" s="24">
        <f>Table1[[#This Row],[Total Ballots]]/Table1[[#This Row],[Total Voters]]</f>
        <v>0.73038050994716119</v>
      </c>
    </row>
    <row r="797" spans="1:23" s="12" customFormat="1" x14ac:dyDescent="0.2">
      <c r="A797" s="8" t="s">
        <v>43</v>
      </c>
      <c r="B797" s="17">
        <v>2016</v>
      </c>
      <c r="C797" s="9" t="s">
        <v>65</v>
      </c>
      <c r="D797" s="10">
        <v>18587.537660000002</v>
      </c>
      <c r="E797" s="10">
        <v>17927.019070000002</v>
      </c>
      <c r="F797" s="10">
        <v>36514.556700000001</v>
      </c>
      <c r="G797" s="31">
        <v>15227</v>
      </c>
      <c r="H797" s="31">
        <v>13882</v>
      </c>
      <c r="I797" s="31">
        <v>14</v>
      </c>
      <c r="J797" s="31">
        <v>29123</v>
      </c>
      <c r="K797" s="31">
        <v>12285</v>
      </c>
      <c r="L797" s="31">
        <v>10877</v>
      </c>
      <c r="M797" s="31">
        <v>12</v>
      </c>
      <c r="N797" s="36">
        <v>23174</v>
      </c>
      <c r="O797" s="24">
        <f>Table1[[#This Row],[Female Voters]]/Table1[[#This Row],[Female Population]]</f>
        <v>0.81920479616663755</v>
      </c>
      <c r="P797" s="24">
        <f>Table1[[#This Row],[Male Voters]]/Table1[[#This Row],[Male Population]]</f>
        <v>0.77436186941033913</v>
      </c>
      <c r="Q797" s="24">
        <f>Table1[[#This Row],[Total Voters]]/Table1[[#This Row],[Total Population]]</f>
        <v>0.7975723281887741</v>
      </c>
      <c r="R797" s="24">
        <f>Table1[[#This Row],[Female Ballots]]/Table1[[#This Row],[Female Population]]</f>
        <v>0.66092670394083808</v>
      </c>
      <c r="S797" s="24">
        <f>Table1[[#This Row],[Male Ballots]]/Table1[[#This Row],[Male Population]]</f>
        <v>0.60673779380321702</v>
      </c>
      <c r="T797" s="24">
        <f>Table1[[#This Row],[Total Ballots]]/Table1[[#This Row],[Total Population]]</f>
        <v>0.63465100207556402</v>
      </c>
      <c r="U797" s="24">
        <f>Table1[[#This Row],[Female Ballots]]/Table1[[#This Row],[Female Voters]]</f>
        <v>0.80679056938333227</v>
      </c>
      <c r="V797" s="24">
        <f>Table1[[#This Row],[Male Ballots]]/Table1[[#This Row],[Male Voters]]</f>
        <v>0.78353263218556402</v>
      </c>
      <c r="W797" s="24">
        <f>Table1[[#This Row],[Total Ballots]]/Table1[[#This Row],[Total Voters]]</f>
        <v>0.79572846204031178</v>
      </c>
    </row>
    <row r="798" spans="1:23" s="12" customFormat="1" x14ac:dyDescent="0.2">
      <c r="A798" s="8" t="s">
        <v>43</v>
      </c>
      <c r="B798" s="17">
        <v>2016</v>
      </c>
      <c r="C798" s="9" t="s">
        <v>66</v>
      </c>
      <c r="D798" s="10">
        <v>20385.7363</v>
      </c>
      <c r="E798" s="10">
        <v>17948.400399999999</v>
      </c>
      <c r="F798" s="10">
        <v>38334.136700000003</v>
      </c>
      <c r="G798" s="31">
        <v>17686</v>
      </c>
      <c r="H798" s="31">
        <v>14862</v>
      </c>
      <c r="I798" s="31">
        <v>15</v>
      </c>
      <c r="J798" s="31">
        <v>32563</v>
      </c>
      <c r="K798" s="31">
        <v>15504</v>
      </c>
      <c r="L798" s="31">
        <v>12755</v>
      </c>
      <c r="M798" s="31">
        <v>9</v>
      </c>
      <c r="N798" s="36">
        <v>28268</v>
      </c>
      <c r="O798" s="24">
        <f>Table1[[#This Row],[Female Voters]]/Table1[[#This Row],[Female Population]]</f>
        <v>0.86756738828216862</v>
      </c>
      <c r="P798" s="24">
        <f>Table1[[#This Row],[Male Voters]]/Table1[[#This Row],[Male Population]]</f>
        <v>0.8280403639758338</v>
      </c>
      <c r="Q798" s="24">
        <f>Table1[[#This Row],[Total Voters]]/Table1[[#This Row],[Total Population]]</f>
        <v>0.8494517629244015</v>
      </c>
      <c r="R798" s="24">
        <f>Table1[[#This Row],[Female Ballots]]/Table1[[#This Row],[Female Population]]</f>
        <v>0.76053176455539651</v>
      </c>
      <c r="S798" s="24">
        <f>Table1[[#This Row],[Male Ballots]]/Table1[[#This Row],[Male Population]]</f>
        <v>0.71064828707520933</v>
      </c>
      <c r="T798" s="24">
        <f>Table1[[#This Row],[Total Ballots]]/Table1[[#This Row],[Total Population]]</f>
        <v>0.73741063275333907</v>
      </c>
      <c r="U798" s="24">
        <f>Table1[[#This Row],[Female Ballots]]/Table1[[#This Row],[Female Voters]]</f>
        <v>0.87662557955444986</v>
      </c>
      <c r="V798" s="24">
        <f>Table1[[#This Row],[Male Ballots]]/Table1[[#This Row],[Male Voters]]</f>
        <v>0.85822904050598847</v>
      </c>
      <c r="W798" s="24">
        <f>Table1[[#This Row],[Total Ballots]]/Table1[[#This Row],[Total Voters]]</f>
        <v>0.86810183336916136</v>
      </c>
    </row>
    <row r="799" spans="1:23" s="12" customFormat="1" x14ac:dyDescent="0.2">
      <c r="A799" s="8" t="s">
        <v>43</v>
      </c>
      <c r="B799" s="17">
        <v>2016</v>
      </c>
      <c r="C799" s="9" t="s">
        <v>67</v>
      </c>
      <c r="D799" s="10">
        <v>24720.714240000001</v>
      </c>
      <c r="E799" s="10">
        <v>20214.17727</v>
      </c>
      <c r="F799" s="10">
        <v>44934.891479999998</v>
      </c>
      <c r="G799" s="31">
        <v>22310</v>
      </c>
      <c r="H799" s="31">
        <v>18788</v>
      </c>
      <c r="I799" s="31">
        <v>16</v>
      </c>
      <c r="J799" s="31">
        <v>41114</v>
      </c>
      <c r="K799" s="31">
        <v>19973</v>
      </c>
      <c r="L799" s="31">
        <v>17124</v>
      </c>
      <c r="M799" s="31">
        <v>16</v>
      </c>
      <c r="N799" s="31">
        <v>37113</v>
      </c>
      <c r="O799" s="24">
        <f>Table1[[#This Row],[Female Voters]]/Table1[[#This Row],[Female Population]]</f>
        <v>0.90248201501802561</v>
      </c>
      <c r="P799" s="24">
        <f>Table1[[#This Row],[Male Voters]]/Table1[[#This Row],[Male Population]]</f>
        <v>0.92944668234820516</v>
      </c>
      <c r="Q799" s="24">
        <f>Table1[[#This Row],[Total Voters]]/Table1[[#This Row],[Total Population]]</f>
        <v>0.91496827177827655</v>
      </c>
      <c r="R799" s="24">
        <f>Table1[[#This Row],[Female Ballots]]/Table1[[#This Row],[Female Population]]</f>
        <v>0.80794591151748207</v>
      </c>
      <c r="S799" s="24">
        <f>Table1[[#This Row],[Male Ballots]]/Table1[[#This Row],[Male Population]]</f>
        <v>0.84712821953005457</v>
      </c>
      <c r="T799" s="24">
        <f>Table1[[#This Row],[Total Ballots]]/Table1[[#This Row],[Total Population]]</f>
        <v>0.82592833269706611</v>
      </c>
      <c r="U799" s="24">
        <f>Table1[[#This Row],[Female Ballots]]/Table1[[#This Row],[Female Voters]]</f>
        <v>0.89524876736889292</v>
      </c>
      <c r="V799" s="24">
        <f>Table1[[#This Row],[Male Ballots]]/Table1[[#This Row],[Male Voters]]</f>
        <v>0.91143282946561632</v>
      </c>
      <c r="W799" s="24">
        <f>Table1[[#This Row],[Total Ballots]]/Table1[[#This Row],[Total Voters]]</f>
        <v>0.90268521671450119</v>
      </c>
    </row>
    <row r="800" spans="1:23" s="12" customFormat="1" x14ac:dyDescent="0.2">
      <c r="A800" s="8" t="s">
        <v>26</v>
      </c>
      <c r="B800" s="17">
        <v>2016</v>
      </c>
      <c r="C800" s="9" t="s">
        <v>69</v>
      </c>
      <c r="D800" s="10">
        <v>1672.3963269999999</v>
      </c>
      <c r="E800" s="10">
        <v>1676.9864929999999</v>
      </c>
      <c r="F800" s="10">
        <v>3349.3828159999998</v>
      </c>
      <c r="G800" s="31">
        <v>1509</v>
      </c>
      <c r="H800" s="31">
        <v>1501</v>
      </c>
      <c r="I800" s="31"/>
      <c r="J800" s="31">
        <v>3010</v>
      </c>
      <c r="K800" s="31">
        <v>1235</v>
      </c>
      <c r="L800" s="31">
        <v>1206</v>
      </c>
      <c r="M800" s="31">
        <v>0</v>
      </c>
      <c r="N800" s="36">
        <v>2441</v>
      </c>
      <c r="O800" s="24">
        <f>Table1[[#This Row],[Female Voters]]/Table1[[#This Row],[Female Population]]</f>
        <v>0.90229808307872472</v>
      </c>
      <c r="P800" s="24">
        <f>Table1[[#This Row],[Male Voters]]/Table1[[#This Row],[Male Population]]</f>
        <v>0.89505789478055153</v>
      </c>
      <c r="Q800" s="24">
        <f>Table1[[#This Row],[Total Voters]]/Table1[[#This Row],[Total Population]]</f>
        <v>0.89867302884018863</v>
      </c>
      <c r="R800" s="24">
        <f>Table1[[#This Row],[Female Ballots]]/Table1[[#This Row],[Female Population]]</f>
        <v>0.73846132047861168</v>
      </c>
      <c r="S800" s="24">
        <f>Table1[[#This Row],[Male Ballots]]/Table1[[#This Row],[Male Population]]</f>
        <v>0.71914711599290149</v>
      </c>
      <c r="T800" s="24">
        <f>Table1[[#This Row],[Total Ballots]]/Table1[[#This Row],[Total Population]]</f>
        <v>0.72879098451790714</v>
      </c>
      <c r="U800" s="24">
        <f>Table1[[#This Row],[Female Ballots]]/Table1[[#This Row],[Female Voters]]</f>
        <v>0.81842279655400929</v>
      </c>
      <c r="V800" s="24">
        <f>Table1[[#This Row],[Male Ballots]]/Table1[[#This Row],[Male Voters]]</f>
        <v>0.80346435709526987</v>
      </c>
      <c r="W800" s="24">
        <f>Table1[[#This Row],[Total Ballots]]/Table1[[#This Row],[Total Voters]]</f>
        <v>0.81096345514950163</v>
      </c>
    </row>
    <row r="801" spans="1:23" s="12" customFormat="1" x14ac:dyDescent="0.2">
      <c r="A801" s="8" t="s">
        <v>26</v>
      </c>
      <c r="B801" s="17">
        <v>2016</v>
      </c>
      <c r="C801" s="9" t="s">
        <v>62</v>
      </c>
      <c r="D801" s="10">
        <v>115.95497800000001</v>
      </c>
      <c r="E801" s="10">
        <v>140.26340500000001</v>
      </c>
      <c r="F801" s="10">
        <v>256.21838300000002</v>
      </c>
      <c r="G801" s="31">
        <v>87</v>
      </c>
      <c r="H801" s="31">
        <v>95</v>
      </c>
      <c r="I801" s="31"/>
      <c r="J801" s="31">
        <v>182</v>
      </c>
      <c r="K801" s="31">
        <v>49</v>
      </c>
      <c r="L801" s="31">
        <v>49</v>
      </c>
      <c r="M801" s="31">
        <v>0</v>
      </c>
      <c r="N801" s="36">
        <v>98</v>
      </c>
      <c r="O801" s="24">
        <f>Table1[[#This Row],[Female Voters]]/Table1[[#This Row],[Female Population]]</f>
        <v>0.75029120353935985</v>
      </c>
      <c r="P801" s="24">
        <f>Table1[[#This Row],[Male Voters]]/Table1[[#This Row],[Male Population]]</f>
        <v>0.67729711823265659</v>
      </c>
      <c r="Q801" s="24">
        <f>Table1[[#This Row],[Total Voters]]/Table1[[#This Row],[Total Population]]</f>
        <v>0.71033154557063916</v>
      </c>
      <c r="R801" s="24">
        <f>Table1[[#This Row],[Female Ballots]]/Table1[[#This Row],[Female Population]]</f>
        <v>0.42257780429228314</v>
      </c>
      <c r="S801" s="24">
        <f>Table1[[#This Row],[Male Ballots]]/Table1[[#This Row],[Male Population]]</f>
        <v>0.34934272414105444</v>
      </c>
      <c r="T801" s="24">
        <f>Table1[[#This Row],[Total Ballots]]/Table1[[#This Row],[Total Population]]</f>
        <v>0.38248621684572881</v>
      </c>
      <c r="U801" s="24">
        <f>Table1[[#This Row],[Female Ballots]]/Table1[[#This Row],[Female Voters]]</f>
        <v>0.56321839080459768</v>
      </c>
      <c r="V801" s="24">
        <f>Table1[[#This Row],[Male Ballots]]/Table1[[#This Row],[Male Voters]]</f>
        <v>0.51578947368421058</v>
      </c>
      <c r="W801" s="24">
        <f>Table1[[#This Row],[Total Ballots]]/Table1[[#This Row],[Total Voters]]</f>
        <v>0.53846153846153844</v>
      </c>
    </row>
    <row r="802" spans="1:23" s="12" customFormat="1" x14ac:dyDescent="0.2">
      <c r="A802" s="8" t="s">
        <v>26</v>
      </c>
      <c r="B802" s="17">
        <v>2016</v>
      </c>
      <c r="C802" s="9" t="s">
        <v>63</v>
      </c>
      <c r="D802" s="10">
        <v>119.948992</v>
      </c>
      <c r="E802" s="10">
        <v>155.791304</v>
      </c>
      <c r="F802" s="10">
        <v>275.740295</v>
      </c>
      <c r="G802" s="31">
        <v>148</v>
      </c>
      <c r="H802" s="31">
        <v>150</v>
      </c>
      <c r="I802" s="31"/>
      <c r="J802" s="31">
        <v>298</v>
      </c>
      <c r="K802" s="31">
        <v>78</v>
      </c>
      <c r="L802" s="31">
        <v>85</v>
      </c>
      <c r="M802" s="31">
        <v>0</v>
      </c>
      <c r="N802" s="36">
        <v>163</v>
      </c>
      <c r="O802" s="24">
        <f>Table1[[#This Row],[Female Voters]]/Table1[[#This Row],[Female Population]]</f>
        <v>1.2338578051577123</v>
      </c>
      <c r="P802" s="24">
        <f>Table1[[#This Row],[Male Voters]]/Table1[[#This Row],[Male Population]]</f>
        <v>0.96282652592727513</v>
      </c>
      <c r="Q802" s="24">
        <f>Table1[[#This Row],[Total Voters]]/Table1[[#This Row],[Total Population]]</f>
        <v>1.0807270660242094</v>
      </c>
      <c r="R802" s="24">
        <f>Table1[[#This Row],[Female Ballots]]/Table1[[#This Row],[Female Population]]</f>
        <v>0.65027641082636189</v>
      </c>
      <c r="S802" s="24">
        <f>Table1[[#This Row],[Male Ballots]]/Table1[[#This Row],[Male Population]]</f>
        <v>0.54560169802545588</v>
      </c>
      <c r="T802" s="24">
        <f>Table1[[#This Row],[Total Ballots]]/Table1[[#This Row],[Total Population]]</f>
        <v>0.59113594550988635</v>
      </c>
      <c r="U802" s="24">
        <f>Table1[[#This Row],[Female Ballots]]/Table1[[#This Row],[Female Voters]]</f>
        <v>0.52702702702702697</v>
      </c>
      <c r="V802" s="24">
        <f>Table1[[#This Row],[Male Ballots]]/Table1[[#This Row],[Male Voters]]</f>
        <v>0.56666666666666665</v>
      </c>
      <c r="W802" s="24">
        <f>Table1[[#This Row],[Total Ballots]]/Table1[[#This Row],[Total Voters]]</f>
        <v>0.54697986577181212</v>
      </c>
    </row>
    <row r="803" spans="1:23" s="12" customFormat="1" x14ac:dyDescent="0.2">
      <c r="A803" s="8" t="s">
        <v>26</v>
      </c>
      <c r="B803" s="17">
        <v>2016</v>
      </c>
      <c r="C803" s="9" t="s">
        <v>64</v>
      </c>
      <c r="D803" s="10">
        <v>163.60406399999999</v>
      </c>
      <c r="E803" s="10">
        <v>161.32804299999998</v>
      </c>
      <c r="F803" s="10">
        <v>324.93210699999997</v>
      </c>
      <c r="G803" s="31">
        <v>159</v>
      </c>
      <c r="H803" s="31">
        <v>139</v>
      </c>
      <c r="I803" s="31"/>
      <c r="J803" s="31">
        <v>298</v>
      </c>
      <c r="K803" s="31">
        <v>125</v>
      </c>
      <c r="L803" s="31">
        <v>96</v>
      </c>
      <c r="M803" s="31">
        <v>0</v>
      </c>
      <c r="N803" s="36">
        <v>221</v>
      </c>
      <c r="O803" s="24">
        <f>Table1[[#This Row],[Female Voters]]/Table1[[#This Row],[Female Population]]</f>
        <v>0.97185849857617235</v>
      </c>
      <c r="P803" s="24">
        <f>Table1[[#This Row],[Male Voters]]/Table1[[#This Row],[Male Population]]</f>
        <v>0.86159850088803236</v>
      </c>
      <c r="Q803" s="24">
        <f>Table1[[#This Row],[Total Voters]]/Table1[[#This Row],[Total Population]]</f>
        <v>0.91711466358724603</v>
      </c>
      <c r="R803" s="24">
        <f>Table1[[#This Row],[Female Ballots]]/Table1[[#This Row],[Female Population]]</f>
        <v>0.76403970013850031</v>
      </c>
      <c r="S803" s="24">
        <f>Table1[[#This Row],[Male Ballots]]/Table1[[#This Row],[Male Population]]</f>
        <v>0.59506083514569141</v>
      </c>
      <c r="T803" s="24">
        <f>Table1[[#This Row],[Total Ballots]]/Table1[[#This Row],[Total Population]]</f>
        <v>0.68014208272745424</v>
      </c>
      <c r="U803" s="24">
        <f>Table1[[#This Row],[Female Ballots]]/Table1[[#This Row],[Female Voters]]</f>
        <v>0.78616352201257866</v>
      </c>
      <c r="V803" s="24">
        <f>Table1[[#This Row],[Male Ballots]]/Table1[[#This Row],[Male Voters]]</f>
        <v>0.69064748201438853</v>
      </c>
      <c r="W803" s="24">
        <f>Table1[[#This Row],[Total Ballots]]/Table1[[#This Row],[Total Voters]]</f>
        <v>0.74161073825503354</v>
      </c>
    </row>
    <row r="804" spans="1:23" s="12" customFormat="1" x14ac:dyDescent="0.2">
      <c r="A804" s="8" t="s">
        <v>26</v>
      </c>
      <c r="B804" s="17">
        <v>2016</v>
      </c>
      <c r="C804" s="9" t="s">
        <v>65</v>
      </c>
      <c r="D804" s="10">
        <v>234.5419</v>
      </c>
      <c r="E804" s="10">
        <v>245.26458300000002</v>
      </c>
      <c r="F804" s="10">
        <v>479.80648299999996</v>
      </c>
      <c r="G804" s="31">
        <v>215</v>
      </c>
      <c r="H804" s="31">
        <v>210</v>
      </c>
      <c r="I804" s="31"/>
      <c r="J804" s="31">
        <v>425</v>
      </c>
      <c r="K804" s="31">
        <v>167</v>
      </c>
      <c r="L804" s="31">
        <v>166</v>
      </c>
      <c r="M804" s="31">
        <v>0</v>
      </c>
      <c r="N804" s="36">
        <v>333</v>
      </c>
      <c r="O804" s="24">
        <f>Table1[[#This Row],[Female Voters]]/Table1[[#This Row],[Female Population]]</f>
        <v>0.91668055899606848</v>
      </c>
      <c r="P804" s="24">
        <f>Table1[[#This Row],[Male Voters]]/Table1[[#This Row],[Male Population]]</f>
        <v>0.85621820089694722</v>
      </c>
      <c r="Q804" s="24">
        <f>Table1[[#This Row],[Total Voters]]/Table1[[#This Row],[Total Population]]</f>
        <v>0.88577377559110648</v>
      </c>
      <c r="R804" s="24">
        <f>Table1[[#This Row],[Female Ballots]]/Table1[[#This Row],[Female Population]]</f>
        <v>0.71202629466206246</v>
      </c>
      <c r="S804" s="24">
        <f>Table1[[#This Row],[Male Ballots]]/Table1[[#This Row],[Male Population]]</f>
        <v>0.67682010166139639</v>
      </c>
      <c r="T804" s="24">
        <f>Table1[[#This Row],[Total Ballots]]/Table1[[#This Row],[Total Population]]</f>
        <v>0.69402980534550229</v>
      </c>
      <c r="U804" s="24">
        <f>Table1[[#This Row],[Female Ballots]]/Table1[[#This Row],[Female Voters]]</f>
        <v>0.77674418604651163</v>
      </c>
      <c r="V804" s="24">
        <f>Table1[[#This Row],[Male Ballots]]/Table1[[#This Row],[Male Voters]]</f>
        <v>0.79047619047619044</v>
      </c>
      <c r="W804" s="24">
        <f>Table1[[#This Row],[Total Ballots]]/Table1[[#This Row],[Total Voters]]</f>
        <v>0.78352941176470592</v>
      </c>
    </row>
    <row r="805" spans="1:23" s="12" customFormat="1" x14ac:dyDescent="0.2">
      <c r="A805" s="8" t="s">
        <v>26</v>
      </c>
      <c r="B805" s="17">
        <v>2016</v>
      </c>
      <c r="C805" s="9" t="s">
        <v>66</v>
      </c>
      <c r="D805" s="10">
        <v>367.16668700000002</v>
      </c>
      <c r="E805" s="10">
        <v>353.08385299999998</v>
      </c>
      <c r="F805" s="10">
        <v>720.250539</v>
      </c>
      <c r="G805" s="31">
        <v>306</v>
      </c>
      <c r="H805" s="31">
        <v>288</v>
      </c>
      <c r="I805" s="31"/>
      <c r="J805" s="31">
        <v>594</v>
      </c>
      <c r="K805" s="31">
        <v>275</v>
      </c>
      <c r="L805" s="31">
        <v>244</v>
      </c>
      <c r="M805" s="31">
        <v>0</v>
      </c>
      <c r="N805" s="36">
        <v>519</v>
      </c>
      <c r="O805" s="24">
        <f>Table1[[#This Row],[Female Voters]]/Table1[[#This Row],[Female Population]]</f>
        <v>0.83340894159060785</v>
      </c>
      <c r="P805" s="24">
        <f>Table1[[#This Row],[Male Voters]]/Table1[[#This Row],[Male Population]]</f>
        <v>0.81567026515936436</v>
      </c>
      <c r="Q805" s="24">
        <f>Table1[[#This Row],[Total Voters]]/Table1[[#This Row],[Total Population]]</f>
        <v>0.82471302392180512</v>
      </c>
      <c r="R805" s="24">
        <f>Table1[[#This Row],[Female Ballots]]/Table1[[#This Row],[Female Population]]</f>
        <v>0.74897862397848736</v>
      </c>
      <c r="S805" s="24">
        <f>Table1[[#This Row],[Male Ballots]]/Table1[[#This Row],[Male Population]]</f>
        <v>0.69105397464890594</v>
      </c>
      <c r="T805" s="24">
        <f>Table1[[#This Row],[Total Ballots]]/Table1[[#This Row],[Total Population]]</f>
        <v>0.72058259160844584</v>
      </c>
      <c r="U805" s="24">
        <f>Table1[[#This Row],[Female Ballots]]/Table1[[#This Row],[Female Voters]]</f>
        <v>0.89869281045751637</v>
      </c>
      <c r="V805" s="24">
        <f>Table1[[#This Row],[Male Ballots]]/Table1[[#This Row],[Male Voters]]</f>
        <v>0.84722222222222221</v>
      </c>
      <c r="W805" s="24">
        <f>Table1[[#This Row],[Total Ballots]]/Table1[[#This Row],[Total Voters]]</f>
        <v>0.8737373737373737</v>
      </c>
    </row>
    <row r="806" spans="1:23" s="12" customFormat="1" x14ac:dyDescent="0.2">
      <c r="A806" s="8" t="s">
        <v>26</v>
      </c>
      <c r="B806" s="17">
        <v>2016</v>
      </c>
      <c r="C806" s="9" t="s">
        <v>67</v>
      </c>
      <c r="D806" s="10">
        <v>671.17970600000001</v>
      </c>
      <c r="E806" s="10">
        <v>621.25530500000002</v>
      </c>
      <c r="F806" s="10">
        <v>1292.4350089999998</v>
      </c>
      <c r="G806" s="31">
        <v>594</v>
      </c>
      <c r="H806" s="31">
        <v>619</v>
      </c>
      <c r="I806" s="31"/>
      <c r="J806" s="31">
        <v>1213</v>
      </c>
      <c r="K806" s="31">
        <v>541</v>
      </c>
      <c r="L806" s="31">
        <v>566</v>
      </c>
      <c r="M806" s="31">
        <v>0</v>
      </c>
      <c r="N806" s="31">
        <v>1107</v>
      </c>
      <c r="O806" s="24">
        <f>Table1[[#This Row],[Female Voters]]/Table1[[#This Row],[Female Population]]</f>
        <v>0.8850088801701641</v>
      </c>
      <c r="P806" s="24">
        <f>Table1[[#This Row],[Male Voters]]/Table1[[#This Row],[Male Population]]</f>
        <v>0.99636976138175593</v>
      </c>
      <c r="Q806" s="24">
        <f>Table1[[#This Row],[Total Voters]]/Table1[[#This Row],[Total Population]]</f>
        <v>0.93853848863049494</v>
      </c>
      <c r="R806" s="24">
        <f>Table1[[#This Row],[Female Ballots]]/Table1[[#This Row],[Female Population]]</f>
        <v>0.80604344136710238</v>
      </c>
      <c r="S806" s="24">
        <f>Table1[[#This Row],[Male Ballots]]/Table1[[#This Row],[Male Population]]</f>
        <v>0.91105861864632287</v>
      </c>
      <c r="T806" s="24">
        <f>Table1[[#This Row],[Total Ballots]]/Table1[[#This Row],[Total Population]]</f>
        <v>0.85652275920359267</v>
      </c>
      <c r="U806" s="24">
        <f>Table1[[#This Row],[Female Ballots]]/Table1[[#This Row],[Female Voters]]</f>
        <v>0.91077441077441079</v>
      </c>
      <c r="V806" s="24">
        <f>Table1[[#This Row],[Male Ballots]]/Table1[[#This Row],[Male Voters]]</f>
        <v>0.91437802907915988</v>
      </c>
      <c r="W806" s="24">
        <f>Table1[[#This Row],[Total Ballots]]/Table1[[#This Row],[Total Voters]]</f>
        <v>0.91261335531739485</v>
      </c>
    </row>
    <row r="807" spans="1:23" s="12" customFormat="1" x14ac:dyDescent="0.2">
      <c r="A807" s="8" t="s">
        <v>45</v>
      </c>
      <c r="B807" s="17">
        <v>2016</v>
      </c>
      <c r="C807" s="9" t="s">
        <v>69</v>
      </c>
      <c r="D807" s="10">
        <v>23432.429351999999</v>
      </c>
      <c r="E807" s="10">
        <v>23879.891006999998</v>
      </c>
      <c r="F807" s="10">
        <v>47312.320370000001</v>
      </c>
      <c r="G807" s="31">
        <v>17533</v>
      </c>
      <c r="H807" s="31">
        <v>15694</v>
      </c>
      <c r="I807" s="31">
        <v>4</v>
      </c>
      <c r="J807" s="31">
        <v>33231</v>
      </c>
      <c r="K807" s="31">
        <v>14123</v>
      </c>
      <c r="L807" s="31">
        <v>12508</v>
      </c>
      <c r="M807" s="31">
        <v>4</v>
      </c>
      <c r="N807" s="36">
        <v>26635</v>
      </c>
      <c r="O807" s="24">
        <f>Table1[[#This Row],[Female Voters]]/Table1[[#This Row],[Female Population]]</f>
        <v>0.74823654588351618</v>
      </c>
      <c r="P807" s="24">
        <f>Table1[[#This Row],[Male Voters]]/Table1[[#This Row],[Male Population]]</f>
        <v>0.65720567968252286</v>
      </c>
      <c r="Q807" s="24">
        <f>Table1[[#This Row],[Total Voters]]/Table1[[#This Row],[Total Population]]</f>
        <v>0.7023751898051328</v>
      </c>
      <c r="R807" s="24">
        <f>Table1[[#This Row],[Female Ballots]]/Table1[[#This Row],[Female Population]]</f>
        <v>0.60271172859823763</v>
      </c>
      <c r="S807" s="24">
        <f>Table1[[#This Row],[Male Ballots]]/Table1[[#This Row],[Male Population]]</f>
        <v>0.52378798531088289</v>
      </c>
      <c r="T807" s="24">
        <f>Table1[[#This Row],[Total Ballots]]/Table1[[#This Row],[Total Population]]</f>
        <v>0.56296118625559599</v>
      </c>
      <c r="U807" s="24">
        <f>Table1[[#This Row],[Female Ballots]]/Table1[[#This Row],[Female Voters]]</f>
        <v>0.80550961044886782</v>
      </c>
      <c r="V807" s="24">
        <f>Table1[[#This Row],[Male Ballots]]/Table1[[#This Row],[Male Voters]]</f>
        <v>0.79699248120300747</v>
      </c>
      <c r="W807" s="24">
        <f>Table1[[#This Row],[Total Ballots]]/Table1[[#This Row],[Total Voters]]</f>
        <v>0.80151063765760888</v>
      </c>
    </row>
    <row r="808" spans="1:23" s="12" customFormat="1" x14ac:dyDescent="0.2">
      <c r="A808" s="8" t="s">
        <v>45</v>
      </c>
      <c r="B808" s="17">
        <v>2016</v>
      </c>
      <c r="C808" s="9" t="s">
        <v>62</v>
      </c>
      <c r="D808" s="10">
        <v>3699.8734899999999</v>
      </c>
      <c r="E808" s="10">
        <v>3848.5343499999999</v>
      </c>
      <c r="F808" s="10">
        <v>7548.4078399999999</v>
      </c>
      <c r="G808" s="31">
        <v>1652</v>
      </c>
      <c r="H808" s="31">
        <v>1609</v>
      </c>
      <c r="I808" s="31">
        <v>2</v>
      </c>
      <c r="J808" s="31">
        <v>3263</v>
      </c>
      <c r="K808" s="31">
        <v>1020</v>
      </c>
      <c r="L808" s="31">
        <v>910</v>
      </c>
      <c r="M808" s="31">
        <v>2</v>
      </c>
      <c r="N808" s="36">
        <v>1932</v>
      </c>
      <c r="O808" s="24">
        <f>Table1[[#This Row],[Female Voters]]/Table1[[#This Row],[Female Population]]</f>
        <v>0.44650175322616237</v>
      </c>
      <c r="P808" s="24">
        <f>Table1[[#This Row],[Male Voters]]/Table1[[#This Row],[Male Population]]</f>
        <v>0.41808123656217333</v>
      </c>
      <c r="Q808" s="24">
        <f>Table1[[#This Row],[Total Voters]]/Table1[[#This Row],[Total Population]]</f>
        <v>0.43227658986693013</v>
      </c>
      <c r="R808" s="24">
        <f>Table1[[#This Row],[Female Ballots]]/Table1[[#This Row],[Female Population]]</f>
        <v>0.27568510187087503</v>
      </c>
      <c r="S808" s="24">
        <f>Table1[[#This Row],[Male Ballots]]/Table1[[#This Row],[Male Population]]</f>
        <v>0.23645365150502035</v>
      </c>
      <c r="T808" s="24">
        <f>Table1[[#This Row],[Total Ballots]]/Table1[[#This Row],[Total Population]]</f>
        <v>0.25594801459482347</v>
      </c>
      <c r="U808" s="24">
        <f>Table1[[#This Row],[Female Ballots]]/Table1[[#This Row],[Female Voters]]</f>
        <v>0.61743341404358354</v>
      </c>
      <c r="V808" s="24">
        <f>Table1[[#This Row],[Male Ballots]]/Table1[[#This Row],[Male Voters]]</f>
        <v>0.56556867619639528</v>
      </c>
      <c r="W808" s="24">
        <f>Table1[[#This Row],[Total Ballots]]/Table1[[#This Row],[Total Voters]]</f>
        <v>0.59209316579834503</v>
      </c>
    </row>
    <row r="809" spans="1:23" s="12" customFormat="1" x14ac:dyDescent="0.2">
      <c r="A809" s="8" t="s">
        <v>45</v>
      </c>
      <c r="B809" s="17">
        <v>2016</v>
      </c>
      <c r="C809" s="9" t="s">
        <v>63</v>
      </c>
      <c r="D809" s="10">
        <v>2953.3671800000002</v>
      </c>
      <c r="E809" s="10">
        <v>4241.8315700000003</v>
      </c>
      <c r="F809" s="10">
        <v>7195.1987599999993</v>
      </c>
      <c r="G809" s="31">
        <v>2542</v>
      </c>
      <c r="H809" s="31">
        <v>2323</v>
      </c>
      <c r="I809" s="31"/>
      <c r="J809" s="31">
        <v>4865</v>
      </c>
      <c r="K809" s="31">
        <v>1658</v>
      </c>
      <c r="L809" s="31">
        <v>1439</v>
      </c>
      <c r="M809" s="31">
        <v>0</v>
      </c>
      <c r="N809" s="36">
        <v>3097</v>
      </c>
      <c r="O809" s="24">
        <f>Table1[[#This Row],[Female Voters]]/Table1[[#This Row],[Female Population]]</f>
        <v>0.86071248343729467</v>
      </c>
      <c r="P809" s="24">
        <f>Table1[[#This Row],[Male Voters]]/Table1[[#This Row],[Male Population]]</f>
        <v>0.54764079187613757</v>
      </c>
      <c r="Q809" s="24">
        <f>Table1[[#This Row],[Total Voters]]/Table1[[#This Row],[Total Population]]</f>
        <v>0.67614532444132236</v>
      </c>
      <c r="R809" s="24">
        <f>Table1[[#This Row],[Female Ballots]]/Table1[[#This Row],[Female Population]]</f>
        <v>0.56139311468884134</v>
      </c>
      <c r="S809" s="24">
        <f>Table1[[#This Row],[Male Ballots]]/Table1[[#This Row],[Male Population]]</f>
        <v>0.33924024946610504</v>
      </c>
      <c r="T809" s="24">
        <f>Table1[[#This Row],[Total Ballots]]/Table1[[#This Row],[Total Population]]</f>
        <v>0.43042591362688087</v>
      </c>
      <c r="U809" s="24">
        <f>Table1[[#This Row],[Female Ballots]]/Table1[[#This Row],[Female Voters]]</f>
        <v>0.65224232887490163</v>
      </c>
      <c r="V809" s="24">
        <f>Table1[[#This Row],[Male Ballots]]/Table1[[#This Row],[Male Voters]]</f>
        <v>0.61945759793370636</v>
      </c>
      <c r="W809" s="24">
        <f>Table1[[#This Row],[Total Ballots]]/Table1[[#This Row],[Total Voters]]</f>
        <v>0.63658787255909555</v>
      </c>
    </row>
    <row r="810" spans="1:23" s="12" customFormat="1" x14ac:dyDescent="0.2">
      <c r="A810" s="8" t="s">
        <v>45</v>
      </c>
      <c r="B810" s="17">
        <v>2016</v>
      </c>
      <c r="C810" s="9" t="s">
        <v>64</v>
      </c>
      <c r="D810" s="10">
        <v>3065.7726700000003</v>
      </c>
      <c r="E810" s="10">
        <v>3326.6883399999997</v>
      </c>
      <c r="F810" s="10">
        <v>6392.4610200000006</v>
      </c>
      <c r="G810" s="31">
        <v>2315</v>
      </c>
      <c r="H810" s="31">
        <v>2114</v>
      </c>
      <c r="I810" s="31"/>
      <c r="J810" s="31">
        <v>4429</v>
      </c>
      <c r="K810" s="31">
        <v>1760</v>
      </c>
      <c r="L810" s="31">
        <v>1628</v>
      </c>
      <c r="M810" s="31">
        <v>0</v>
      </c>
      <c r="N810" s="36">
        <v>3388</v>
      </c>
      <c r="O810" s="24">
        <f>Table1[[#This Row],[Female Voters]]/Table1[[#This Row],[Female Population]]</f>
        <v>0.75511143492579957</v>
      </c>
      <c r="P810" s="24">
        <f>Table1[[#This Row],[Male Voters]]/Table1[[#This Row],[Male Population]]</f>
        <v>0.63546680179845172</v>
      </c>
      <c r="Q810" s="24">
        <f>Table1[[#This Row],[Total Voters]]/Table1[[#This Row],[Total Population]]</f>
        <v>0.69284740042106652</v>
      </c>
      <c r="R810" s="24">
        <f>Table1[[#This Row],[Female Ballots]]/Table1[[#This Row],[Female Population]]</f>
        <v>0.57408039977080227</v>
      </c>
      <c r="S810" s="24">
        <f>Table1[[#This Row],[Male Ballots]]/Table1[[#This Row],[Male Population]]</f>
        <v>0.48937556921848596</v>
      </c>
      <c r="T810" s="24">
        <f>Table1[[#This Row],[Total Ballots]]/Table1[[#This Row],[Total Population]]</f>
        <v>0.52999932098138935</v>
      </c>
      <c r="U810" s="24">
        <f>Table1[[#This Row],[Female Ballots]]/Table1[[#This Row],[Female Voters]]</f>
        <v>0.76025917926565878</v>
      </c>
      <c r="V810" s="24">
        <f>Table1[[#This Row],[Male Ballots]]/Table1[[#This Row],[Male Voters]]</f>
        <v>0.77010406811731313</v>
      </c>
      <c r="W810" s="24">
        <f>Table1[[#This Row],[Total Ballots]]/Table1[[#This Row],[Total Voters]]</f>
        <v>0.7649582298487243</v>
      </c>
    </row>
    <row r="811" spans="1:23" s="12" customFormat="1" x14ac:dyDescent="0.2">
      <c r="A811" s="8" t="s">
        <v>45</v>
      </c>
      <c r="B811" s="17">
        <v>2016</v>
      </c>
      <c r="C811" s="9" t="s">
        <v>65</v>
      </c>
      <c r="D811" s="10">
        <v>3618.2816899999998</v>
      </c>
      <c r="E811" s="10">
        <v>3601.4192000000003</v>
      </c>
      <c r="F811" s="10">
        <v>7219.7008999999998</v>
      </c>
      <c r="G811" s="31">
        <v>2657</v>
      </c>
      <c r="H811" s="31">
        <v>2420</v>
      </c>
      <c r="I811" s="31">
        <v>1</v>
      </c>
      <c r="J811" s="31">
        <v>5078</v>
      </c>
      <c r="K811" s="31">
        <v>2229</v>
      </c>
      <c r="L811" s="31">
        <v>1995</v>
      </c>
      <c r="M811" s="31">
        <v>1</v>
      </c>
      <c r="N811" s="36">
        <v>4225</v>
      </c>
      <c r="O811" s="24">
        <f>Table1[[#This Row],[Female Voters]]/Table1[[#This Row],[Female Population]]</f>
        <v>0.73432646422838355</v>
      </c>
      <c r="P811" s="24">
        <f>Table1[[#This Row],[Male Voters]]/Table1[[#This Row],[Male Population]]</f>
        <v>0.67195732171361777</v>
      </c>
      <c r="Q811" s="24">
        <f>Table1[[#This Row],[Total Voters]]/Table1[[#This Row],[Total Population]]</f>
        <v>0.70335323725114429</v>
      </c>
      <c r="R811" s="24">
        <f>Table1[[#This Row],[Female Ballots]]/Table1[[#This Row],[Female Population]]</f>
        <v>0.61603827202298345</v>
      </c>
      <c r="S811" s="24">
        <f>Table1[[#This Row],[Male Ballots]]/Table1[[#This Row],[Male Population]]</f>
        <v>0.55394828794159812</v>
      </c>
      <c r="T811" s="24">
        <f>Table1[[#This Row],[Total Ballots]]/Table1[[#This Row],[Total Population]]</f>
        <v>0.5852042984218363</v>
      </c>
      <c r="U811" s="24">
        <f>Table1[[#This Row],[Female Ballots]]/Table1[[#This Row],[Female Voters]]</f>
        <v>0.83891607075649233</v>
      </c>
      <c r="V811" s="24">
        <f>Table1[[#This Row],[Male Ballots]]/Table1[[#This Row],[Male Voters]]</f>
        <v>0.82438016528925617</v>
      </c>
      <c r="W811" s="24">
        <f>Table1[[#This Row],[Total Ballots]]/Table1[[#This Row],[Total Voters]]</f>
        <v>0.83202048050413546</v>
      </c>
    </row>
    <row r="812" spans="1:23" s="12" customFormat="1" x14ac:dyDescent="0.2">
      <c r="A812" s="8" t="s">
        <v>45</v>
      </c>
      <c r="B812" s="17">
        <v>2016</v>
      </c>
      <c r="C812" s="9" t="s">
        <v>66</v>
      </c>
      <c r="D812" s="10">
        <v>4151.4635500000004</v>
      </c>
      <c r="E812" s="10">
        <v>3835.8168999999998</v>
      </c>
      <c r="F812" s="10">
        <v>7987.2804500000002</v>
      </c>
      <c r="G812" s="31">
        <v>3405</v>
      </c>
      <c r="H812" s="31">
        <v>3049</v>
      </c>
      <c r="I812" s="31"/>
      <c r="J812" s="31">
        <v>6454</v>
      </c>
      <c r="K812" s="31">
        <v>3043</v>
      </c>
      <c r="L812" s="31">
        <v>2690</v>
      </c>
      <c r="M812" s="31">
        <v>0</v>
      </c>
      <c r="N812" s="36">
        <v>5733</v>
      </c>
      <c r="O812" s="24">
        <f>Table1[[#This Row],[Female Voters]]/Table1[[#This Row],[Female Population]]</f>
        <v>0.82019267638758375</v>
      </c>
      <c r="P812" s="24">
        <f>Table1[[#This Row],[Male Voters]]/Table1[[#This Row],[Male Population]]</f>
        <v>0.79487631435170958</v>
      </c>
      <c r="Q812" s="24">
        <f>Table1[[#This Row],[Total Voters]]/Table1[[#This Row],[Total Population]]</f>
        <v>0.8080347297683782</v>
      </c>
      <c r="R812" s="24">
        <f>Table1[[#This Row],[Female Ballots]]/Table1[[#This Row],[Female Population]]</f>
        <v>0.73299451226062184</v>
      </c>
      <c r="S812" s="24">
        <f>Table1[[#This Row],[Male Ballots]]/Table1[[#This Row],[Male Population]]</f>
        <v>0.70128477717484383</v>
      </c>
      <c r="T812" s="24">
        <f>Table1[[#This Row],[Total Ballots]]/Table1[[#This Row],[Total Population]]</f>
        <v>0.71776620789620571</v>
      </c>
      <c r="U812" s="24">
        <f>Table1[[#This Row],[Female Ballots]]/Table1[[#This Row],[Female Voters]]</f>
        <v>0.89368575624082236</v>
      </c>
      <c r="V812" s="24">
        <f>Table1[[#This Row],[Male Ballots]]/Table1[[#This Row],[Male Voters]]</f>
        <v>0.88225647753361758</v>
      </c>
      <c r="W812" s="24">
        <f>Table1[[#This Row],[Total Ballots]]/Table1[[#This Row],[Total Voters]]</f>
        <v>0.88828633405639912</v>
      </c>
    </row>
    <row r="813" spans="1:23" s="12" customFormat="1" x14ac:dyDescent="0.2">
      <c r="A813" s="8" t="s">
        <v>45</v>
      </c>
      <c r="B813" s="17">
        <v>2016</v>
      </c>
      <c r="C813" s="9" t="s">
        <v>67</v>
      </c>
      <c r="D813" s="10">
        <v>5943.6707719999995</v>
      </c>
      <c r="E813" s="10">
        <v>5025.6006470000002</v>
      </c>
      <c r="F813" s="10">
        <v>10969.271400000001</v>
      </c>
      <c r="G813" s="31">
        <v>4962</v>
      </c>
      <c r="H813" s="31">
        <v>4179</v>
      </c>
      <c r="I813" s="31">
        <v>1</v>
      </c>
      <c r="J813" s="31">
        <v>9142</v>
      </c>
      <c r="K813" s="31">
        <v>4413</v>
      </c>
      <c r="L813" s="31">
        <v>3846</v>
      </c>
      <c r="M813" s="31">
        <v>1</v>
      </c>
      <c r="N813" s="31">
        <v>8260</v>
      </c>
      <c r="O813" s="24">
        <f>Table1[[#This Row],[Female Voters]]/Table1[[#This Row],[Female Population]]</f>
        <v>0.83483762650102589</v>
      </c>
      <c r="P813" s="24">
        <f>Table1[[#This Row],[Male Voters]]/Table1[[#This Row],[Male Population]]</f>
        <v>0.83154239533430241</v>
      </c>
      <c r="Q813" s="24">
        <f>Table1[[#This Row],[Total Voters]]/Table1[[#This Row],[Total Population]]</f>
        <v>0.83341907284744532</v>
      </c>
      <c r="R813" s="24">
        <f>Table1[[#This Row],[Female Ballots]]/Table1[[#This Row],[Female Population]]</f>
        <v>0.742470464681384</v>
      </c>
      <c r="S813" s="24">
        <f>Table1[[#This Row],[Male Ballots]]/Table1[[#This Row],[Male Population]]</f>
        <v>0.76528165887909239</v>
      </c>
      <c r="T813" s="24">
        <f>Table1[[#This Row],[Total Ballots]]/Table1[[#This Row],[Total Population]]</f>
        <v>0.75301263856047895</v>
      </c>
      <c r="U813" s="24">
        <f>Table1[[#This Row],[Female Ballots]]/Table1[[#This Row],[Female Voters]]</f>
        <v>0.88935912938331319</v>
      </c>
      <c r="V813" s="24">
        <f>Table1[[#This Row],[Male Ballots]]/Table1[[#This Row],[Male Voters]]</f>
        <v>0.92031586503948315</v>
      </c>
      <c r="W813" s="24">
        <f>Table1[[#This Row],[Total Ballots]]/Table1[[#This Row],[Total Voters]]</f>
        <v>0.90352220520673809</v>
      </c>
    </row>
    <row r="814" spans="1:23" s="12" customFormat="1" x14ac:dyDescent="0.2">
      <c r="A814" s="8" t="s">
        <v>35</v>
      </c>
      <c r="B814" s="17">
        <v>2016</v>
      </c>
      <c r="C814" s="9" t="s">
        <v>69</v>
      </c>
      <c r="D814" s="10">
        <v>85644.341970000009</v>
      </c>
      <c r="E814" s="10">
        <v>83538.115330000001</v>
      </c>
      <c r="F814" s="10">
        <v>169182.45744</v>
      </c>
      <c r="G814" s="31">
        <v>72630</v>
      </c>
      <c r="H814" s="31">
        <v>66639</v>
      </c>
      <c r="I814" s="31"/>
      <c r="J814" s="31">
        <v>139269</v>
      </c>
      <c r="K814" s="31">
        <v>61066</v>
      </c>
      <c r="L814" s="31">
        <v>53788</v>
      </c>
      <c r="M814" s="31">
        <v>0</v>
      </c>
      <c r="N814" s="36">
        <v>114854</v>
      </c>
      <c r="O814" s="24">
        <f>Table1[[#This Row],[Female Voters]]/Table1[[#This Row],[Female Population]]</f>
        <v>0.84804201105825827</v>
      </c>
      <c r="P814" s="24">
        <f>Table1[[#This Row],[Male Voters]]/Table1[[#This Row],[Male Population]]</f>
        <v>0.79770772582977778</v>
      </c>
      <c r="Q814" s="24">
        <f>Table1[[#This Row],[Total Voters]]/Table1[[#This Row],[Total Population]]</f>
        <v>0.82318818456335108</v>
      </c>
      <c r="R814" s="24">
        <f>Table1[[#This Row],[Female Ballots]]/Table1[[#This Row],[Female Population]]</f>
        <v>0.71301849714007437</v>
      </c>
      <c r="S814" s="24">
        <f>Table1[[#This Row],[Male Ballots]]/Table1[[#This Row],[Male Population]]</f>
        <v>0.64387375496229071</v>
      </c>
      <c r="T814" s="24">
        <f>Table1[[#This Row],[Total Ballots]]/Table1[[#This Row],[Total Population]]</f>
        <v>0.67887653210577459</v>
      </c>
      <c r="U814" s="24">
        <f>Table1[[#This Row],[Female Ballots]]/Table1[[#This Row],[Female Voters]]</f>
        <v>0.84078204598650697</v>
      </c>
      <c r="V814" s="24">
        <f>Table1[[#This Row],[Male Ballots]]/Table1[[#This Row],[Male Voters]]</f>
        <v>0.8071549693122646</v>
      </c>
      <c r="W814" s="24">
        <f>Table1[[#This Row],[Total Ballots]]/Table1[[#This Row],[Total Voters]]</f>
        <v>0.82469178352684369</v>
      </c>
    </row>
    <row r="815" spans="1:23" s="12" customFormat="1" x14ac:dyDescent="0.2">
      <c r="A815" s="8" t="s">
        <v>35</v>
      </c>
      <c r="B815" s="17">
        <v>2016</v>
      </c>
      <c r="C815" s="9" t="s">
        <v>62</v>
      </c>
      <c r="D815" s="10">
        <v>14587.863139999999</v>
      </c>
      <c r="E815" s="10">
        <v>13835.016960000001</v>
      </c>
      <c r="F815" s="10">
        <v>28422.880069999999</v>
      </c>
      <c r="G815" s="31">
        <v>9546</v>
      </c>
      <c r="H815" s="31">
        <v>8303</v>
      </c>
      <c r="I815" s="31"/>
      <c r="J815" s="31">
        <v>17849</v>
      </c>
      <c r="K815" s="31">
        <v>7113</v>
      </c>
      <c r="L815" s="31">
        <v>5519</v>
      </c>
      <c r="M815" s="31">
        <v>0</v>
      </c>
      <c r="N815" s="36">
        <v>12632</v>
      </c>
      <c r="O815" s="24">
        <f>Table1[[#This Row],[Female Voters]]/Table1[[#This Row],[Female Population]]</f>
        <v>0.65437959681872915</v>
      </c>
      <c r="P815" s="24">
        <f>Table1[[#This Row],[Male Voters]]/Table1[[#This Row],[Male Population]]</f>
        <v>0.60014382519412535</v>
      </c>
      <c r="Q815" s="24">
        <f>Table1[[#This Row],[Total Voters]]/Table1[[#This Row],[Total Population]]</f>
        <v>0.62797999203604282</v>
      </c>
      <c r="R815" s="24">
        <f>Table1[[#This Row],[Female Ballots]]/Table1[[#This Row],[Female Population]]</f>
        <v>0.48759711629704805</v>
      </c>
      <c r="S815" s="24">
        <f>Table1[[#This Row],[Male Ballots]]/Table1[[#This Row],[Male Population]]</f>
        <v>0.39891530425706107</v>
      </c>
      <c r="T815" s="24">
        <f>Table1[[#This Row],[Total Ballots]]/Table1[[#This Row],[Total Population]]</f>
        <v>0.44443068291777094</v>
      </c>
      <c r="U815" s="24">
        <f>Table1[[#This Row],[Female Ballots]]/Table1[[#This Row],[Female Voters]]</f>
        <v>0.74512884978001259</v>
      </c>
      <c r="V815" s="24">
        <f>Table1[[#This Row],[Male Ballots]]/Table1[[#This Row],[Male Voters]]</f>
        <v>0.66469950620257734</v>
      </c>
      <c r="W815" s="24">
        <f>Table1[[#This Row],[Total Ballots]]/Table1[[#This Row],[Total Voters]]</f>
        <v>0.70771471791136753</v>
      </c>
    </row>
    <row r="816" spans="1:23" s="12" customFormat="1" x14ac:dyDescent="0.2">
      <c r="A816" s="8" t="s">
        <v>35</v>
      </c>
      <c r="B816" s="17">
        <v>2016</v>
      </c>
      <c r="C816" s="9" t="s">
        <v>63</v>
      </c>
      <c r="D816" s="10">
        <v>12205.023659999999</v>
      </c>
      <c r="E816" s="10">
        <v>13485.887269999999</v>
      </c>
      <c r="F816" s="10">
        <v>25690.911</v>
      </c>
      <c r="G816" s="31">
        <v>11715</v>
      </c>
      <c r="H816" s="31">
        <v>11220</v>
      </c>
      <c r="I816" s="31"/>
      <c r="J816" s="31">
        <v>22935</v>
      </c>
      <c r="K816" s="31">
        <v>8703</v>
      </c>
      <c r="L816" s="31">
        <v>7738</v>
      </c>
      <c r="M816" s="31">
        <v>0</v>
      </c>
      <c r="N816" s="36">
        <v>16441</v>
      </c>
      <c r="O816" s="24">
        <f>Table1[[#This Row],[Female Voters]]/Table1[[#This Row],[Female Population]]</f>
        <v>0.95985065874095987</v>
      </c>
      <c r="P816" s="24">
        <f>Table1[[#This Row],[Male Voters]]/Table1[[#This Row],[Male Population]]</f>
        <v>0.83198085341847894</v>
      </c>
      <c r="Q816" s="24">
        <f>Table1[[#This Row],[Total Voters]]/Table1[[#This Row],[Total Population]]</f>
        <v>0.89272817145332062</v>
      </c>
      <c r="R816" s="24">
        <f>Table1[[#This Row],[Female Ballots]]/Table1[[#This Row],[Female Population]]</f>
        <v>0.71306703226825219</v>
      </c>
      <c r="S816" s="24">
        <f>Table1[[#This Row],[Male Ballots]]/Table1[[#This Row],[Male Population]]</f>
        <v>0.57378501281213812</v>
      </c>
      <c r="T816" s="24">
        <f>Table1[[#This Row],[Total Ballots]]/Table1[[#This Row],[Total Population]]</f>
        <v>0.63995395102960728</v>
      </c>
      <c r="U816" s="24">
        <f>Table1[[#This Row],[Female Ballots]]/Table1[[#This Row],[Female Voters]]</f>
        <v>0.74289372599231751</v>
      </c>
      <c r="V816" s="24">
        <f>Table1[[#This Row],[Male Ballots]]/Table1[[#This Row],[Male Voters]]</f>
        <v>0.68966131907308381</v>
      </c>
      <c r="W816" s="24">
        <f>Table1[[#This Row],[Total Ballots]]/Table1[[#This Row],[Total Voters]]</f>
        <v>0.71685197296708092</v>
      </c>
    </row>
    <row r="817" spans="1:23" s="12" customFormat="1" x14ac:dyDescent="0.2">
      <c r="A817" s="8" t="s">
        <v>35</v>
      </c>
      <c r="B817" s="17">
        <v>2016</v>
      </c>
      <c r="C817" s="9" t="s">
        <v>64</v>
      </c>
      <c r="D817" s="10">
        <v>11876.49756</v>
      </c>
      <c r="E817" s="10">
        <v>12282.5357</v>
      </c>
      <c r="F817" s="10">
        <v>24159.033300000003</v>
      </c>
      <c r="G817" s="31">
        <v>10384</v>
      </c>
      <c r="H817" s="31">
        <v>10022</v>
      </c>
      <c r="I817" s="31"/>
      <c r="J817" s="31">
        <v>20406</v>
      </c>
      <c r="K817" s="31">
        <v>8506</v>
      </c>
      <c r="L817" s="31">
        <v>7784</v>
      </c>
      <c r="M817" s="31">
        <v>0</v>
      </c>
      <c r="N817" s="36">
        <v>16290</v>
      </c>
      <c r="O817" s="24">
        <f>Table1[[#This Row],[Female Voters]]/Table1[[#This Row],[Female Population]]</f>
        <v>0.87433184299833255</v>
      </c>
      <c r="P817" s="24">
        <f>Table1[[#This Row],[Male Voters]]/Table1[[#This Row],[Male Population]]</f>
        <v>0.81595529170739556</v>
      </c>
      <c r="Q817" s="24">
        <f>Table1[[#This Row],[Total Voters]]/Table1[[#This Row],[Total Population]]</f>
        <v>0.8446530019063303</v>
      </c>
      <c r="R817" s="24">
        <f>Table1[[#This Row],[Female Ballots]]/Table1[[#This Row],[Female Population]]</f>
        <v>0.71620441607702401</v>
      </c>
      <c r="S817" s="24">
        <f>Table1[[#This Row],[Male Ballots]]/Table1[[#This Row],[Male Population]]</f>
        <v>0.63374535927463249</v>
      </c>
      <c r="T817" s="24">
        <f>Table1[[#This Row],[Total Ballots]]/Table1[[#This Row],[Total Population]]</f>
        <v>0.6742819465379849</v>
      </c>
      <c r="U817" s="24">
        <f>Table1[[#This Row],[Female Ballots]]/Table1[[#This Row],[Female Voters]]</f>
        <v>0.81914483821263484</v>
      </c>
      <c r="V817" s="24">
        <f>Table1[[#This Row],[Male Ballots]]/Table1[[#This Row],[Male Voters]]</f>
        <v>0.77669127918579128</v>
      </c>
      <c r="W817" s="24">
        <f>Table1[[#This Row],[Total Ballots]]/Table1[[#This Row],[Total Voters]]</f>
        <v>0.79829461922963829</v>
      </c>
    </row>
    <row r="818" spans="1:23" s="12" customFormat="1" x14ac:dyDescent="0.2">
      <c r="A818" s="8" t="s">
        <v>35</v>
      </c>
      <c r="B818" s="17">
        <v>2016</v>
      </c>
      <c r="C818" s="9" t="s">
        <v>65</v>
      </c>
      <c r="D818" s="10">
        <v>13294.247289999999</v>
      </c>
      <c r="E818" s="10">
        <v>13305.803110000001</v>
      </c>
      <c r="F818" s="10">
        <v>26600.0504</v>
      </c>
      <c r="G818" s="31">
        <v>10953</v>
      </c>
      <c r="H818" s="31">
        <v>10221</v>
      </c>
      <c r="I818" s="31"/>
      <c r="J818" s="31">
        <v>21174</v>
      </c>
      <c r="K818" s="31">
        <v>9319</v>
      </c>
      <c r="L818" s="31">
        <v>8399</v>
      </c>
      <c r="M818" s="31">
        <v>0</v>
      </c>
      <c r="N818" s="36">
        <v>17718</v>
      </c>
      <c r="O818" s="24">
        <f>Table1[[#This Row],[Female Voters]]/Table1[[#This Row],[Female Population]]</f>
        <v>0.82389019559150989</v>
      </c>
      <c r="P818" s="24">
        <f>Table1[[#This Row],[Male Voters]]/Table1[[#This Row],[Male Population]]</f>
        <v>0.76816107344308959</v>
      </c>
      <c r="Q818" s="24">
        <f>Table1[[#This Row],[Total Voters]]/Table1[[#This Row],[Total Population]]</f>
        <v>0.7960135293578241</v>
      </c>
      <c r="R818" s="24">
        <f>Table1[[#This Row],[Female Ballots]]/Table1[[#This Row],[Female Population]]</f>
        <v>0.70097988977606873</v>
      </c>
      <c r="S818" s="24">
        <f>Table1[[#This Row],[Male Ballots]]/Table1[[#This Row],[Male Population]]</f>
        <v>0.6312283392866167</v>
      </c>
      <c r="T818" s="24">
        <f>Table1[[#This Row],[Total Ballots]]/Table1[[#This Row],[Total Population]]</f>
        <v>0.66608896350061053</v>
      </c>
      <c r="U818" s="24">
        <f>Table1[[#This Row],[Female Ballots]]/Table1[[#This Row],[Female Voters]]</f>
        <v>0.85081712772756324</v>
      </c>
      <c r="V818" s="24">
        <f>Table1[[#This Row],[Male Ballots]]/Table1[[#This Row],[Male Voters]]</f>
        <v>0.8217395558164563</v>
      </c>
      <c r="W818" s="24">
        <f>Table1[[#This Row],[Total Ballots]]/Table1[[#This Row],[Total Voters]]</f>
        <v>0.83678095777840744</v>
      </c>
    </row>
    <row r="819" spans="1:23" s="12" customFormat="1" x14ac:dyDescent="0.2">
      <c r="A819" s="8" t="s">
        <v>35</v>
      </c>
      <c r="B819" s="17">
        <v>2016</v>
      </c>
      <c r="C819" s="9" t="s">
        <v>66</v>
      </c>
      <c r="D819" s="10">
        <v>14689.545160000001</v>
      </c>
      <c r="E819" s="10">
        <v>13876.113389999999</v>
      </c>
      <c r="F819" s="10">
        <v>28565.658599999999</v>
      </c>
      <c r="G819" s="31">
        <v>12756</v>
      </c>
      <c r="H819" s="31">
        <v>11401</v>
      </c>
      <c r="I819" s="31"/>
      <c r="J819" s="31">
        <v>24157</v>
      </c>
      <c r="K819" s="31">
        <v>11542</v>
      </c>
      <c r="L819" s="31">
        <v>10096</v>
      </c>
      <c r="M819" s="31">
        <v>0</v>
      </c>
      <c r="N819" s="36">
        <v>21638</v>
      </c>
      <c r="O819" s="24">
        <f>Table1[[#This Row],[Female Voters]]/Table1[[#This Row],[Female Population]]</f>
        <v>0.86837270052002069</v>
      </c>
      <c r="P819" s="24">
        <f>Table1[[#This Row],[Male Voters]]/Table1[[#This Row],[Male Population]]</f>
        <v>0.82162776272902749</v>
      </c>
      <c r="Q819" s="24">
        <f>Table1[[#This Row],[Total Voters]]/Table1[[#This Row],[Total Population]]</f>
        <v>0.84566578135887971</v>
      </c>
      <c r="R819" s="24">
        <f>Table1[[#This Row],[Female Ballots]]/Table1[[#This Row],[Female Population]]</f>
        <v>0.78572888910333005</v>
      </c>
      <c r="S819" s="24">
        <f>Table1[[#This Row],[Male Ballots]]/Table1[[#This Row],[Male Population]]</f>
        <v>0.72758125537341123</v>
      </c>
      <c r="T819" s="24">
        <f>Table1[[#This Row],[Total Ballots]]/Table1[[#This Row],[Total Population]]</f>
        <v>0.7574829729289001</v>
      </c>
      <c r="U819" s="24">
        <f>Table1[[#This Row],[Female Ballots]]/Table1[[#This Row],[Female Voters]]</f>
        <v>0.90482910003135775</v>
      </c>
      <c r="V819" s="24">
        <f>Table1[[#This Row],[Male Ballots]]/Table1[[#This Row],[Male Voters]]</f>
        <v>0.88553635645995965</v>
      </c>
      <c r="W819" s="24">
        <f>Table1[[#This Row],[Total Ballots]]/Table1[[#This Row],[Total Voters]]</f>
        <v>0.89572380676408492</v>
      </c>
    </row>
    <row r="820" spans="1:23" s="12" customFormat="1" x14ac:dyDescent="0.2">
      <c r="A820" s="8" t="s">
        <v>35</v>
      </c>
      <c r="B820" s="17">
        <v>2016</v>
      </c>
      <c r="C820" s="9" t="s">
        <v>67</v>
      </c>
      <c r="D820" s="10">
        <v>18991.16516</v>
      </c>
      <c r="E820" s="10">
        <v>16752.758900000001</v>
      </c>
      <c r="F820" s="10">
        <v>35743.924070000001</v>
      </c>
      <c r="G820" s="31">
        <v>17276</v>
      </c>
      <c r="H820" s="31">
        <v>15472</v>
      </c>
      <c r="I820" s="31"/>
      <c r="J820" s="31">
        <v>32748</v>
      </c>
      <c r="K820" s="31">
        <v>15883</v>
      </c>
      <c r="L820" s="31">
        <v>14252</v>
      </c>
      <c r="M820" s="31">
        <v>0</v>
      </c>
      <c r="N820" s="31">
        <v>30135</v>
      </c>
      <c r="O820" s="24">
        <f>Table1[[#This Row],[Female Voters]]/Table1[[#This Row],[Female Population]]</f>
        <v>0.90968615429596944</v>
      </c>
      <c r="P820" s="24">
        <f>Table1[[#This Row],[Male Voters]]/Table1[[#This Row],[Male Population]]</f>
        <v>0.92354937430634187</v>
      </c>
      <c r="Q820" s="24">
        <f>Table1[[#This Row],[Total Voters]]/Table1[[#This Row],[Total Population]]</f>
        <v>0.91618368301888575</v>
      </c>
      <c r="R820" s="24">
        <f>Table1[[#This Row],[Female Ballots]]/Table1[[#This Row],[Female Population]]</f>
        <v>0.83633625773806919</v>
      </c>
      <c r="S820" s="24">
        <f>Table1[[#This Row],[Male Ballots]]/Table1[[#This Row],[Male Population]]</f>
        <v>0.85072554825581592</v>
      </c>
      <c r="T820" s="24">
        <f>Table1[[#This Row],[Total Ballots]]/Table1[[#This Row],[Total Population]]</f>
        <v>0.84308034957170275</v>
      </c>
      <c r="U820" s="24">
        <f>Table1[[#This Row],[Female Ballots]]/Table1[[#This Row],[Female Voters]]</f>
        <v>0.91936790923824963</v>
      </c>
      <c r="V820" s="24">
        <f>Table1[[#This Row],[Male Ballots]]/Table1[[#This Row],[Male Voters]]</f>
        <v>0.92114788004136505</v>
      </c>
      <c r="W820" s="24">
        <f>Table1[[#This Row],[Total Ballots]]/Table1[[#This Row],[Total Voters]]</f>
        <v>0.92020886771711252</v>
      </c>
    </row>
    <row r="821" spans="1:23" s="12" customFormat="1" x14ac:dyDescent="0.2">
      <c r="A821" s="8" t="s">
        <v>57</v>
      </c>
      <c r="B821" s="17">
        <v>2016</v>
      </c>
      <c r="C821" s="9" t="s">
        <v>69</v>
      </c>
      <c r="D821" s="10">
        <v>19864.562701000003</v>
      </c>
      <c r="E821" s="10">
        <v>20048.909967</v>
      </c>
      <c r="F821" s="10">
        <v>39913.472670999996</v>
      </c>
      <c r="G821" s="31">
        <v>11536</v>
      </c>
      <c r="H821" s="31">
        <v>11174</v>
      </c>
      <c r="I821" s="31">
        <v>237</v>
      </c>
      <c r="J821" s="31">
        <v>22947</v>
      </c>
      <c r="K821" s="31">
        <v>9356</v>
      </c>
      <c r="L821" s="31">
        <v>8641</v>
      </c>
      <c r="M821" s="31">
        <v>181</v>
      </c>
      <c r="N821" s="36">
        <v>18178</v>
      </c>
      <c r="O821" s="24">
        <f>Table1[[#This Row],[Female Voters]]/Table1[[#This Row],[Female Population]]</f>
        <v>0.58073264303066008</v>
      </c>
      <c r="P821" s="24">
        <f>Table1[[#This Row],[Male Voters]]/Table1[[#This Row],[Male Population]]</f>
        <v>0.55733703320490358</v>
      </c>
      <c r="Q821" s="24">
        <f>Table1[[#This Row],[Total Voters]]/Table1[[#This Row],[Total Population]]</f>
        <v>0.57491865438891376</v>
      </c>
      <c r="R821" s="24">
        <f>Table1[[#This Row],[Female Ballots]]/Table1[[#This Row],[Female Population]]</f>
        <v>0.470989477132009</v>
      </c>
      <c r="S821" s="24">
        <f>Table1[[#This Row],[Male Ballots]]/Table1[[#This Row],[Male Population]]</f>
        <v>0.43099599999316013</v>
      </c>
      <c r="T821" s="24">
        <f>Table1[[#This Row],[Total Ballots]]/Table1[[#This Row],[Total Population]]</f>
        <v>0.45543518976256914</v>
      </c>
      <c r="U821" s="24">
        <f>Table1[[#This Row],[Female Ballots]]/Table1[[#This Row],[Female Voters]]</f>
        <v>0.81102635228848818</v>
      </c>
      <c r="V821" s="24">
        <f>Table1[[#This Row],[Male Ballots]]/Table1[[#This Row],[Male Voters]]</f>
        <v>0.77331304814748525</v>
      </c>
      <c r="W821" s="24">
        <f>Table1[[#This Row],[Total Ballots]]/Table1[[#This Row],[Total Voters]]</f>
        <v>0.79217326883688499</v>
      </c>
    </row>
    <row r="822" spans="1:23" s="12" customFormat="1" x14ac:dyDescent="0.2">
      <c r="A822" s="8" t="s">
        <v>57</v>
      </c>
      <c r="B822" s="17">
        <v>2016</v>
      </c>
      <c r="C822" s="9" t="s">
        <v>62</v>
      </c>
      <c r="D822" s="10">
        <v>8990.8605200000002</v>
      </c>
      <c r="E822" s="10">
        <v>9234.5518400000001</v>
      </c>
      <c r="F822" s="10">
        <v>18225.412359999998</v>
      </c>
      <c r="G822" s="31">
        <v>2123</v>
      </c>
      <c r="H822" s="31">
        <v>2106</v>
      </c>
      <c r="I822" s="31">
        <v>23</v>
      </c>
      <c r="J822" s="31">
        <v>4252</v>
      </c>
      <c r="K822" s="31">
        <v>1400</v>
      </c>
      <c r="L822" s="31">
        <v>1208</v>
      </c>
      <c r="M822" s="31">
        <v>14</v>
      </c>
      <c r="N822" s="36">
        <v>2622</v>
      </c>
      <c r="O822" s="24">
        <f>Table1[[#This Row],[Female Voters]]/Table1[[#This Row],[Female Population]]</f>
        <v>0.23612867703568824</v>
      </c>
      <c r="P822" s="24">
        <f>Table1[[#This Row],[Male Voters]]/Table1[[#This Row],[Male Population]]</f>
        <v>0.22805654638027351</v>
      </c>
      <c r="Q822" s="24">
        <f>Table1[[#This Row],[Total Voters]]/Table1[[#This Row],[Total Population]]</f>
        <v>0.23330061981653843</v>
      </c>
      <c r="R822" s="24">
        <f>Table1[[#This Row],[Female Ballots]]/Table1[[#This Row],[Female Population]]</f>
        <v>0.15571368245405723</v>
      </c>
      <c r="S822" s="24">
        <f>Table1[[#This Row],[Male Ballots]]/Table1[[#This Row],[Male Population]]</f>
        <v>0.13081306174139146</v>
      </c>
      <c r="T822" s="24">
        <f>Table1[[#This Row],[Total Ballots]]/Table1[[#This Row],[Total Population]]</f>
        <v>0.14386505765732921</v>
      </c>
      <c r="U822" s="24">
        <f>Table1[[#This Row],[Female Ballots]]/Table1[[#This Row],[Female Voters]]</f>
        <v>0.65944418276024497</v>
      </c>
      <c r="V822" s="24">
        <f>Table1[[#This Row],[Male Ballots]]/Table1[[#This Row],[Male Voters]]</f>
        <v>0.57359924026590692</v>
      </c>
      <c r="W822" s="24">
        <f>Table1[[#This Row],[Total Ballots]]/Table1[[#This Row],[Total Voters]]</f>
        <v>0.61665098777046101</v>
      </c>
    </row>
    <row r="823" spans="1:23" s="12" customFormat="1" x14ac:dyDescent="0.2">
      <c r="A823" s="8" t="s">
        <v>57</v>
      </c>
      <c r="B823" s="17">
        <v>2016</v>
      </c>
      <c r="C823" s="9" t="s">
        <v>63</v>
      </c>
      <c r="D823" s="10">
        <v>3344.7893599999998</v>
      </c>
      <c r="E823" s="10">
        <v>3583.1834099999996</v>
      </c>
      <c r="F823" s="10">
        <v>6927.9727700000003</v>
      </c>
      <c r="G823" s="31">
        <v>2199</v>
      </c>
      <c r="H823" s="31">
        <v>2265</v>
      </c>
      <c r="I823" s="31">
        <v>41</v>
      </c>
      <c r="J823" s="31">
        <v>4505</v>
      </c>
      <c r="K823" s="31">
        <v>1600</v>
      </c>
      <c r="L823" s="31">
        <v>1524</v>
      </c>
      <c r="M823" s="31">
        <v>21</v>
      </c>
      <c r="N823" s="36">
        <v>3145</v>
      </c>
      <c r="O823" s="24">
        <f>Table1[[#This Row],[Female Voters]]/Table1[[#This Row],[Female Population]]</f>
        <v>0.65744050321901293</v>
      </c>
      <c r="P823" s="24">
        <f>Table1[[#This Row],[Male Voters]]/Table1[[#This Row],[Male Population]]</f>
        <v>0.63211947054644357</v>
      </c>
      <c r="Q823" s="24">
        <f>Table1[[#This Row],[Total Voters]]/Table1[[#This Row],[Total Population]]</f>
        <v>0.65026237105143814</v>
      </c>
      <c r="R823" s="24">
        <f>Table1[[#This Row],[Female Ballots]]/Table1[[#This Row],[Female Population]]</f>
        <v>0.47835598233306986</v>
      </c>
      <c r="S823" s="24">
        <f>Table1[[#This Row],[Male Ballots]]/Table1[[#This Row],[Male Population]]</f>
        <v>0.42532012057959384</v>
      </c>
      <c r="T823" s="24">
        <f>Table1[[#This Row],[Total Ballots]]/Table1[[#This Row],[Total Population]]</f>
        <v>0.45395674960194737</v>
      </c>
      <c r="U823" s="24">
        <f>Table1[[#This Row],[Female Ballots]]/Table1[[#This Row],[Female Voters]]</f>
        <v>0.72760345611641652</v>
      </c>
      <c r="V823" s="24">
        <f>Table1[[#This Row],[Male Ballots]]/Table1[[#This Row],[Male Voters]]</f>
        <v>0.67284768211920531</v>
      </c>
      <c r="W823" s="24">
        <f>Table1[[#This Row],[Total Ballots]]/Table1[[#This Row],[Total Voters]]</f>
        <v>0.69811320754716977</v>
      </c>
    </row>
    <row r="824" spans="1:23" s="12" customFormat="1" x14ac:dyDescent="0.2">
      <c r="A824" s="8" t="s">
        <v>57</v>
      </c>
      <c r="B824" s="17">
        <v>2016</v>
      </c>
      <c r="C824" s="9" t="s">
        <v>64</v>
      </c>
      <c r="D824" s="10">
        <v>1608.669531</v>
      </c>
      <c r="E824" s="10">
        <v>1606.885675</v>
      </c>
      <c r="F824" s="10">
        <v>3215.55521</v>
      </c>
      <c r="G824" s="31">
        <v>1504</v>
      </c>
      <c r="H824" s="31">
        <v>1462</v>
      </c>
      <c r="I824" s="31">
        <v>35</v>
      </c>
      <c r="J824" s="31">
        <v>3001</v>
      </c>
      <c r="K824" s="31">
        <v>1233</v>
      </c>
      <c r="L824" s="31">
        <v>1137</v>
      </c>
      <c r="M824" s="31">
        <v>30</v>
      </c>
      <c r="N824" s="36">
        <v>2400</v>
      </c>
      <c r="O824" s="24">
        <f>Table1[[#This Row],[Female Voters]]/Table1[[#This Row],[Female Population]]</f>
        <v>0.93493409989873177</v>
      </c>
      <c r="P824" s="24">
        <f>Table1[[#This Row],[Male Voters]]/Table1[[#This Row],[Male Population]]</f>
        <v>0.90983448464683092</v>
      </c>
      <c r="Q824" s="24">
        <f>Table1[[#This Row],[Total Voters]]/Table1[[#This Row],[Total Population]]</f>
        <v>0.93327584320967083</v>
      </c>
      <c r="R824" s="24">
        <f>Table1[[#This Row],[Female Ballots]]/Table1[[#This Row],[Female Population]]</f>
        <v>0.76647190503665974</v>
      </c>
      <c r="S824" s="24">
        <f>Table1[[#This Row],[Male Ballots]]/Table1[[#This Row],[Male Population]]</f>
        <v>0.70757989674654365</v>
      </c>
      <c r="T824" s="24">
        <f>Table1[[#This Row],[Total Ballots]]/Table1[[#This Row],[Total Population]]</f>
        <v>0.74637188393975673</v>
      </c>
      <c r="U824" s="24">
        <f>Table1[[#This Row],[Female Ballots]]/Table1[[#This Row],[Female Voters]]</f>
        <v>0.81981382978723405</v>
      </c>
      <c r="V824" s="24">
        <f>Table1[[#This Row],[Male Ballots]]/Table1[[#This Row],[Male Voters]]</f>
        <v>0.77770177838577292</v>
      </c>
      <c r="W824" s="24">
        <f>Table1[[#This Row],[Total Ballots]]/Table1[[#This Row],[Total Voters]]</f>
        <v>0.79973342219260246</v>
      </c>
    </row>
    <row r="825" spans="1:23" s="12" customFormat="1" x14ac:dyDescent="0.2">
      <c r="A825" s="8" t="s">
        <v>57</v>
      </c>
      <c r="B825" s="17">
        <v>2016</v>
      </c>
      <c r="C825" s="9" t="s">
        <v>65</v>
      </c>
      <c r="D825" s="10">
        <v>1689.9963680000001</v>
      </c>
      <c r="E825" s="10">
        <v>1683.4689050000002</v>
      </c>
      <c r="F825" s="10">
        <v>3373.4652699999997</v>
      </c>
      <c r="G825" s="31">
        <v>1535</v>
      </c>
      <c r="H825" s="31">
        <v>1440</v>
      </c>
      <c r="I825" s="31">
        <v>47</v>
      </c>
      <c r="J825" s="31">
        <v>3022</v>
      </c>
      <c r="K825" s="31">
        <v>1323</v>
      </c>
      <c r="L825" s="31">
        <v>1239</v>
      </c>
      <c r="M825" s="31">
        <v>39</v>
      </c>
      <c r="N825" s="36">
        <v>2601</v>
      </c>
      <c r="O825" s="24">
        <f>Table1[[#This Row],[Female Voters]]/Table1[[#This Row],[Female Population]]</f>
        <v>0.90828597567731573</v>
      </c>
      <c r="P825" s="24">
        <f>Table1[[#This Row],[Male Voters]]/Table1[[#This Row],[Male Population]]</f>
        <v>0.85537665455127598</v>
      </c>
      <c r="Q825" s="24">
        <f>Table1[[#This Row],[Total Voters]]/Table1[[#This Row],[Total Population]]</f>
        <v>0.89581476556893691</v>
      </c>
      <c r="R825" s="24">
        <f>Table1[[#This Row],[Female Ballots]]/Table1[[#This Row],[Female Population]]</f>
        <v>0.78284191910168643</v>
      </c>
      <c r="S825" s="24">
        <f>Table1[[#This Row],[Male Ballots]]/Table1[[#This Row],[Male Population]]</f>
        <v>0.73598032985349371</v>
      </c>
      <c r="T825" s="24">
        <f>Table1[[#This Row],[Total Ballots]]/Table1[[#This Row],[Total Population]]</f>
        <v>0.77101727506446216</v>
      </c>
      <c r="U825" s="24">
        <f>Table1[[#This Row],[Female Ballots]]/Table1[[#This Row],[Female Voters]]</f>
        <v>0.86188925081433221</v>
      </c>
      <c r="V825" s="24">
        <f>Table1[[#This Row],[Male Ballots]]/Table1[[#This Row],[Male Voters]]</f>
        <v>0.86041666666666672</v>
      </c>
      <c r="W825" s="24">
        <f>Table1[[#This Row],[Total Ballots]]/Table1[[#This Row],[Total Voters]]</f>
        <v>0.86068828590337521</v>
      </c>
    </row>
    <row r="826" spans="1:23" s="12" customFormat="1" x14ac:dyDescent="0.2">
      <c r="A826" s="8" t="s">
        <v>57</v>
      </c>
      <c r="B826" s="17">
        <v>2016</v>
      </c>
      <c r="C826" s="9" t="s">
        <v>66</v>
      </c>
      <c r="D826" s="10">
        <v>1852.7041720000002</v>
      </c>
      <c r="E826" s="10">
        <v>1844.1467749999999</v>
      </c>
      <c r="F826" s="10">
        <v>3696.85095</v>
      </c>
      <c r="G826" s="31">
        <v>1843</v>
      </c>
      <c r="H826" s="31">
        <v>1814</v>
      </c>
      <c r="I826" s="31">
        <v>39</v>
      </c>
      <c r="J826" s="31">
        <v>3696</v>
      </c>
      <c r="K826" s="31">
        <v>1666</v>
      </c>
      <c r="L826" s="31">
        <v>1604</v>
      </c>
      <c r="M826" s="31">
        <v>30</v>
      </c>
      <c r="N826" s="36">
        <v>3300</v>
      </c>
      <c r="O826" s="24">
        <f>Table1[[#This Row],[Female Voters]]/Table1[[#This Row],[Female Population]]</f>
        <v>0.99476215785193356</v>
      </c>
      <c r="P826" s="24">
        <f>Table1[[#This Row],[Male Voters]]/Table1[[#This Row],[Male Population]]</f>
        <v>0.98365272471330278</v>
      </c>
      <c r="Q826" s="24">
        <f>Table1[[#This Row],[Total Voters]]/Table1[[#This Row],[Total Population]]</f>
        <v>0.99976981760652261</v>
      </c>
      <c r="R826" s="24">
        <f>Table1[[#This Row],[Female Ballots]]/Table1[[#This Row],[Female Population]]</f>
        <v>0.89922612858454765</v>
      </c>
      <c r="S826" s="24">
        <f>Table1[[#This Row],[Male Ballots]]/Table1[[#This Row],[Male Population]]</f>
        <v>0.86977892527019718</v>
      </c>
      <c r="T826" s="24">
        <f>Table1[[#This Row],[Total Ballots]]/Table1[[#This Row],[Total Population]]</f>
        <v>0.89265162286296662</v>
      </c>
      <c r="U826" s="24">
        <f>Table1[[#This Row],[Female Ballots]]/Table1[[#This Row],[Female Voters]]</f>
        <v>0.90396093326098748</v>
      </c>
      <c r="V826" s="24">
        <f>Table1[[#This Row],[Male Ballots]]/Table1[[#This Row],[Male Voters]]</f>
        <v>0.88423373759647184</v>
      </c>
      <c r="W826" s="24">
        <f>Table1[[#This Row],[Total Ballots]]/Table1[[#This Row],[Total Voters]]</f>
        <v>0.8928571428571429</v>
      </c>
    </row>
    <row r="827" spans="1:23" s="12" customFormat="1" x14ac:dyDescent="0.2">
      <c r="A827" s="8" t="s">
        <v>57</v>
      </c>
      <c r="B827" s="17">
        <v>2016</v>
      </c>
      <c r="C827" s="9" t="s">
        <v>67</v>
      </c>
      <c r="D827" s="10">
        <v>2377.5427500000001</v>
      </c>
      <c r="E827" s="10">
        <v>2096.6733619999995</v>
      </c>
      <c r="F827" s="10">
        <v>4474.2161109999997</v>
      </c>
      <c r="G827" s="31">
        <v>2332</v>
      </c>
      <c r="H827" s="31">
        <v>2087</v>
      </c>
      <c r="I827" s="31">
        <v>52</v>
      </c>
      <c r="J827" s="31">
        <v>4471</v>
      </c>
      <c r="K827" s="31">
        <v>2134</v>
      </c>
      <c r="L827" s="31">
        <v>1929</v>
      </c>
      <c r="M827" s="31">
        <v>47</v>
      </c>
      <c r="N827" s="31">
        <v>4110</v>
      </c>
      <c r="O827" s="24">
        <f>Table1[[#This Row],[Female Voters]]/Table1[[#This Row],[Female Population]]</f>
        <v>0.9808446136247182</v>
      </c>
      <c r="P827" s="24">
        <f>Table1[[#This Row],[Male Voters]]/Table1[[#This Row],[Male Population]]</f>
        <v>0.99538632856442066</v>
      </c>
      <c r="Q827" s="24">
        <f>Table1[[#This Row],[Total Voters]]/Table1[[#This Row],[Total Population]]</f>
        <v>0.99928119006319505</v>
      </c>
      <c r="R827" s="24">
        <f>Table1[[#This Row],[Female Ballots]]/Table1[[#This Row],[Female Population]]</f>
        <v>0.8975653539773365</v>
      </c>
      <c r="S827" s="24">
        <f>Table1[[#This Row],[Male Ballots]]/Table1[[#This Row],[Male Population]]</f>
        <v>0.92002885855331451</v>
      </c>
      <c r="T827" s="24">
        <f>Table1[[#This Row],[Total Ballots]]/Table1[[#This Row],[Total Population]]</f>
        <v>0.91859666543496565</v>
      </c>
      <c r="U827" s="24">
        <f>Table1[[#This Row],[Female Ballots]]/Table1[[#This Row],[Female Voters]]</f>
        <v>0.91509433962264153</v>
      </c>
      <c r="V827" s="24">
        <f>Table1[[#This Row],[Male Ballots]]/Table1[[#This Row],[Male Voters]]</f>
        <v>0.92429324389075229</v>
      </c>
      <c r="W827" s="24">
        <f>Table1[[#This Row],[Total Ballots]]/Table1[[#This Row],[Total Voters]]</f>
        <v>0.91925743681503025</v>
      </c>
    </row>
    <row r="828" spans="1:23" s="12" customFormat="1" x14ac:dyDescent="0.2">
      <c r="A828" s="8" t="s">
        <v>58</v>
      </c>
      <c r="B828" s="17">
        <v>2016</v>
      </c>
      <c r="C828" s="9" t="s">
        <v>69</v>
      </c>
      <c r="D828" s="10">
        <v>89655.365460000001</v>
      </c>
      <c r="E828" s="10">
        <v>83193.670490000004</v>
      </c>
      <c r="F828" s="10">
        <v>172849.03598000002</v>
      </c>
      <c r="G828" s="31">
        <v>61075</v>
      </c>
      <c r="H828" s="31">
        <v>53098</v>
      </c>
      <c r="I828" s="31">
        <v>4</v>
      </c>
      <c r="J828" s="31">
        <v>114177</v>
      </c>
      <c r="K828" s="31">
        <v>43642</v>
      </c>
      <c r="L828" s="31">
        <v>37208</v>
      </c>
      <c r="M828" s="31">
        <v>3</v>
      </c>
      <c r="N828" s="36">
        <v>80853</v>
      </c>
      <c r="O828" s="24">
        <f>Table1[[#This Row],[Female Voters]]/Table1[[#This Row],[Female Population]]</f>
        <v>0.68121968703868352</v>
      </c>
      <c r="P828" s="24">
        <f>Table1[[#This Row],[Male Voters]]/Table1[[#This Row],[Male Population]]</f>
        <v>0.63824567046098124</v>
      </c>
      <c r="Q828" s="24">
        <f>Table1[[#This Row],[Total Voters]]/Table1[[#This Row],[Total Population]]</f>
        <v>0.66055907892486698</v>
      </c>
      <c r="R828" s="24">
        <f>Table1[[#This Row],[Female Ballots]]/Table1[[#This Row],[Female Population]]</f>
        <v>0.48677510571825178</v>
      </c>
      <c r="S828" s="24">
        <f>Table1[[#This Row],[Male Ballots]]/Table1[[#This Row],[Male Population]]</f>
        <v>0.44724556304403534</v>
      </c>
      <c r="T828" s="24">
        <f>Table1[[#This Row],[Total Ballots]]/Table1[[#This Row],[Total Population]]</f>
        <v>0.46776656601865763</v>
      </c>
      <c r="U828" s="24">
        <f>Table1[[#This Row],[Female Ballots]]/Table1[[#This Row],[Female Voters]]</f>
        <v>0.71456406058125255</v>
      </c>
      <c r="V828" s="24">
        <f>Table1[[#This Row],[Male Ballots]]/Table1[[#This Row],[Male Voters]]</f>
        <v>0.70074202418170173</v>
      </c>
      <c r="W828" s="24">
        <f>Table1[[#This Row],[Total Ballots]]/Table1[[#This Row],[Total Voters]]</f>
        <v>0.70813736566909269</v>
      </c>
    </row>
    <row r="829" spans="1:23" s="12" customFormat="1" x14ac:dyDescent="0.2">
      <c r="A829" s="8" t="s">
        <v>58</v>
      </c>
      <c r="B829" s="17">
        <v>2016</v>
      </c>
      <c r="C829" s="9" t="s">
        <v>62</v>
      </c>
      <c r="D829" s="10">
        <v>8500.5908899999995</v>
      </c>
      <c r="E829" s="10">
        <v>10325.538860000001</v>
      </c>
      <c r="F829" s="10">
        <v>18826.129800000002</v>
      </c>
      <c r="G829" s="31">
        <v>7169</v>
      </c>
      <c r="H829" s="31">
        <v>6293</v>
      </c>
      <c r="I829" s="31">
        <v>2</v>
      </c>
      <c r="J829" s="31">
        <v>13464</v>
      </c>
      <c r="K829" s="31">
        <v>3659</v>
      </c>
      <c r="L829" s="31">
        <v>2831</v>
      </c>
      <c r="M829" s="31">
        <v>1</v>
      </c>
      <c r="N829" s="36">
        <v>6491</v>
      </c>
      <c r="O829" s="24">
        <f>Table1[[#This Row],[Female Voters]]/Table1[[#This Row],[Female Population]]</f>
        <v>0.84335313777228493</v>
      </c>
      <c r="P829" s="24">
        <f>Table1[[#This Row],[Male Voters]]/Table1[[#This Row],[Male Population]]</f>
        <v>0.60945971782435382</v>
      </c>
      <c r="Q829" s="24">
        <f>Table1[[#This Row],[Total Voters]]/Table1[[#This Row],[Total Population]]</f>
        <v>0.71517620153665351</v>
      </c>
      <c r="R829" s="24">
        <f>Table1[[#This Row],[Female Ballots]]/Table1[[#This Row],[Female Population]]</f>
        <v>0.43044066551942956</v>
      </c>
      <c r="S829" s="24">
        <f>Table1[[#This Row],[Male Ballots]]/Table1[[#This Row],[Male Population]]</f>
        <v>0.27417455286202852</v>
      </c>
      <c r="T829" s="24">
        <f>Table1[[#This Row],[Total Ballots]]/Table1[[#This Row],[Total Population]]</f>
        <v>0.34478674421972799</v>
      </c>
      <c r="U829" s="24">
        <f>Table1[[#This Row],[Female Ballots]]/Table1[[#This Row],[Female Voters]]</f>
        <v>0.5103919654066118</v>
      </c>
      <c r="V829" s="24">
        <f>Table1[[#This Row],[Male Ballots]]/Table1[[#This Row],[Male Voters]]</f>
        <v>0.44986492928650884</v>
      </c>
      <c r="W829" s="24">
        <f>Table1[[#This Row],[Total Ballots]]/Table1[[#This Row],[Total Voters]]</f>
        <v>0.48210041592394531</v>
      </c>
    </row>
    <row r="830" spans="1:23" s="12" customFormat="1" x14ac:dyDescent="0.2">
      <c r="A830" s="8" t="s">
        <v>58</v>
      </c>
      <c r="B830" s="17">
        <v>2016</v>
      </c>
      <c r="C830" s="9" t="s">
        <v>63</v>
      </c>
      <c r="D830" s="10">
        <v>15996.591259999999</v>
      </c>
      <c r="E830" s="10">
        <v>13993.149949999999</v>
      </c>
      <c r="F830" s="10">
        <v>29989.741199999997</v>
      </c>
      <c r="G830" s="31">
        <v>10622</v>
      </c>
      <c r="H830" s="31">
        <v>8813</v>
      </c>
      <c r="I830" s="31">
        <v>1</v>
      </c>
      <c r="J830" s="31">
        <v>19436</v>
      </c>
      <c r="K830" s="31">
        <v>5930</v>
      </c>
      <c r="L830" s="31">
        <v>4452</v>
      </c>
      <c r="M830" s="31">
        <v>1</v>
      </c>
      <c r="N830" s="36">
        <v>10383</v>
      </c>
      <c r="O830" s="24">
        <f>Table1[[#This Row],[Female Voters]]/Table1[[#This Row],[Female Population]]</f>
        <v>0.66401646621806609</v>
      </c>
      <c r="P830" s="24">
        <f>Table1[[#This Row],[Male Voters]]/Table1[[#This Row],[Male Population]]</f>
        <v>0.62980815838395277</v>
      </c>
      <c r="Q830" s="24">
        <f>Table1[[#This Row],[Total Voters]]/Table1[[#This Row],[Total Population]]</f>
        <v>0.64808828693726783</v>
      </c>
      <c r="R830" s="24">
        <f>Table1[[#This Row],[Female Ballots]]/Table1[[#This Row],[Female Population]]</f>
        <v>0.37070397709217962</v>
      </c>
      <c r="S830" s="24">
        <f>Table1[[#This Row],[Male Ballots]]/Table1[[#This Row],[Male Population]]</f>
        <v>0.31815567016059887</v>
      </c>
      <c r="T830" s="24">
        <f>Table1[[#This Row],[Total Ballots]]/Table1[[#This Row],[Total Population]]</f>
        <v>0.34621839284161615</v>
      </c>
      <c r="U830" s="24">
        <f>Table1[[#This Row],[Female Ballots]]/Table1[[#This Row],[Female Voters]]</f>
        <v>0.55827527772547547</v>
      </c>
      <c r="V830" s="24">
        <f>Table1[[#This Row],[Male Ballots]]/Table1[[#This Row],[Male Voters]]</f>
        <v>0.50516282764098486</v>
      </c>
      <c r="W830" s="24">
        <f>Table1[[#This Row],[Total Ballots]]/Table1[[#This Row],[Total Voters]]</f>
        <v>0.53421485902449062</v>
      </c>
    </row>
    <row r="831" spans="1:23" s="12" customFormat="1" x14ac:dyDescent="0.2">
      <c r="A831" s="8" t="s">
        <v>58</v>
      </c>
      <c r="B831" s="17">
        <v>2016</v>
      </c>
      <c r="C831" s="9" t="s">
        <v>64</v>
      </c>
      <c r="D831" s="10">
        <v>16844.172620000001</v>
      </c>
      <c r="E831" s="10">
        <v>14551.052680000001</v>
      </c>
      <c r="F831" s="10">
        <v>31395.225299999998</v>
      </c>
      <c r="G831" s="31">
        <v>8968</v>
      </c>
      <c r="H831" s="31">
        <v>7686</v>
      </c>
      <c r="I831" s="31"/>
      <c r="J831" s="31">
        <v>16654</v>
      </c>
      <c r="K831" s="31">
        <v>5856</v>
      </c>
      <c r="L831" s="31">
        <v>4996</v>
      </c>
      <c r="M831" s="31">
        <v>0</v>
      </c>
      <c r="N831" s="36">
        <v>10852</v>
      </c>
      <c r="O831" s="24">
        <f>Table1[[#This Row],[Female Voters]]/Table1[[#This Row],[Female Population]]</f>
        <v>0.53240964708185234</v>
      </c>
      <c r="P831" s="24">
        <f>Table1[[#This Row],[Male Voters]]/Table1[[#This Row],[Male Population]]</f>
        <v>0.52820920719805953</v>
      </c>
      <c r="Q831" s="24">
        <f>Table1[[#This Row],[Total Voters]]/Table1[[#This Row],[Total Population]]</f>
        <v>0.5304628280530288</v>
      </c>
      <c r="R831" s="24">
        <f>Table1[[#This Row],[Female Ballots]]/Table1[[#This Row],[Female Population]]</f>
        <v>0.34765732530233351</v>
      </c>
      <c r="S831" s="24">
        <f>Table1[[#This Row],[Male Ballots]]/Table1[[#This Row],[Male Population]]</f>
        <v>0.34334285703376338</v>
      </c>
      <c r="T831" s="24">
        <f>Table1[[#This Row],[Total Ballots]]/Table1[[#This Row],[Total Population]]</f>
        <v>0.3456576564207679</v>
      </c>
      <c r="U831" s="24">
        <f>Table1[[#This Row],[Female Ballots]]/Table1[[#This Row],[Female Voters]]</f>
        <v>0.65298840321141838</v>
      </c>
      <c r="V831" s="24">
        <f>Table1[[#This Row],[Male Ballots]]/Table1[[#This Row],[Male Voters]]</f>
        <v>0.65001301066874839</v>
      </c>
      <c r="W831" s="24">
        <f>Table1[[#This Row],[Total Ballots]]/Table1[[#This Row],[Total Voters]]</f>
        <v>0.65161522757295542</v>
      </c>
    </row>
    <row r="832" spans="1:23" s="12" customFormat="1" x14ac:dyDescent="0.2">
      <c r="A832" s="8" t="s">
        <v>58</v>
      </c>
      <c r="B832" s="17">
        <v>2016</v>
      </c>
      <c r="C832" s="9" t="s">
        <v>65</v>
      </c>
      <c r="D832" s="10">
        <v>14832.98753</v>
      </c>
      <c r="E832" s="10">
        <v>13893.73626</v>
      </c>
      <c r="F832" s="10">
        <v>28726.7238</v>
      </c>
      <c r="G832" s="31">
        <v>9129</v>
      </c>
      <c r="H832" s="31">
        <v>8299</v>
      </c>
      <c r="I832" s="31">
        <v>1</v>
      </c>
      <c r="J832" s="31">
        <v>17429</v>
      </c>
      <c r="K832" s="31">
        <v>6730</v>
      </c>
      <c r="L832" s="31">
        <v>6126</v>
      </c>
      <c r="M832" s="31">
        <v>1</v>
      </c>
      <c r="N832" s="36">
        <v>12857</v>
      </c>
      <c r="O832" s="24">
        <f>Table1[[#This Row],[Female Voters]]/Table1[[#This Row],[Female Population]]</f>
        <v>0.61545255003662769</v>
      </c>
      <c r="P832" s="24">
        <f>Table1[[#This Row],[Male Voters]]/Table1[[#This Row],[Male Population]]</f>
        <v>0.59731952908108532</v>
      </c>
      <c r="Q832" s="24">
        <f>Table1[[#This Row],[Total Voters]]/Table1[[#This Row],[Total Population]]</f>
        <v>0.60671728949473869</v>
      </c>
      <c r="R832" s="24">
        <f>Table1[[#This Row],[Female Ballots]]/Table1[[#This Row],[Female Population]]</f>
        <v>0.45371844251796523</v>
      </c>
      <c r="S832" s="24">
        <f>Table1[[#This Row],[Male Ballots]]/Table1[[#This Row],[Male Population]]</f>
        <v>0.44091811485127475</v>
      </c>
      <c r="T832" s="24">
        <f>Table1[[#This Row],[Total Ballots]]/Table1[[#This Row],[Total Population]]</f>
        <v>0.44756234959170665</v>
      </c>
      <c r="U832" s="24">
        <f>Table1[[#This Row],[Female Ballots]]/Table1[[#This Row],[Female Voters]]</f>
        <v>0.73721108555153902</v>
      </c>
      <c r="V832" s="24">
        <f>Table1[[#This Row],[Male Ballots]]/Table1[[#This Row],[Male Voters]]</f>
        <v>0.73816122424388475</v>
      </c>
      <c r="W832" s="24">
        <f>Table1[[#This Row],[Total Ballots]]/Table1[[#This Row],[Total Voters]]</f>
        <v>0.73767858167422118</v>
      </c>
    </row>
    <row r="833" spans="1:23" s="12" customFormat="1" x14ac:dyDescent="0.2">
      <c r="A833" s="8" t="s">
        <v>58</v>
      </c>
      <c r="B833" s="17">
        <v>2016</v>
      </c>
      <c r="C833" s="9" t="s">
        <v>66</v>
      </c>
      <c r="D833" s="10">
        <v>14601.938260000001</v>
      </c>
      <c r="E833" s="10">
        <v>13664.762060000001</v>
      </c>
      <c r="F833" s="10">
        <v>28266.700299999997</v>
      </c>
      <c r="G833" s="31">
        <v>10662</v>
      </c>
      <c r="H833" s="31">
        <v>9543</v>
      </c>
      <c r="I833" s="31"/>
      <c r="J833" s="31">
        <v>20205</v>
      </c>
      <c r="K833" s="31">
        <v>8877</v>
      </c>
      <c r="L833" s="31">
        <v>7869</v>
      </c>
      <c r="M833" s="31">
        <v>0</v>
      </c>
      <c r="N833" s="36">
        <v>16746</v>
      </c>
      <c r="O833" s="24">
        <f>Table1[[#This Row],[Female Voters]]/Table1[[#This Row],[Female Population]]</f>
        <v>0.73017703609986362</v>
      </c>
      <c r="P833" s="24">
        <f>Table1[[#This Row],[Male Voters]]/Table1[[#This Row],[Male Population]]</f>
        <v>0.69836561793744101</v>
      </c>
      <c r="Q833" s="24">
        <f>Table1[[#This Row],[Total Voters]]/Table1[[#This Row],[Total Population]]</f>
        <v>0.71479867779261108</v>
      </c>
      <c r="R833" s="24">
        <f>Table1[[#This Row],[Female Ballots]]/Table1[[#This Row],[Female Population]]</f>
        <v>0.60793299094527187</v>
      </c>
      <c r="S833" s="24">
        <f>Table1[[#This Row],[Male Ballots]]/Table1[[#This Row],[Male Population]]</f>
        <v>0.57586074060041115</v>
      </c>
      <c r="T833" s="24">
        <f>Table1[[#This Row],[Total Ballots]]/Table1[[#This Row],[Total Population]]</f>
        <v>0.59242854037689008</v>
      </c>
      <c r="U833" s="24">
        <f>Table1[[#This Row],[Female Ballots]]/Table1[[#This Row],[Female Voters]]</f>
        <v>0.83258300506471583</v>
      </c>
      <c r="V833" s="24">
        <f>Table1[[#This Row],[Male Ballots]]/Table1[[#This Row],[Male Voters]]</f>
        <v>0.82458346431939644</v>
      </c>
      <c r="W833" s="24">
        <f>Table1[[#This Row],[Total Ballots]]/Table1[[#This Row],[Total Voters]]</f>
        <v>0.82880475129918341</v>
      </c>
    </row>
    <row r="834" spans="1:23" s="12" customFormat="1" x14ac:dyDescent="0.2">
      <c r="A834" s="8" t="s">
        <v>58</v>
      </c>
      <c r="B834" s="17">
        <v>2016</v>
      </c>
      <c r="C834" s="9" t="s">
        <v>67</v>
      </c>
      <c r="D834" s="10">
        <v>18879.084899999998</v>
      </c>
      <c r="E834" s="10">
        <v>16765.430680000001</v>
      </c>
      <c r="F834" s="10">
        <v>35644.515579999999</v>
      </c>
      <c r="G834" s="31">
        <v>14525</v>
      </c>
      <c r="H834" s="31">
        <v>12464</v>
      </c>
      <c r="I834" s="31"/>
      <c r="J834" s="31">
        <v>26989</v>
      </c>
      <c r="K834" s="31">
        <v>12590</v>
      </c>
      <c r="L834" s="31">
        <v>10934</v>
      </c>
      <c r="M834" s="31">
        <v>0</v>
      </c>
      <c r="N834" s="31">
        <v>23524</v>
      </c>
      <c r="O834" s="24">
        <f>Table1[[#This Row],[Female Voters]]/Table1[[#This Row],[Female Population]]</f>
        <v>0.76936991792435883</v>
      </c>
      <c r="P834" s="24">
        <f>Table1[[#This Row],[Male Voters]]/Table1[[#This Row],[Male Population]]</f>
        <v>0.74343452535750776</v>
      </c>
      <c r="Q834" s="24">
        <f>Table1[[#This Row],[Total Voters]]/Table1[[#This Row],[Total Population]]</f>
        <v>0.75717118218162638</v>
      </c>
      <c r="R834" s="24">
        <f>Table1[[#This Row],[Female Ballots]]/Table1[[#This Row],[Female Population]]</f>
        <v>0.66687554331619125</v>
      </c>
      <c r="S834" s="24">
        <f>Table1[[#This Row],[Male Ballots]]/Table1[[#This Row],[Male Population]]</f>
        <v>0.65217531292193442</v>
      </c>
      <c r="T834" s="24">
        <f>Table1[[#This Row],[Total Ballots]]/Table1[[#This Row],[Total Population]]</f>
        <v>0.65996127643264213</v>
      </c>
      <c r="U834" s="24">
        <f>Table1[[#This Row],[Female Ballots]]/Table1[[#This Row],[Female Voters]]</f>
        <v>0.86678141135972464</v>
      </c>
      <c r="V834" s="24">
        <f>Table1[[#This Row],[Male Ballots]]/Table1[[#This Row],[Male Voters]]</f>
        <v>0.87724646983311938</v>
      </c>
      <c r="W834" s="24">
        <f>Table1[[#This Row],[Total Ballots]]/Table1[[#This Row],[Total Voters]]</f>
        <v>0.87161436140649895</v>
      </c>
    </row>
    <row r="835" spans="1:23" s="12" customFormat="1" x14ac:dyDescent="0.2">
      <c r="A835" s="8" t="s">
        <v>68</v>
      </c>
      <c r="B835" s="17">
        <v>2016</v>
      </c>
      <c r="C835" s="9" t="s">
        <v>69</v>
      </c>
      <c r="D835" s="10">
        <v>2806261</v>
      </c>
      <c r="E835" s="10">
        <v>2751660</v>
      </c>
      <c r="F835" s="10">
        <v>5557921</v>
      </c>
      <c r="G835" s="31">
        <v>2228794</v>
      </c>
      <c r="H835" s="31">
        <v>2047111</v>
      </c>
      <c r="I835" s="31">
        <v>9031</v>
      </c>
      <c r="J835" s="31">
        <v>4284936</v>
      </c>
      <c r="K835" s="31">
        <v>1775315</v>
      </c>
      <c r="L835" s="31">
        <v>1575543</v>
      </c>
      <c r="M835" s="31">
        <v>6258</v>
      </c>
      <c r="N835" s="36">
        <v>3357116</v>
      </c>
      <c r="O835" s="24">
        <f>Table1[[#This Row],[Female Voters]]/Table1[[#This Row],[Female Population]]</f>
        <v>0.79422192019915472</v>
      </c>
      <c r="P835" s="24">
        <f>Table1[[#This Row],[Male Voters]]/Table1[[#This Row],[Male Population]]</f>
        <v>0.74395492175632161</v>
      </c>
      <c r="Q835" s="24">
        <f>Table1[[#This Row],[Total Voters]]/Table1[[#This Row],[Total Population]]</f>
        <v>0.77096022055729108</v>
      </c>
      <c r="R835" s="24">
        <f>Table1[[#This Row],[Female Ballots]]/Table1[[#This Row],[Female Population]]</f>
        <v>0.63262647344634015</v>
      </c>
      <c r="S835" s="24">
        <f>Table1[[#This Row],[Male Ballots]]/Table1[[#This Row],[Male Population]]</f>
        <v>0.57257909770829241</v>
      </c>
      <c r="T835" s="24">
        <f>Table1[[#This Row],[Total Ballots]]/Table1[[#This Row],[Total Population]]</f>
        <v>0.60402369878952944</v>
      </c>
      <c r="U835" s="24">
        <f>Table1[[#This Row],[Female Ballots]]/Table1[[#This Row],[Female Voters]]</f>
        <v>0.79653615363286157</v>
      </c>
      <c r="V835" s="24">
        <f>Table1[[#This Row],[Male Ballots]]/Table1[[#This Row],[Male Voters]]</f>
        <v>0.76964219331535999</v>
      </c>
      <c r="W835" s="24">
        <f>Table1[[#This Row],[Total Ballots]]/Table1[[#This Row],[Total Voters]]</f>
        <v>0.78346934469966412</v>
      </c>
    </row>
    <row r="836" spans="1:23" s="12" customFormat="1" x14ac:dyDescent="0.2">
      <c r="A836" s="8" t="s">
        <v>68</v>
      </c>
      <c r="B836" s="17">
        <v>2016</v>
      </c>
      <c r="C836" s="9" t="s">
        <v>62</v>
      </c>
      <c r="D836" s="10">
        <v>325015</v>
      </c>
      <c r="E836" s="10">
        <v>341836</v>
      </c>
      <c r="F836" s="10">
        <v>666851</v>
      </c>
      <c r="G836" s="31">
        <v>205139</v>
      </c>
      <c r="H836" s="31">
        <v>194217</v>
      </c>
      <c r="I836" s="31">
        <v>2063</v>
      </c>
      <c r="J836" s="31">
        <v>401419</v>
      </c>
      <c r="K836" s="31">
        <v>128170</v>
      </c>
      <c r="L836" s="31">
        <v>107546</v>
      </c>
      <c r="M836" s="31">
        <v>1209</v>
      </c>
      <c r="N836" s="36">
        <v>236925</v>
      </c>
      <c r="O836" s="24">
        <f>Table1[[#This Row],[Female Voters]]/Table1[[#This Row],[Female Population]]</f>
        <v>0.63116779225574204</v>
      </c>
      <c r="P836" s="24">
        <f>Table1[[#This Row],[Male Voters]]/Table1[[#This Row],[Male Population]]</f>
        <v>0.5681584151464445</v>
      </c>
      <c r="Q836" s="24">
        <f>Table1[[#This Row],[Total Voters]]/Table1[[#This Row],[Total Population]]</f>
        <v>0.60196205749110376</v>
      </c>
      <c r="R836" s="24">
        <f>Table1[[#This Row],[Female Ballots]]/Table1[[#This Row],[Female Population]]</f>
        <v>0.39435102995246374</v>
      </c>
      <c r="S836" s="24">
        <f>Table1[[#This Row],[Male Ballots]]/Table1[[#This Row],[Male Population]]</f>
        <v>0.31461285528733074</v>
      </c>
      <c r="T836" s="24">
        <f>Table1[[#This Row],[Total Ballots]]/Table1[[#This Row],[Total Population]]</f>
        <v>0.35528926251891352</v>
      </c>
      <c r="U836" s="24">
        <f>Table1[[#This Row],[Female Ballots]]/Table1[[#This Row],[Female Voters]]</f>
        <v>0.62479587011733506</v>
      </c>
      <c r="V836" s="24">
        <f>Table1[[#This Row],[Male Ballots]]/Table1[[#This Row],[Male Voters]]</f>
        <v>0.55374143355113092</v>
      </c>
      <c r="W836" s="24">
        <f>Table1[[#This Row],[Total Ballots]]/Table1[[#This Row],[Total Voters]]</f>
        <v>0.59021869916471315</v>
      </c>
    </row>
    <row r="837" spans="1:23" s="12" customFormat="1" x14ac:dyDescent="0.2">
      <c r="A837" s="8" t="s">
        <v>68</v>
      </c>
      <c r="B837" s="17">
        <v>2016</v>
      </c>
      <c r="C837" s="9" t="s">
        <v>63</v>
      </c>
      <c r="D837" s="10">
        <v>486993</v>
      </c>
      <c r="E837" s="10">
        <v>510716</v>
      </c>
      <c r="F837" s="10">
        <v>997709</v>
      </c>
      <c r="G837" s="31">
        <v>377219</v>
      </c>
      <c r="H837" s="31">
        <v>351508</v>
      </c>
      <c r="I837" s="31">
        <v>1830</v>
      </c>
      <c r="J837" s="31">
        <v>730557</v>
      </c>
      <c r="K837" s="31">
        <v>256996</v>
      </c>
      <c r="L837" s="31">
        <v>221441</v>
      </c>
      <c r="M837" s="31">
        <v>1162</v>
      </c>
      <c r="N837" s="36">
        <v>479599</v>
      </c>
      <c r="O837" s="24">
        <f>Table1[[#This Row],[Female Voters]]/Table1[[#This Row],[Female Population]]</f>
        <v>0.7745881357637584</v>
      </c>
      <c r="P837" s="24">
        <f>Table1[[#This Row],[Male Voters]]/Table1[[#This Row],[Male Population]]</f>
        <v>0.68826510232692928</v>
      </c>
      <c r="Q837" s="24">
        <f>Table1[[#This Row],[Total Voters]]/Table1[[#This Row],[Total Population]]</f>
        <v>0.73223454935256671</v>
      </c>
      <c r="R837" s="24">
        <f>Table1[[#This Row],[Female Ballots]]/Table1[[#This Row],[Female Population]]</f>
        <v>0.52772011096668736</v>
      </c>
      <c r="S837" s="24">
        <f>Table1[[#This Row],[Male Ballots]]/Table1[[#This Row],[Male Population]]</f>
        <v>0.43358931382607946</v>
      </c>
      <c r="T837" s="24">
        <f>Table1[[#This Row],[Total Ballots]]/Table1[[#This Row],[Total Population]]</f>
        <v>0.48070028435144918</v>
      </c>
      <c r="U837" s="24">
        <f>Table1[[#This Row],[Female Ballots]]/Table1[[#This Row],[Female Voters]]</f>
        <v>0.68129123930660973</v>
      </c>
      <c r="V837" s="24">
        <f>Table1[[#This Row],[Male Ballots]]/Table1[[#This Row],[Male Voters]]</f>
        <v>0.6299742822353972</v>
      </c>
      <c r="W837" s="24">
        <f>Table1[[#This Row],[Total Ballots]]/Table1[[#This Row],[Total Voters]]</f>
        <v>0.65648402520268778</v>
      </c>
    </row>
    <row r="838" spans="1:23" s="12" customFormat="1" x14ac:dyDescent="0.2">
      <c r="A838" s="8" t="s">
        <v>68</v>
      </c>
      <c r="B838" s="17">
        <v>2016</v>
      </c>
      <c r="C838" s="9" t="s">
        <v>64</v>
      </c>
      <c r="D838" s="10">
        <v>455833</v>
      </c>
      <c r="E838" s="10">
        <v>465953</v>
      </c>
      <c r="F838" s="10">
        <v>921786</v>
      </c>
      <c r="G838" s="31">
        <v>350744</v>
      </c>
      <c r="H838" s="31">
        <v>327466</v>
      </c>
      <c r="I838" s="31">
        <v>1340</v>
      </c>
      <c r="J838" s="31">
        <v>679550</v>
      </c>
      <c r="K838" s="31">
        <v>269064</v>
      </c>
      <c r="L838" s="31">
        <v>241463</v>
      </c>
      <c r="M838" s="31">
        <v>936</v>
      </c>
      <c r="N838" s="36">
        <v>511463</v>
      </c>
      <c r="O838" s="24">
        <f>Table1[[#This Row],[Female Voters]]/Table1[[#This Row],[Female Population]]</f>
        <v>0.76945723543490707</v>
      </c>
      <c r="P838" s="24">
        <f>Table1[[#This Row],[Male Voters]]/Table1[[#This Row],[Male Population]]</f>
        <v>0.70278762021062213</v>
      </c>
      <c r="Q838" s="24">
        <f>Table1[[#This Row],[Total Voters]]/Table1[[#This Row],[Total Population]]</f>
        <v>0.73721015506853005</v>
      </c>
      <c r="R838" s="24">
        <f>Table1[[#This Row],[Female Ballots]]/Table1[[#This Row],[Female Population]]</f>
        <v>0.590268804584135</v>
      </c>
      <c r="S838" s="24">
        <f>Table1[[#This Row],[Male Ballots]]/Table1[[#This Row],[Male Population]]</f>
        <v>0.51821321034524936</v>
      </c>
      <c r="T838" s="24">
        <f>Table1[[#This Row],[Total Ballots]]/Table1[[#This Row],[Total Population]]</f>
        <v>0.55486088962080138</v>
      </c>
      <c r="U838" s="24">
        <f>Table1[[#This Row],[Female Ballots]]/Table1[[#This Row],[Female Voters]]</f>
        <v>0.76712360011860503</v>
      </c>
      <c r="V838" s="24">
        <f>Table1[[#This Row],[Male Ballots]]/Table1[[#This Row],[Male Voters]]</f>
        <v>0.73736815425112834</v>
      </c>
      <c r="W838" s="24">
        <f>Table1[[#This Row],[Total Ballots]]/Table1[[#This Row],[Total Voters]]</f>
        <v>0.75264954749466562</v>
      </c>
    </row>
    <row r="839" spans="1:23" s="12" customFormat="1" x14ac:dyDescent="0.2">
      <c r="A839" s="8" t="s">
        <v>68</v>
      </c>
      <c r="B839" s="17">
        <v>2016</v>
      </c>
      <c r="C839" s="9" t="s">
        <v>65</v>
      </c>
      <c r="D839" s="10">
        <v>473412</v>
      </c>
      <c r="E839" s="10">
        <v>478060</v>
      </c>
      <c r="F839" s="10">
        <v>951472</v>
      </c>
      <c r="G839" s="31">
        <v>374186</v>
      </c>
      <c r="H839" s="31">
        <v>356317</v>
      </c>
      <c r="I839" s="31">
        <v>1231</v>
      </c>
      <c r="J839" s="31">
        <v>731734</v>
      </c>
      <c r="K839" s="31">
        <v>306602</v>
      </c>
      <c r="L839" s="31">
        <v>284604</v>
      </c>
      <c r="M839" s="31">
        <v>866</v>
      </c>
      <c r="N839" s="36">
        <v>592072</v>
      </c>
      <c r="O839" s="24">
        <f>Table1[[#This Row],[Female Voters]]/Table1[[#This Row],[Female Population]]</f>
        <v>0.7904024401578329</v>
      </c>
      <c r="P839" s="24">
        <f>Table1[[#This Row],[Male Voters]]/Table1[[#This Row],[Male Population]]</f>
        <v>0.74533949713425096</v>
      </c>
      <c r="Q839" s="24">
        <f>Table1[[#This Row],[Total Voters]]/Table1[[#This Row],[Total Population]]</f>
        <v>0.76905468579212</v>
      </c>
      <c r="R839" s="24">
        <f>Table1[[#This Row],[Female Ballots]]/Table1[[#This Row],[Female Population]]</f>
        <v>0.64764306777183511</v>
      </c>
      <c r="S839" s="24">
        <f>Table1[[#This Row],[Male Ballots]]/Table1[[#This Row],[Male Population]]</f>
        <v>0.59533112998368409</v>
      </c>
      <c r="T839" s="24">
        <f>Table1[[#This Row],[Total Ballots]]/Table1[[#This Row],[Total Population]]</f>
        <v>0.62226949400507847</v>
      </c>
      <c r="U839" s="24">
        <f>Table1[[#This Row],[Female Ballots]]/Table1[[#This Row],[Female Voters]]</f>
        <v>0.81938394274505189</v>
      </c>
      <c r="V839" s="24">
        <f>Table1[[#This Row],[Male Ballots]]/Table1[[#This Row],[Male Voters]]</f>
        <v>0.79873820221881076</v>
      </c>
      <c r="W839" s="24">
        <f>Table1[[#This Row],[Total Ballots]]/Table1[[#This Row],[Total Voters]]</f>
        <v>0.80913556018990507</v>
      </c>
    </row>
    <row r="840" spans="1:23" s="12" customFormat="1" x14ac:dyDescent="0.2">
      <c r="A840" s="8" t="s">
        <v>68</v>
      </c>
      <c r="B840" s="17">
        <v>2016</v>
      </c>
      <c r="C840" s="9" t="s">
        <v>66</v>
      </c>
      <c r="D840" s="10">
        <v>483759</v>
      </c>
      <c r="E840" s="10">
        <v>463006</v>
      </c>
      <c r="F840" s="10">
        <v>946765</v>
      </c>
      <c r="G840" s="31">
        <v>412289</v>
      </c>
      <c r="H840" s="31">
        <v>378190</v>
      </c>
      <c r="I840" s="31">
        <v>1169</v>
      </c>
      <c r="J840" s="31">
        <v>791648</v>
      </c>
      <c r="K840" s="31">
        <v>361201</v>
      </c>
      <c r="L840" s="31">
        <v>325173</v>
      </c>
      <c r="M840" s="31">
        <v>908</v>
      </c>
      <c r="N840" s="36">
        <v>687282</v>
      </c>
      <c r="O840" s="24">
        <f>Table1[[#This Row],[Female Voters]]/Table1[[#This Row],[Female Population]]</f>
        <v>0.85226114656264795</v>
      </c>
      <c r="P840" s="24">
        <f>Table1[[#This Row],[Male Voters]]/Table1[[#This Row],[Male Population]]</f>
        <v>0.81681446892696852</v>
      </c>
      <c r="Q840" s="24">
        <f>Table1[[#This Row],[Total Voters]]/Table1[[#This Row],[Total Population]]</f>
        <v>0.83616103256880003</v>
      </c>
      <c r="R840" s="24">
        <f>Table1[[#This Row],[Female Ballots]]/Table1[[#This Row],[Female Population]]</f>
        <v>0.74665484259724368</v>
      </c>
      <c r="S840" s="24">
        <f>Table1[[#This Row],[Male Ballots]]/Table1[[#This Row],[Male Population]]</f>
        <v>0.70230839341174844</v>
      </c>
      <c r="T840" s="24">
        <f>Table1[[#This Row],[Total Ballots]]/Table1[[#This Row],[Total Population]]</f>
        <v>0.72592670831726991</v>
      </c>
      <c r="U840" s="24">
        <f>Table1[[#This Row],[Female Ballots]]/Table1[[#This Row],[Female Voters]]</f>
        <v>0.87608691961221374</v>
      </c>
      <c r="V840" s="24">
        <f>Table1[[#This Row],[Male Ballots]]/Table1[[#This Row],[Male Voters]]</f>
        <v>0.85981385018112588</v>
      </c>
      <c r="W840" s="24">
        <f>Table1[[#This Row],[Total Ballots]]/Table1[[#This Row],[Total Voters]]</f>
        <v>0.86816615465459401</v>
      </c>
    </row>
    <row r="841" spans="1:23" s="12" customFormat="1" x14ac:dyDescent="0.2">
      <c r="A841" s="14" t="s">
        <v>68</v>
      </c>
      <c r="B841" s="17">
        <v>2016</v>
      </c>
      <c r="C841" s="27" t="s">
        <v>67</v>
      </c>
      <c r="D841" s="10">
        <v>581249</v>
      </c>
      <c r="E841" s="10">
        <v>492089</v>
      </c>
      <c r="F841" s="10">
        <v>1073338</v>
      </c>
      <c r="G841" s="31">
        <v>509217</v>
      </c>
      <c r="H841" s="31">
        <v>439413</v>
      </c>
      <c r="I841" s="31">
        <v>1398</v>
      </c>
      <c r="J841" s="31">
        <v>950028</v>
      </c>
      <c r="K841" s="31">
        <v>453282</v>
      </c>
      <c r="L841" s="31">
        <v>395316</v>
      </c>
      <c r="M841" s="31">
        <v>1177</v>
      </c>
      <c r="N841" s="31">
        <v>849775</v>
      </c>
      <c r="O841" s="24">
        <f>Table1[[#This Row],[Female Voters]]/Table1[[#This Row],[Female Population]]</f>
        <v>0.87607376528819836</v>
      </c>
      <c r="P841" s="24">
        <f>Table1[[#This Row],[Male Voters]]/Table1[[#This Row],[Male Population]]</f>
        <v>0.89295432330330493</v>
      </c>
      <c r="Q841" s="24">
        <f>Table1[[#This Row],[Total Voters]]/Table1[[#This Row],[Total Population]]</f>
        <v>0.88511540633053143</v>
      </c>
      <c r="R841" s="24">
        <f>Table1[[#This Row],[Female Ballots]]/Table1[[#This Row],[Female Population]]</f>
        <v>0.77984134166252328</v>
      </c>
      <c r="S841" s="24">
        <f>Table1[[#This Row],[Male Ballots]]/Table1[[#This Row],[Male Population]]</f>
        <v>0.80334248479441728</v>
      </c>
      <c r="T841" s="24">
        <f>Table1[[#This Row],[Total Ballots]]/Table1[[#This Row],[Total Population]]</f>
        <v>0.7917123962815068</v>
      </c>
      <c r="U841" s="24">
        <f>Table1[[#This Row],[Female Ballots]]/Table1[[#This Row],[Female Voters]]</f>
        <v>0.89015488485262673</v>
      </c>
      <c r="V841" s="24">
        <f>Table1[[#This Row],[Male Ballots]]/Table1[[#This Row],[Male Voters]]</f>
        <v>0.89964566364672871</v>
      </c>
      <c r="W841" s="24">
        <f>Table1[[#This Row],[Total Ballots]]/Table1[[#This Row],[Total Voters]]</f>
        <v>0.89447363656650125</v>
      </c>
    </row>
    <row r="842" spans="1:23" s="12" customFormat="1" x14ac:dyDescent="0.2">
      <c r="A842" s="8" t="s">
        <v>59</v>
      </c>
      <c r="B842" s="17">
        <v>2015</v>
      </c>
      <c r="C842" s="9" t="s">
        <v>69</v>
      </c>
      <c r="D842" s="10">
        <v>5844.19</v>
      </c>
      <c r="E842" s="10">
        <v>6009.4299999999994</v>
      </c>
      <c r="F842" s="10">
        <v>11853.609999999999</v>
      </c>
      <c r="G842" s="31">
        <v>3261</v>
      </c>
      <c r="H842" s="31">
        <v>2940</v>
      </c>
      <c r="I842" s="31"/>
      <c r="J842" s="31">
        <v>6201</v>
      </c>
      <c r="K842" s="10">
        <v>1270</v>
      </c>
      <c r="L842" s="10">
        <v>1153</v>
      </c>
      <c r="M842" s="10">
        <v>0</v>
      </c>
      <c r="N842" s="11">
        <v>2423</v>
      </c>
      <c r="O842" s="24">
        <f>Table1[[#This Row],[Female Voters]]/Table1[[#This Row],[Female Population]]</f>
        <v>0.55799007219135588</v>
      </c>
      <c r="P842" s="24">
        <f>Table1[[#This Row],[Male Voters]]/Table1[[#This Row],[Male Population]]</f>
        <v>0.48923109180071994</v>
      </c>
      <c r="Q842" s="24">
        <f>Table1[[#This Row],[Total Voters]]/Table1[[#This Row],[Total Population]]</f>
        <v>0.52313177167124625</v>
      </c>
      <c r="R842" s="24">
        <f>Table1[[#This Row],[Female Ballots]]/Table1[[#This Row],[Female Population]]</f>
        <v>0.21730984105581785</v>
      </c>
      <c r="S842" s="24">
        <f>Table1[[#This Row],[Male Ballots]]/Table1[[#This Row],[Male Population]]</f>
        <v>0.1918651186551803</v>
      </c>
      <c r="T842" s="24">
        <f>Table1[[#This Row],[Total Ballots]]/Table1[[#This Row],[Total Population]]</f>
        <v>0.20441030200926133</v>
      </c>
      <c r="U842" s="24">
        <f>Table1[[#This Row],[Female Ballots]]/Table1[[#This Row],[Female Voters]]</f>
        <v>0.38945108862312172</v>
      </c>
      <c r="V842" s="24">
        <f>Table1[[#This Row],[Male Ballots]]/Table1[[#This Row],[Male Voters]]</f>
        <v>0.39217687074829932</v>
      </c>
      <c r="W842" s="24">
        <f>Table1[[#This Row],[Total Ballots]]/Table1[[#This Row],[Total Voters]]</f>
        <v>0.39074342847927751</v>
      </c>
    </row>
    <row r="843" spans="1:23" s="12" customFormat="1" x14ac:dyDescent="0.2">
      <c r="A843" s="8" t="s">
        <v>59</v>
      </c>
      <c r="B843" s="17">
        <v>2015</v>
      </c>
      <c r="C843" s="9" t="s">
        <v>62</v>
      </c>
      <c r="D843" s="10">
        <v>898.92000000000007</v>
      </c>
      <c r="E843" s="10">
        <v>995.5</v>
      </c>
      <c r="F843" s="10">
        <v>1894.42</v>
      </c>
      <c r="G843" s="31">
        <v>290</v>
      </c>
      <c r="H843" s="31">
        <v>297</v>
      </c>
      <c r="I843" s="31"/>
      <c r="J843" s="31">
        <v>587</v>
      </c>
      <c r="K843" s="10">
        <v>42</v>
      </c>
      <c r="L843" s="10">
        <v>45</v>
      </c>
      <c r="M843" s="10">
        <v>0</v>
      </c>
      <c r="N843" s="11">
        <v>87</v>
      </c>
      <c r="O843" s="24">
        <f>Table1[[#This Row],[Female Voters]]/Table1[[#This Row],[Female Population]]</f>
        <v>0.32260935344635783</v>
      </c>
      <c r="P843" s="24">
        <f>Table1[[#This Row],[Male Voters]]/Table1[[#This Row],[Male Population]]</f>
        <v>0.2983425414364641</v>
      </c>
      <c r="Q843" s="24">
        <f>Table1[[#This Row],[Total Voters]]/Table1[[#This Row],[Total Population]]</f>
        <v>0.30985737059363816</v>
      </c>
      <c r="R843" s="24">
        <f>Table1[[#This Row],[Female Ballots]]/Table1[[#This Row],[Female Population]]</f>
        <v>4.6722733947403547E-2</v>
      </c>
      <c r="S843" s="24">
        <f>Table1[[#This Row],[Male Ballots]]/Table1[[#This Row],[Male Population]]</f>
        <v>4.5203415369161226E-2</v>
      </c>
      <c r="T843" s="24">
        <f>Table1[[#This Row],[Total Ballots]]/Table1[[#This Row],[Total Population]]</f>
        <v>4.5924346237898671E-2</v>
      </c>
      <c r="U843" s="24">
        <f>Table1[[#This Row],[Female Ballots]]/Table1[[#This Row],[Female Voters]]</f>
        <v>0.14482758620689656</v>
      </c>
      <c r="V843" s="24">
        <f>Table1[[#This Row],[Male Ballots]]/Table1[[#This Row],[Male Voters]]</f>
        <v>0.15151515151515152</v>
      </c>
      <c r="W843" s="24">
        <f>Table1[[#This Row],[Total Ballots]]/Table1[[#This Row],[Total Voters]]</f>
        <v>0.14821124361158433</v>
      </c>
    </row>
    <row r="844" spans="1:23" s="12" customFormat="1" x14ac:dyDescent="0.2">
      <c r="A844" s="8" t="s">
        <v>59</v>
      </c>
      <c r="B844" s="17">
        <v>2015</v>
      </c>
      <c r="C844" s="9" t="s">
        <v>63</v>
      </c>
      <c r="D844" s="10">
        <v>1157.28</v>
      </c>
      <c r="E844" s="10">
        <v>1208.8700000000001</v>
      </c>
      <c r="F844" s="10">
        <v>2366.14</v>
      </c>
      <c r="G844" s="31">
        <v>545</v>
      </c>
      <c r="H844" s="31">
        <v>445</v>
      </c>
      <c r="I844" s="31"/>
      <c r="J844" s="31">
        <v>990</v>
      </c>
      <c r="K844" s="10">
        <v>78</v>
      </c>
      <c r="L844" s="10">
        <v>58</v>
      </c>
      <c r="M844" s="10">
        <v>0</v>
      </c>
      <c r="N844" s="11">
        <v>136</v>
      </c>
      <c r="O844" s="24">
        <f>Table1[[#This Row],[Female Voters]]/Table1[[#This Row],[Female Population]]</f>
        <v>0.47093184017696671</v>
      </c>
      <c r="P844" s="24">
        <f>Table1[[#This Row],[Male Voters]]/Table1[[#This Row],[Male Population]]</f>
        <v>0.36811236940283071</v>
      </c>
      <c r="Q844" s="24">
        <f>Table1[[#This Row],[Total Voters]]/Table1[[#This Row],[Total Population]]</f>
        <v>0.41840296854793041</v>
      </c>
      <c r="R844" s="24">
        <f>Table1[[#This Row],[Female Ballots]]/Table1[[#This Row],[Female Population]]</f>
        <v>6.7399419328079635E-2</v>
      </c>
      <c r="S844" s="24">
        <f>Table1[[#This Row],[Male Ballots]]/Table1[[#This Row],[Male Population]]</f>
        <v>4.7978690843515012E-2</v>
      </c>
      <c r="T844" s="24">
        <f>Table1[[#This Row],[Total Ballots]]/Table1[[#This Row],[Total Population]]</f>
        <v>5.7477579517695492E-2</v>
      </c>
      <c r="U844" s="24">
        <f>Table1[[#This Row],[Female Ballots]]/Table1[[#This Row],[Female Voters]]</f>
        <v>0.14311926605504588</v>
      </c>
      <c r="V844" s="24">
        <f>Table1[[#This Row],[Male Ballots]]/Table1[[#This Row],[Male Voters]]</f>
        <v>0.1303370786516854</v>
      </c>
      <c r="W844" s="24">
        <f>Table1[[#This Row],[Total Ballots]]/Table1[[#This Row],[Total Voters]]</f>
        <v>0.13737373737373737</v>
      </c>
    </row>
    <row r="845" spans="1:23" s="12" customFormat="1" x14ac:dyDescent="0.2">
      <c r="A845" s="8" t="s">
        <v>59</v>
      </c>
      <c r="B845" s="17">
        <v>2015</v>
      </c>
      <c r="C845" s="9" t="s">
        <v>64</v>
      </c>
      <c r="D845" s="10">
        <v>1223.8400000000001</v>
      </c>
      <c r="E845" s="10">
        <v>1259.1500000000001</v>
      </c>
      <c r="F845" s="10">
        <v>2482.98</v>
      </c>
      <c r="G845" s="31">
        <v>484</v>
      </c>
      <c r="H845" s="31">
        <v>406</v>
      </c>
      <c r="I845" s="31"/>
      <c r="J845" s="31">
        <v>890</v>
      </c>
      <c r="K845" s="10">
        <v>107</v>
      </c>
      <c r="L845" s="10">
        <v>90</v>
      </c>
      <c r="M845" s="10">
        <v>0</v>
      </c>
      <c r="N845" s="11">
        <v>197</v>
      </c>
      <c r="O845" s="24">
        <f>Table1[[#This Row],[Female Voters]]/Table1[[#This Row],[Female Population]]</f>
        <v>0.39547653288011503</v>
      </c>
      <c r="P845" s="24">
        <f>Table1[[#This Row],[Male Voters]]/Table1[[#This Row],[Male Population]]</f>
        <v>0.32243974109518325</v>
      </c>
      <c r="Q845" s="24">
        <f>Table1[[#This Row],[Total Voters]]/Table1[[#This Row],[Total Population]]</f>
        <v>0.35844026129892309</v>
      </c>
      <c r="R845" s="24">
        <f>Table1[[#This Row],[Female Ballots]]/Table1[[#This Row],[Female Population]]</f>
        <v>8.7429729376389057E-2</v>
      </c>
      <c r="S845" s="24">
        <f>Table1[[#This Row],[Male Ballots]]/Table1[[#This Row],[Male Population]]</f>
        <v>7.1476789897947021E-2</v>
      </c>
      <c r="T845" s="24">
        <f>Table1[[#This Row],[Total Ballots]]/Table1[[#This Row],[Total Population]]</f>
        <v>7.9340147725716681E-2</v>
      </c>
      <c r="U845" s="24">
        <f>Table1[[#This Row],[Female Ballots]]/Table1[[#This Row],[Female Voters]]</f>
        <v>0.22107438016528927</v>
      </c>
      <c r="V845" s="24">
        <f>Table1[[#This Row],[Male Ballots]]/Table1[[#This Row],[Male Voters]]</f>
        <v>0.22167487684729065</v>
      </c>
      <c r="W845" s="24">
        <f>Table1[[#This Row],[Total Ballots]]/Table1[[#This Row],[Total Voters]]</f>
        <v>0.22134831460674156</v>
      </c>
    </row>
    <row r="846" spans="1:23" s="12" customFormat="1" x14ac:dyDescent="0.2">
      <c r="A846" s="8" t="s">
        <v>59</v>
      </c>
      <c r="B846" s="17">
        <v>2015</v>
      </c>
      <c r="C846" s="9" t="s">
        <v>65</v>
      </c>
      <c r="D846" s="10">
        <v>854.8</v>
      </c>
      <c r="E846" s="10">
        <v>903.01</v>
      </c>
      <c r="F846" s="10">
        <v>1757.8200000000002</v>
      </c>
      <c r="G846" s="31">
        <v>498</v>
      </c>
      <c r="H846" s="31">
        <v>474</v>
      </c>
      <c r="I846" s="31"/>
      <c r="J846" s="31">
        <v>972</v>
      </c>
      <c r="K846" s="10">
        <v>174</v>
      </c>
      <c r="L846" s="10">
        <v>162</v>
      </c>
      <c r="M846" s="10">
        <v>0</v>
      </c>
      <c r="N846" s="11">
        <v>336</v>
      </c>
      <c r="O846" s="24">
        <f>Table1[[#This Row],[Female Voters]]/Table1[[#This Row],[Female Population]]</f>
        <v>0.58259241927936367</v>
      </c>
      <c r="P846" s="24">
        <f>Table1[[#This Row],[Male Voters]]/Table1[[#This Row],[Male Population]]</f>
        <v>0.52491113055226413</v>
      </c>
      <c r="Q846" s="24">
        <f>Table1[[#This Row],[Total Voters]]/Table1[[#This Row],[Total Population]]</f>
        <v>0.55295764071406628</v>
      </c>
      <c r="R846" s="24">
        <f>Table1[[#This Row],[Female Ballots]]/Table1[[#This Row],[Female Population]]</f>
        <v>0.20355638745905477</v>
      </c>
      <c r="S846" s="24">
        <f>Table1[[#This Row],[Male Ballots]]/Table1[[#This Row],[Male Population]]</f>
        <v>0.17940000664444469</v>
      </c>
      <c r="T846" s="24">
        <f>Table1[[#This Row],[Total Ballots]]/Table1[[#This Row],[Total Population]]</f>
        <v>0.19114585111103524</v>
      </c>
      <c r="U846" s="24">
        <f>Table1[[#This Row],[Female Ballots]]/Table1[[#This Row],[Female Voters]]</f>
        <v>0.3493975903614458</v>
      </c>
      <c r="V846" s="24">
        <f>Table1[[#This Row],[Male Ballots]]/Table1[[#This Row],[Male Voters]]</f>
        <v>0.34177215189873417</v>
      </c>
      <c r="W846" s="24">
        <f>Table1[[#This Row],[Total Ballots]]/Table1[[#This Row],[Total Voters]]</f>
        <v>0.34567901234567899</v>
      </c>
    </row>
    <row r="847" spans="1:23" s="12" customFormat="1" x14ac:dyDescent="0.2">
      <c r="A847" s="8" t="s">
        <v>59</v>
      </c>
      <c r="B847" s="17">
        <v>2015</v>
      </c>
      <c r="C847" s="9" t="s">
        <v>66</v>
      </c>
      <c r="D847" s="10">
        <v>799.86</v>
      </c>
      <c r="E847" s="10">
        <v>778.41</v>
      </c>
      <c r="F847" s="10">
        <v>1578.27</v>
      </c>
      <c r="G847" s="31">
        <v>643</v>
      </c>
      <c r="H847" s="31">
        <v>564</v>
      </c>
      <c r="I847" s="31"/>
      <c r="J847" s="31">
        <v>1207</v>
      </c>
      <c r="K847" s="10">
        <v>323</v>
      </c>
      <c r="L847" s="10">
        <v>300</v>
      </c>
      <c r="M847" s="10">
        <v>0</v>
      </c>
      <c r="N847" s="11">
        <v>623</v>
      </c>
      <c r="O847" s="24">
        <f>Table1[[#This Row],[Female Voters]]/Table1[[#This Row],[Female Population]]</f>
        <v>0.80389068086915205</v>
      </c>
      <c r="P847" s="24">
        <f>Table1[[#This Row],[Male Voters]]/Table1[[#This Row],[Male Population]]</f>
        <v>0.72455389833121364</v>
      </c>
      <c r="Q847" s="24">
        <f>Table1[[#This Row],[Total Voters]]/Table1[[#This Row],[Total Population]]</f>
        <v>0.76476141598078906</v>
      </c>
      <c r="R847" s="24">
        <f>Table1[[#This Row],[Female Ballots]]/Table1[[#This Row],[Female Population]]</f>
        <v>0.40382066861700799</v>
      </c>
      <c r="S847" s="24">
        <f>Table1[[#This Row],[Male Ballots]]/Table1[[#This Row],[Male Population]]</f>
        <v>0.38540100975064556</v>
      </c>
      <c r="T847" s="24">
        <f>Table1[[#This Row],[Total Ballots]]/Table1[[#This Row],[Total Population]]</f>
        <v>0.39473600841427642</v>
      </c>
      <c r="U847" s="24">
        <f>Table1[[#This Row],[Female Ballots]]/Table1[[#This Row],[Female Voters]]</f>
        <v>0.50233281493001558</v>
      </c>
      <c r="V847" s="24">
        <f>Table1[[#This Row],[Male Ballots]]/Table1[[#This Row],[Male Voters]]</f>
        <v>0.53191489361702127</v>
      </c>
      <c r="W847" s="24">
        <f>Table1[[#This Row],[Total Ballots]]/Table1[[#This Row],[Total Voters]]</f>
        <v>0.51615575807787906</v>
      </c>
    </row>
    <row r="848" spans="1:23" s="12" customFormat="1" x14ac:dyDescent="0.2">
      <c r="A848" s="8" t="s">
        <v>59</v>
      </c>
      <c r="B848" s="17">
        <v>2015</v>
      </c>
      <c r="C848" s="9" t="s">
        <v>67</v>
      </c>
      <c r="D848" s="10">
        <v>909.49</v>
      </c>
      <c r="E848" s="10">
        <v>864.4899999999999</v>
      </c>
      <c r="F848" s="10">
        <v>1773.98</v>
      </c>
      <c r="G848" s="31">
        <v>801</v>
      </c>
      <c r="H848" s="31">
        <v>754</v>
      </c>
      <c r="I848" s="31"/>
      <c r="J848" s="31">
        <v>1555</v>
      </c>
      <c r="K848" s="10">
        <v>546</v>
      </c>
      <c r="L848" s="10">
        <v>498</v>
      </c>
      <c r="M848" s="10">
        <v>0</v>
      </c>
      <c r="N848" s="10">
        <v>1044</v>
      </c>
      <c r="O848" s="24">
        <f>Table1[[#This Row],[Female Voters]]/Table1[[#This Row],[Female Population]]</f>
        <v>0.88071336683196078</v>
      </c>
      <c r="P848" s="24">
        <f>Table1[[#This Row],[Male Voters]]/Table1[[#This Row],[Male Population]]</f>
        <v>0.87219054008721919</v>
      </c>
      <c r="Q848" s="24">
        <f>Table1[[#This Row],[Total Voters]]/Table1[[#This Row],[Total Population]]</f>
        <v>0.87656005140982418</v>
      </c>
      <c r="R848" s="24">
        <f>Table1[[#This Row],[Female Ballots]]/Table1[[#This Row],[Female Population]]</f>
        <v>0.60033645229744137</v>
      </c>
      <c r="S848" s="24">
        <f>Table1[[#This Row],[Male Ballots]]/Table1[[#This Row],[Male Population]]</f>
        <v>0.57606218695415801</v>
      </c>
      <c r="T848" s="24">
        <f>Table1[[#This Row],[Total Ballots]]/Table1[[#This Row],[Total Population]]</f>
        <v>0.58850719850280164</v>
      </c>
      <c r="U848" s="24">
        <f>Table1[[#This Row],[Female Ballots]]/Table1[[#This Row],[Female Voters]]</f>
        <v>0.68164794007490637</v>
      </c>
      <c r="V848" s="24">
        <f>Table1[[#This Row],[Male Ballots]]/Table1[[#This Row],[Male Voters]]</f>
        <v>0.66047745358090182</v>
      </c>
      <c r="W848" s="24">
        <f>Table1[[#This Row],[Total Ballots]]/Table1[[#This Row],[Total Voters]]</f>
        <v>0.67138263665594855</v>
      </c>
    </row>
    <row r="849" spans="1:23" s="12" customFormat="1" x14ac:dyDescent="0.2">
      <c r="A849" s="8" t="s">
        <v>37</v>
      </c>
      <c r="B849" s="17">
        <v>2015</v>
      </c>
      <c r="C849" s="9" t="s">
        <v>69</v>
      </c>
      <c r="D849" s="10">
        <v>8942.619999999999</v>
      </c>
      <c r="E849" s="10">
        <v>8513.9</v>
      </c>
      <c r="F849" s="10">
        <v>17456.510000000002</v>
      </c>
      <c r="G849" s="31">
        <v>6995</v>
      </c>
      <c r="H849" s="31">
        <v>6103</v>
      </c>
      <c r="I849" s="31">
        <v>14</v>
      </c>
      <c r="J849" s="31">
        <v>13112</v>
      </c>
      <c r="K849" s="10">
        <v>3051</v>
      </c>
      <c r="L849" s="10">
        <v>2677</v>
      </c>
      <c r="M849" s="10">
        <v>6</v>
      </c>
      <c r="N849" s="11">
        <v>5734</v>
      </c>
      <c r="O849" s="24">
        <f>Table1[[#This Row],[Female Voters]]/Table1[[#This Row],[Female Population]]</f>
        <v>0.78220924069232511</v>
      </c>
      <c r="P849" s="24">
        <f>Table1[[#This Row],[Male Voters]]/Table1[[#This Row],[Male Population]]</f>
        <v>0.71682777575494194</v>
      </c>
      <c r="Q849" s="24">
        <f>Table1[[#This Row],[Total Voters]]/Table1[[#This Row],[Total Population]]</f>
        <v>0.75112379278561403</v>
      </c>
      <c r="R849" s="24">
        <f>Table1[[#This Row],[Female Ballots]]/Table1[[#This Row],[Female Population]]</f>
        <v>0.34117518132269964</v>
      </c>
      <c r="S849" s="24">
        <f>Table1[[#This Row],[Male Ballots]]/Table1[[#This Row],[Male Population]]</f>
        <v>0.31442699585383904</v>
      </c>
      <c r="T849" s="24">
        <f>Table1[[#This Row],[Total Ballots]]/Table1[[#This Row],[Total Population]]</f>
        <v>0.32847344629596636</v>
      </c>
      <c r="U849" s="24">
        <f>Table1[[#This Row],[Female Ballots]]/Table1[[#This Row],[Female Voters]]</f>
        <v>0.436168691922802</v>
      </c>
      <c r="V849" s="24">
        <f>Table1[[#This Row],[Male Ballots]]/Table1[[#This Row],[Male Voters]]</f>
        <v>0.43863673603145992</v>
      </c>
      <c r="W849" s="24">
        <f>Table1[[#This Row],[Total Ballots]]/Table1[[#This Row],[Total Voters]]</f>
        <v>0.43730933496034169</v>
      </c>
    </row>
    <row r="850" spans="1:23" s="12" customFormat="1" x14ac:dyDescent="0.2">
      <c r="A850" s="8" t="s">
        <v>37</v>
      </c>
      <c r="B850" s="17">
        <v>2015</v>
      </c>
      <c r="C850" s="9" t="s">
        <v>62</v>
      </c>
      <c r="D850" s="10">
        <v>801.21999999999991</v>
      </c>
      <c r="E850" s="10">
        <v>757.26</v>
      </c>
      <c r="F850" s="10">
        <v>1558.47</v>
      </c>
      <c r="G850" s="31">
        <v>458</v>
      </c>
      <c r="H850" s="31">
        <v>422</v>
      </c>
      <c r="I850" s="31"/>
      <c r="J850" s="31">
        <v>880</v>
      </c>
      <c r="K850" s="10">
        <v>52</v>
      </c>
      <c r="L850" s="10">
        <v>65</v>
      </c>
      <c r="M850" s="10">
        <v>0</v>
      </c>
      <c r="N850" s="11">
        <v>117</v>
      </c>
      <c r="O850" s="24">
        <f>Table1[[#This Row],[Female Voters]]/Table1[[#This Row],[Female Population]]</f>
        <v>0.57162826689298829</v>
      </c>
      <c r="P850" s="24">
        <f>Table1[[#This Row],[Male Voters]]/Table1[[#This Row],[Male Population]]</f>
        <v>0.55727227108258726</v>
      </c>
      <c r="Q850" s="24">
        <f>Table1[[#This Row],[Total Voters]]/Table1[[#This Row],[Total Population]]</f>
        <v>0.56465636168806588</v>
      </c>
      <c r="R850" s="24">
        <f>Table1[[#This Row],[Female Ballots]]/Table1[[#This Row],[Female Population]]</f>
        <v>6.4901025935448442E-2</v>
      </c>
      <c r="S850" s="24">
        <f>Table1[[#This Row],[Male Ballots]]/Table1[[#This Row],[Male Population]]</f>
        <v>8.5835776351583334E-2</v>
      </c>
      <c r="T850" s="24">
        <f>Table1[[#This Row],[Total Ballots]]/Table1[[#This Row],[Total Population]]</f>
        <v>7.5073629906254213E-2</v>
      </c>
      <c r="U850" s="24">
        <f>Table1[[#This Row],[Female Ballots]]/Table1[[#This Row],[Female Voters]]</f>
        <v>0.11353711790393013</v>
      </c>
      <c r="V850" s="24">
        <f>Table1[[#This Row],[Male Ballots]]/Table1[[#This Row],[Male Voters]]</f>
        <v>0.15402843601895735</v>
      </c>
      <c r="W850" s="24">
        <f>Table1[[#This Row],[Total Ballots]]/Table1[[#This Row],[Total Voters]]</f>
        <v>0.13295454545454546</v>
      </c>
    </row>
    <row r="851" spans="1:23" s="12" customFormat="1" x14ac:dyDescent="0.2">
      <c r="A851" s="8" t="s">
        <v>37</v>
      </c>
      <c r="B851" s="17">
        <v>2015</v>
      </c>
      <c r="C851" s="9" t="s">
        <v>63</v>
      </c>
      <c r="D851" s="10">
        <v>1207.02</v>
      </c>
      <c r="E851" s="10">
        <v>1101.3699999999999</v>
      </c>
      <c r="F851" s="10">
        <v>2308.38</v>
      </c>
      <c r="G851" s="31">
        <v>898</v>
      </c>
      <c r="H851" s="31">
        <v>768</v>
      </c>
      <c r="I851" s="31">
        <v>2</v>
      </c>
      <c r="J851" s="31">
        <v>1668</v>
      </c>
      <c r="K851" s="10">
        <v>103</v>
      </c>
      <c r="L851" s="10">
        <v>109</v>
      </c>
      <c r="M851" s="10">
        <v>0</v>
      </c>
      <c r="N851" s="11">
        <v>212</v>
      </c>
      <c r="O851" s="24">
        <f>Table1[[#This Row],[Female Voters]]/Table1[[#This Row],[Female Population]]</f>
        <v>0.7439810442246193</v>
      </c>
      <c r="P851" s="24">
        <f>Table1[[#This Row],[Male Voters]]/Table1[[#This Row],[Male Population]]</f>
        <v>0.69731334610530527</v>
      </c>
      <c r="Q851" s="24">
        <f>Table1[[#This Row],[Total Voters]]/Table1[[#This Row],[Total Population]]</f>
        <v>0.72258466976840896</v>
      </c>
      <c r="R851" s="24">
        <f>Table1[[#This Row],[Female Ballots]]/Table1[[#This Row],[Female Population]]</f>
        <v>8.533412868055211E-2</v>
      </c>
      <c r="S851" s="24">
        <f>Table1[[#This Row],[Male Ballots]]/Table1[[#This Row],[Male Population]]</f>
        <v>9.8967649382133177E-2</v>
      </c>
      <c r="T851" s="24">
        <f>Table1[[#This Row],[Total Ballots]]/Table1[[#This Row],[Total Population]]</f>
        <v>9.1839298555697071E-2</v>
      </c>
      <c r="U851" s="24">
        <f>Table1[[#This Row],[Female Ballots]]/Table1[[#This Row],[Female Voters]]</f>
        <v>0.11469933184855234</v>
      </c>
      <c r="V851" s="24">
        <f>Table1[[#This Row],[Male Ballots]]/Table1[[#This Row],[Male Voters]]</f>
        <v>0.14192708333333334</v>
      </c>
      <c r="W851" s="24">
        <f>Table1[[#This Row],[Total Ballots]]/Table1[[#This Row],[Total Voters]]</f>
        <v>0.12709832134292565</v>
      </c>
    </row>
    <row r="852" spans="1:23" s="12" customFormat="1" x14ac:dyDescent="0.2">
      <c r="A852" s="8" t="s">
        <v>37</v>
      </c>
      <c r="B852" s="17">
        <v>2015</v>
      </c>
      <c r="C852" s="9" t="s">
        <v>64</v>
      </c>
      <c r="D852" s="10">
        <v>1130.31</v>
      </c>
      <c r="E852" s="10">
        <v>1098.93</v>
      </c>
      <c r="F852" s="10">
        <v>2229.25</v>
      </c>
      <c r="G852" s="31">
        <v>880</v>
      </c>
      <c r="H852" s="31">
        <v>755</v>
      </c>
      <c r="I852" s="31">
        <v>1</v>
      </c>
      <c r="J852" s="31">
        <v>1636</v>
      </c>
      <c r="K852" s="10">
        <v>197</v>
      </c>
      <c r="L852" s="10">
        <v>151</v>
      </c>
      <c r="M852" s="10">
        <v>0</v>
      </c>
      <c r="N852" s="11">
        <v>348</v>
      </c>
      <c r="O852" s="24">
        <f>Table1[[#This Row],[Female Voters]]/Table1[[#This Row],[Female Population]]</f>
        <v>0.77854747812547009</v>
      </c>
      <c r="P852" s="24">
        <f>Table1[[#This Row],[Male Voters]]/Table1[[#This Row],[Male Population]]</f>
        <v>0.6870319310602131</v>
      </c>
      <c r="Q852" s="24">
        <f>Table1[[#This Row],[Total Voters]]/Table1[[#This Row],[Total Population]]</f>
        <v>0.7338791073230907</v>
      </c>
      <c r="R852" s="24">
        <f>Table1[[#This Row],[Female Ballots]]/Table1[[#This Row],[Female Population]]</f>
        <v>0.17428846953490637</v>
      </c>
      <c r="S852" s="24">
        <f>Table1[[#This Row],[Male Ballots]]/Table1[[#This Row],[Male Population]]</f>
        <v>0.13740638621204262</v>
      </c>
      <c r="T852" s="24">
        <f>Table1[[#This Row],[Total Ballots]]/Table1[[#This Row],[Total Population]]</f>
        <v>0.15610631378266232</v>
      </c>
      <c r="U852" s="24">
        <f>Table1[[#This Row],[Female Ballots]]/Table1[[#This Row],[Female Voters]]</f>
        <v>0.22386363636363638</v>
      </c>
      <c r="V852" s="24">
        <f>Table1[[#This Row],[Male Ballots]]/Table1[[#This Row],[Male Voters]]</f>
        <v>0.2</v>
      </c>
      <c r="W852" s="24">
        <f>Table1[[#This Row],[Total Ballots]]/Table1[[#This Row],[Total Voters]]</f>
        <v>0.21271393643031786</v>
      </c>
    </row>
    <row r="853" spans="1:23" s="12" customFormat="1" x14ac:dyDescent="0.2">
      <c r="A853" s="8" t="s">
        <v>37</v>
      </c>
      <c r="B853" s="17">
        <v>2015</v>
      </c>
      <c r="C853" s="9" t="s">
        <v>65</v>
      </c>
      <c r="D853" s="10">
        <v>1457.6</v>
      </c>
      <c r="E853" s="10">
        <v>1373.85</v>
      </c>
      <c r="F853" s="10">
        <v>2831.4399999999996</v>
      </c>
      <c r="G853" s="31">
        <v>1079</v>
      </c>
      <c r="H853" s="31">
        <v>953</v>
      </c>
      <c r="I853" s="31">
        <v>2</v>
      </c>
      <c r="J853" s="31">
        <v>2034</v>
      </c>
      <c r="K853" s="10">
        <v>391</v>
      </c>
      <c r="L853" s="10">
        <v>347</v>
      </c>
      <c r="M853" s="10">
        <v>0</v>
      </c>
      <c r="N853" s="11">
        <v>738</v>
      </c>
      <c r="O853" s="24">
        <f>Table1[[#This Row],[Female Voters]]/Table1[[#This Row],[Female Population]]</f>
        <v>0.74025795828759611</v>
      </c>
      <c r="P853" s="24">
        <f>Table1[[#This Row],[Male Voters]]/Table1[[#This Row],[Male Population]]</f>
        <v>0.69367107034974707</v>
      </c>
      <c r="Q853" s="24">
        <f>Table1[[#This Row],[Total Voters]]/Table1[[#This Row],[Total Population]]</f>
        <v>0.71836238804283348</v>
      </c>
      <c r="R853" s="24">
        <f>Table1[[#This Row],[Female Ballots]]/Table1[[#This Row],[Female Population]]</f>
        <v>0.26824917672886939</v>
      </c>
      <c r="S853" s="24">
        <f>Table1[[#This Row],[Male Ballots]]/Table1[[#This Row],[Male Population]]</f>
        <v>0.25257488080940427</v>
      </c>
      <c r="T853" s="24">
        <f>Table1[[#This Row],[Total Ballots]]/Table1[[#This Row],[Total Population]]</f>
        <v>0.26064476026332895</v>
      </c>
      <c r="U853" s="24">
        <f>Table1[[#This Row],[Female Ballots]]/Table1[[#This Row],[Female Voters]]</f>
        <v>0.3623725671918443</v>
      </c>
      <c r="V853" s="24">
        <f>Table1[[#This Row],[Male Ballots]]/Table1[[#This Row],[Male Voters]]</f>
        <v>0.36411332633788041</v>
      </c>
      <c r="W853" s="24">
        <f>Table1[[#This Row],[Total Ballots]]/Table1[[#This Row],[Total Voters]]</f>
        <v>0.36283185840707965</v>
      </c>
    </row>
    <row r="854" spans="1:23" s="12" customFormat="1" x14ac:dyDescent="0.2">
      <c r="A854" s="8" t="s">
        <v>37</v>
      </c>
      <c r="B854" s="17">
        <v>2015</v>
      </c>
      <c r="C854" s="9" t="s">
        <v>66</v>
      </c>
      <c r="D854" s="10">
        <v>1793.81</v>
      </c>
      <c r="E854" s="10">
        <v>1688.55</v>
      </c>
      <c r="F854" s="10">
        <v>3482.36</v>
      </c>
      <c r="G854" s="31">
        <v>1447</v>
      </c>
      <c r="H854" s="31">
        <v>1266</v>
      </c>
      <c r="I854" s="31">
        <v>4</v>
      </c>
      <c r="J854" s="31">
        <v>2717</v>
      </c>
      <c r="K854" s="10">
        <v>785</v>
      </c>
      <c r="L854" s="10">
        <v>654</v>
      </c>
      <c r="M854" s="10">
        <v>3</v>
      </c>
      <c r="N854" s="11">
        <v>1442</v>
      </c>
      <c r="O854" s="24">
        <f>Table1[[#This Row],[Female Voters]]/Table1[[#This Row],[Female Population]]</f>
        <v>0.80666291301754367</v>
      </c>
      <c r="P854" s="24">
        <f>Table1[[#This Row],[Male Voters]]/Table1[[#This Row],[Male Population]]</f>
        <v>0.74975570755974064</v>
      </c>
      <c r="Q854" s="24">
        <f>Table1[[#This Row],[Total Voters]]/Table1[[#This Row],[Total Population]]</f>
        <v>0.78021801307159511</v>
      </c>
      <c r="R854" s="24">
        <f>Table1[[#This Row],[Female Ballots]]/Table1[[#This Row],[Female Population]]</f>
        <v>0.43761602399362254</v>
      </c>
      <c r="S854" s="24">
        <f>Table1[[#This Row],[Male Ballots]]/Table1[[#This Row],[Male Population]]</f>
        <v>0.38731455982943946</v>
      </c>
      <c r="T854" s="24">
        <f>Table1[[#This Row],[Total Ballots]]/Table1[[#This Row],[Total Population]]</f>
        <v>0.4140869984723004</v>
      </c>
      <c r="U854" s="24">
        <f>Table1[[#This Row],[Female Ballots]]/Table1[[#This Row],[Female Voters]]</f>
        <v>0.5425017277125086</v>
      </c>
      <c r="V854" s="24">
        <f>Table1[[#This Row],[Male Ballots]]/Table1[[#This Row],[Male Voters]]</f>
        <v>0.51658767772511849</v>
      </c>
      <c r="W854" s="24">
        <f>Table1[[#This Row],[Total Ballots]]/Table1[[#This Row],[Total Voters]]</f>
        <v>0.53073242546926758</v>
      </c>
    </row>
    <row r="855" spans="1:23" s="12" customFormat="1" x14ac:dyDescent="0.2">
      <c r="A855" s="8" t="s">
        <v>37</v>
      </c>
      <c r="B855" s="17">
        <v>2015</v>
      </c>
      <c r="C855" s="9" t="s">
        <v>67</v>
      </c>
      <c r="D855" s="10">
        <v>2552.66</v>
      </c>
      <c r="E855" s="10">
        <v>2493.94</v>
      </c>
      <c r="F855" s="10">
        <v>5046.6099999999997</v>
      </c>
      <c r="G855" s="31">
        <v>2233</v>
      </c>
      <c r="H855" s="31">
        <v>1939</v>
      </c>
      <c r="I855" s="31">
        <v>5</v>
      </c>
      <c r="J855" s="31">
        <v>4177</v>
      </c>
      <c r="K855" s="10">
        <v>1523</v>
      </c>
      <c r="L855" s="10">
        <v>1351</v>
      </c>
      <c r="M855" s="10">
        <v>3</v>
      </c>
      <c r="N855" s="10">
        <v>2877</v>
      </c>
      <c r="O855" s="24">
        <f>Table1[[#This Row],[Female Voters]]/Table1[[#This Row],[Female Population]]</f>
        <v>0.87477376540549867</v>
      </c>
      <c r="P855" s="24">
        <f>Table1[[#This Row],[Male Voters]]/Table1[[#This Row],[Male Population]]</f>
        <v>0.77748462272548657</v>
      </c>
      <c r="Q855" s="24">
        <f>Table1[[#This Row],[Total Voters]]/Table1[[#This Row],[Total Population]]</f>
        <v>0.82768432670644254</v>
      </c>
      <c r="R855" s="24">
        <f>Table1[[#This Row],[Female Ballots]]/Table1[[#This Row],[Female Population]]</f>
        <v>0.59663253233881519</v>
      </c>
      <c r="S855" s="24">
        <f>Table1[[#This Row],[Male Ballots]]/Table1[[#This Row],[Male Population]]</f>
        <v>0.54171311258490584</v>
      </c>
      <c r="T855" s="24">
        <f>Table1[[#This Row],[Total Ballots]]/Table1[[#This Row],[Total Population]]</f>
        <v>0.57008566146383421</v>
      </c>
      <c r="U855" s="24">
        <f>Table1[[#This Row],[Female Ballots]]/Table1[[#This Row],[Female Voters]]</f>
        <v>0.68204209583519926</v>
      </c>
      <c r="V855" s="24">
        <f>Table1[[#This Row],[Male Ballots]]/Table1[[#This Row],[Male Voters]]</f>
        <v>0.69675090252707583</v>
      </c>
      <c r="W855" s="24">
        <f>Table1[[#This Row],[Total Ballots]]/Table1[[#This Row],[Total Voters]]</f>
        <v>0.68877184582236051</v>
      </c>
    </row>
    <row r="856" spans="1:23" s="12" customFormat="1" x14ac:dyDescent="0.2">
      <c r="A856" s="8" t="s">
        <v>48</v>
      </c>
      <c r="B856" s="17">
        <v>2015</v>
      </c>
      <c r="C856" s="9" t="s">
        <v>69</v>
      </c>
      <c r="D856" s="10">
        <v>70252.05</v>
      </c>
      <c r="E856" s="10">
        <v>69288.819999999992</v>
      </c>
      <c r="F856" s="10">
        <v>139540.85999999999</v>
      </c>
      <c r="G856" s="31">
        <v>51413</v>
      </c>
      <c r="H856" s="31">
        <v>47492</v>
      </c>
      <c r="I856" s="31">
        <v>695</v>
      </c>
      <c r="J856" s="31">
        <v>99600</v>
      </c>
      <c r="K856" s="10">
        <v>16591</v>
      </c>
      <c r="L856" s="10">
        <v>15876</v>
      </c>
      <c r="M856" s="10">
        <v>146</v>
      </c>
      <c r="N856" s="11">
        <v>32613</v>
      </c>
      <c r="O856" s="24">
        <f>Table1[[#This Row],[Female Voters]]/Table1[[#This Row],[Female Population]]</f>
        <v>0.73183629516861071</v>
      </c>
      <c r="P856" s="24">
        <f>Table1[[#This Row],[Male Voters]]/Table1[[#This Row],[Male Population]]</f>
        <v>0.68542082258003534</v>
      </c>
      <c r="Q856" s="24">
        <f>Table1[[#This Row],[Total Voters]]/Table1[[#This Row],[Total Population]]</f>
        <v>0.71376942925534503</v>
      </c>
      <c r="R856" s="24">
        <f>Table1[[#This Row],[Female Ballots]]/Table1[[#This Row],[Female Population]]</f>
        <v>0.23616392688896623</v>
      </c>
      <c r="S856" s="24">
        <f>Table1[[#This Row],[Male Ballots]]/Table1[[#This Row],[Male Population]]</f>
        <v>0.22912787373201046</v>
      </c>
      <c r="T856" s="24">
        <f>Table1[[#This Row],[Total Ballots]]/Table1[[#This Row],[Total Population]]</f>
        <v>0.23371648992273664</v>
      </c>
      <c r="U856" s="24">
        <f>Table1[[#This Row],[Female Ballots]]/Table1[[#This Row],[Female Voters]]</f>
        <v>0.32270048431330595</v>
      </c>
      <c r="V856" s="24">
        <f>Table1[[#This Row],[Male Ballots]]/Table1[[#This Row],[Male Voters]]</f>
        <v>0.33428788006401078</v>
      </c>
      <c r="W856" s="24">
        <f>Table1[[#This Row],[Total Ballots]]/Table1[[#This Row],[Total Voters]]</f>
        <v>0.32743975903614458</v>
      </c>
    </row>
    <row r="857" spans="1:23" s="12" customFormat="1" x14ac:dyDescent="0.2">
      <c r="A857" s="8" t="s">
        <v>48</v>
      </c>
      <c r="B857" s="17">
        <v>2015</v>
      </c>
      <c r="C857" s="9" t="s">
        <v>62</v>
      </c>
      <c r="D857" s="10">
        <v>8323.56</v>
      </c>
      <c r="E857" s="10">
        <v>8519.93</v>
      </c>
      <c r="F857" s="10">
        <v>16843.489999999998</v>
      </c>
      <c r="G857" s="31">
        <v>4383</v>
      </c>
      <c r="H857" s="31">
        <v>4249</v>
      </c>
      <c r="I857" s="31">
        <v>155</v>
      </c>
      <c r="J857" s="31">
        <v>8787</v>
      </c>
      <c r="K857" s="10">
        <v>485</v>
      </c>
      <c r="L857" s="10">
        <v>492</v>
      </c>
      <c r="M857" s="10">
        <v>22</v>
      </c>
      <c r="N857" s="11">
        <v>999</v>
      </c>
      <c r="O857" s="24">
        <f>Table1[[#This Row],[Female Voters]]/Table1[[#This Row],[Female Population]]</f>
        <v>0.5265775701743004</v>
      </c>
      <c r="P857" s="24">
        <f>Table1[[#This Row],[Male Voters]]/Table1[[#This Row],[Male Population]]</f>
        <v>0.49871301759521497</v>
      </c>
      <c r="Q857" s="24">
        <f>Table1[[#This Row],[Total Voters]]/Table1[[#This Row],[Total Population]]</f>
        <v>0.52168523269227463</v>
      </c>
      <c r="R857" s="24">
        <f>Table1[[#This Row],[Female Ballots]]/Table1[[#This Row],[Female Population]]</f>
        <v>5.8268337105757635E-2</v>
      </c>
      <c r="S857" s="24">
        <f>Table1[[#This Row],[Male Ballots]]/Table1[[#This Row],[Male Population]]</f>
        <v>5.7746953320039013E-2</v>
      </c>
      <c r="T857" s="24">
        <f>Table1[[#This Row],[Total Ballots]]/Table1[[#This Row],[Total Population]]</f>
        <v>5.9310748544393124E-2</v>
      </c>
      <c r="U857" s="24">
        <f>Table1[[#This Row],[Female Ballots]]/Table1[[#This Row],[Female Voters]]</f>
        <v>0.1106548026465891</v>
      </c>
      <c r="V857" s="24">
        <f>Table1[[#This Row],[Male Ballots]]/Table1[[#This Row],[Male Voters]]</f>
        <v>0.11579195104730525</v>
      </c>
      <c r="W857" s="24">
        <f>Table1[[#This Row],[Total Ballots]]/Table1[[#This Row],[Total Voters]]</f>
        <v>0.11369067941276886</v>
      </c>
    </row>
    <row r="858" spans="1:23" s="12" customFormat="1" x14ac:dyDescent="0.2">
      <c r="A858" s="8" t="s">
        <v>48</v>
      </c>
      <c r="B858" s="17">
        <v>2015</v>
      </c>
      <c r="C858" s="9" t="s">
        <v>63</v>
      </c>
      <c r="D858" s="10">
        <v>11879.13</v>
      </c>
      <c r="E858" s="10">
        <v>12293.71</v>
      </c>
      <c r="F858" s="10">
        <v>24172.85</v>
      </c>
      <c r="G858" s="31">
        <v>8317</v>
      </c>
      <c r="H858" s="31">
        <v>7507</v>
      </c>
      <c r="I858" s="31">
        <v>147</v>
      </c>
      <c r="J858" s="31">
        <v>15971</v>
      </c>
      <c r="K858" s="10">
        <v>1001</v>
      </c>
      <c r="L858" s="10">
        <v>880</v>
      </c>
      <c r="M858" s="10">
        <v>19</v>
      </c>
      <c r="N858" s="11">
        <v>1900</v>
      </c>
      <c r="O858" s="24">
        <f>Table1[[#This Row],[Female Voters]]/Table1[[#This Row],[Female Population]]</f>
        <v>0.70013544762958235</v>
      </c>
      <c r="P858" s="24">
        <f>Table1[[#This Row],[Male Voters]]/Table1[[#This Row],[Male Population]]</f>
        <v>0.61063747233341281</v>
      </c>
      <c r="Q858" s="24">
        <f>Table1[[#This Row],[Total Voters]]/Table1[[#This Row],[Total Population]]</f>
        <v>0.66069991746939238</v>
      </c>
      <c r="R858" s="24">
        <f>Table1[[#This Row],[Female Ballots]]/Table1[[#This Row],[Female Population]]</f>
        <v>8.4265430212481895E-2</v>
      </c>
      <c r="S858" s="24">
        <f>Table1[[#This Row],[Male Ballots]]/Table1[[#This Row],[Male Population]]</f>
        <v>7.1581320854323074E-2</v>
      </c>
      <c r="T858" s="24">
        <f>Table1[[#This Row],[Total Ballots]]/Table1[[#This Row],[Total Population]]</f>
        <v>7.8600578748471941E-2</v>
      </c>
      <c r="U858" s="24">
        <f>Table1[[#This Row],[Female Ballots]]/Table1[[#This Row],[Female Voters]]</f>
        <v>0.12035589755921607</v>
      </c>
      <c r="V858" s="24">
        <f>Table1[[#This Row],[Male Ballots]]/Table1[[#This Row],[Male Voters]]</f>
        <v>0.11722392433728521</v>
      </c>
      <c r="W858" s="24">
        <f>Table1[[#This Row],[Total Ballots]]/Table1[[#This Row],[Total Voters]]</f>
        <v>0.11896562519566714</v>
      </c>
    </row>
    <row r="859" spans="1:23" s="12" customFormat="1" x14ac:dyDescent="0.2">
      <c r="A859" s="8" t="s">
        <v>48</v>
      </c>
      <c r="B859" s="17">
        <v>2015</v>
      </c>
      <c r="C859" s="9" t="s">
        <v>64</v>
      </c>
      <c r="D859" s="10">
        <v>11437.650000000001</v>
      </c>
      <c r="E859" s="10">
        <v>11731.45</v>
      </c>
      <c r="F859" s="10">
        <v>23169.1</v>
      </c>
      <c r="G859" s="31">
        <v>7825</v>
      </c>
      <c r="H859" s="31">
        <v>7108</v>
      </c>
      <c r="I859" s="31">
        <v>107</v>
      </c>
      <c r="J859" s="31">
        <v>15040</v>
      </c>
      <c r="K859" s="10">
        <v>1557</v>
      </c>
      <c r="L859" s="10">
        <v>1382</v>
      </c>
      <c r="M859" s="10">
        <v>12</v>
      </c>
      <c r="N859" s="11">
        <v>2951</v>
      </c>
      <c r="O859" s="24">
        <f>Table1[[#This Row],[Female Voters]]/Table1[[#This Row],[Female Population]]</f>
        <v>0.68414403308371907</v>
      </c>
      <c r="P859" s="24">
        <f>Table1[[#This Row],[Male Voters]]/Table1[[#This Row],[Male Population]]</f>
        <v>0.60589270721010613</v>
      </c>
      <c r="Q859" s="24">
        <f>Table1[[#This Row],[Total Voters]]/Table1[[#This Row],[Total Population]]</f>
        <v>0.6491404499958997</v>
      </c>
      <c r="R859" s="24">
        <f>Table1[[#This Row],[Female Ballots]]/Table1[[#This Row],[Female Population]]</f>
        <v>0.13612936223787228</v>
      </c>
      <c r="S859" s="24">
        <f>Table1[[#This Row],[Male Ballots]]/Table1[[#This Row],[Male Population]]</f>
        <v>0.11780299962920183</v>
      </c>
      <c r="T859" s="24">
        <f>Table1[[#This Row],[Total Ballots]]/Table1[[#This Row],[Total Population]]</f>
        <v>0.12736791675119016</v>
      </c>
      <c r="U859" s="24">
        <f>Table1[[#This Row],[Female Ballots]]/Table1[[#This Row],[Female Voters]]</f>
        <v>0.1989776357827476</v>
      </c>
      <c r="V859" s="24">
        <f>Table1[[#This Row],[Male Ballots]]/Table1[[#This Row],[Male Voters]]</f>
        <v>0.19442881260551492</v>
      </c>
      <c r="W859" s="24">
        <f>Table1[[#This Row],[Total Ballots]]/Table1[[#This Row],[Total Voters]]</f>
        <v>0.19621010638297873</v>
      </c>
    </row>
    <row r="860" spans="1:23" s="12" customFormat="1" x14ac:dyDescent="0.2">
      <c r="A860" s="8" t="s">
        <v>48</v>
      </c>
      <c r="B860" s="17">
        <v>2015</v>
      </c>
      <c r="C860" s="9" t="s">
        <v>65</v>
      </c>
      <c r="D860" s="10">
        <v>12294.37</v>
      </c>
      <c r="E860" s="10">
        <v>12208.2</v>
      </c>
      <c r="F860" s="10">
        <v>24502.55</v>
      </c>
      <c r="G860" s="31">
        <v>8976</v>
      </c>
      <c r="H860" s="31">
        <v>8352</v>
      </c>
      <c r="I860" s="31">
        <v>88</v>
      </c>
      <c r="J860" s="31">
        <v>17416</v>
      </c>
      <c r="K860" s="10">
        <v>2531</v>
      </c>
      <c r="L860" s="10">
        <v>2392</v>
      </c>
      <c r="M860" s="10">
        <v>22</v>
      </c>
      <c r="N860" s="11">
        <v>4945</v>
      </c>
      <c r="O860" s="24">
        <f>Table1[[#This Row],[Female Voters]]/Table1[[#This Row],[Female Population]]</f>
        <v>0.73009027709431218</v>
      </c>
      <c r="P860" s="24">
        <f>Table1[[#This Row],[Male Voters]]/Table1[[#This Row],[Male Population]]</f>
        <v>0.68413033862485861</v>
      </c>
      <c r="Q860" s="24">
        <f>Table1[[#This Row],[Total Voters]]/Table1[[#This Row],[Total Population]]</f>
        <v>0.71078316338503544</v>
      </c>
      <c r="R860" s="24">
        <f>Table1[[#This Row],[Female Ballots]]/Table1[[#This Row],[Female Population]]</f>
        <v>0.20586658771453925</v>
      </c>
      <c r="S860" s="24">
        <f>Table1[[#This Row],[Male Ballots]]/Table1[[#This Row],[Male Population]]</f>
        <v>0.19593388050654478</v>
      </c>
      <c r="T860" s="24">
        <f>Table1[[#This Row],[Total Ballots]]/Table1[[#This Row],[Total Population]]</f>
        <v>0.20181572938326828</v>
      </c>
      <c r="U860" s="24">
        <f>Table1[[#This Row],[Female Ballots]]/Table1[[#This Row],[Female Voters]]</f>
        <v>0.28197415329768272</v>
      </c>
      <c r="V860" s="24">
        <f>Table1[[#This Row],[Male Ballots]]/Table1[[#This Row],[Male Voters]]</f>
        <v>0.28639846743295017</v>
      </c>
      <c r="W860" s="24">
        <f>Table1[[#This Row],[Total Ballots]]/Table1[[#This Row],[Total Voters]]</f>
        <v>0.28393431327514929</v>
      </c>
    </row>
    <row r="861" spans="1:23" s="12" customFormat="1" x14ac:dyDescent="0.2">
      <c r="A861" s="8" t="s">
        <v>48</v>
      </c>
      <c r="B861" s="17">
        <v>2015</v>
      </c>
      <c r="C861" s="9" t="s">
        <v>66</v>
      </c>
      <c r="D861" s="10">
        <v>12322.17</v>
      </c>
      <c r="E861" s="10">
        <v>12198.56</v>
      </c>
      <c r="F861" s="10">
        <v>24520.73</v>
      </c>
      <c r="G861" s="31">
        <v>10153</v>
      </c>
      <c r="H861" s="31">
        <v>9590</v>
      </c>
      <c r="I861" s="31">
        <v>94</v>
      </c>
      <c r="J861" s="31">
        <v>19837</v>
      </c>
      <c r="K861" s="10">
        <v>4425</v>
      </c>
      <c r="L861" s="10">
        <v>4245</v>
      </c>
      <c r="M861" s="10">
        <v>29</v>
      </c>
      <c r="N861" s="11">
        <v>8699</v>
      </c>
      <c r="O861" s="24">
        <f>Table1[[#This Row],[Female Voters]]/Table1[[#This Row],[Female Population]]</f>
        <v>0.82396201318436602</v>
      </c>
      <c r="P861" s="24">
        <f>Table1[[#This Row],[Male Voters]]/Table1[[#This Row],[Male Population]]</f>
        <v>0.78615836623339153</v>
      </c>
      <c r="Q861" s="24">
        <f>Table1[[#This Row],[Total Voters]]/Table1[[#This Row],[Total Population]]</f>
        <v>0.80898896566293088</v>
      </c>
      <c r="R861" s="24">
        <f>Table1[[#This Row],[Female Ballots]]/Table1[[#This Row],[Female Population]]</f>
        <v>0.35910882579935188</v>
      </c>
      <c r="S861" s="24">
        <f>Table1[[#This Row],[Male Ballots]]/Table1[[#This Row],[Male Population]]</f>
        <v>0.34799189412520826</v>
      </c>
      <c r="T861" s="24">
        <f>Table1[[#This Row],[Total Ballots]]/Table1[[#This Row],[Total Population]]</f>
        <v>0.35476105319866091</v>
      </c>
      <c r="U861" s="24">
        <f>Table1[[#This Row],[Female Ballots]]/Table1[[#This Row],[Female Voters]]</f>
        <v>0.43583177385994287</v>
      </c>
      <c r="V861" s="24">
        <f>Table1[[#This Row],[Male Ballots]]/Table1[[#This Row],[Male Voters]]</f>
        <v>0.44264859228362879</v>
      </c>
      <c r="W861" s="24">
        <f>Table1[[#This Row],[Total Ballots]]/Table1[[#This Row],[Total Voters]]</f>
        <v>0.43852397035842111</v>
      </c>
    </row>
    <row r="862" spans="1:23" s="12" customFormat="1" x14ac:dyDescent="0.2">
      <c r="A862" s="8" t="s">
        <v>48</v>
      </c>
      <c r="B862" s="17">
        <v>2015</v>
      </c>
      <c r="C862" s="9" t="s">
        <v>67</v>
      </c>
      <c r="D862" s="10">
        <v>13995.17</v>
      </c>
      <c r="E862" s="10">
        <v>12336.969999999998</v>
      </c>
      <c r="F862" s="10">
        <v>26332.14</v>
      </c>
      <c r="G862" s="31">
        <v>11759</v>
      </c>
      <c r="H862" s="31">
        <v>10686</v>
      </c>
      <c r="I862" s="31">
        <v>104</v>
      </c>
      <c r="J862" s="31">
        <v>22549</v>
      </c>
      <c r="K862" s="10">
        <v>6592</v>
      </c>
      <c r="L862" s="10">
        <v>6485</v>
      </c>
      <c r="M862" s="10">
        <v>42</v>
      </c>
      <c r="N862" s="10">
        <v>13119</v>
      </c>
      <c r="O862" s="24">
        <f>Table1[[#This Row],[Female Voters]]/Table1[[#This Row],[Female Population]]</f>
        <v>0.84021844679271496</v>
      </c>
      <c r="P862" s="24">
        <f>Table1[[#This Row],[Male Voters]]/Table1[[#This Row],[Male Population]]</f>
        <v>0.8661770272603404</v>
      </c>
      <c r="Q862" s="24">
        <f>Table1[[#This Row],[Total Voters]]/Table1[[#This Row],[Total Population]]</f>
        <v>0.85632994507852378</v>
      </c>
      <c r="R862" s="24">
        <f>Table1[[#This Row],[Female Ballots]]/Table1[[#This Row],[Female Population]]</f>
        <v>0.47101964463454177</v>
      </c>
      <c r="S862" s="24">
        <f>Table1[[#This Row],[Male Ballots]]/Table1[[#This Row],[Male Population]]</f>
        <v>0.5256558133804331</v>
      </c>
      <c r="T862" s="24">
        <f>Table1[[#This Row],[Total Ballots]]/Table1[[#This Row],[Total Population]]</f>
        <v>0.49821245064016828</v>
      </c>
      <c r="U862" s="24">
        <f>Table1[[#This Row],[Female Ballots]]/Table1[[#This Row],[Female Voters]]</f>
        <v>0.56059188706522667</v>
      </c>
      <c r="V862" s="24">
        <f>Table1[[#This Row],[Male Ballots]]/Table1[[#This Row],[Male Voters]]</f>
        <v>0.60686880029945722</v>
      </c>
      <c r="W862" s="24">
        <f>Table1[[#This Row],[Total Ballots]]/Table1[[#This Row],[Total Voters]]</f>
        <v>0.58179963634750986</v>
      </c>
    </row>
    <row r="863" spans="1:23" s="12" customFormat="1" x14ac:dyDescent="0.2">
      <c r="A863" s="8" t="s">
        <v>44</v>
      </c>
      <c r="B863" s="17">
        <v>2015</v>
      </c>
      <c r="C863" s="9" t="s">
        <v>69</v>
      </c>
      <c r="D863" s="10">
        <v>29031.15</v>
      </c>
      <c r="E863" s="10">
        <v>28235.3</v>
      </c>
      <c r="F863" s="10">
        <v>57266.459999999992</v>
      </c>
      <c r="G863" s="31">
        <v>21353</v>
      </c>
      <c r="H863" s="31">
        <v>19467</v>
      </c>
      <c r="I863" s="31">
        <v>27</v>
      </c>
      <c r="J863" s="31">
        <v>40847</v>
      </c>
      <c r="K863" s="10">
        <v>9393</v>
      </c>
      <c r="L863" s="10">
        <v>8407</v>
      </c>
      <c r="M863" s="10">
        <v>6</v>
      </c>
      <c r="N863" s="11">
        <v>17806</v>
      </c>
      <c r="O863" s="24">
        <f>Table1[[#This Row],[Female Voters]]/Table1[[#This Row],[Female Population]]</f>
        <v>0.73552029458013202</v>
      </c>
      <c r="P863" s="24">
        <f>Table1[[#This Row],[Male Voters]]/Table1[[#This Row],[Male Population]]</f>
        <v>0.68945610636331123</v>
      </c>
      <c r="Q863" s="24">
        <f>Table1[[#This Row],[Total Voters]]/Table1[[#This Row],[Total Population]]</f>
        <v>0.71327964047367354</v>
      </c>
      <c r="R863" s="24">
        <f>Table1[[#This Row],[Female Ballots]]/Table1[[#This Row],[Female Population]]</f>
        <v>0.32354901545408982</v>
      </c>
      <c r="S863" s="24">
        <f>Table1[[#This Row],[Male Ballots]]/Table1[[#This Row],[Male Population]]</f>
        <v>0.29774785463586362</v>
      </c>
      <c r="T863" s="24">
        <f>Table1[[#This Row],[Total Ballots]]/Table1[[#This Row],[Total Population]]</f>
        <v>0.31093243759086914</v>
      </c>
      <c r="U863" s="24">
        <f>Table1[[#This Row],[Female Ballots]]/Table1[[#This Row],[Female Voters]]</f>
        <v>0.43989135016156983</v>
      </c>
      <c r="V863" s="24">
        <f>Table1[[#This Row],[Male Ballots]]/Table1[[#This Row],[Male Voters]]</f>
        <v>0.43185904350952897</v>
      </c>
      <c r="W863" s="24">
        <f>Table1[[#This Row],[Total Ballots]]/Table1[[#This Row],[Total Voters]]</f>
        <v>0.43591940656596567</v>
      </c>
    </row>
    <row r="864" spans="1:23" s="12" customFormat="1" x14ac:dyDescent="0.2">
      <c r="A864" s="8" t="s">
        <v>44</v>
      </c>
      <c r="B864" s="17">
        <v>2015</v>
      </c>
      <c r="C864" s="9" t="s">
        <v>62</v>
      </c>
      <c r="D864" s="10">
        <v>2960.72</v>
      </c>
      <c r="E864" s="10">
        <v>3093.7799999999997</v>
      </c>
      <c r="F864" s="10">
        <v>6054.51</v>
      </c>
      <c r="G864" s="31">
        <v>1650</v>
      </c>
      <c r="H864" s="31">
        <v>1563</v>
      </c>
      <c r="I864" s="31">
        <v>14</v>
      </c>
      <c r="J864" s="31">
        <v>3227</v>
      </c>
      <c r="K864" s="10">
        <v>202</v>
      </c>
      <c r="L864" s="10">
        <v>190</v>
      </c>
      <c r="M864" s="10">
        <v>3</v>
      </c>
      <c r="N864" s="11">
        <v>395</v>
      </c>
      <c r="O864" s="24">
        <f>Table1[[#This Row],[Female Voters]]/Table1[[#This Row],[Female Population]]</f>
        <v>0.55729687373341619</v>
      </c>
      <c r="P864" s="24">
        <f>Table1[[#This Row],[Male Voters]]/Table1[[#This Row],[Male Population]]</f>
        <v>0.50520722223299652</v>
      </c>
      <c r="Q864" s="24">
        <f>Table1[[#This Row],[Total Voters]]/Table1[[#This Row],[Total Population]]</f>
        <v>0.53299110910709535</v>
      </c>
      <c r="R864" s="24">
        <f>Table1[[#This Row],[Female Ballots]]/Table1[[#This Row],[Female Population]]</f>
        <v>6.8226647572212168E-2</v>
      </c>
      <c r="S864" s="24">
        <f>Table1[[#This Row],[Male Ballots]]/Table1[[#This Row],[Male Population]]</f>
        <v>6.1413545888847954E-2</v>
      </c>
      <c r="T864" s="24">
        <f>Table1[[#This Row],[Total Ballots]]/Table1[[#This Row],[Total Population]]</f>
        <v>6.5240622279920252E-2</v>
      </c>
      <c r="U864" s="24">
        <f>Table1[[#This Row],[Female Ballots]]/Table1[[#This Row],[Female Voters]]</f>
        <v>0.12242424242424242</v>
      </c>
      <c r="V864" s="24">
        <f>Table1[[#This Row],[Male Ballots]]/Table1[[#This Row],[Male Voters]]</f>
        <v>0.12156110044785669</v>
      </c>
      <c r="W864" s="24">
        <f>Table1[[#This Row],[Total Ballots]]/Table1[[#This Row],[Total Voters]]</f>
        <v>0.12240471025720484</v>
      </c>
    </row>
    <row r="865" spans="1:23" s="12" customFormat="1" x14ac:dyDescent="0.2">
      <c r="A865" s="8" t="s">
        <v>44</v>
      </c>
      <c r="B865" s="17">
        <v>2015</v>
      </c>
      <c r="C865" s="9" t="s">
        <v>63</v>
      </c>
      <c r="D865" s="10">
        <v>4130.9400000000005</v>
      </c>
      <c r="E865" s="10">
        <v>4344.68</v>
      </c>
      <c r="F865" s="10">
        <v>8475.619999999999</v>
      </c>
      <c r="G865" s="31">
        <v>2991</v>
      </c>
      <c r="H865" s="31">
        <v>2650</v>
      </c>
      <c r="I865" s="31">
        <v>4</v>
      </c>
      <c r="J865" s="31">
        <v>5645</v>
      </c>
      <c r="K865" s="10">
        <v>550</v>
      </c>
      <c r="L865" s="10">
        <v>418</v>
      </c>
      <c r="M865" s="10">
        <v>0</v>
      </c>
      <c r="N865" s="11">
        <v>968</v>
      </c>
      <c r="O865" s="24">
        <f>Table1[[#This Row],[Female Voters]]/Table1[[#This Row],[Female Population]]</f>
        <v>0.72404827956833062</v>
      </c>
      <c r="P865" s="24">
        <f>Table1[[#This Row],[Male Voters]]/Table1[[#This Row],[Male Population]]</f>
        <v>0.60994135356343848</v>
      </c>
      <c r="Q865" s="24">
        <f>Table1[[#This Row],[Total Voters]]/Table1[[#This Row],[Total Population]]</f>
        <v>0.66602797199496921</v>
      </c>
      <c r="R865" s="24">
        <f>Table1[[#This Row],[Female Ballots]]/Table1[[#This Row],[Female Population]]</f>
        <v>0.1331416094157746</v>
      </c>
      <c r="S865" s="24">
        <f>Table1[[#This Row],[Male Ballots]]/Table1[[#This Row],[Male Population]]</f>
        <v>9.6209617279063117E-2</v>
      </c>
      <c r="T865" s="24">
        <f>Table1[[#This Row],[Total Ballots]]/Table1[[#This Row],[Total Population]]</f>
        <v>0.11420993390454033</v>
      </c>
      <c r="U865" s="24">
        <f>Table1[[#This Row],[Female Ballots]]/Table1[[#This Row],[Female Voters]]</f>
        <v>0.18388498829822802</v>
      </c>
      <c r="V865" s="24">
        <f>Table1[[#This Row],[Male Ballots]]/Table1[[#This Row],[Male Voters]]</f>
        <v>0.15773584905660376</v>
      </c>
      <c r="W865" s="24">
        <f>Table1[[#This Row],[Total Ballots]]/Table1[[#This Row],[Total Voters]]</f>
        <v>0.17147918511957486</v>
      </c>
    </row>
    <row r="866" spans="1:23" s="12" customFormat="1" x14ac:dyDescent="0.2">
      <c r="A866" s="8" t="s">
        <v>44</v>
      </c>
      <c r="B866" s="17">
        <v>2015</v>
      </c>
      <c r="C866" s="9" t="s">
        <v>64</v>
      </c>
      <c r="D866" s="10">
        <v>4245.6499999999996</v>
      </c>
      <c r="E866" s="10">
        <v>4181.96</v>
      </c>
      <c r="F866" s="10">
        <v>8427.61</v>
      </c>
      <c r="G866" s="31">
        <v>2726</v>
      </c>
      <c r="H866" s="31">
        <v>2524</v>
      </c>
      <c r="I866" s="31">
        <v>1</v>
      </c>
      <c r="J866" s="31">
        <v>5251</v>
      </c>
      <c r="K866" s="10">
        <v>828</v>
      </c>
      <c r="L866" s="10">
        <v>746</v>
      </c>
      <c r="M866" s="10">
        <v>0</v>
      </c>
      <c r="N866" s="11">
        <v>1574</v>
      </c>
      <c r="O866" s="24">
        <f>Table1[[#This Row],[Female Voters]]/Table1[[#This Row],[Female Population]]</f>
        <v>0.64206894115153157</v>
      </c>
      <c r="P866" s="24">
        <f>Table1[[#This Row],[Male Voters]]/Table1[[#This Row],[Male Population]]</f>
        <v>0.60354474935197844</v>
      </c>
      <c r="Q866" s="24">
        <f>Table1[[#This Row],[Total Voters]]/Table1[[#This Row],[Total Population]]</f>
        <v>0.62307107234435377</v>
      </c>
      <c r="R866" s="24">
        <f>Table1[[#This Row],[Female Ballots]]/Table1[[#This Row],[Female Population]]</f>
        <v>0.1950231413328937</v>
      </c>
      <c r="S866" s="24">
        <f>Table1[[#This Row],[Male Ballots]]/Table1[[#This Row],[Male Population]]</f>
        <v>0.17838525476092551</v>
      </c>
      <c r="T866" s="24">
        <f>Table1[[#This Row],[Total Ballots]]/Table1[[#This Row],[Total Population]]</f>
        <v>0.18676706681965585</v>
      </c>
      <c r="U866" s="24">
        <f>Table1[[#This Row],[Female Ballots]]/Table1[[#This Row],[Female Voters]]</f>
        <v>0.30374174614820248</v>
      </c>
      <c r="V866" s="24">
        <f>Table1[[#This Row],[Male Ballots]]/Table1[[#This Row],[Male Voters]]</f>
        <v>0.29556259904912835</v>
      </c>
      <c r="W866" s="24">
        <f>Table1[[#This Row],[Total Ballots]]/Table1[[#This Row],[Total Voters]]</f>
        <v>0.29975242810893166</v>
      </c>
    </row>
    <row r="867" spans="1:23" s="12" customFormat="1" x14ac:dyDescent="0.2">
      <c r="A867" s="8" t="s">
        <v>44</v>
      </c>
      <c r="B867" s="17">
        <v>2015</v>
      </c>
      <c r="C867" s="9" t="s">
        <v>65</v>
      </c>
      <c r="D867" s="10">
        <v>4922.1000000000004</v>
      </c>
      <c r="E867" s="10">
        <v>4801.8899999999994</v>
      </c>
      <c r="F867" s="10">
        <v>9723.99</v>
      </c>
      <c r="G867" s="31">
        <v>3288</v>
      </c>
      <c r="H867" s="31">
        <v>3084</v>
      </c>
      <c r="I867" s="31">
        <v>3</v>
      </c>
      <c r="J867" s="31">
        <v>6375</v>
      </c>
      <c r="K867" s="10">
        <v>1282</v>
      </c>
      <c r="L867" s="10">
        <v>1161</v>
      </c>
      <c r="M867" s="10">
        <v>2</v>
      </c>
      <c r="N867" s="11">
        <v>2445</v>
      </c>
      <c r="O867" s="24">
        <f>Table1[[#This Row],[Female Voters]]/Table1[[#This Row],[Female Population]]</f>
        <v>0.66800755774974097</v>
      </c>
      <c r="P867" s="24">
        <f>Table1[[#This Row],[Male Voters]]/Table1[[#This Row],[Male Population]]</f>
        <v>0.64224711519839073</v>
      </c>
      <c r="Q867" s="24">
        <f>Table1[[#This Row],[Total Voters]]/Table1[[#This Row],[Total Population]]</f>
        <v>0.65559507979749054</v>
      </c>
      <c r="R867" s="24">
        <f>Table1[[#This Row],[Female Ballots]]/Table1[[#This Row],[Female Population]]</f>
        <v>0.26045793462140143</v>
      </c>
      <c r="S867" s="24">
        <f>Table1[[#This Row],[Male Ballots]]/Table1[[#This Row],[Male Population]]</f>
        <v>0.24177979920406342</v>
      </c>
      <c r="T867" s="24">
        <f>Table1[[#This Row],[Total Ballots]]/Table1[[#This Row],[Total Population]]</f>
        <v>0.25143999531056699</v>
      </c>
      <c r="U867" s="24">
        <f>Table1[[#This Row],[Female Ballots]]/Table1[[#This Row],[Female Voters]]</f>
        <v>0.38990267639902676</v>
      </c>
      <c r="V867" s="24">
        <f>Table1[[#This Row],[Male Ballots]]/Table1[[#This Row],[Male Voters]]</f>
        <v>0.37645914396887159</v>
      </c>
      <c r="W867" s="24">
        <f>Table1[[#This Row],[Total Ballots]]/Table1[[#This Row],[Total Voters]]</f>
        <v>0.3835294117647059</v>
      </c>
    </row>
    <row r="868" spans="1:23" s="12" customFormat="1" x14ac:dyDescent="0.2">
      <c r="A868" s="8" t="s">
        <v>44</v>
      </c>
      <c r="B868" s="17">
        <v>2015</v>
      </c>
      <c r="C868" s="9" t="s">
        <v>66</v>
      </c>
      <c r="D868" s="10">
        <v>5500.04</v>
      </c>
      <c r="E868" s="10">
        <v>5325.83</v>
      </c>
      <c r="F868" s="10">
        <v>10825.869999999999</v>
      </c>
      <c r="G868" s="31">
        <v>4508</v>
      </c>
      <c r="H868" s="31">
        <v>4154</v>
      </c>
      <c r="I868" s="31">
        <v>5</v>
      </c>
      <c r="J868" s="31">
        <v>8667</v>
      </c>
      <c r="K868" s="10">
        <v>2430</v>
      </c>
      <c r="L868" s="10">
        <v>2171</v>
      </c>
      <c r="M868" s="10">
        <v>1</v>
      </c>
      <c r="N868" s="11">
        <v>4602</v>
      </c>
      <c r="O868" s="24">
        <f>Table1[[#This Row],[Female Voters]]/Table1[[#This Row],[Female Population]]</f>
        <v>0.81963040268798049</v>
      </c>
      <c r="P868" s="24">
        <f>Table1[[#This Row],[Male Voters]]/Table1[[#This Row],[Male Population]]</f>
        <v>0.77997232356271229</v>
      </c>
      <c r="Q868" s="24">
        <f>Table1[[#This Row],[Total Voters]]/Table1[[#This Row],[Total Population]]</f>
        <v>0.80058230885831816</v>
      </c>
      <c r="R868" s="24">
        <f>Table1[[#This Row],[Female Ballots]]/Table1[[#This Row],[Female Population]]</f>
        <v>0.44181496861841008</v>
      </c>
      <c r="S868" s="24">
        <f>Table1[[#This Row],[Male Ballots]]/Table1[[#This Row],[Male Population]]</f>
        <v>0.40763599288749358</v>
      </c>
      <c r="T868" s="24">
        <f>Table1[[#This Row],[Total Ballots]]/Table1[[#This Row],[Total Population]]</f>
        <v>0.42509285627852544</v>
      </c>
      <c r="U868" s="24">
        <f>Table1[[#This Row],[Female Ballots]]/Table1[[#This Row],[Female Voters]]</f>
        <v>0.53904170363797688</v>
      </c>
      <c r="V868" s="24">
        <f>Table1[[#This Row],[Male Ballots]]/Table1[[#This Row],[Male Voters]]</f>
        <v>0.52262879152623976</v>
      </c>
      <c r="W868" s="24">
        <f>Table1[[#This Row],[Total Ballots]]/Table1[[#This Row],[Total Voters]]</f>
        <v>0.53097957770854964</v>
      </c>
    </row>
    <row r="869" spans="1:23" s="12" customFormat="1" x14ac:dyDescent="0.2">
      <c r="A869" s="8" t="s">
        <v>44</v>
      </c>
      <c r="B869" s="17">
        <v>2015</v>
      </c>
      <c r="C869" s="9" t="s">
        <v>67</v>
      </c>
      <c r="D869" s="10">
        <v>7271.7000000000007</v>
      </c>
      <c r="E869" s="10">
        <v>6487.16</v>
      </c>
      <c r="F869" s="10">
        <v>13758.86</v>
      </c>
      <c r="G869" s="31">
        <v>6190</v>
      </c>
      <c r="H869" s="31">
        <v>5492</v>
      </c>
      <c r="I869" s="31"/>
      <c r="J869" s="31">
        <v>11682</v>
      </c>
      <c r="K869" s="10">
        <v>4101</v>
      </c>
      <c r="L869" s="10">
        <v>3721</v>
      </c>
      <c r="M869" s="10">
        <v>0</v>
      </c>
      <c r="N869" s="10">
        <v>7822</v>
      </c>
      <c r="O869" s="24">
        <f>Table1[[#This Row],[Female Voters]]/Table1[[#This Row],[Female Population]]</f>
        <v>0.8512452383899225</v>
      </c>
      <c r="P869" s="24">
        <f>Table1[[#This Row],[Male Voters]]/Table1[[#This Row],[Male Population]]</f>
        <v>0.84659542850800662</v>
      </c>
      <c r="Q869" s="24">
        <f>Table1[[#This Row],[Total Voters]]/Table1[[#This Row],[Total Population]]</f>
        <v>0.84905290118512722</v>
      </c>
      <c r="R869" s="24">
        <f>Table1[[#This Row],[Female Ballots]]/Table1[[#This Row],[Female Population]]</f>
        <v>0.56396716036140104</v>
      </c>
      <c r="S869" s="24">
        <f>Table1[[#This Row],[Male Ballots]]/Table1[[#This Row],[Male Population]]</f>
        <v>0.57359460842649168</v>
      </c>
      <c r="T869" s="24">
        <f>Table1[[#This Row],[Total Ballots]]/Table1[[#This Row],[Total Population]]</f>
        <v>0.56850640241996786</v>
      </c>
      <c r="U869" s="24">
        <f>Table1[[#This Row],[Female Ballots]]/Table1[[#This Row],[Female Voters]]</f>
        <v>0.6625201938610662</v>
      </c>
      <c r="V869" s="24">
        <f>Table1[[#This Row],[Male Ballots]]/Table1[[#This Row],[Male Voters]]</f>
        <v>0.67753095411507647</v>
      </c>
      <c r="W869" s="24">
        <f>Table1[[#This Row],[Total Ballots]]/Table1[[#This Row],[Total Voters]]</f>
        <v>0.66957712720424589</v>
      </c>
    </row>
    <row r="870" spans="1:23" s="12" customFormat="1" x14ac:dyDescent="0.2">
      <c r="A870" s="8" t="s">
        <v>33</v>
      </c>
      <c r="B870" s="17">
        <v>2015</v>
      </c>
      <c r="C870" s="9" t="s">
        <v>69</v>
      </c>
      <c r="D870" s="10">
        <v>30443.97</v>
      </c>
      <c r="E870" s="10">
        <v>29580.489999999998</v>
      </c>
      <c r="F870" s="10">
        <v>60024.479999999996</v>
      </c>
      <c r="G870" s="31">
        <v>25441</v>
      </c>
      <c r="H870" s="31">
        <v>22432</v>
      </c>
      <c r="I870" s="31">
        <v>2</v>
      </c>
      <c r="J870" s="31">
        <v>47875</v>
      </c>
      <c r="K870" s="10">
        <v>12222</v>
      </c>
      <c r="L870" s="10">
        <v>10640</v>
      </c>
      <c r="M870" s="10">
        <v>0</v>
      </c>
      <c r="N870" s="11">
        <v>22862</v>
      </c>
      <c r="O870" s="24">
        <f>Table1[[#This Row],[Female Voters]]/Table1[[#This Row],[Female Population]]</f>
        <v>0.83566630764647309</v>
      </c>
      <c r="P870" s="24">
        <f>Table1[[#This Row],[Male Voters]]/Table1[[#This Row],[Male Population]]</f>
        <v>0.75833767459565415</v>
      </c>
      <c r="Q870" s="24">
        <f>Table1[[#This Row],[Total Voters]]/Table1[[#This Row],[Total Population]]</f>
        <v>0.79759124943689652</v>
      </c>
      <c r="R870" s="24">
        <f>Table1[[#This Row],[Female Ballots]]/Table1[[#This Row],[Female Population]]</f>
        <v>0.40145881105519415</v>
      </c>
      <c r="S870" s="24">
        <f>Table1[[#This Row],[Male Ballots]]/Table1[[#This Row],[Male Population]]</f>
        <v>0.35969654322832384</v>
      </c>
      <c r="T870" s="24">
        <f>Table1[[#This Row],[Total Ballots]]/Table1[[#This Row],[Total Population]]</f>
        <v>0.38087793513579793</v>
      </c>
      <c r="U870" s="24">
        <f>Table1[[#This Row],[Female Ballots]]/Table1[[#This Row],[Female Voters]]</f>
        <v>0.48040564443221573</v>
      </c>
      <c r="V870" s="24">
        <f>Table1[[#This Row],[Male Ballots]]/Table1[[#This Row],[Male Voters]]</f>
        <v>0.47432239657631953</v>
      </c>
      <c r="W870" s="24">
        <f>Table1[[#This Row],[Total Ballots]]/Table1[[#This Row],[Total Voters]]</f>
        <v>0.47753524804177544</v>
      </c>
    </row>
    <row r="871" spans="1:23" s="12" customFormat="1" x14ac:dyDescent="0.2">
      <c r="A871" s="8" t="s">
        <v>33</v>
      </c>
      <c r="B871" s="17">
        <v>2015</v>
      </c>
      <c r="C871" s="9" t="s">
        <v>62</v>
      </c>
      <c r="D871" s="10">
        <v>2343.4499999999998</v>
      </c>
      <c r="E871" s="10">
        <v>2934.2999999999997</v>
      </c>
      <c r="F871" s="10">
        <v>5277.75</v>
      </c>
      <c r="G871" s="31">
        <v>1287</v>
      </c>
      <c r="H871" s="31">
        <v>1316</v>
      </c>
      <c r="I871" s="31"/>
      <c r="J871" s="31">
        <v>2603</v>
      </c>
      <c r="K871" s="10">
        <v>195</v>
      </c>
      <c r="L871" s="10">
        <v>182</v>
      </c>
      <c r="M871" s="10">
        <v>0</v>
      </c>
      <c r="N871" s="11">
        <v>377</v>
      </c>
      <c r="O871" s="24">
        <f>Table1[[#This Row],[Female Voters]]/Table1[[#This Row],[Female Population]]</f>
        <v>0.54919029635793382</v>
      </c>
      <c r="P871" s="24">
        <f>Table1[[#This Row],[Male Voters]]/Table1[[#This Row],[Male Population]]</f>
        <v>0.44848856626793449</v>
      </c>
      <c r="Q871" s="24">
        <f>Table1[[#This Row],[Total Voters]]/Table1[[#This Row],[Total Population]]</f>
        <v>0.4932025958031358</v>
      </c>
      <c r="R871" s="24">
        <f>Table1[[#This Row],[Female Ballots]]/Table1[[#This Row],[Female Population]]</f>
        <v>8.3210650963323307E-2</v>
      </c>
      <c r="S871" s="24">
        <f>Table1[[#This Row],[Male Ballots]]/Table1[[#This Row],[Male Population]]</f>
        <v>6.2025014483863279E-2</v>
      </c>
      <c r="T871" s="24">
        <f>Table1[[#This Row],[Total Ballots]]/Table1[[#This Row],[Total Population]]</f>
        <v>7.143195490502581E-2</v>
      </c>
      <c r="U871" s="24">
        <f>Table1[[#This Row],[Female Ballots]]/Table1[[#This Row],[Female Voters]]</f>
        <v>0.15151515151515152</v>
      </c>
      <c r="V871" s="24">
        <f>Table1[[#This Row],[Male Ballots]]/Table1[[#This Row],[Male Voters]]</f>
        <v>0.13829787234042554</v>
      </c>
      <c r="W871" s="24">
        <f>Table1[[#This Row],[Total Ballots]]/Table1[[#This Row],[Total Voters]]</f>
        <v>0.14483288513253939</v>
      </c>
    </row>
    <row r="872" spans="1:23" s="12" customFormat="1" x14ac:dyDescent="0.2">
      <c r="A872" s="8" t="s">
        <v>33</v>
      </c>
      <c r="B872" s="17">
        <v>2015</v>
      </c>
      <c r="C872" s="9" t="s">
        <v>63</v>
      </c>
      <c r="D872" s="10">
        <v>3363.62</v>
      </c>
      <c r="E872" s="10">
        <v>3982.33</v>
      </c>
      <c r="F872" s="10">
        <v>7345.95</v>
      </c>
      <c r="G872" s="31">
        <v>2637</v>
      </c>
      <c r="H872" s="31">
        <v>2490</v>
      </c>
      <c r="I872" s="31"/>
      <c r="J872" s="31">
        <v>5127</v>
      </c>
      <c r="K872" s="10">
        <v>511</v>
      </c>
      <c r="L872" s="10">
        <v>401</v>
      </c>
      <c r="M872" s="10">
        <v>0</v>
      </c>
      <c r="N872" s="11">
        <v>912</v>
      </c>
      <c r="O872" s="24">
        <f>Table1[[#This Row],[Female Voters]]/Table1[[#This Row],[Female Population]]</f>
        <v>0.78397678691409856</v>
      </c>
      <c r="P872" s="24">
        <f>Table1[[#This Row],[Male Voters]]/Table1[[#This Row],[Male Population]]</f>
        <v>0.62526209530601429</v>
      </c>
      <c r="Q872" s="24">
        <f>Table1[[#This Row],[Total Voters]]/Table1[[#This Row],[Total Population]]</f>
        <v>0.69793559716578524</v>
      </c>
      <c r="R872" s="24">
        <f>Table1[[#This Row],[Female Ballots]]/Table1[[#This Row],[Female Population]]</f>
        <v>0.15191965798752535</v>
      </c>
      <c r="S872" s="24">
        <f>Table1[[#This Row],[Male Ballots]]/Table1[[#This Row],[Male Population]]</f>
        <v>0.10069481936454287</v>
      </c>
      <c r="T872" s="24">
        <f>Table1[[#This Row],[Total Ballots]]/Table1[[#This Row],[Total Population]]</f>
        <v>0.1241500418598003</v>
      </c>
      <c r="U872" s="24">
        <f>Table1[[#This Row],[Female Ballots]]/Table1[[#This Row],[Female Voters]]</f>
        <v>0.1937808115282518</v>
      </c>
      <c r="V872" s="24">
        <f>Table1[[#This Row],[Male Ballots]]/Table1[[#This Row],[Male Voters]]</f>
        <v>0.1610441767068273</v>
      </c>
      <c r="W872" s="24">
        <f>Table1[[#This Row],[Total Ballots]]/Table1[[#This Row],[Total Voters]]</f>
        <v>0.17788180222352254</v>
      </c>
    </row>
    <row r="873" spans="1:23" s="12" customFormat="1" x14ac:dyDescent="0.2">
      <c r="A873" s="8" t="s">
        <v>33</v>
      </c>
      <c r="B873" s="17">
        <v>2015</v>
      </c>
      <c r="C873" s="9" t="s">
        <v>64</v>
      </c>
      <c r="D873" s="10">
        <v>3391.55</v>
      </c>
      <c r="E873" s="10">
        <v>3595.29</v>
      </c>
      <c r="F873" s="10">
        <v>6986.83</v>
      </c>
      <c r="G873" s="31">
        <v>2607</v>
      </c>
      <c r="H873" s="31">
        <v>2334</v>
      </c>
      <c r="I873" s="31"/>
      <c r="J873" s="31">
        <v>4941</v>
      </c>
      <c r="K873" s="10">
        <v>851</v>
      </c>
      <c r="L873" s="10">
        <v>674</v>
      </c>
      <c r="M873" s="10">
        <v>0</v>
      </c>
      <c r="N873" s="11">
        <v>1525</v>
      </c>
      <c r="O873" s="24">
        <f>Table1[[#This Row],[Female Voters]]/Table1[[#This Row],[Female Population]]</f>
        <v>0.7686750895608202</v>
      </c>
      <c r="P873" s="24">
        <f>Table1[[#This Row],[Male Voters]]/Table1[[#This Row],[Male Population]]</f>
        <v>0.64918268067388163</v>
      </c>
      <c r="Q873" s="24">
        <f>Table1[[#This Row],[Total Voters]]/Table1[[#This Row],[Total Population]]</f>
        <v>0.70718766593719895</v>
      </c>
      <c r="R873" s="24">
        <f>Table1[[#This Row],[Female Ballots]]/Table1[[#This Row],[Female Population]]</f>
        <v>0.25091772198552281</v>
      </c>
      <c r="S873" s="24">
        <f>Table1[[#This Row],[Male Ballots]]/Table1[[#This Row],[Male Population]]</f>
        <v>0.18746749219117234</v>
      </c>
      <c r="T873" s="24">
        <f>Table1[[#This Row],[Total Ballots]]/Table1[[#This Row],[Total Population]]</f>
        <v>0.21826779812876512</v>
      </c>
      <c r="U873" s="24">
        <f>Table1[[#This Row],[Female Ballots]]/Table1[[#This Row],[Female Voters]]</f>
        <v>0.32642884541618716</v>
      </c>
      <c r="V873" s="24">
        <f>Table1[[#This Row],[Male Ballots]]/Table1[[#This Row],[Male Voters]]</f>
        <v>0.28877463581833762</v>
      </c>
      <c r="W873" s="24">
        <f>Table1[[#This Row],[Total Ballots]]/Table1[[#This Row],[Total Voters]]</f>
        <v>0.30864197530864196</v>
      </c>
    </row>
    <row r="874" spans="1:23" s="12" customFormat="1" x14ac:dyDescent="0.2">
      <c r="A874" s="8" t="s">
        <v>33</v>
      </c>
      <c r="B874" s="17">
        <v>2015</v>
      </c>
      <c r="C874" s="9" t="s">
        <v>65</v>
      </c>
      <c r="D874" s="10">
        <v>4353.75</v>
      </c>
      <c r="E874" s="10">
        <v>4186.0300000000007</v>
      </c>
      <c r="F874" s="10">
        <v>8539.7900000000009</v>
      </c>
      <c r="G874" s="31">
        <v>3370</v>
      </c>
      <c r="H874" s="31">
        <v>2808</v>
      </c>
      <c r="I874" s="31"/>
      <c r="J874" s="31">
        <v>6178</v>
      </c>
      <c r="K874" s="10">
        <v>1242</v>
      </c>
      <c r="L874" s="10">
        <v>1017</v>
      </c>
      <c r="M874" s="10">
        <v>0</v>
      </c>
      <c r="N874" s="11">
        <v>2259</v>
      </c>
      <c r="O874" s="24">
        <f>Table1[[#This Row],[Female Voters]]/Table1[[#This Row],[Female Population]]</f>
        <v>0.77404536319265005</v>
      </c>
      <c r="P874" s="24">
        <f>Table1[[#This Row],[Male Voters]]/Table1[[#This Row],[Male Population]]</f>
        <v>0.67080264594377004</v>
      </c>
      <c r="Q874" s="24">
        <f>Table1[[#This Row],[Total Voters]]/Table1[[#This Row],[Total Population]]</f>
        <v>0.72343699318133103</v>
      </c>
      <c r="R874" s="24">
        <f>Table1[[#This Row],[Female Ballots]]/Table1[[#This Row],[Female Population]]</f>
        <v>0.28527131782945736</v>
      </c>
      <c r="S874" s="24">
        <f>Table1[[#This Row],[Male Ballots]]/Table1[[#This Row],[Male Population]]</f>
        <v>0.24295095830655772</v>
      </c>
      <c r="T874" s="24">
        <f>Table1[[#This Row],[Total Ballots]]/Table1[[#This Row],[Total Population]]</f>
        <v>0.26452641107099822</v>
      </c>
      <c r="U874" s="24">
        <f>Table1[[#This Row],[Female Ballots]]/Table1[[#This Row],[Female Voters]]</f>
        <v>0.36854599406528188</v>
      </c>
      <c r="V874" s="24">
        <f>Table1[[#This Row],[Male Ballots]]/Table1[[#This Row],[Male Voters]]</f>
        <v>0.36217948717948717</v>
      </c>
      <c r="W874" s="24">
        <f>Table1[[#This Row],[Total Ballots]]/Table1[[#This Row],[Total Voters]]</f>
        <v>0.36565231466494014</v>
      </c>
    </row>
    <row r="875" spans="1:23" s="12" customFormat="1" x14ac:dyDescent="0.2">
      <c r="A875" s="8" t="s">
        <v>33</v>
      </c>
      <c r="B875" s="17">
        <v>2015</v>
      </c>
      <c r="C875" s="9" t="s">
        <v>66</v>
      </c>
      <c r="D875" s="10">
        <v>6378.37</v>
      </c>
      <c r="E875" s="10">
        <v>5521.83</v>
      </c>
      <c r="F875" s="10">
        <v>11900.21</v>
      </c>
      <c r="G875" s="31">
        <v>5797</v>
      </c>
      <c r="H875" s="31">
        <v>4701</v>
      </c>
      <c r="I875" s="31"/>
      <c r="J875" s="31">
        <v>10498</v>
      </c>
      <c r="K875" s="10">
        <v>3114</v>
      </c>
      <c r="L875" s="10">
        <v>2415</v>
      </c>
      <c r="M875" s="10">
        <v>0</v>
      </c>
      <c r="N875" s="11">
        <v>5529</v>
      </c>
      <c r="O875" s="24">
        <f>Table1[[#This Row],[Female Voters]]/Table1[[#This Row],[Female Population]]</f>
        <v>0.90885288874743864</v>
      </c>
      <c r="P875" s="24">
        <f>Table1[[#This Row],[Male Voters]]/Table1[[#This Row],[Male Population]]</f>
        <v>0.85134819434861275</v>
      </c>
      <c r="Q875" s="24">
        <f>Table1[[#This Row],[Total Voters]]/Table1[[#This Row],[Total Population]]</f>
        <v>0.88216930625594003</v>
      </c>
      <c r="R875" s="24">
        <f>Table1[[#This Row],[Female Ballots]]/Table1[[#This Row],[Female Population]]</f>
        <v>0.48821250570286767</v>
      </c>
      <c r="S875" s="24">
        <f>Table1[[#This Row],[Male Ballots]]/Table1[[#This Row],[Male Population]]</f>
        <v>0.43735500730736004</v>
      </c>
      <c r="T875" s="24">
        <f>Table1[[#This Row],[Total Ballots]]/Table1[[#This Row],[Total Population]]</f>
        <v>0.46461364967508978</v>
      </c>
      <c r="U875" s="24">
        <f>Table1[[#This Row],[Female Ballots]]/Table1[[#This Row],[Female Voters]]</f>
        <v>0.53717440055200971</v>
      </c>
      <c r="V875" s="24">
        <f>Table1[[#This Row],[Male Ballots]]/Table1[[#This Row],[Male Voters]]</f>
        <v>0.51372048500319079</v>
      </c>
      <c r="W875" s="24">
        <f>Table1[[#This Row],[Total Ballots]]/Table1[[#This Row],[Total Voters]]</f>
        <v>0.52667174699942843</v>
      </c>
    </row>
    <row r="876" spans="1:23" s="12" customFormat="1" x14ac:dyDescent="0.2">
      <c r="A876" s="8" t="s">
        <v>33</v>
      </c>
      <c r="B876" s="17">
        <v>2015</v>
      </c>
      <c r="C876" s="9" t="s">
        <v>67</v>
      </c>
      <c r="D876" s="10">
        <v>10613.230000000001</v>
      </c>
      <c r="E876" s="10">
        <v>9360.7099999999991</v>
      </c>
      <c r="F876" s="10">
        <v>19973.949999999997</v>
      </c>
      <c r="G876" s="31">
        <v>9743</v>
      </c>
      <c r="H876" s="31">
        <v>8783</v>
      </c>
      <c r="I876" s="31">
        <v>2</v>
      </c>
      <c r="J876" s="31">
        <v>18528</v>
      </c>
      <c r="K876" s="10">
        <v>6309</v>
      </c>
      <c r="L876" s="10">
        <v>5951</v>
      </c>
      <c r="M876" s="10">
        <v>0</v>
      </c>
      <c r="N876" s="10">
        <v>12260</v>
      </c>
      <c r="O876" s="24">
        <f>Table1[[#This Row],[Female Voters]]/Table1[[#This Row],[Female Population]]</f>
        <v>0.91800516902017559</v>
      </c>
      <c r="P876" s="24">
        <f>Table1[[#This Row],[Male Voters]]/Table1[[#This Row],[Male Population]]</f>
        <v>0.93828352763839507</v>
      </c>
      <c r="Q876" s="24">
        <f>Table1[[#This Row],[Total Voters]]/Table1[[#This Row],[Total Population]]</f>
        <v>0.92760820969312541</v>
      </c>
      <c r="R876" s="24">
        <f>Table1[[#This Row],[Female Ballots]]/Table1[[#This Row],[Female Population]]</f>
        <v>0.59444674241489148</v>
      </c>
      <c r="S876" s="24">
        <f>Table1[[#This Row],[Male Ballots]]/Table1[[#This Row],[Male Population]]</f>
        <v>0.63574237424297952</v>
      </c>
      <c r="T876" s="24">
        <f>Table1[[#This Row],[Total Ballots]]/Table1[[#This Row],[Total Population]]</f>
        <v>0.61379947381464361</v>
      </c>
      <c r="U876" s="24">
        <f>Table1[[#This Row],[Female Ballots]]/Table1[[#This Row],[Female Voters]]</f>
        <v>0.64754182489992818</v>
      </c>
      <c r="V876" s="24">
        <f>Table1[[#This Row],[Male Ballots]]/Table1[[#This Row],[Male Voters]]</f>
        <v>0.67755892064214962</v>
      </c>
      <c r="W876" s="24">
        <f>Table1[[#This Row],[Total Ballots]]/Table1[[#This Row],[Total Voters]]</f>
        <v>0.66170120898100171</v>
      </c>
    </row>
    <row r="877" spans="1:23" s="12" customFormat="1" x14ac:dyDescent="0.2">
      <c r="A877" s="8" t="s">
        <v>51</v>
      </c>
      <c r="B877" s="17">
        <v>2015</v>
      </c>
      <c r="C877" s="9" t="s">
        <v>69</v>
      </c>
      <c r="D877" s="10">
        <v>174889.13</v>
      </c>
      <c r="E877" s="10">
        <v>166408.78999999998</v>
      </c>
      <c r="F877" s="10">
        <v>341297.94</v>
      </c>
      <c r="G877" s="31">
        <v>132237</v>
      </c>
      <c r="H877" s="31">
        <v>118904</v>
      </c>
      <c r="I877" s="31">
        <v>5</v>
      </c>
      <c r="J877" s="31">
        <v>251146</v>
      </c>
      <c r="K877" s="10">
        <v>44693</v>
      </c>
      <c r="L877" s="10">
        <v>40822</v>
      </c>
      <c r="M877" s="10">
        <v>0</v>
      </c>
      <c r="N877" s="11">
        <v>85515</v>
      </c>
      <c r="O877" s="24">
        <f>Table1[[#This Row],[Female Voters]]/Table1[[#This Row],[Female Population]]</f>
        <v>0.75611903381302192</v>
      </c>
      <c r="P877" s="24">
        <f>Table1[[#This Row],[Male Voters]]/Table1[[#This Row],[Male Population]]</f>
        <v>0.71452956301166548</v>
      </c>
      <c r="Q877" s="24">
        <f>Table1[[#This Row],[Total Voters]]/Table1[[#This Row],[Total Population]]</f>
        <v>0.73585559877683415</v>
      </c>
      <c r="R877" s="24">
        <f>Table1[[#This Row],[Female Ballots]]/Table1[[#This Row],[Female Population]]</f>
        <v>0.25555047360576383</v>
      </c>
      <c r="S877" s="24">
        <f>Table1[[#This Row],[Male Ballots]]/Table1[[#This Row],[Male Population]]</f>
        <v>0.24531156076551008</v>
      </c>
      <c r="T877" s="24">
        <f>Table1[[#This Row],[Total Ballots]]/Table1[[#This Row],[Total Population]]</f>
        <v>0.25055820729536193</v>
      </c>
      <c r="U877" s="24">
        <f>Table1[[#This Row],[Female Ballots]]/Table1[[#This Row],[Female Voters]]</f>
        <v>0.33797651186884153</v>
      </c>
      <c r="V877" s="24">
        <f>Table1[[#This Row],[Male Ballots]]/Table1[[#This Row],[Male Voters]]</f>
        <v>0.34331898001749311</v>
      </c>
      <c r="W877" s="24">
        <f>Table1[[#This Row],[Total Ballots]]/Table1[[#This Row],[Total Voters]]</f>
        <v>0.34049915188774654</v>
      </c>
    </row>
    <row r="878" spans="1:23" s="12" customFormat="1" x14ac:dyDescent="0.2">
      <c r="A878" s="8" t="s">
        <v>51</v>
      </c>
      <c r="B878" s="17">
        <v>2015</v>
      </c>
      <c r="C878" s="9" t="s">
        <v>62</v>
      </c>
      <c r="D878" s="10">
        <v>19409.05</v>
      </c>
      <c r="E878" s="10">
        <v>19582.86</v>
      </c>
      <c r="F878" s="10">
        <v>38991.910000000003</v>
      </c>
      <c r="G878" s="31">
        <v>10858</v>
      </c>
      <c r="H878" s="31">
        <v>10591</v>
      </c>
      <c r="I878" s="31">
        <v>3</v>
      </c>
      <c r="J878" s="31">
        <v>21452</v>
      </c>
      <c r="K878" s="10">
        <v>1449</v>
      </c>
      <c r="L878" s="10">
        <v>1371</v>
      </c>
      <c r="M878" s="10">
        <v>0</v>
      </c>
      <c r="N878" s="11">
        <v>2820</v>
      </c>
      <c r="O878" s="24">
        <f>Table1[[#This Row],[Female Voters]]/Table1[[#This Row],[Female Population]]</f>
        <v>0.55942975055450939</v>
      </c>
      <c r="P878" s="24">
        <f>Table1[[#This Row],[Male Voters]]/Table1[[#This Row],[Male Population]]</f>
        <v>0.54083009325501996</v>
      </c>
      <c r="Q878" s="24">
        <f>Table1[[#This Row],[Total Voters]]/Table1[[#This Row],[Total Population]]</f>
        <v>0.55016540610603581</v>
      </c>
      <c r="R878" s="24">
        <f>Table1[[#This Row],[Female Ballots]]/Table1[[#This Row],[Female Population]]</f>
        <v>7.4655895059263594E-2</v>
      </c>
      <c r="S878" s="24">
        <f>Table1[[#This Row],[Male Ballots]]/Table1[[#This Row],[Male Population]]</f>
        <v>7.0010202799795335E-2</v>
      </c>
      <c r="T878" s="24">
        <f>Table1[[#This Row],[Total Ballots]]/Table1[[#This Row],[Total Population]]</f>
        <v>7.2322694630758008E-2</v>
      </c>
      <c r="U878" s="24">
        <f>Table1[[#This Row],[Female Ballots]]/Table1[[#This Row],[Female Voters]]</f>
        <v>0.13344999079020078</v>
      </c>
      <c r="V878" s="24">
        <f>Table1[[#This Row],[Male Ballots]]/Table1[[#This Row],[Male Voters]]</f>
        <v>0.12944953262203757</v>
      </c>
      <c r="W878" s="24">
        <f>Table1[[#This Row],[Total Ballots]]/Table1[[#This Row],[Total Voters]]</f>
        <v>0.1314562744732426</v>
      </c>
    </row>
    <row r="879" spans="1:23" s="12" customFormat="1" x14ac:dyDescent="0.2">
      <c r="A879" s="8" t="s">
        <v>51</v>
      </c>
      <c r="B879" s="17">
        <v>2015</v>
      </c>
      <c r="C879" s="9" t="s">
        <v>63</v>
      </c>
      <c r="D879" s="10">
        <v>28142.42</v>
      </c>
      <c r="E879" s="10">
        <v>27578.14</v>
      </c>
      <c r="F879" s="10">
        <v>55720.56</v>
      </c>
      <c r="G879" s="31">
        <v>19827</v>
      </c>
      <c r="H879" s="31">
        <v>17590</v>
      </c>
      <c r="I879" s="31">
        <v>2</v>
      </c>
      <c r="J879" s="31">
        <v>37419</v>
      </c>
      <c r="K879" s="10">
        <v>2651</v>
      </c>
      <c r="L879" s="10">
        <v>2352</v>
      </c>
      <c r="M879" s="10">
        <v>0</v>
      </c>
      <c r="N879" s="11">
        <v>5003</v>
      </c>
      <c r="O879" s="24">
        <f>Table1[[#This Row],[Female Voters]]/Table1[[#This Row],[Female Population]]</f>
        <v>0.70452363371735627</v>
      </c>
      <c r="P879" s="24">
        <f>Table1[[#This Row],[Male Voters]]/Table1[[#This Row],[Male Population]]</f>
        <v>0.63782401568778746</v>
      </c>
      <c r="Q879" s="24">
        <f>Table1[[#This Row],[Total Voters]]/Table1[[#This Row],[Total Population]]</f>
        <v>0.67154745034866847</v>
      </c>
      <c r="R879" s="24">
        <f>Table1[[#This Row],[Female Ballots]]/Table1[[#This Row],[Female Population]]</f>
        <v>9.4199432742457831E-2</v>
      </c>
      <c r="S879" s="24">
        <f>Table1[[#This Row],[Male Ballots]]/Table1[[#This Row],[Male Population]]</f>
        <v>8.5284939448418209E-2</v>
      </c>
      <c r="T879" s="24">
        <f>Table1[[#This Row],[Total Ballots]]/Table1[[#This Row],[Total Population]]</f>
        <v>8.9787324463357868E-2</v>
      </c>
      <c r="U879" s="24">
        <f>Table1[[#This Row],[Female Ballots]]/Table1[[#This Row],[Female Voters]]</f>
        <v>0.13370656175921722</v>
      </c>
      <c r="V879" s="24">
        <f>Table1[[#This Row],[Male Ballots]]/Table1[[#This Row],[Male Voters]]</f>
        <v>0.13371233655486073</v>
      </c>
      <c r="W879" s="24">
        <f>Table1[[#This Row],[Total Ballots]]/Table1[[#This Row],[Total Voters]]</f>
        <v>0.13370212993399075</v>
      </c>
    </row>
    <row r="880" spans="1:23" s="12" customFormat="1" x14ac:dyDescent="0.2">
      <c r="A880" s="8" t="s">
        <v>51</v>
      </c>
      <c r="B880" s="17">
        <v>2015</v>
      </c>
      <c r="C880" s="9" t="s">
        <v>64</v>
      </c>
      <c r="D880" s="10">
        <v>30152.3</v>
      </c>
      <c r="E880" s="10">
        <v>29828.720000000001</v>
      </c>
      <c r="F880" s="10">
        <v>59981.020000000004</v>
      </c>
      <c r="G880" s="31">
        <v>22089</v>
      </c>
      <c r="H880" s="31">
        <v>19858</v>
      </c>
      <c r="I880" s="31"/>
      <c r="J880" s="31">
        <v>41947</v>
      </c>
      <c r="K880" s="10">
        <v>4461</v>
      </c>
      <c r="L880" s="10">
        <v>4010</v>
      </c>
      <c r="M880" s="10">
        <v>0</v>
      </c>
      <c r="N880" s="11">
        <v>8471</v>
      </c>
      <c r="O880" s="24">
        <f>Table1[[#This Row],[Female Voters]]/Table1[[#This Row],[Female Population]]</f>
        <v>0.73258093080793174</v>
      </c>
      <c r="P880" s="24">
        <f>Table1[[#This Row],[Male Voters]]/Table1[[#This Row],[Male Population]]</f>
        <v>0.66573423197508974</v>
      </c>
      <c r="Q880" s="24">
        <f>Table1[[#This Row],[Total Voters]]/Table1[[#This Row],[Total Population]]</f>
        <v>0.69933789055271145</v>
      </c>
      <c r="R880" s="24">
        <f>Table1[[#This Row],[Female Ballots]]/Table1[[#This Row],[Female Population]]</f>
        <v>0.14794891268659438</v>
      </c>
      <c r="S880" s="24">
        <f>Table1[[#This Row],[Male Ballots]]/Table1[[#This Row],[Male Population]]</f>
        <v>0.13443419630476935</v>
      </c>
      <c r="T880" s="24">
        <f>Table1[[#This Row],[Total Ballots]]/Table1[[#This Row],[Total Population]]</f>
        <v>0.14122800846000952</v>
      </c>
      <c r="U880" s="24">
        <f>Table1[[#This Row],[Female Ballots]]/Table1[[#This Row],[Female Voters]]</f>
        <v>0.20195572456878991</v>
      </c>
      <c r="V880" s="24">
        <f>Table1[[#This Row],[Male Ballots]]/Table1[[#This Row],[Male Voters]]</f>
        <v>0.20193372947930305</v>
      </c>
      <c r="W880" s="24">
        <f>Table1[[#This Row],[Total Ballots]]/Table1[[#This Row],[Total Voters]]</f>
        <v>0.2019453119412592</v>
      </c>
    </row>
    <row r="881" spans="1:23" s="12" customFormat="1" x14ac:dyDescent="0.2">
      <c r="A881" s="8" t="s">
        <v>51</v>
      </c>
      <c r="B881" s="17">
        <v>2015</v>
      </c>
      <c r="C881" s="9" t="s">
        <v>65</v>
      </c>
      <c r="D881" s="10">
        <v>31444.53</v>
      </c>
      <c r="E881" s="10">
        <v>31086.6</v>
      </c>
      <c r="F881" s="10">
        <v>62531.13</v>
      </c>
      <c r="G881" s="32">
        <v>24134</v>
      </c>
      <c r="H881" s="32">
        <v>22387</v>
      </c>
      <c r="I881" s="32"/>
      <c r="J881" s="32">
        <v>46521</v>
      </c>
      <c r="K881" s="10">
        <v>6923</v>
      </c>
      <c r="L881" s="10">
        <v>6452</v>
      </c>
      <c r="M881" s="10">
        <v>0</v>
      </c>
      <c r="N881" s="11">
        <v>13375</v>
      </c>
      <c r="O881" s="24">
        <f>Table1[[#This Row],[Female Voters]]/Table1[[#This Row],[Female Population]]</f>
        <v>0.76751027921231452</v>
      </c>
      <c r="P881" s="24">
        <f>Table1[[#This Row],[Male Voters]]/Table1[[#This Row],[Male Population]]</f>
        <v>0.72014951779866565</v>
      </c>
      <c r="Q881" s="24">
        <f>Table1[[#This Row],[Total Voters]]/Table1[[#This Row],[Total Population]]</f>
        <v>0.74396544569081036</v>
      </c>
      <c r="R881" s="24">
        <f>Table1[[#This Row],[Female Ballots]]/Table1[[#This Row],[Female Population]]</f>
        <v>0.22016547870170106</v>
      </c>
      <c r="S881" s="24">
        <f>Table1[[#This Row],[Male Ballots]]/Table1[[#This Row],[Male Population]]</f>
        <v>0.20754923343176804</v>
      </c>
      <c r="T881" s="24">
        <f>Table1[[#This Row],[Total Ballots]]/Table1[[#This Row],[Total Population]]</f>
        <v>0.21389346394347905</v>
      </c>
      <c r="U881" s="24">
        <f>Table1[[#This Row],[Female Ballots]]/Table1[[#This Row],[Female Voters]]</f>
        <v>0.2868567166652855</v>
      </c>
      <c r="V881" s="24">
        <f>Table1[[#This Row],[Male Ballots]]/Table1[[#This Row],[Male Voters]]</f>
        <v>0.28820297494081387</v>
      </c>
      <c r="W881" s="24">
        <f>Table1[[#This Row],[Total Ballots]]/Table1[[#This Row],[Total Voters]]</f>
        <v>0.28750456782958234</v>
      </c>
    </row>
    <row r="882" spans="1:23" s="12" customFormat="1" x14ac:dyDescent="0.2">
      <c r="A882" s="8" t="s">
        <v>51</v>
      </c>
      <c r="B882" s="17">
        <v>2015</v>
      </c>
      <c r="C882" s="9" t="s">
        <v>66</v>
      </c>
      <c r="D882" s="10">
        <v>30773.940000000002</v>
      </c>
      <c r="E882" s="10">
        <v>28732.86</v>
      </c>
      <c r="F882" s="10">
        <v>59506.8</v>
      </c>
      <c r="G882" s="31">
        <v>25100</v>
      </c>
      <c r="H882" s="31">
        <v>22587</v>
      </c>
      <c r="I882" s="31"/>
      <c r="J882" s="31">
        <v>47687</v>
      </c>
      <c r="K882" s="10">
        <v>11111</v>
      </c>
      <c r="L882" s="10">
        <v>10083</v>
      </c>
      <c r="M882" s="10">
        <v>0</v>
      </c>
      <c r="N882" s="11">
        <v>21194</v>
      </c>
      <c r="O882" s="24">
        <f>Table1[[#This Row],[Female Voters]]/Table1[[#This Row],[Female Population]]</f>
        <v>0.81562516856795064</v>
      </c>
      <c r="P882" s="24">
        <f>Table1[[#This Row],[Male Voters]]/Table1[[#This Row],[Male Population]]</f>
        <v>0.78610343697077145</v>
      </c>
      <c r="Q882" s="24">
        <f>Table1[[#This Row],[Total Voters]]/Table1[[#This Row],[Total Population]]</f>
        <v>0.80137059966255952</v>
      </c>
      <c r="R882" s="24">
        <f>Table1[[#This Row],[Female Ballots]]/Table1[[#This Row],[Female Population]]</f>
        <v>0.36105224095452187</v>
      </c>
      <c r="S882" s="24">
        <f>Table1[[#This Row],[Male Ballots]]/Table1[[#This Row],[Male Population]]</f>
        <v>0.35092225417170447</v>
      </c>
      <c r="T882" s="24">
        <f>Table1[[#This Row],[Total Ballots]]/Table1[[#This Row],[Total Population]]</f>
        <v>0.35616097656066198</v>
      </c>
      <c r="U882" s="24">
        <f>Table1[[#This Row],[Female Ballots]]/Table1[[#This Row],[Female Voters]]</f>
        <v>0.44266932270916337</v>
      </c>
      <c r="V882" s="24">
        <f>Table1[[#This Row],[Male Ballots]]/Table1[[#This Row],[Male Voters]]</f>
        <v>0.44640722539513877</v>
      </c>
      <c r="W882" s="24">
        <f>Table1[[#This Row],[Total Ballots]]/Table1[[#This Row],[Total Voters]]</f>
        <v>0.44443978442762178</v>
      </c>
    </row>
    <row r="883" spans="1:23" s="12" customFormat="1" x14ac:dyDescent="0.2">
      <c r="A883" s="8" t="s">
        <v>51</v>
      </c>
      <c r="B883" s="17">
        <v>2015</v>
      </c>
      <c r="C883" s="9" t="s">
        <v>67</v>
      </c>
      <c r="D883" s="10">
        <v>34966.89</v>
      </c>
      <c r="E883" s="10">
        <v>29599.61</v>
      </c>
      <c r="F883" s="10">
        <v>64566.52</v>
      </c>
      <c r="G883" s="31">
        <v>30229</v>
      </c>
      <c r="H883" s="31">
        <v>25891</v>
      </c>
      <c r="I883" s="31"/>
      <c r="J883" s="31">
        <v>56120</v>
      </c>
      <c r="K883" s="10">
        <v>18098</v>
      </c>
      <c r="L883" s="10">
        <v>16554</v>
      </c>
      <c r="M883" s="10">
        <v>0</v>
      </c>
      <c r="N883" s="10">
        <v>34652</v>
      </c>
      <c r="O883" s="24">
        <f>Table1[[#This Row],[Female Voters]]/Table1[[#This Row],[Female Population]]</f>
        <v>0.86450353462947382</v>
      </c>
      <c r="P883" s="24">
        <f>Table1[[#This Row],[Male Voters]]/Table1[[#This Row],[Male Population]]</f>
        <v>0.87470747080789235</v>
      </c>
      <c r="Q883" s="24">
        <f>Table1[[#This Row],[Total Voters]]/Table1[[#This Row],[Total Population]]</f>
        <v>0.86918111739644632</v>
      </c>
      <c r="R883" s="24">
        <f>Table1[[#This Row],[Female Ballots]]/Table1[[#This Row],[Female Population]]</f>
        <v>0.51757534055788201</v>
      </c>
      <c r="S883" s="24">
        <f>Table1[[#This Row],[Male Ballots]]/Table1[[#This Row],[Male Population]]</f>
        <v>0.55926412543949056</v>
      </c>
      <c r="T883" s="24">
        <f>Table1[[#This Row],[Total Ballots]]/Table1[[#This Row],[Total Population]]</f>
        <v>0.53668681539596685</v>
      </c>
      <c r="U883" s="24">
        <f>Table1[[#This Row],[Female Ballots]]/Table1[[#This Row],[Female Voters]]</f>
        <v>0.5986966158324788</v>
      </c>
      <c r="V883" s="24">
        <f>Table1[[#This Row],[Male Ballots]]/Table1[[#This Row],[Male Voters]]</f>
        <v>0.6393727550113939</v>
      </c>
      <c r="W883" s="24">
        <f>Table1[[#This Row],[Total Ballots]]/Table1[[#This Row],[Total Voters]]</f>
        <v>0.61746258018531719</v>
      </c>
    </row>
    <row r="884" spans="1:23" s="12" customFormat="1" x14ac:dyDescent="0.2">
      <c r="A884" s="8" t="s">
        <v>25</v>
      </c>
      <c r="B884" s="17">
        <v>2015</v>
      </c>
      <c r="C884" s="9" t="s">
        <v>69</v>
      </c>
      <c r="D884" s="10">
        <v>1668.7</v>
      </c>
      <c r="E884" s="10">
        <v>1659</v>
      </c>
      <c r="F884" s="10">
        <v>3327.6899999999996</v>
      </c>
      <c r="G884" s="31">
        <v>1349</v>
      </c>
      <c r="H884" s="31">
        <v>1228</v>
      </c>
      <c r="I884" s="31"/>
      <c r="J884" s="31">
        <v>2577</v>
      </c>
      <c r="K884" s="10">
        <v>746</v>
      </c>
      <c r="L884" s="10">
        <v>647</v>
      </c>
      <c r="M884" s="10">
        <v>0</v>
      </c>
      <c r="N884" s="11">
        <v>1393</v>
      </c>
      <c r="O884" s="24">
        <f>Table1[[#This Row],[Female Voters]]/Table1[[#This Row],[Female Population]]</f>
        <v>0.80841373524300353</v>
      </c>
      <c r="P884" s="24">
        <f>Table1[[#This Row],[Male Voters]]/Table1[[#This Row],[Male Population]]</f>
        <v>0.74020494273658832</v>
      </c>
      <c r="Q884" s="24">
        <f>Table1[[#This Row],[Total Voters]]/Table1[[#This Row],[Total Population]]</f>
        <v>0.77441107795497788</v>
      </c>
      <c r="R884" s="24">
        <f>Table1[[#This Row],[Female Ballots]]/Table1[[#This Row],[Female Population]]</f>
        <v>0.4470545933960568</v>
      </c>
      <c r="S884" s="24">
        <f>Table1[[#This Row],[Male Ballots]]/Table1[[#This Row],[Male Population]]</f>
        <v>0.3899939722724533</v>
      </c>
      <c r="T884" s="24">
        <f>Table1[[#This Row],[Total Ballots]]/Table1[[#This Row],[Total Population]]</f>
        <v>0.41860870453678084</v>
      </c>
      <c r="U884" s="24">
        <f>Table1[[#This Row],[Female Ballots]]/Table1[[#This Row],[Female Voters]]</f>
        <v>0.55300222386953302</v>
      </c>
      <c r="V884" s="24">
        <f>Table1[[#This Row],[Male Ballots]]/Table1[[#This Row],[Male Voters]]</f>
        <v>0.52687296416938112</v>
      </c>
      <c r="W884" s="24">
        <f>Table1[[#This Row],[Total Ballots]]/Table1[[#This Row],[Total Voters]]</f>
        <v>0.54055102832751256</v>
      </c>
    </row>
    <row r="885" spans="1:23" s="12" customFormat="1" x14ac:dyDescent="0.2">
      <c r="A885" s="8" t="s">
        <v>25</v>
      </c>
      <c r="B885" s="17">
        <v>2015</v>
      </c>
      <c r="C885" s="9" t="s">
        <v>62</v>
      </c>
      <c r="D885" s="10">
        <v>131.62</v>
      </c>
      <c r="E885" s="10">
        <v>130.86000000000001</v>
      </c>
      <c r="F885" s="10">
        <v>262.48</v>
      </c>
      <c r="G885" s="31">
        <v>73</v>
      </c>
      <c r="H885" s="31">
        <v>76</v>
      </c>
      <c r="I885" s="31"/>
      <c r="J885" s="31">
        <v>149</v>
      </c>
      <c r="K885" s="10">
        <v>18</v>
      </c>
      <c r="L885" s="10">
        <v>14</v>
      </c>
      <c r="M885" s="10">
        <v>0</v>
      </c>
      <c r="N885" s="11">
        <v>32</v>
      </c>
      <c r="O885" s="24">
        <f>Table1[[#This Row],[Female Voters]]/Table1[[#This Row],[Female Population]]</f>
        <v>0.55462695638960646</v>
      </c>
      <c r="P885" s="24">
        <f>Table1[[#This Row],[Male Voters]]/Table1[[#This Row],[Male Population]]</f>
        <v>0.5807733455601406</v>
      </c>
      <c r="Q885" s="24">
        <f>Table1[[#This Row],[Total Voters]]/Table1[[#This Row],[Total Population]]</f>
        <v>0.56766229807985369</v>
      </c>
      <c r="R885" s="24">
        <f>Table1[[#This Row],[Female Ballots]]/Table1[[#This Row],[Female Population]]</f>
        <v>0.1367573317125057</v>
      </c>
      <c r="S885" s="24">
        <f>Table1[[#This Row],[Male Ballots]]/Table1[[#This Row],[Male Population]]</f>
        <v>0.10698456365581537</v>
      </c>
      <c r="T885" s="24">
        <f>Table1[[#This Row],[Total Ballots]]/Table1[[#This Row],[Total Population]]</f>
        <v>0.12191405059433098</v>
      </c>
      <c r="U885" s="24">
        <f>Table1[[#This Row],[Female Ballots]]/Table1[[#This Row],[Female Voters]]</f>
        <v>0.24657534246575341</v>
      </c>
      <c r="V885" s="24">
        <f>Table1[[#This Row],[Male Ballots]]/Table1[[#This Row],[Male Voters]]</f>
        <v>0.18421052631578946</v>
      </c>
      <c r="W885" s="24">
        <f>Table1[[#This Row],[Total Ballots]]/Table1[[#This Row],[Total Voters]]</f>
        <v>0.21476510067114093</v>
      </c>
    </row>
    <row r="886" spans="1:23" s="12" customFormat="1" x14ac:dyDescent="0.2">
      <c r="A886" s="8" t="s">
        <v>25</v>
      </c>
      <c r="B886" s="17">
        <v>2015</v>
      </c>
      <c r="C886" s="9" t="s">
        <v>63</v>
      </c>
      <c r="D886" s="10">
        <v>152.18</v>
      </c>
      <c r="E886" s="10">
        <v>161.51</v>
      </c>
      <c r="F886" s="10">
        <v>313.69</v>
      </c>
      <c r="G886" s="31">
        <v>149</v>
      </c>
      <c r="H886" s="31">
        <v>120</v>
      </c>
      <c r="I886" s="31"/>
      <c r="J886" s="31">
        <v>269</v>
      </c>
      <c r="K886" s="10">
        <v>39</v>
      </c>
      <c r="L886" s="10">
        <v>22</v>
      </c>
      <c r="M886" s="10">
        <v>0</v>
      </c>
      <c r="N886" s="11">
        <v>61</v>
      </c>
      <c r="O886" s="24">
        <f>Table1[[#This Row],[Female Voters]]/Table1[[#This Row],[Female Population]]</f>
        <v>0.97910369299513733</v>
      </c>
      <c r="P886" s="24">
        <f>Table1[[#This Row],[Male Voters]]/Table1[[#This Row],[Male Population]]</f>
        <v>0.74298805027552473</v>
      </c>
      <c r="Q886" s="24">
        <f>Table1[[#This Row],[Total Voters]]/Table1[[#This Row],[Total Population]]</f>
        <v>0.85753450859128444</v>
      </c>
      <c r="R886" s="24">
        <f>Table1[[#This Row],[Female Ballots]]/Table1[[#This Row],[Female Population]]</f>
        <v>0.25627546326718359</v>
      </c>
      <c r="S886" s="24">
        <f>Table1[[#This Row],[Male Ballots]]/Table1[[#This Row],[Male Population]]</f>
        <v>0.13621447588384622</v>
      </c>
      <c r="T886" s="24">
        <f>Table1[[#This Row],[Total Ballots]]/Table1[[#This Row],[Total Population]]</f>
        <v>0.19445949823073735</v>
      </c>
      <c r="U886" s="24">
        <f>Table1[[#This Row],[Female Ballots]]/Table1[[#This Row],[Female Voters]]</f>
        <v>0.26174496644295303</v>
      </c>
      <c r="V886" s="24">
        <f>Table1[[#This Row],[Male Ballots]]/Table1[[#This Row],[Male Voters]]</f>
        <v>0.18333333333333332</v>
      </c>
      <c r="W886" s="24">
        <f>Table1[[#This Row],[Total Ballots]]/Table1[[#This Row],[Total Voters]]</f>
        <v>0.22676579925650558</v>
      </c>
    </row>
    <row r="887" spans="1:23" s="12" customFormat="1" x14ac:dyDescent="0.2">
      <c r="A887" s="8" t="s">
        <v>25</v>
      </c>
      <c r="B887" s="17">
        <v>2015</v>
      </c>
      <c r="C887" s="9" t="s">
        <v>64</v>
      </c>
      <c r="D887" s="10">
        <v>186.94</v>
      </c>
      <c r="E887" s="10">
        <v>199.35000000000002</v>
      </c>
      <c r="F887" s="10">
        <v>386.28999999999996</v>
      </c>
      <c r="G887" s="31">
        <v>127</v>
      </c>
      <c r="H887" s="31">
        <v>134</v>
      </c>
      <c r="I887" s="31"/>
      <c r="J887" s="31">
        <v>261</v>
      </c>
      <c r="K887" s="10">
        <v>46</v>
      </c>
      <c r="L887" s="10">
        <v>44</v>
      </c>
      <c r="M887" s="10">
        <v>0</v>
      </c>
      <c r="N887" s="11">
        <v>90</v>
      </c>
      <c r="O887" s="24">
        <f>Table1[[#This Row],[Female Voters]]/Table1[[#This Row],[Female Population]]</f>
        <v>0.67936236225526903</v>
      </c>
      <c r="P887" s="24">
        <f>Table1[[#This Row],[Male Voters]]/Table1[[#This Row],[Male Population]]</f>
        <v>0.67218459994983693</v>
      </c>
      <c r="Q887" s="24">
        <f>Table1[[#This Row],[Total Voters]]/Table1[[#This Row],[Total Population]]</f>
        <v>0.67565818426570723</v>
      </c>
      <c r="R887" s="24">
        <f>Table1[[#This Row],[Female Ballots]]/Table1[[#This Row],[Female Population]]</f>
        <v>0.24606825719482187</v>
      </c>
      <c r="S887" s="24">
        <f>Table1[[#This Row],[Male Ballots]]/Table1[[#This Row],[Male Population]]</f>
        <v>0.22071733132681212</v>
      </c>
      <c r="T887" s="24">
        <f>Table1[[#This Row],[Total Ballots]]/Table1[[#This Row],[Total Population]]</f>
        <v>0.23298558078127835</v>
      </c>
      <c r="U887" s="24">
        <f>Table1[[#This Row],[Female Ballots]]/Table1[[#This Row],[Female Voters]]</f>
        <v>0.36220472440944884</v>
      </c>
      <c r="V887" s="24">
        <f>Table1[[#This Row],[Male Ballots]]/Table1[[#This Row],[Male Voters]]</f>
        <v>0.32835820895522388</v>
      </c>
      <c r="W887" s="24">
        <f>Table1[[#This Row],[Total Ballots]]/Table1[[#This Row],[Total Voters]]</f>
        <v>0.34482758620689657</v>
      </c>
    </row>
    <row r="888" spans="1:23" s="12" customFormat="1" x14ac:dyDescent="0.2">
      <c r="A888" s="8" t="s">
        <v>25</v>
      </c>
      <c r="B888" s="17">
        <v>2015</v>
      </c>
      <c r="C888" s="9" t="s">
        <v>65</v>
      </c>
      <c r="D888" s="10">
        <v>279.46000000000004</v>
      </c>
      <c r="E888" s="10">
        <v>285.58000000000004</v>
      </c>
      <c r="F888" s="10">
        <v>565.04</v>
      </c>
      <c r="G888" s="31">
        <v>218</v>
      </c>
      <c r="H888" s="31">
        <v>183</v>
      </c>
      <c r="I888" s="31"/>
      <c r="J888" s="31">
        <v>401</v>
      </c>
      <c r="K888" s="10">
        <v>96</v>
      </c>
      <c r="L888" s="10">
        <v>77</v>
      </c>
      <c r="M888" s="10">
        <v>0</v>
      </c>
      <c r="N888" s="11">
        <v>173</v>
      </c>
      <c r="O888" s="24">
        <f>Table1[[#This Row],[Female Voters]]/Table1[[#This Row],[Female Population]]</f>
        <v>0.78007586058827727</v>
      </c>
      <c r="P888" s="24">
        <f>Table1[[#This Row],[Male Voters]]/Table1[[#This Row],[Male Population]]</f>
        <v>0.64080117655297986</v>
      </c>
      <c r="Q888" s="24">
        <f>Table1[[#This Row],[Total Voters]]/Table1[[#This Row],[Total Population]]</f>
        <v>0.70968427014016711</v>
      </c>
      <c r="R888" s="24">
        <f>Table1[[#This Row],[Female Ballots]]/Table1[[#This Row],[Female Population]]</f>
        <v>0.34351964502970012</v>
      </c>
      <c r="S888" s="24">
        <f>Table1[[#This Row],[Male Ballots]]/Table1[[#This Row],[Male Population]]</f>
        <v>0.26962672456054343</v>
      </c>
      <c r="T888" s="24">
        <f>Table1[[#This Row],[Total Ballots]]/Table1[[#This Row],[Total Population]]</f>
        <v>0.30617301429987259</v>
      </c>
      <c r="U888" s="24">
        <f>Table1[[#This Row],[Female Ballots]]/Table1[[#This Row],[Female Voters]]</f>
        <v>0.44036697247706424</v>
      </c>
      <c r="V888" s="24">
        <f>Table1[[#This Row],[Male Ballots]]/Table1[[#This Row],[Male Voters]]</f>
        <v>0.42076502732240439</v>
      </c>
      <c r="W888" s="24">
        <f>Table1[[#This Row],[Total Ballots]]/Table1[[#This Row],[Total Voters]]</f>
        <v>0.4314214463840399</v>
      </c>
    </row>
    <row r="889" spans="1:23" s="12" customFormat="1" x14ac:dyDescent="0.2">
      <c r="A889" s="8" t="s">
        <v>25</v>
      </c>
      <c r="B889" s="17">
        <v>2015</v>
      </c>
      <c r="C889" s="9" t="s">
        <v>66</v>
      </c>
      <c r="D889" s="10">
        <v>346.27</v>
      </c>
      <c r="E889" s="10">
        <v>351.52</v>
      </c>
      <c r="F889" s="10">
        <v>697.79</v>
      </c>
      <c r="G889" s="31">
        <v>289</v>
      </c>
      <c r="H889" s="31">
        <v>281</v>
      </c>
      <c r="I889" s="31"/>
      <c r="J889" s="31">
        <v>570</v>
      </c>
      <c r="K889" s="10">
        <v>188</v>
      </c>
      <c r="L889" s="10">
        <v>167</v>
      </c>
      <c r="M889" s="10">
        <v>0</v>
      </c>
      <c r="N889" s="11">
        <v>355</v>
      </c>
      <c r="O889" s="24">
        <f>Table1[[#This Row],[Female Voters]]/Table1[[#This Row],[Female Population]]</f>
        <v>0.83460883125884433</v>
      </c>
      <c r="P889" s="24">
        <f>Table1[[#This Row],[Male Voters]]/Table1[[#This Row],[Male Population]]</f>
        <v>0.7993855257168867</v>
      </c>
      <c r="Q889" s="24">
        <f>Table1[[#This Row],[Total Voters]]/Table1[[#This Row],[Total Population]]</f>
        <v>0.81686467275254737</v>
      </c>
      <c r="R889" s="24">
        <f>Table1[[#This Row],[Female Ballots]]/Table1[[#This Row],[Female Population]]</f>
        <v>0.54292892829295059</v>
      </c>
      <c r="S889" s="24">
        <f>Table1[[#This Row],[Male Ballots]]/Table1[[#This Row],[Male Population]]</f>
        <v>0.47507965407373692</v>
      </c>
      <c r="T889" s="24">
        <f>Table1[[#This Row],[Total Ballots]]/Table1[[#This Row],[Total Population]]</f>
        <v>0.50874905057395492</v>
      </c>
      <c r="U889" s="24">
        <f>Table1[[#This Row],[Female Ballots]]/Table1[[#This Row],[Female Voters]]</f>
        <v>0.65051903114186849</v>
      </c>
      <c r="V889" s="24">
        <f>Table1[[#This Row],[Male Ballots]]/Table1[[#This Row],[Male Voters]]</f>
        <v>0.59430604982206403</v>
      </c>
      <c r="W889" s="24">
        <f>Table1[[#This Row],[Total Ballots]]/Table1[[#This Row],[Total Voters]]</f>
        <v>0.6228070175438597</v>
      </c>
    </row>
    <row r="890" spans="1:23" s="12" customFormat="1" x14ac:dyDescent="0.2">
      <c r="A890" s="8" t="s">
        <v>25</v>
      </c>
      <c r="B890" s="17">
        <v>2015</v>
      </c>
      <c r="C890" s="9" t="s">
        <v>67</v>
      </c>
      <c r="D890" s="10">
        <v>572.23</v>
      </c>
      <c r="E890" s="10">
        <v>530.17999999999995</v>
      </c>
      <c r="F890" s="10">
        <v>1102.3999999999999</v>
      </c>
      <c r="G890" s="31">
        <v>493</v>
      </c>
      <c r="H890" s="31">
        <v>434</v>
      </c>
      <c r="I890" s="31"/>
      <c r="J890" s="31">
        <v>927</v>
      </c>
      <c r="K890" s="10">
        <v>359</v>
      </c>
      <c r="L890" s="10">
        <v>323</v>
      </c>
      <c r="M890" s="10">
        <v>0</v>
      </c>
      <c r="N890" s="10">
        <v>682</v>
      </c>
      <c r="O890" s="24">
        <f>Table1[[#This Row],[Female Voters]]/Table1[[#This Row],[Female Population]]</f>
        <v>0.86154168778288442</v>
      </c>
      <c r="P890" s="24">
        <f>Table1[[#This Row],[Male Voters]]/Table1[[#This Row],[Male Population]]</f>
        <v>0.81858991285978355</v>
      </c>
      <c r="Q890" s="24">
        <f>Table1[[#This Row],[Total Voters]]/Table1[[#This Row],[Total Population]]</f>
        <v>0.84089259796806981</v>
      </c>
      <c r="R890" s="24">
        <f>Table1[[#This Row],[Female Ballots]]/Table1[[#This Row],[Female Population]]</f>
        <v>0.62737011341593418</v>
      </c>
      <c r="S890" s="24">
        <f>Table1[[#This Row],[Male Ballots]]/Table1[[#This Row],[Male Population]]</f>
        <v>0.60922705496246565</v>
      </c>
      <c r="T890" s="24">
        <f>Table1[[#This Row],[Total Ballots]]/Table1[[#This Row],[Total Population]]</f>
        <v>0.6186502177068216</v>
      </c>
      <c r="U890" s="24">
        <f>Table1[[#This Row],[Female Ballots]]/Table1[[#This Row],[Female Voters]]</f>
        <v>0.72819472616632863</v>
      </c>
      <c r="V890" s="24">
        <f>Table1[[#This Row],[Male Ballots]]/Table1[[#This Row],[Male Voters]]</f>
        <v>0.74423963133640558</v>
      </c>
      <c r="W890" s="24">
        <f>Table1[[#This Row],[Total Ballots]]/Table1[[#This Row],[Total Voters]]</f>
        <v>0.7357065803667745</v>
      </c>
    </row>
    <row r="891" spans="1:23" s="12" customFormat="1" x14ac:dyDescent="0.2">
      <c r="A891" s="8" t="s">
        <v>46</v>
      </c>
      <c r="B891" s="17">
        <v>2015</v>
      </c>
      <c r="C891" s="9" t="s">
        <v>69</v>
      </c>
      <c r="D891" s="10">
        <v>41084.89</v>
      </c>
      <c r="E891" s="10">
        <v>39550.520000000004</v>
      </c>
      <c r="F891" s="10">
        <v>80635.360000000015</v>
      </c>
      <c r="G891" s="31">
        <v>30612</v>
      </c>
      <c r="H891" s="31">
        <v>27918</v>
      </c>
      <c r="I891" s="31">
        <v>6</v>
      </c>
      <c r="J891" s="31">
        <v>58536</v>
      </c>
      <c r="K891" s="10">
        <v>10247</v>
      </c>
      <c r="L891" s="10">
        <v>9637</v>
      </c>
      <c r="M891" s="10">
        <v>1</v>
      </c>
      <c r="N891" s="11">
        <v>19885</v>
      </c>
      <c r="O891" s="24">
        <f>Table1[[#This Row],[Female Voters]]/Table1[[#This Row],[Female Population]]</f>
        <v>0.74509144359398305</v>
      </c>
      <c r="P891" s="24">
        <f>Table1[[#This Row],[Male Voters]]/Table1[[#This Row],[Male Population]]</f>
        <v>0.70588199598892754</v>
      </c>
      <c r="Q891" s="24">
        <f>Table1[[#This Row],[Total Voters]]/Table1[[#This Row],[Total Population]]</f>
        <v>0.72593462719085011</v>
      </c>
      <c r="R891" s="24">
        <f>Table1[[#This Row],[Female Ballots]]/Table1[[#This Row],[Female Population]]</f>
        <v>0.24941042801867061</v>
      </c>
      <c r="S891" s="24">
        <f>Table1[[#This Row],[Male Ballots]]/Table1[[#This Row],[Male Population]]</f>
        <v>0.24366304159844165</v>
      </c>
      <c r="T891" s="24">
        <f>Table1[[#This Row],[Total Ballots]]/Table1[[#This Row],[Total Population]]</f>
        <v>0.24660397126025105</v>
      </c>
      <c r="U891" s="24">
        <f>Table1[[#This Row],[Female Ballots]]/Table1[[#This Row],[Female Voters]]</f>
        <v>0.33473801123742325</v>
      </c>
      <c r="V891" s="24">
        <f>Table1[[#This Row],[Male Ballots]]/Table1[[#This Row],[Male Voters]]</f>
        <v>0.34518948348735584</v>
      </c>
      <c r="W891" s="24">
        <f>Table1[[#This Row],[Total Ballots]]/Table1[[#This Row],[Total Voters]]</f>
        <v>0.33970548038813719</v>
      </c>
    </row>
    <row r="892" spans="1:23" s="12" customFormat="1" x14ac:dyDescent="0.2">
      <c r="A892" s="8" t="s">
        <v>46</v>
      </c>
      <c r="B892" s="17">
        <v>2015</v>
      </c>
      <c r="C892" s="9" t="s">
        <v>62</v>
      </c>
      <c r="D892" s="10">
        <v>4397.3</v>
      </c>
      <c r="E892" s="10">
        <v>4389.3600000000006</v>
      </c>
      <c r="F892" s="10">
        <v>8786.65</v>
      </c>
      <c r="G892" s="31">
        <v>2289</v>
      </c>
      <c r="H892" s="31">
        <v>2198</v>
      </c>
      <c r="I892" s="31">
        <v>2</v>
      </c>
      <c r="J892" s="31">
        <v>4489</v>
      </c>
      <c r="K892" s="10">
        <v>288</v>
      </c>
      <c r="L892" s="10">
        <v>240</v>
      </c>
      <c r="M892" s="10">
        <v>0</v>
      </c>
      <c r="N892" s="11">
        <v>528</v>
      </c>
      <c r="O892" s="24">
        <f>Table1[[#This Row],[Female Voters]]/Table1[[#This Row],[Female Population]]</f>
        <v>0.52054669911081797</v>
      </c>
      <c r="P892" s="24">
        <f>Table1[[#This Row],[Male Voters]]/Table1[[#This Row],[Male Population]]</f>
        <v>0.5007563745056226</v>
      </c>
      <c r="Q892" s="24">
        <f>Table1[[#This Row],[Total Voters]]/Table1[[#This Row],[Total Population]]</f>
        <v>0.51088867770993496</v>
      </c>
      <c r="R892" s="24">
        <f>Table1[[#This Row],[Female Ballots]]/Table1[[#This Row],[Female Population]]</f>
        <v>6.5494735405817198E-2</v>
      </c>
      <c r="S892" s="24">
        <f>Table1[[#This Row],[Male Ballots]]/Table1[[#This Row],[Male Population]]</f>
        <v>5.4677675105254515E-2</v>
      </c>
      <c r="T892" s="24">
        <f>Table1[[#This Row],[Total Ballots]]/Table1[[#This Row],[Total Population]]</f>
        <v>6.0091161022687828E-2</v>
      </c>
      <c r="U892" s="24">
        <f>Table1[[#This Row],[Female Ballots]]/Table1[[#This Row],[Female Voters]]</f>
        <v>0.12581913499344691</v>
      </c>
      <c r="V892" s="24">
        <f>Table1[[#This Row],[Male Ballots]]/Table1[[#This Row],[Male Voters]]</f>
        <v>0.1091901728844404</v>
      </c>
      <c r="W892" s="24">
        <f>Table1[[#This Row],[Total Ballots]]/Table1[[#This Row],[Total Voters]]</f>
        <v>0.11762085096903542</v>
      </c>
    </row>
    <row r="893" spans="1:23" s="12" customFormat="1" x14ac:dyDescent="0.2">
      <c r="A893" s="8" t="s">
        <v>46</v>
      </c>
      <c r="B893" s="17">
        <v>2015</v>
      </c>
      <c r="C893" s="9" t="s">
        <v>63</v>
      </c>
      <c r="D893" s="10">
        <v>6020.27</v>
      </c>
      <c r="E893" s="10">
        <v>5908.7000000000007</v>
      </c>
      <c r="F893" s="10">
        <v>11928.970000000001</v>
      </c>
      <c r="G893" s="31">
        <v>4082</v>
      </c>
      <c r="H893" s="31">
        <v>3728</v>
      </c>
      <c r="I893" s="31">
        <v>2</v>
      </c>
      <c r="J893" s="31">
        <v>7812</v>
      </c>
      <c r="K893" s="10">
        <v>512</v>
      </c>
      <c r="L893" s="10">
        <v>463</v>
      </c>
      <c r="M893" s="10">
        <v>1</v>
      </c>
      <c r="N893" s="11">
        <v>976</v>
      </c>
      <c r="O893" s="24">
        <f>Table1[[#This Row],[Female Voters]]/Table1[[#This Row],[Female Population]]</f>
        <v>0.67804267914894178</v>
      </c>
      <c r="P893" s="24">
        <f>Table1[[#This Row],[Male Voters]]/Table1[[#This Row],[Male Population]]</f>
        <v>0.63093404640614681</v>
      </c>
      <c r="Q893" s="24">
        <f>Table1[[#This Row],[Total Voters]]/Table1[[#This Row],[Total Population]]</f>
        <v>0.65487632209654301</v>
      </c>
      <c r="R893" s="24">
        <f>Table1[[#This Row],[Female Ballots]]/Table1[[#This Row],[Female Population]]</f>
        <v>8.5046019530685496E-2</v>
      </c>
      <c r="S893" s="24">
        <f>Table1[[#This Row],[Male Ballots]]/Table1[[#This Row],[Male Population]]</f>
        <v>7.835902990505525E-2</v>
      </c>
      <c r="T893" s="24">
        <f>Table1[[#This Row],[Total Ballots]]/Table1[[#This Row],[Total Population]]</f>
        <v>8.1817625494908605E-2</v>
      </c>
      <c r="U893" s="24">
        <f>Table1[[#This Row],[Female Ballots]]/Table1[[#This Row],[Female Voters]]</f>
        <v>0.12542871141597256</v>
      </c>
      <c r="V893" s="24">
        <f>Table1[[#This Row],[Male Ballots]]/Table1[[#This Row],[Male Voters]]</f>
        <v>0.12419527896995708</v>
      </c>
      <c r="W893" s="24">
        <f>Table1[[#This Row],[Total Ballots]]/Table1[[#This Row],[Total Voters]]</f>
        <v>0.12493599590373784</v>
      </c>
    </row>
    <row r="894" spans="1:23" s="12" customFormat="1" x14ac:dyDescent="0.2">
      <c r="A894" s="8" t="s">
        <v>46</v>
      </c>
      <c r="B894" s="17">
        <v>2015</v>
      </c>
      <c r="C894" s="9" t="s">
        <v>64</v>
      </c>
      <c r="D894" s="10">
        <v>6022.33</v>
      </c>
      <c r="E894" s="10">
        <v>6003.9500000000007</v>
      </c>
      <c r="F894" s="10">
        <v>12026.27</v>
      </c>
      <c r="G894" s="31">
        <v>4295</v>
      </c>
      <c r="H894" s="31">
        <v>3755</v>
      </c>
      <c r="I894" s="31">
        <v>1</v>
      </c>
      <c r="J894" s="31">
        <v>8051</v>
      </c>
      <c r="K894" s="10">
        <v>764</v>
      </c>
      <c r="L894" s="10">
        <v>713</v>
      </c>
      <c r="M894" s="10">
        <v>0</v>
      </c>
      <c r="N894" s="11">
        <v>1477</v>
      </c>
      <c r="O894" s="24">
        <f>Table1[[#This Row],[Female Voters]]/Table1[[#This Row],[Female Population]]</f>
        <v>0.71317911838109171</v>
      </c>
      <c r="P894" s="24">
        <f>Table1[[#This Row],[Male Voters]]/Table1[[#This Row],[Male Population]]</f>
        <v>0.62542159744834647</v>
      </c>
      <c r="Q894" s="24">
        <f>Table1[[#This Row],[Total Voters]]/Table1[[#This Row],[Total Population]]</f>
        <v>0.66945112657540529</v>
      </c>
      <c r="R894" s="24">
        <f>Table1[[#This Row],[Female Ballots]]/Table1[[#This Row],[Female Population]]</f>
        <v>0.12686119824054809</v>
      </c>
      <c r="S894" s="24">
        <f>Table1[[#This Row],[Male Ballots]]/Table1[[#This Row],[Male Population]]</f>
        <v>0.118755152857702</v>
      </c>
      <c r="T894" s="24">
        <f>Table1[[#This Row],[Total Ballots]]/Table1[[#This Row],[Total Population]]</f>
        <v>0.12281447198507933</v>
      </c>
      <c r="U894" s="24">
        <f>Table1[[#This Row],[Female Ballots]]/Table1[[#This Row],[Female Voters]]</f>
        <v>0.1778812572759022</v>
      </c>
      <c r="V894" s="24">
        <f>Table1[[#This Row],[Male Ballots]]/Table1[[#This Row],[Male Voters]]</f>
        <v>0.18988015978695072</v>
      </c>
      <c r="W894" s="24">
        <f>Table1[[#This Row],[Total Ballots]]/Table1[[#This Row],[Total Voters]]</f>
        <v>0.18345547137001614</v>
      </c>
    </row>
    <row r="895" spans="1:23" s="12" customFormat="1" x14ac:dyDescent="0.2">
      <c r="A895" s="8" t="s">
        <v>46</v>
      </c>
      <c r="B895" s="17">
        <v>2015</v>
      </c>
      <c r="C895" s="9" t="s">
        <v>65</v>
      </c>
      <c r="D895" s="10">
        <v>6968.17</v>
      </c>
      <c r="E895" s="10">
        <v>7041.66</v>
      </c>
      <c r="F895" s="10">
        <v>14009.810000000001</v>
      </c>
      <c r="G895" s="31">
        <v>5128</v>
      </c>
      <c r="H895" s="31">
        <v>4672</v>
      </c>
      <c r="I895" s="31">
        <v>1</v>
      </c>
      <c r="J895" s="31">
        <v>9801</v>
      </c>
      <c r="K895" s="10">
        <v>1332</v>
      </c>
      <c r="L895" s="10">
        <v>1203</v>
      </c>
      <c r="M895" s="10">
        <v>0</v>
      </c>
      <c r="N895" s="11">
        <v>2535</v>
      </c>
      <c r="O895" s="24">
        <f>Table1[[#This Row],[Female Voters]]/Table1[[#This Row],[Female Population]]</f>
        <v>0.73591775171960505</v>
      </c>
      <c r="P895" s="24">
        <f>Table1[[#This Row],[Male Voters]]/Table1[[#This Row],[Male Population]]</f>
        <v>0.6634799180874964</v>
      </c>
      <c r="Q895" s="24">
        <f>Table1[[#This Row],[Total Voters]]/Table1[[#This Row],[Total Population]]</f>
        <v>0.69958122201514505</v>
      </c>
      <c r="R895" s="24">
        <f>Table1[[#This Row],[Female Ballots]]/Table1[[#This Row],[Female Population]]</f>
        <v>0.19115492302857134</v>
      </c>
      <c r="S895" s="24">
        <f>Table1[[#This Row],[Male Ballots]]/Table1[[#This Row],[Male Population]]</f>
        <v>0.17084039842877957</v>
      </c>
      <c r="T895" s="24">
        <f>Table1[[#This Row],[Total Ballots]]/Table1[[#This Row],[Total Population]]</f>
        <v>0.18094463807860348</v>
      </c>
      <c r="U895" s="24">
        <f>Table1[[#This Row],[Female Ballots]]/Table1[[#This Row],[Female Voters]]</f>
        <v>0.25975039001560063</v>
      </c>
      <c r="V895" s="24">
        <f>Table1[[#This Row],[Male Ballots]]/Table1[[#This Row],[Male Voters]]</f>
        <v>0.25749143835616439</v>
      </c>
      <c r="W895" s="24">
        <f>Table1[[#This Row],[Total Ballots]]/Table1[[#This Row],[Total Voters]]</f>
        <v>0.25864707682889498</v>
      </c>
    </row>
    <row r="896" spans="1:23" s="12" customFormat="1" x14ac:dyDescent="0.2">
      <c r="A896" s="8" t="s">
        <v>46</v>
      </c>
      <c r="B896" s="17">
        <v>2015</v>
      </c>
      <c r="C896" s="9" t="s">
        <v>66</v>
      </c>
      <c r="D896" s="10">
        <v>7583.1100000000006</v>
      </c>
      <c r="E896" s="10">
        <v>7428.49</v>
      </c>
      <c r="F896" s="10">
        <v>15011.59</v>
      </c>
      <c r="G896" s="31">
        <v>6199</v>
      </c>
      <c r="H896" s="31">
        <v>5840</v>
      </c>
      <c r="I896" s="31"/>
      <c r="J896" s="31">
        <v>12039</v>
      </c>
      <c r="K896" s="10">
        <v>2541</v>
      </c>
      <c r="L896" s="10">
        <v>2383</v>
      </c>
      <c r="M896" s="10">
        <v>0</v>
      </c>
      <c r="N896" s="11">
        <v>4924</v>
      </c>
      <c r="O896" s="24">
        <f>Table1[[#This Row],[Female Voters]]/Table1[[#This Row],[Female Population]]</f>
        <v>0.8174746245274036</v>
      </c>
      <c r="P896" s="24">
        <f>Table1[[#This Row],[Male Voters]]/Table1[[#This Row],[Male Population]]</f>
        <v>0.78616246370392906</v>
      </c>
      <c r="Q896" s="24">
        <f>Table1[[#This Row],[Total Voters]]/Table1[[#This Row],[Total Population]]</f>
        <v>0.80198033652664369</v>
      </c>
      <c r="R896" s="24">
        <f>Table1[[#This Row],[Female Ballots]]/Table1[[#This Row],[Female Population]]</f>
        <v>0.33508679156704835</v>
      </c>
      <c r="S896" s="24">
        <f>Table1[[#This Row],[Male Ballots]]/Table1[[#This Row],[Male Population]]</f>
        <v>0.3207919779120656</v>
      </c>
      <c r="T896" s="24">
        <f>Table1[[#This Row],[Total Ballots]]/Table1[[#This Row],[Total Population]]</f>
        <v>0.32801322178396825</v>
      </c>
      <c r="U896" s="24">
        <f>Table1[[#This Row],[Female Ballots]]/Table1[[#This Row],[Female Voters]]</f>
        <v>0.40990482335860623</v>
      </c>
      <c r="V896" s="24">
        <f>Table1[[#This Row],[Male Ballots]]/Table1[[#This Row],[Male Voters]]</f>
        <v>0.40804794520547943</v>
      </c>
      <c r="W896" s="24">
        <f>Table1[[#This Row],[Total Ballots]]/Table1[[#This Row],[Total Voters]]</f>
        <v>0.4090040701054905</v>
      </c>
    </row>
    <row r="897" spans="1:23" s="12" customFormat="1" x14ac:dyDescent="0.2">
      <c r="A897" s="8" t="s">
        <v>46</v>
      </c>
      <c r="B897" s="17">
        <v>2015</v>
      </c>
      <c r="C897" s="9" t="s">
        <v>67</v>
      </c>
      <c r="D897" s="10">
        <v>10093.709999999999</v>
      </c>
      <c r="E897" s="10">
        <v>8778.3599999999988</v>
      </c>
      <c r="F897" s="10">
        <v>18872.07</v>
      </c>
      <c r="G897" s="31">
        <v>8619</v>
      </c>
      <c r="H897" s="31">
        <v>7725</v>
      </c>
      <c r="I897" s="31"/>
      <c r="J897" s="31">
        <v>16344</v>
      </c>
      <c r="K897" s="10">
        <v>4810</v>
      </c>
      <c r="L897" s="10">
        <v>4635</v>
      </c>
      <c r="M897" s="10">
        <v>0</v>
      </c>
      <c r="N897" s="10">
        <v>9445</v>
      </c>
      <c r="O897" s="24">
        <f>Table1[[#This Row],[Female Voters]]/Table1[[#This Row],[Female Population]]</f>
        <v>0.85389812071081894</v>
      </c>
      <c r="P897" s="24">
        <f>Table1[[#This Row],[Male Voters]]/Table1[[#This Row],[Male Population]]</f>
        <v>0.88000492119256912</v>
      </c>
      <c r="Q897" s="24">
        <f>Table1[[#This Row],[Total Voters]]/Table1[[#This Row],[Total Population]]</f>
        <v>0.86604172197326523</v>
      </c>
      <c r="R897" s="24">
        <f>Table1[[#This Row],[Female Ballots]]/Table1[[#This Row],[Female Population]]</f>
        <v>0.47653439617345855</v>
      </c>
      <c r="S897" s="24">
        <f>Table1[[#This Row],[Male Ballots]]/Table1[[#This Row],[Male Population]]</f>
        <v>0.52800295271554143</v>
      </c>
      <c r="T897" s="24">
        <f>Table1[[#This Row],[Total Ballots]]/Table1[[#This Row],[Total Population]]</f>
        <v>0.50047504062882342</v>
      </c>
      <c r="U897" s="24">
        <f>Table1[[#This Row],[Female Ballots]]/Table1[[#This Row],[Female Voters]]</f>
        <v>0.55806938159879338</v>
      </c>
      <c r="V897" s="24">
        <f>Table1[[#This Row],[Male Ballots]]/Table1[[#This Row],[Male Voters]]</f>
        <v>0.6</v>
      </c>
      <c r="W897" s="24">
        <f>Table1[[#This Row],[Total Ballots]]/Table1[[#This Row],[Total Voters]]</f>
        <v>0.57788790993636807</v>
      </c>
    </row>
    <row r="898" spans="1:23" s="12" customFormat="1" x14ac:dyDescent="0.2">
      <c r="A898" s="8" t="s">
        <v>53</v>
      </c>
      <c r="B898" s="17">
        <v>2015</v>
      </c>
      <c r="C898" s="9" t="s">
        <v>69</v>
      </c>
      <c r="D898" s="10">
        <v>14981.74</v>
      </c>
      <c r="E898" s="10">
        <v>14796.45</v>
      </c>
      <c r="F898" s="10">
        <v>29778.2</v>
      </c>
      <c r="G898" s="31">
        <v>9681</v>
      </c>
      <c r="H898" s="31">
        <v>8841</v>
      </c>
      <c r="I898" s="31">
        <v>329</v>
      </c>
      <c r="J898" s="31">
        <v>18851</v>
      </c>
      <c r="K898" s="10">
        <v>3982</v>
      </c>
      <c r="L898" s="10">
        <v>3756</v>
      </c>
      <c r="M898" s="10">
        <v>129</v>
      </c>
      <c r="N898" s="11">
        <v>7867</v>
      </c>
      <c r="O898" s="24">
        <f>Table1[[#This Row],[Female Voters]]/Table1[[#This Row],[Female Population]]</f>
        <v>0.64618662451757936</v>
      </c>
      <c r="P898" s="24">
        <f>Table1[[#This Row],[Male Voters]]/Table1[[#This Row],[Male Population]]</f>
        <v>0.59750818608517575</v>
      </c>
      <c r="Q898" s="24">
        <f>Table1[[#This Row],[Total Voters]]/Table1[[#This Row],[Total Population]]</f>
        <v>0.63304699410978504</v>
      </c>
      <c r="R898" s="24">
        <f>Table1[[#This Row],[Female Ballots]]/Table1[[#This Row],[Female Population]]</f>
        <v>0.26579022196353697</v>
      </c>
      <c r="S898" s="24">
        <f>Table1[[#This Row],[Male Ballots]]/Table1[[#This Row],[Male Population]]</f>
        <v>0.25384467220177814</v>
      </c>
      <c r="T898" s="24">
        <f>Table1[[#This Row],[Total Ballots]]/Table1[[#This Row],[Total Population]]</f>
        <v>0.26418655257873208</v>
      </c>
      <c r="U898" s="24">
        <f>Table1[[#This Row],[Female Ballots]]/Table1[[#This Row],[Female Voters]]</f>
        <v>0.41132114450986468</v>
      </c>
      <c r="V898" s="24">
        <f>Table1[[#This Row],[Male Ballots]]/Table1[[#This Row],[Male Voters]]</f>
        <v>0.42483881913810656</v>
      </c>
      <c r="W898" s="24">
        <f>Table1[[#This Row],[Total Ballots]]/Table1[[#This Row],[Total Voters]]</f>
        <v>0.41732534083072514</v>
      </c>
    </row>
    <row r="899" spans="1:23" s="12" customFormat="1" x14ac:dyDescent="0.2">
      <c r="A899" s="8" t="s">
        <v>53</v>
      </c>
      <c r="B899" s="17">
        <v>2015</v>
      </c>
      <c r="C899" s="9" t="s">
        <v>62</v>
      </c>
      <c r="D899" s="10">
        <v>1748.89</v>
      </c>
      <c r="E899" s="10">
        <v>1820.46</v>
      </c>
      <c r="F899" s="10">
        <v>3569.35</v>
      </c>
      <c r="G899" s="31">
        <v>764</v>
      </c>
      <c r="H899" s="31">
        <v>710</v>
      </c>
      <c r="I899" s="31">
        <v>21</v>
      </c>
      <c r="J899" s="31">
        <v>1495</v>
      </c>
      <c r="K899" s="10">
        <v>85</v>
      </c>
      <c r="L899" s="10">
        <v>95</v>
      </c>
      <c r="M899" s="10">
        <v>1</v>
      </c>
      <c r="N899" s="11">
        <v>181</v>
      </c>
      <c r="O899" s="24">
        <f>Table1[[#This Row],[Female Voters]]/Table1[[#This Row],[Female Population]]</f>
        <v>0.4368485153440182</v>
      </c>
      <c r="P899" s="24">
        <f>Table1[[#This Row],[Male Voters]]/Table1[[#This Row],[Male Population]]</f>
        <v>0.39001131582127591</v>
      </c>
      <c r="Q899" s="24">
        <f>Table1[[#This Row],[Total Voters]]/Table1[[#This Row],[Total Population]]</f>
        <v>0.41884376707243615</v>
      </c>
      <c r="R899" s="24">
        <f>Table1[[#This Row],[Female Ballots]]/Table1[[#This Row],[Female Population]]</f>
        <v>4.8602256288274276E-2</v>
      </c>
      <c r="S899" s="24">
        <f>Table1[[#This Row],[Male Ballots]]/Table1[[#This Row],[Male Population]]</f>
        <v>5.2184612680311569E-2</v>
      </c>
      <c r="T899" s="24">
        <f>Table1[[#This Row],[Total Ballots]]/Table1[[#This Row],[Total Population]]</f>
        <v>5.0709512936529061E-2</v>
      </c>
      <c r="U899" s="24">
        <f>Table1[[#This Row],[Female Ballots]]/Table1[[#This Row],[Female Voters]]</f>
        <v>0.11125654450261781</v>
      </c>
      <c r="V899" s="24">
        <f>Table1[[#This Row],[Male Ballots]]/Table1[[#This Row],[Male Voters]]</f>
        <v>0.13380281690140844</v>
      </c>
      <c r="W899" s="24">
        <f>Table1[[#This Row],[Total Ballots]]/Table1[[#This Row],[Total Voters]]</f>
        <v>0.12107023411371237</v>
      </c>
    </row>
    <row r="900" spans="1:23" s="12" customFormat="1" x14ac:dyDescent="0.2">
      <c r="A900" s="8" t="s">
        <v>53</v>
      </c>
      <c r="B900" s="17">
        <v>2015</v>
      </c>
      <c r="C900" s="9" t="s">
        <v>63</v>
      </c>
      <c r="D900" s="10">
        <v>2332.0600000000004</v>
      </c>
      <c r="E900" s="10">
        <v>2473.31</v>
      </c>
      <c r="F900" s="10">
        <v>4805.3799999999992</v>
      </c>
      <c r="G900" s="31">
        <v>1225</v>
      </c>
      <c r="H900" s="31">
        <v>1100</v>
      </c>
      <c r="I900" s="31">
        <v>40</v>
      </c>
      <c r="J900" s="31">
        <v>2365</v>
      </c>
      <c r="K900" s="10">
        <v>201</v>
      </c>
      <c r="L900" s="10">
        <v>184</v>
      </c>
      <c r="M900" s="10">
        <v>5</v>
      </c>
      <c r="N900" s="11">
        <v>390</v>
      </c>
      <c r="O900" s="24">
        <f>Table1[[#This Row],[Female Voters]]/Table1[[#This Row],[Female Population]]</f>
        <v>0.52528665643251027</v>
      </c>
      <c r="P900" s="24">
        <f>Table1[[#This Row],[Male Voters]]/Table1[[#This Row],[Male Population]]</f>
        <v>0.4447481310470584</v>
      </c>
      <c r="Q900" s="24">
        <f>Table1[[#This Row],[Total Voters]]/Table1[[#This Row],[Total Population]]</f>
        <v>0.4921567076901307</v>
      </c>
      <c r="R900" s="24">
        <f>Table1[[#This Row],[Female Ballots]]/Table1[[#This Row],[Female Population]]</f>
        <v>8.6189892198313925E-2</v>
      </c>
      <c r="S900" s="24">
        <f>Table1[[#This Row],[Male Ballots]]/Table1[[#This Row],[Male Population]]</f>
        <v>7.4394232829689766E-2</v>
      </c>
      <c r="T900" s="24">
        <f>Table1[[#This Row],[Total Ballots]]/Table1[[#This Row],[Total Population]]</f>
        <v>8.1159034249112472E-2</v>
      </c>
      <c r="U900" s="24">
        <f>Table1[[#This Row],[Female Ballots]]/Table1[[#This Row],[Female Voters]]</f>
        <v>0.16408163265306122</v>
      </c>
      <c r="V900" s="24">
        <f>Table1[[#This Row],[Male Ballots]]/Table1[[#This Row],[Male Voters]]</f>
        <v>0.16727272727272727</v>
      </c>
      <c r="W900" s="24">
        <f>Table1[[#This Row],[Total Ballots]]/Table1[[#This Row],[Total Voters]]</f>
        <v>0.16490486257928119</v>
      </c>
    </row>
    <row r="901" spans="1:23" s="12" customFormat="1" x14ac:dyDescent="0.2">
      <c r="A901" s="8" t="s">
        <v>53</v>
      </c>
      <c r="B901" s="17">
        <v>2015</v>
      </c>
      <c r="C901" s="9" t="s">
        <v>64</v>
      </c>
      <c r="D901" s="10">
        <v>2373.9</v>
      </c>
      <c r="E901" s="10">
        <v>2371.75</v>
      </c>
      <c r="F901" s="10">
        <v>4745.66</v>
      </c>
      <c r="G901" s="31">
        <v>1350</v>
      </c>
      <c r="H901" s="31">
        <v>1167</v>
      </c>
      <c r="I901" s="31">
        <v>57</v>
      </c>
      <c r="J901" s="31">
        <v>2574</v>
      </c>
      <c r="K901" s="10">
        <v>290</v>
      </c>
      <c r="L901" s="10">
        <v>250</v>
      </c>
      <c r="M901" s="10">
        <v>15</v>
      </c>
      <c r="N901" s="11">
        <v>555</v>
      </c>
      <c r="O901" s="24">
        <f>Table1[[#This Row],[Female Voters]]/Table1[[#This Row],[Female Population]]</f>
        <v>0.56868444332111712</v>
      </c>
      <c r="P901" s="24">
        <f>Table1[[#This Row],[Male Voters]]/Table1[[#This Row],[Male Population]]</f>
        <v>0.49204174133024137</v>
      </c>
      <c r="Q901" s="24">
        <f>Table1[[#This Row],[Total Voters]]/Table1[[#This Row],[Total Population]]</f>
        <v>0.54239031030457308</v>
      </c>
      <c r="R901" s="24">
        <f>Table1[[#This Row],[Female Ballots]]/Table1[[#This Row],[Female Population]]</f>
        <v>0.12216184338009183</v>
      </c>
      <c r="S901" s="24">
        <f>Table1[[#This Row],[Male Ballots]]/Table1[[#This Row],[Male Population]]</f>
        <v>0.10540739959945188</v>
      </c>
      <c r="T901" s="24">
        <f>Table1[[#This Row],[Total Ballots]]/Table1[[#This Row],[Total Population]]</f>
        <v>0.11694895968105595</v>
      </c>
      <c r="U901" s="24">
        <f>Table1[[#This Row],[Female Ballots]]/Table1[[#This Row],[Female Voters]]</f>
        <v>0.21481481481481482</v>
      </c>
      <c r="V901" s="24">
        <f>Table1[[#This Row],[Male Ballots]]/Table1[[#This Row],[Male Voters]]</f>
        <v>0.21422450728363324</v>
      </c>
      <c r="W901" s="24">
        <f>Table1[[#This Row],[Total Ballots]]/Table1[[#This Row],[Total Voters]]</f>
        <v>0.21561771561771562</v>
      </c>
    </row>
    <row r="902" spans="1:23" s="12" customFormat="1" x14ac:dyDescent="0.2">
      <c r="A902" s="8" t="s">
        <v>53</v>
      </c>
      <c r="B902" s="17">
        <v>2015</v>
      </c>
      <c r="C902" s="9" t="s">
        <v>65</v>
      </c>
      <c r="D902" s="10">
        <v>2487.04</v>
      </c>
      <c r="E902" s="10">
        <v>2527.2399999999998</v>
      </c>
      <c r="F902" s="10">
        <v>5014.2800000000007</v>
      </c>
      <c r="G902" s="31">
        <v>1574</v>
      </c>
      <c r="H902" s="31">
        <v>1429</v>
      </c>
      <c r="I902" s="31">
        <v>55</v>
      </c>
      <c r="J902" s="31">
        <v>3058</v>
      </c>
      <c r="K902" s="10">
        <v>546</v>
      </c>
      <c r="L902" s="10">
        <v>455</v>
      </c>
      <c r="M902" s="10">
        <v>16</v>
      </c>
      <c r="N902" s="11">
        <v>1017</v>
      </c>
      <c r="O902" s="24">
        <f>Table1[[#This Row],[Female Voters]]/Table1[[#This Row],[Female Population]]</f>
        <v>0.63288085434894492</v>
      </c>
      <c r="P902" s="24">
        <f>Table1[[#This Row],[Male Voters]]/Table1[[#This Row],[Male Population]]</f>
        <v>0.56543897690761469</v>
      </c>
      <c r="Q902" s="24">
        <f>Table1[[#This Row],[Total Voters]]/Table1[[#This Row],[Total Population]]</f>
        <v>0.60985824485270057</v>
      </c>
      <c r="R902" s="24">
        <f>Table1[[#This Row],[Female Ballots]]/Table1[[#This Row],[Female Population]]</f>
        <v>0.2195380854348945</v>
      </c>
      <c r="S902" s="24">
        <f>Table1[[#This Row],[Male Ballots]]/Table1[[#This Row],[Male Population]]</f>
        <v>0.180038302654279</v>
      </c>
      <c r="T902" s="24">
        <f>Table1[[#This Row],[Total Ballots]]/Table1[[#This Row],[Total Population]]</f>
        <v>0.20282074395526373</v>
      </c>
      <c r="U902" s="24">
        <f>Table1[[#This Row],[Female Ballots]]/Table1[[#This Row],[Female Voters]]</f>
        <v>0.3468869123252859</v>
      </c>
      <c r="V902" s="24">
        <f>Table1[[#This Row],[Male Ballots]]/Table1[[#This Row],[Male Voters]]</f>
        <v>0.31840447865640309</v>
      </c>
      <c r="W902" s="24">
        <f>Table1[[#This Row],[Total Ballots]]/Table1[[#This Row],[Total Voters]]</f>
        <v>0.33257030739045129</v>
      </c>
    </row>
    <row r="903" spans="1:23" s="12" customFormat="1" x14ac:dyDescent="0.2">
      <c r="A903" s="8" t="s">
        <v>53</v>
      </c>
      <c r="B903" s="17">
        <v>2015</v>
      </c>
      <c r="C903" s="9" t="s">
        <v>66</v>
      </c>
      <c r="D903" s="10">
        <v>2630.44</v>
      </c>
      <c r="E903" s="10">
        <v>2561.5699999999997</v>
      </c>
      <c r="F903" s="10">
        <v>5192.0200000000004</v>
      </c>
      <c r="G903" s="31">
        <v>1979</v>
      </c>
      <c r="H903" s="31">
        <v>1843</v>
      </c>
      <c r="I903" s="31">
        <v>55</v>
      </c>
      <c r="J903" s="31">
        <v>3877</v>
      </c>
      <c r="K903" s="10">
        <v>1018</v>
      </c>
      <c r="L903" s="10">
        <v>947</v>
      </c>
      <c r="M903" s="10">
        <v>28</v>
      </c>
      <c r="N903" s="11">
        <v>1993</v>
      </c>
      <c r="O903" s="24">
        <f>Table1[[#This Row],[Female Voters]]/Table1[[#This Row],[Female Population]]</f>
        <v>0.75234561518225085</v>
      </c>
      <c r="P903" s="24">
        <f>Table1[[#This Row],[Male Voters]]/Table1[[#This Row],[Male Population]]</f>
        <v>0.71948063101925785</v>
      </c>
      <c r="Q903" s="24">
        <f>Table1[[#This Row],[Total Voters]]/Table1[[#This Row],[Total Population]]</f>
        <v>0.74672285545895423</v>
      </c>
      <c r="R903" s="24">
        <f>Table1[[#This Row],[Female Ballots]]/Table1[[#This Row],[Female Population]]</f>
        <v>0.38700749684463437</v>
      </c>
      <c r="S903" s="24">
        <f>Table1[[#This Row],[Male Ballots]]/Table1[[#This Row],[Male Population]]</f>
        <v>0.36969514789757846</v>
      </c>
      <c r="T903" s="24">
        <f>Table1[[#This Row],[Total Ballots]]/Table1[[#This Row],[Total Population]]</f>
        <v>0.38385830563056378</v>
      </c>
      <c r="U903" s="24">
        <f>Table1[[#This Row],[Female Ballots]]/Table1[[#This Row],[Female Voters]]</f>
        <v>0.51440121273370387</v>
      </c>
      <c r="V903" s="24">
        <f>Table1[[#This Row],[Male Ballots]]/Table1[[#This Row],[Male Voters]]</f>
        <v>0.51383613673358652</v>
      </c>
      <c r="W903" s="24">
        <f>Table1[[#This Row],[Total Ballots]]/Table1[[#This Row],[Total Voters]]</f>
        <v>0.51405726076863556</v>
      </c>
    </row>
    <row r="904" spans="1:23" s="12" customFormat="1" x14ac:dyDescent="0.2">
      <c r="A904" s="8" t="s">
        <v>53</v>
      </c>
      <c r="B904" s="17">
        <v>2015</v>
      </c>
      <c r="C904" s="9" t="s">
        <v>67</v>
      </c>
      <c r="D904" s="10">
        <v>3409.4100000000003</v>
      </c>
      <c r="E904" s="10">
        <v>3042.12</v>
      </c>
      <c r="F904" s="10">
        <v>6451.5100000000011</v>
      </c>
      <c r="G904" s="31">
        <v>2789</v>
      </c>
      <c r="H904" s="31">
        <v>2592</v>
      </c>
      <c r="I904" s="31">
        <v>101</v>
      </c>
      <c r="J904" s="31">
        <v>5482</v>
      </c>
      <c r="K904" s="10">
        <v>1842</v>
      </c>
      <c r="L904" s="10">
        <v>1825</v>
      </c>
      <c r="M904" s="10">
        <v>64</v>
      </c>
      <c r="N904" s="10">
        <v>3731</v>
      </c>
      <c r="O904" s="24">
        <f>Table1[[#This Row],[Female Voters]]/Table1[[#This Row],[Female Population]]</f>
        <v>0.81803009904939561</v>
      </c>
      <c r="P904" s="24">
        <f>Table1[[#This Row],[Male Voters]]/Table1[[#This Row],[Male Population]]</f>
        <v>0.85203739497455722</v>
      </c>
      <c r="Q904" s="24">
        <f>Table1[[#This Row],[Total Voters]]/Table1[[#This Row],[Total Population]]</f>
        <v>0.8497235530906716</v>
      </c>
      <c r="R904" s="24">
        <f>Table1[[#This Row],[Female Ballots]]/Table1[[#This Row],[Female Population]]</f>
        <v>0.54026943078127887</v>
      </c>
      <c r="S904" s="24">
        <f>Table1[[#This Row],[Male Ballots]]/Table1[[#This Row],[Male Population]]</f>
        <v>0.59991058866842861</v>
      </c>
      <c r="T904" s="24">
        <f>Table1[[#This Row],[Total Ballots]]/Table1[[#This Row],[Total Population]]</f>
        <v>0.5783142241118745</v>
      </c>
      <c r="U904" s="24">
        <f>Table1[[#This Row],[Female Ballots]]/Table1[[#This Row],[Female Voters]]</f>
        <v>0.66045177482968809</v>
      </c>
      <c r="V904" s="24">
        <f>Table1[[#This Row],[Male Ballots]]/Table1[[#This Row],[Male Voters]]</f>
        <v>0.7040895061728395</v>
      </c>
      <c r="W904" s="24">
        <f>Table1[[#This Row],[Total Ballots]]/Table1[[#This Row],[Total Voters]]</f>
        <v>0.68059102517329439</v>
      </c>
    </row>
    <row r="905" spans="1:23" s="12" customFormat="1" x14ac:dyDescent="0.2">
      <c r="A905" s="8" t="s">
        <v>32</v>
      </c>
      <c r="B905" s="17">
        <v>2015</v>
      </c>
      <c r="C905" s="9" t="s">
        <v>69</v>
      </c>
      <c r="D905" s="10">
        <v>3041.28</v>
      </c>
      <c r="E905" s="10">
        <v>3251.26</v>
      </c>
      <c r="F905" s="10">
        <v>6292.54</v>
      </c>
      <c r="G905" s="31">
        <v>2297</v>
      </c>
      <c r="H905" s="31">
        <v>2278</v>
      </c>
      <c r="I905" s="31"/>
      <c r="J905" s="31">
        <v>4575</v>
      </c>
      <c r="K905" s="10">
        <v>1106</v>
      </c>
      <c r="L905" s="10">
        <v>1057</v>
      </c>
      <c r="M905" s="10">
        <v>0</v>
      </c>
      <c r="N905" s="11">
        <v>2163</v>
      </c>
      <c r="O905" s="24">
        <f>Table1[[#This Row],[Female Voters]]/Table1[[#This Row],[Female Population]]</f>
        <v>0.75527409511784505</v>
      </c>
      <c r="P905" s="24">
        <f>Table1[[#This Row],[Male Voters]]/Table1[[#This Row],[Male Population]]</f>
        <v>0.70065143974951249</v>
      </c>
      <c r="Q905" s="24">
        <f>Table1[[#This Row],[Total Voters]]/Table1[[#This Row],[Total Population]]</f>
        <v>0.72705139736894797</v>
      </c>
      <c r="R905" s="24">
        <f>Table1[[#This Row],[Female Ballots]]/Table1[[#This Row],[Female Population]]</f>
        <v>0.36366266835016831</v>
      </c>
      <c r="S905" s="24">
        <f>Table1[[#This Row],[Male Ballots]]/Table1[[#This Row],[Male Population]]</f>
        <v>0.3251047286282856</v>
      </c>
      <c r="T905" s="24">
        <f>Table1[[#This Row],[Total Ballots]]/Table1[[#This Row],[Total Population]]</f>
        <v>0.34374036557574528</v>
      </c>
      <c r="U905" s="24">
        <f>Table1[[#This Row],[Female Ballots]]/Table1[[#This Row],[Female Voters]]</f>
        <v>0.48149760557248583</v>
      </c>
      <c r="V905" s="24">
        <f>Table1[[#This Row],[Male Ballots]]/Table1[[#This Row],[Male Voters]]</f>
        <v>0.46400351185250222</v>
      </c>
      <c r="W905" s="24">
        <f>Table1[[#This Row],[Total Ballots]]/Table1[[#This Row],[Total Voters]]</f>
        <v>0.47278688524590162</v>
      </c>
    </row>
    <row r="906" spans="1:23" s="12" customFormat="1" x14ac:dyDescent="0.2">
      <c r="A906" s="8" t="s">
        <v>32</v>
      </c>
      <c r="B906" s="17">
        <v>2015</v>
      </c>
      <c r="C906" s="9" t="s">
        <v>62</v>
      </c>
      <c r="D906" s="10">
        <v>290.48</v>
      </c>
      <c r="E906" s="10">
        <v>399.71</v>
      </c>
      <c r="F906" s="10">
        <v>690.18000000000006</v>
      </c>
      <c r="G906" s="31">
        <v>135</v>
      </c>
      <c r="H906" s="31">
        <v>156</v>
      </c>
      <c r="I906" s="31"/>
      <c r="J906" s="31">
        <v>291</v>
      </c>
      <c r="K906" s="10">
        <v>20</v>
      </c>
      <c r="L906" s="10">
        <v>20</v>
      </c>
      <c r="M906" s="10">
        <v>0</v>
      </c>
      <c r="N906" s="11">
        <v>40</v>
      </c>
      <c r="O906" s="24">
        <f>Table1[[#This Row],[Female Voters]]/Table1[[#This Row],[Female Population]]</f>
        <v>0.46474800330487465</v>
      </c>
      <c r="P906" s="24">
        <f>Table1[[#This Row],[Male Voters]]/Table1[[#This Row],[Male Population]]</f>
        <v>0.39028295514247829</v>
      </c>
      <c r="Q906" s="24">
        <f>Table1[[#This Row],[Total Voters]]/Table1[[#This Row],[Total Population]]</f>
        <v>0.42162914022428927</v>
      </c>
      <c r="R906" s="24">
        <f>Table1[[#This Row],[Female Ballots]]/Table1[[#This Row],[Female Population]]</f>
        <v>6.8851556045166615E-2</v>
      </c>
      <c r="S906" s="24">
        <f>Table1[[#This Row],[Male Ballots]]/Table1[[#This Row],[Male Population]]</f>
        <v>5.0036276300317734E-2</v>
      </c>
      <c r="T906" s="24">
        <f>Table1[[#This Row],[Total Ballots]]/Table1[[#This Row],[Total Population]]</f>
        <v>5.795589556347619E-2</v>
      </c>
      <c r="U906" s="24">
        <f>Table1[[#This Row],[Female Ballots]]/Table1[[#This Row],[Female Voters]]</f>
        <v>0.14814814814814814</v>
      </c>
      <c r="V906" s="24">
        <f>Table1[[#This Row],[Male Ballots]]/Table1[[#This Row],[Male Voters]]</f>
        <v>0.12820512820512819</v>
      </c>
      <c r="W906" s="24">
        <f>Table1[[#This Row],[Total Ballots]]/Table1[[#This Row],[Total Voters]]</f>
        <v>0.13745704467353953</v>
      </c>
    </row>
    <row r="907" spans="1:23" s="12" customFormat="1" x14ac:dyDescent="0.2">
      <c r="A907" s="8" t="s">
        <v>32</v>
      </c>
      <c r="B907" s="17">
        <v>2015</v>
      </c>
      <c r="C907" s="9" t="s">
        <v>63</v>
      </c>
      <c r="D907" s="10">
        <v>297.97000000000003</v>
      </c>
      <c r="E907" s="10">
        <v>325.61</v>
      </c>
      <c r="F907" s="10">
        <v>623.57999999999993</v>
      </c>
      <c r="G907" s="31">
        <v>226</v>
      </c>
      <c r="H907" s="31">
        <v>235</v>
      </c>
      <c r="I907" s="31"/>
      <c r="J907" s="31">
        <v>461</v>
      </c>
      <c r="K907" s="10">
        <v>44</v>
      </c>
      <c r="L907" s="10">
        <v>36</v>
      </c>
      <c r="M907" s="10">
        <v>0</v>
      </c>
      <c r="N907" s="11">
        <v>80</v>
      </c>
      <c r="O907" s="24">
        <f>Table1[[#This Row],[Female Voters]]/Table1[[#This Row],[Female Population]]</f>
        <v>0.75846561734402784</v>
      </c>
      <c r="P907" s="24">
        <f>Table1[[#This Row],[Male Voters]]/Table1[[#This Row],[Male Population]]</f>
        <v>0.72172230582598806</v>
      </c>
      <c r="Q907" s="24">
        <f>Table1[[#This Row],[Total Voters]]/Table1[[#This Row],[Total Population]]</f>
        <v>0.73927964334969054</v>
      </c>
      <c r="R907" s="24">
        <f>Table1[[#This Row],[Female Ballots]]/Table1[[#This Row],[Female Population]]</f>
        <v>0.14766587240326207</v>
      </c>
      <c r="S907" s="24">
        <f>Table1[[#This Row],[Male Ballots]]/Table1[[#This Row],[Male Population]]</f>
        <v>0.11056171493504499</v>
      </c>
      <c r="T907" s="24">
        <f>Table1[[#This Row],[Total Ballots]]/Table1[[#This Row],[Total Population]]</f>
        <v>0.12829147823855802</v>
      </c>
      <c r="U907" s="24">
        <f>Table1[[#This Row],[Female Ballots]]/Table1[[#This Row],[Female Voters]]</f>
        <v>0.19469026548672566</v>
      </c>
      <c r="V907" s="24">
        <f>Table1[[#This Row],[Male Ballots]]/Table1[[#This Row],[Male Voters]]</f>
        <v>0.15319148936170213</v>
      </c>
      <c r="W907" s="24">
        <f>Table1[[#This Row],[Total Ballots]]/Table1[[#This Row],[Total Voters]]</f>
        <v>0.17353579175704989</v>
      </c>
    </row>
    <row r="908" spans="1:23" s="12" customFormat="1" x14ac:dyDescent="0.2">
      <c r="A908" s="8" t="s">
        <v>32</v>
      </c>
      <c r="B908" s="17">
        <v>2015</v>
      </c>
      <c r="C908" s="9" t="s">
        <v>64</v>
      </c>
      <c r="D908" s="10">
        <v>330.78999999999996</v>
      </c>
      <c r="E908" s="10">
        <v>361.6</v>
      </c>
      <c r="F908" s="10">
        <v>692.39</v>
      </c>
      <c r="G908" s="31">
        <v>271</v>
      </c>
      <c r="H908" s="31">
        <v>256</v>
      </c>
      <c r="I908" s="31"/>
      <c r="J908" s="31">
        <v>527</v>
      </c>
      <c r="K908" s="10">
        <v>93</v>
      </c>
      <c r="L908" s="10">
        <v>75</v>
      </c>
      <c r="M908" s="10">
        <v>0</v>
      </c>
      <c r="N908" s="11">
        <v>168</v>
      </c>
      <c r="O908" s="24">
        <f>Table1[[#This Row],[Female Voters]]/Table1[[#This Row],[Female Population]]</f>
        <v>0.81925088424680315</v>
      </c>
      <c r="P908" s="24">
        <f>Table1[[#This Row],[Male Voters]]/Table1[[#This Row],[Male Population]]</f>
        <v>0.70796460176991149</v>
      </c>
      <c r="Q908" s="24">
        <f>Table1[[#This Row],[Total Voters]]/Table1[[#This Row],[Total Population]]</f>
        <v>0.76113173211629281</v>
      </c>
      <c r="R908" s="24">
        <f>Table1[[#This Row],[Female Ballots]]/Table1[[#This Row],[Female Population]]</f>
        <v>0.28114513739834945</v>
      </c>
      <c r="S908" s="24">
        <f>Table1[[#This Row],[Male Ballots]]/Table1[[#This Row],[Male Population]]</f>
        <v>0.20741150442477874</v>
      </c>
      <c r="T908" s="24">
        <f>Table1[[#This Row],[Total Ballots]]/Table1[[#This Row],[Total Population]]</f>
        <v>0.24263781972587703</v>
      </c>
      <c r="U908" s="24">
        <f>Table1[[#This Row],[Female Ballots]]/Table1[[#This Row],[Female Voters]]</f>
        <v>0.34317343173431736</v>
      </c>
      <c r="V908" s="24">
        <f>Table1[[#This Row],[Male Ballots]]/Table1[[#This Row],[Male Voters]]</f>
        <v>0.29296875</v>
      </c>
      <c r="W908" s="24">
        <f>Table1[[#This Row],[Total Ballots]]/Table1[[#This Row],[Total Voters]]</f>
        <v>0.31878557874762808</v>
      </c>
    </row>
    <row r="909" spans="1:23" s="12" customFormat="1" x14ac:dyDescent="0.2">
      <c r="A909" s="8" t="s">
        <v>32</v>
      </c>
      <c r="B909" s="17">
        <v>2015</v>
      </c>
      <c r="C909" s="9" t="s">
        <v>65</v>
      </c>
      <c r="D909" s="10">
        <v>511.8</v>
      </c>
      <c r="E909" s="10">
        <v>475.26</v>
      </c>
      <c r="F909" s="10">
        <v>987.06</v>
      </c>
      <c r="G909" s="31">
        <v>369</v>
      </c>
      <c r="H909" s="31">
        <v>304</v>
      </c>
      <c r="I909" s="31"/>
      <c r="J909" s="31">
        <v>673</v>
      </c>
      <c r="K909" s="10">
        <v>139</v>
      </c>
      <c r="L909" s="10">
        <v>116</v>
      </c>
      <c r="M909" s="10">
        <v>0</v>
      </c>
      <c r="N909" s="11">
        <v>255</v>
      </c>
      <c r="O909" s="24">
        <f>Table1[[#This Row],[Female Voters]]/Table1[[#This Row],[Female Population]]</f>
        <v>0.7209847596717468</v>
      </c>
      <c r="P909" s="24">
        <f>Table1[[#This Row],[Male Voters]]/Table1[[#This Row],[Male Population]]</f>
        <v>0.63964987585742539</v>
      </c>
      <c r="Q909" s="24">
        <f>Table1[[#This Row],[Total Voters]]/Table1[[#This Row],[Total Population]]</f>
        <v>0.68182278686199427</v>
      </c>
      <c r="R909" s="24">
        <f>Table1[[#This Row],[Female Ballots]]/Table1[[#This Row],[Female Population]]</f>
        <v>0.27159046502540052</v>
      </c>
      <c r="S909" s="24">
        <f>Table1[[#This Row],[Male Ballots]]/Table1[[#This Row],[Male Population]]</f>
        <v>0.24407692631401759</v>
      </c>
      <c r="T909" s="24">
        <f>Table1[[#This Row],[Total Ballots]]/Table1[[#This Row],[Total Population]]</f>
        <v>0.25834295787490125</v>
      </c>
      <c r="U909" s="24">
        <f>Table1[[#This Row],[Female Ballots]]/Table1[[#This Row],[Female Voters]]</f>
        <v>0.37669376693766937</v>
      </c>
      <c r="V909" s="24">
        <f>Table1[[#This Row],[Male Ballots]]/Table1[[#This Row],[Male Voters]]</f>
        <v>0.38157894736842107</v>
      </c>
      <c r="W909" s="24">
        <f>Table1[[#This Row],[Total Ballots]]/Table1[[#This Row],[Total Voters]]</f>
        <v>0.3789004457652303</v>
      </c>
    </row>
    <row r="910" spans="1:23" s="12" customFormat="1" x14ac:dyDescent="0.2">
      <c r="A910" s="8" t="s">
        <v>32</v>
      </c>
      <c r="B910" s="17">
        <v>2015</v>
      </c>
      <c r="C910" s="9" t="s">
        <v>66</v>
      </c>
      <c r="D910" s="10">
        <v>700.61</v>
      </c>
      <c r="E910" s="10">
        <v>720.19</v>
      </c>
      <c r="F910" s="10">
        <v>1420.8</v>
      </c>
      <c r="G910" s="31">
        <v>565</v>
      </c>
      <c r="H910" s="31">
        <v>543</v>
      </c>
      <c r="I910" s="31"/>
      <c r="J910" s="31">
        <v>1108</v>
      </c>
      <c r="K910" s="10">
        <v>314</v>
      </c>
      <c r="L910" s="10">
        <v>279</v>
      </c>
      <c r="M910" s="10">
        <v>0</v>
      </c>
      <c r="N910" s="11">
        <v>593</v>
      </c>
      <c r="O910" s="24">
        <f>Table1[[#This Row],[Female Voters]]/Table1[[#This Row],[Female Population]]</f>
        <v>0.80644010219665718</v>
      </c>
      <c r="P910" s="24">
        <f>Table1[[#This Row],[Male Voters]]/Table1[[#This Row],[Male Population]]</f>
        <v>0.75396770296727245</v>
      </c>
      <c r="Q910" s="24">
        <f>Table1[[#This Row],[Total Voters]]/Table1[[#This Row],[Total Population]]</f>
        <v>0.7798423423423424</v>
      </c>
      <c r="R910" s="24">
        <f>Table1[[#This Row],[Female Ballots]]/Table1[[#This Row],[Female Population]]</f>
        <v>0.44818087095531034</v>
      </c>
      <c r="S910" s="24">
        <f>Table1[[#This Row],[Male Ballots]]/Table1[[#This Row],[Male Population]]</f>
        <v>0.38739777003290793</v>
      </c>
      <c r="T910" s="24">
        <f>Table1[[#This Row],[Total Ballots]]/Table1[[#This Row],[Total Population]]</f>
        <v>0.41737049549549549</v>
      </c>
      <c r="U910" s="24">
        <f>Table1[[#This Row],[Female Ballots]]/Table1[[#This Row],[Female Voters]]</f>
        <v>0.55575221238938055</v>
      </c>
      <c r="V910" s="24">
        <f>Table1[[#This Row],[Male Ballots]]/Table1[[#This Row],[Male Voters]]</f>
        <v>0.51381215469613262</v>
      </c>
      <c r="W910" s="24">
        <f>Table1[[#This Row],[Total Ballots]]/Table1[[#This Row],[Total Voters]]</f>
        <v>0.53519855595667865</v>
      </c>
    </row>
    <row r="911" spans="1:23" s="12" customFormat="1" x14ac:dyDescent="0.2">
      <c r="A911" s="8" t="s">
        <v>32</v>
      </c>
      <c r="B911" s="17">
        <v>2015</v>
      </c>
      <c r="C911" s="9" t="s">
        <v>67</v>
      </c>
      <c r="D911" s="10">
        <v>909.63</v>
      </c>
      <c r="E911" s="10">
        <v>968.8900000000001</v>
      </c>
      <c r="F911" s="10">
        <v>1878.53</v>
      </c>
      <c r="G911" s="31">
        <v>731</v>
      </c>
      <c r="H911" s="31">
        <v>784</v>
      </c>
      <c r="I911" s="31"/>
      <c r="J911" s="31">
        <v>1515</v>
      </c>
      <c r="K911" s="10">
        <v>496</v>
      </c>
      <c r="L911" s="10">
        <v>531</v>
      </c>
      <c r="M911" s="10">
        <v>0</v>
      </c>
      <c r="N911" s="10">
        <v>1027</v>
      </c>
      <c r="O911" s="24">
        <f>Table1[[#This Row],[Female Voters]]/Table1[[#This Row],[Female Population]]</f>
        <v>0.80362345129338297</v>
      </c>
      <c r="P911" s="24">
        <f>Table1[[#This Row],[Male Voters]]/Table1[[#This Row],[Male Population]]</f>
        <v>0.809173383975477</v>
      </c>
      <c r="Q911" s="24">
        <f>Table1[[#This Row],[Total Voters]]/Table1[[#This Row],[Total Population]]</f>
        <v>0.80648166385418385</v>
      </c>
      <c r="R911" s="24">
        <f>Table1[[#This Row],[Female Ballots]]/Table1[[#This Row],[Female Population]]</f>
        <v>0.54527665094598898</v>
      </c>
      <c r="S911" s="24">
        <f>Table1[[#This Row],[Male Ballots]]/Table1[[#This Row],[Male Population]]</f>
        <v>0.54804983021808451</v>
      </c>
      <c r="T911" s="24">
        <f>Table1[[#This Row],[Total Ballots]]/Table1[[#This Row],[Total Population]]</f>
        <v>0.54670407180082303</v>
      </c>
      <c r="U911" s="24">
        <f>Table1[[#This Row],[Female Ballots]]/Table1[[#This Row],[Female Voters]]</f>
        <v>0.67852257181942544</v>
      </c>
      <c r="V911" s="24">
        <f>Table1[[#This Row],[Male Ballots]]/Table1[[#This Row],[Male Voters]]</f>
        <v>0.67729591836734693</v>
      </c>
      <c r="W911" s="24">
        <f>Table1[[#This Row],[Total Ballots]]/Table1[[#This Row],[Total Voters]]</f>
        <v>0.6778877887788779</v>
      </c>
    </row>
    <row r="912" spans="1:23" s="12" customFormat="1" x14ac:dyDescent="0.2">
      <c r="A912" s="8" t="s">
        <v>60</v>
      </c>
      <c r="B912" s="17">
        <v>2015</v>
      </c>
      <c r="C912" s="9" t="s">
        <v>69</v>
      </c>
      <c r="D912" s="10">
        <v>28107.96</v>
      </c>
      <c r="E912" s="10">
        <v>30082.269999999997</v>
      </c>
      <c r="F912" s="10">
        <v>58190.239999999991</v>
      </c>
      <c r="G912" s="31">
        <v>15907</v>
      </c>
      <c r="H912" s="31">
        <v>14518</v>
      </c>
      <c r="I912" s="31">
        <v>282</v>
      </c>
      <c r="J912" s="31">
        <v>30707</v>
      </c>
      <c r="K912" s="10">
        <v>5310</v>
      </c>
      <c r="L912" s="10">
        <v>4839</v>
      </c>
      <c r="M912" s="10">
        <v>90</v>
      </c>
      <c r="N912" s="11">
        <v>10239</v>
      </c>
      <c r="O912" s="24">
        <f>Table1[[#This Row],[Female Voters]]/Table1[[#This Row],[Female Population]]</f>
        <v>0.56592509737455154</v>
      </c>
      <c r="P912" s="24">
        <f>Table1[[#This Row],[Male Voters]]/Table1[[#This Row],[Male Population]]</f>
        <v>0.48260985623757785</v>
      </c>
      <c r="Q912" s="24">
        <f>Table1[[#This Row],[Total Voters]]/Table1[[#This Row],[Total Population]]</f>
        <v>0.52770017789924917</v>
      </c>
      <c r="R912" s="24">
        <f>Table1[[#This Row],[Female Ballots]]/Table1[[#This Row],[Female Population]]</f>
        <v>0.18891445697233097</v>
      </c>
      <c r="S912" s="24">
        <f>Table1[[#This Row],[Male Ballots]]/Table1[[#This Row],[Male Population]]</f>
        <v>0.1608588713551205</v>
      </c>
      <c r="T912" s="24">
        <f>Table1[[#This Row],[Total Ballots]]/Table1[[#This Row],[Total Population]]</f>
        <v>0.17595734267464788</v>
      </c>
      <c r="U912" s="24">
        <f>Table1[[#This Row],[Female Ballots]]/Table1[[#This Row],[Female Voters]]</f>
        <v>0.3338153014396178</v>
      </c>
      <c r="V912" s="24">
        <f>Table1[[#This Row],[Male Ballots]]/Table1[[#This Row],[Male Voters]]</f>
        <v>0.33331037332965974</v>
      </c>
      <c r="W912" s="24">
        <f>Table1[[#This Row],[Total Ballots]]/Table1[[#This Row],[Total Voters]]</f>
        <v>0.33344188621486959</v>
      </c>
    </row>
    <row r="913" spans="1:23" s="12" customFormat="1" x14ac:dyDescent="0.2">
      <c r="A913" s="8" t="s">
        <v>60</v>
      </c>
      <c r="B913" s="17">
        <v>2015</v>
      </c>
      <c r="C913" s="9" t="s">
        <v>62</v>
      </c>
      <c r="D913" s="10">
        <v>4089.9500000000003</v>
      </c>
      <c r="E913" s="10">
        <v>4429.58</v>
      </c>
      <c r="F913" s="10">
        <v>8519.5299999999988</v>
      </c>
      <c r="G913" s="31">
        <v>1780</v>
      </c>
      <c r="H913" s="31">
        <v>1585</v>
      </c>
      <c r="I913" s="31">
        <v>6</v>
      </c>
      <c r="J913" s="31">
        <v>3371</v>
      </c>
      <c r="K913" s="10">
        <v>214</v>
      </c>
      <c r="L913" s="10">
        <v>196</v>
      </c>
      <c r="M913" s="10">
        <v>0</v>
      </c>
      <c r="N913" s="11">
        <v>410</v>
      </c>
      <c r="O913" s="24">
        <f>Table1[[#This Row],[Female Voters]]/Table1[[#This Row],[Female Population]]</f>
        <v>0.43521314441496839</v>
      </c>
      <c r="P913" s="24">
        <f>Table1[[#This Row],[Male Voters]]/Table1[[#This Row],[Male Population]]</f>
        <v>0.3578217347920119</v>
      </c>
      <c r="Q913" s="24">
        <f>Table1[[#This Row],[Total Voters]]/Table1[[#This Row],[Total Population]]</f>
        <v>0.39567910436373843</v>
      </c>
      <c r="R913" s="24">
        <f>Table1[[#This Row],[Female Ballots]]/Table1[[#This Row],[Female Population]]</f>
        <v>5.2323378036406312E-2</v>
      </c>
      <c r="S913" s="24">
        <f>Table1[[#This Row],[Male Ballots]]/Table1[[#This Row],[Male Population]]</f>
        <v>4.4247987393838693E-2</v>
      </c>
      <c r="T913" s="24">
        <f>Table1[[#This Row],[Total Ballots]]/Table1[[#This Row],[Total Population]]</f>
        <v>4.8124720495144692E-2</v>
      </c>
      <c r="U913" s="24">
        <f>Table1[[#This Row],[Female Ballots]]/Table1[[#This Row],[Female Voters]]</f>
        <v>0.12022471910112359</v>
      </c>
      <c r="V913" s="24">
        <f>Table1[[#This Row],[Male Ballots]]/Table1[[#This Row],[Male Voters]]</f>
        <v>0.12365930599369085</v>
      </c>
      <c r="W913" s="24">
        <f>Table1[[#This Row],[Total Ballots]]/Table1[[#This Row],[Total Voters]]</f>
        <v>0.1216256303767428</v>
      </c>
    </row>
    <row r="914" spans="1:23" s="12" customFormat="1" x14ac:dyDescent="0.2">
      <c r="A914" s="8" t="s">
        <v>60</v>
      </c>
      <c r="B914" s="17">
        <v>2015</v>
      </c>
      <c r="C914" s="9" t="s">
        <v>63</v>
      </c>
      <c r="D914" s="10">
        <v>6273.11</v>
      </c>
      <c r="E914" s="10">
        <v>6990.75</v>
      </c>
      <c r="F914" s="10">
        <v>13263.86</v>
      </c>
      <c r="G914" s="31">
        <v>3333</v>
      </c>
      <c r="H914" s="31">
        <v>2850</v>
      </c>
      <c r="I914" s="31">
        <v>30</v>
      </c>
      <c r="J914" s="31">
        <v>6213</v>
      </c>
      <c r="K914" s="10">
        <v>540</v>
      </c>
      <c r="L914" s="10">
        <v>418</v>
      </c>
      <c r="M914" s="10">
        <v>1</v>
      </c>
      <c r="N914" s="11">
        <v>959</v>
      </c>
      <c r="O914" s="24">
        <f>Table1[[#This Row],[Female Voters]]/Table1[[#This Row],[Female Population]]</f>
        <v>0.53131540814683631</v>
      </c>
      <c r="P914" s="24">
        <f>Table1[[#This Row],[Male Voters]]/Table1[[#This Row],[Male Population]]</f>
        <v>0.40768157922969639</v>
      </c>
      <c r="Q914" s="24">
        <f>Table1[[#This Row],[Total Voters]]/Table1[[#This Row],[Total Population]]</f>
        <v>0.46841567990011956</v>
      </c>
      <c r="R914" s="24">
        <f>Table1[[#This Row],[Female Ballots]]/Table1[[#This Row],[Female Population]]</f>
        <v>8.6081704290216499E-2</v>
      </c>
      <c r="S914" s="24">
        <f>Table1[[#This Row],[Male Ballots]]/Table1[[#This Row],[Male Population]]</f>
        <v>5.9793298287022137E-2</v>
      </c>
      <c r="T914" s="24">
        <f>Table1[[#This Row],[Total Ballots]]/Table1[[#This Row],[Total Population]]</f>
        <v>7.2301728154549272E-2</v>
      </c>
      <c r="U914" s="24">
        <f>Table1[[#This Row],[Female Ballots]]/Table1[[#This Row],[Female Voters]]</f>
        <v>0.162016201620162</v>
      </c>
      <c r="V914" s="24">
        <f>Table1[[#This Row],[Male Ballots]]/Table1[[#This Row],[Male Voters]]</f>
        <v>0.14666666666666667</v>
      </c>
      <c r="W914" s="24">
        <f>Table1[[#This Row],[Total Ballots]]/Table1[[#This Row],[Total Voters]]</f>
        <v>0.15435377434411718</v>
      </c>
    </row>
    <row r="915" spans="1:23" s="12" customFormat="1" x14ac:dyDescent="0.2">
      <c r="A915" s="8" t="s">
        <v>60</v>
      </c>
      <c r="B915" s="17">
        <v>2015</v>
      </c>
      <c r="C915" s="9" t="s">
        <v>64</v>
      </c>
      <c r="D915" s="10">
        <v>5729.36</v>
      </c>
      <c r="E915" s="10">
        <v>6203.04</v>
      </c>
      <c r="F915" s="10">
        <v>11932.41</v>
      </c>
      <c r="G915" s="31">
        <v>2888</v>
      </c>
      <c r="H915" s="31">
        <v>2585</v>
      </c>
      <c r="I915" s="31">
        <v>65</v>
      </c>
      <c r="J915" s="31">
        <v>5538</v>
      </c>
      <c r="K915" s="10">
        <v>736</v>
      </c>
      <c r="L915" s="10">
        <v>631</v>
      </c>
      <c r="M915" s="10">
        <v>14</v>
      </c>
      <c r="N915" s="11">
        <v>1381</v>
      </c>
      <c r="O915" s="24">
        <f>Table1[[#This Row],[Female Voters]]/Table1[[#This Row],[Female Population]]</f>
        <v>0.50407026264713684</v>
      </c>
      <c r="P915" s="24">
        <f>Table1[[#This Row],[Male Voters]]/Table1[[#This Row],[Male Population]]</f>
        <v>0.41673115117748716</v>
      </c>
      <c r="Q915" s="24">
        <f>Table1[[#This Row],[Total Voters]]/Table1[[#This Row],[Total Population]]</f>
        <v>0.46411412279665215</v>
      </c>
      <c r="R915" s="24">
        <f>Table1[[#This Row],[Female Ballots]]/Table1[[#This Row],[Female Population]]</f>
        <v>0.12846111956658335</v>
      </c>
      <c r="S915" s="24">
        <f>Table1[[#This Row],[Male Ballots]]/Table1[[#This Row],[Male Population]]</f>
        <v>0.10172431581934019</v>
      </c>
      <c r="T915" s="24">
        <f>Table1[[#This Row],[Total Ballots]]/Table1[[#This Row],[Total Population]]</f>
        <v>0.11573521191444143</v>
      </c>
      <c r="U915" s="24">
        <f>Table1[[#This Row],[Female Ballots]]/Table1[[#This Row],[Female Voters]]</f>
        <v>0.25484764542936289</v>
      </c>
      <c r="V915" s="24">
        <f>Table1[[#This Row],[Male Ballots]]/Table1[[#This Row],[Male Voters]]</f>
        <v>0.24410058027079304</v>
      </c>
      <c r="W915" s="24">
        <f>Table1[[#This Row],[Total Ballots]]/Table1[[#This Row],[Total Voters]]</f>
        <v>0.24936800288912964</v>
      </c>
    </row>
    <row r="916" spans="1:23" s="12" customFormat="1" x14ac:dyDescent="0.2">
      <c r="A916" s="8" t="s">
        <v>60</v>
      </c>
      <c r="B916" s="17">
        <v>2015</v>
      </c>
      <c r="C916" s="9" t="s">
        <v>65</v>
      </c>
      <c r="D916" s="10">
        <v>4433.4799999999996</v>
      </c>
      <c r="E916" s="10">
        <v>4882.8899999999994</v>
      </c>
      <c r="F916" s="10">
        <v>9316.369999999999</v>
      </c>
      <c r="G916" s="31">
        <v>2284</v>
      </c>
      <c r="H916" s="31">
        <v>2157</v>
      </c>
      <c r="I916" s="31">
        <v>59</v>
      </c>
      <c r="J916" s="31">
        <v>4500</v>
      </c>
      <c r="K916" s="10">
        <v>740</v>
      </c>
      <c r="L916" s="10">
        <v>684</v>
      </c>
      <c r="M916" s="10">
        <v>14</v>
      </c>
      <c r="N916" s="11">
        <v>1438</v>
      </c>
      <c r="O916" s="24">
        <f>Table1[[#This Row],[Female Voters]]/Table1[[#This Row],[Female Population]]</f>
        <v>0.51517092667610997</v>
      </c>
      <c r="P916" s="24">
        <f>Table1[[#This Row],[Male Voters]]/Table1[[#This Row],[Male Population]]</f>
        <v>0.44174658859814581</v>
      </c>
      <c r="Q916" s="24">
        <f>Table1[[#This Row],[Total Voters]]/Table1[[#This Row],[Total Population]]</f>
        <v>0.48302074735116796</v>
      </c>
      <c r="R916" s="24">
        <f>Table1[[#This Row],[Female Ballots]]/Table1[[#This Row],[Female Population]]</f>
        <v>0.16691177133989554</v>
      </c>
      <c r="S916" s="24">
        <f>Table1[[#This Row],[Male Ballots]]/Table1[[#This Row],[Male Population]]</f>
        <v>0.14008097663473887</v>
      </c>
      <c r="T916" s="24">
        <f>Table1[[#This Row],[Total Ballots]]/Table1[[#This Row],[Total Population]]</f>
        <v>0.15435196326466211</v>
      </c>
      <c r="U916" s="24">
        <f>Table1[[#This Row],[Female Ballots]]/Table1[[#This Row],[Female Voters]]</f>
        <v>0.32399299474605953</v>
      </c>
      <c r="V916" s="24">
        <f>Table1[[#This Row],[Male Ballots]]/Table1[[#This Row],[Male Voters]]</f>
        <v>0.31710709318497915</v>
      </c>
      <c r="W916" s="24">
        <f>Table1[[#This Row],[Total Ballots]]/Table1[[#This Row],[Total Voters]]</f>
        <v>0.31955555555555554</v>
      </c>
    </row>
    <row r="917" spans="1:23" s="12" customFormat="1" x14ac:dyDescent="0.2">
      <c r="A917" s="8" t="s">
        <v>60</v>
      </c>
      <c r="B917" s="17">
        <v>2015</v>
      </c>
      <c r="C917" s="9" t="s">
        <v>66</v>
      </c>
      <c r="D917" s="10">
        <v>3767.15</v>
      </c>
      <c r="E917" s="10">
        <v>3960.71</v>
      </c>
      <c r="F917" s="10">
        <v>7727.869999999999</v>
      </c>
      <c r="G917" s="31">
        <v>2662</v>
      </c>
      <c r="H917" s="31">
        <v>2578</v>
      </c>
      <c r="I917" s="31">
        <v>56</v>
      </c>
      <c r="J917" s="31">
        <v>5296</v>
      </c>
      <c r="K917" s="10">
        <v>1248</v>
      </c>
      <c r="L917" s="10">
        <v>1186</v>
      </c>
      <c r="M917" s="10">
        <v>17</v>
      </c>
      <c r="N917" s="11">
        <v>2451</v>
      </c>
      <c r="O917" s="24">
        <f>Table1[[#This Row],[Female Voters]]/Table1[[#This Row],[Female Population]]</f>
        <v>0.70663498931553026</v>
      </c>
      <c r="P917" s="24">
        <f>Table1[[#This Row],[Male Voters]]/Table1[[#This Row],[Male Population]]</f>
        <v>0.65089340042568122</v>
      </c>
      <c r="Q917" s="24">
        <f>Table1[[#This Row],[Total Voters]]/Table1[[#This Row],[Total Population]]</f>
        <v>0.68531173531645861</v>
      </c>
      <c r="R917" s="24">
        <f>Table1[[#This Row],[Female Ballots]]/Table1[[#This Row],[Female Population]]</f>
        <v>0.33128492361599615</v>
      </c>
      <c r="S917" s="24">
        <f>Table1[[#This Row],[Male Ballots]]/Table1[[#This Row],[Male Population]]</f>
        <v>0.29944126179397129</v>
      </c>
      <c r="T917" s="24">
        <f>Table1[[#This Row],[Total Ballots]]/Table1[[#This Row],[Total Population]]</f>
        <v>0.31716372040419938</v>
      </c>
      <c r="U917" s="24">
        <f>Table1[[#This Row],[Female Ballots]]/Table1[[#This Row],[Female Voters]]</f>
        <v>0.46882043576258453</v>
      </c>
      <c r="V917" s="24">
        <f>Table1[[#This Row],[Male Ballots]]/Table1[[#This Row],[Male Voters]]</f>
        <v>0.46004654771140419</v>
      </c>
      <c r="W917" s="24">
        <f>Table1[[#This Row],[Total Ballots]]/Table1[[#This Row],[Total Voters]]</f>
        <v>0.46280211480362538</v>
      </c>
    </row>
    <row r="918" spans="1:23" s="12" customFormat="1" x14ac:dyDescent="0.2">
      <c r="A918" s="8" t="s">
        <v>60</v>
      </c>
      <c r="B918" s="17">
        <v>2015</v>
      </c>
      <c r="C918" s="9" t="s">
        <v>67</v>
      </c>
      <c r="D918" s="10">
        <v>3814.91</v>
      </c>
      <c r="E918" s="10">
        <v>3615.3</v>
      </c>
      <c r="F918" s="10">
        <v>7430.2</v>
      </c>
      <c r="G918" s="31">
        <v>2960</v>
      </c>
      <c r="H918" s="31">
        <v>2763</v>
      </c>
      <c r="I918" s="31">
        <v>66</v>
      </c>
      <c r="J918" s="31">
        <v>5789</v>
      </c>
      <c r="K918" s="10">
        <v>1832</v>
      </c>
      <c r="L918" s="10">
        <v>1724</v>
      </c>
      <c r="M918" s="10">
        <v>44</v>
      </c>
      <c r="N918" s="10">
        <v>3600</v>
      </c>
      <c r="O918" s="24">
        <f>Table1[[#This Row],[Female Voters]]/Table1[[#This Row],[Female Population]]</f>
        <v>0.77590297018802545</v>
      </c>
      <c r="P918" s="24">
        <f>Table1[[#This Row],[Male Voters]]/Table1[[#This Row],[Male Population]]</f>
        <v>0.76425192930047292</v>
      </c>
      <c r="Q918" s="24">
        <f>Table1[[#This Row],[Total Voters]]/Table1[[#This Row],[Total Population]]</f>
        <v>0.77911765497564001</v>
      </c>
      <c r="R918" s="24">
        <f>Table1[[#This Row],[Female Ballots]]/Table1[[#This Row],[Female Population]]</f>
        <v>0.48022102749475087</v>
      </c>
      <c r="S918" s="24">
        <f>Table1[[#This Row],[Male Ballots]]/Table1[[#This Row],[Male Population]]</f>
        <v>0.47686222443503995</v>
      </c>
      <c r="T918" s="24">
        <f>Table1[[#This Row],[Total Ballots]]/Table1[[#This Row],[Total Population]]</f>
        <v>0.4845091652983769</v>
      </c>
      <c r="U918" s="24">
        <f>Table1[[#This Row],[Female Ballots]]/Table1[[#This Row],[Female Voters]]</f>
        <v>0.61891891891891893</v>
      </c>
      <c r="V918" s="24">
        <f>Table1[[#This Row],[Male Ballots]]/Table1[[#This Row],[Male Voters]]</f>
        <v>0.62395946435034388</v>
      </c>
      <c r="W918" s="24">
        <f>Table1[[#This Row],[Total Ballots]]/Table1[[#This Row],[Total Voters]]</f>
        <v>0.62186906201416481</v>
      </c>
    </row>
    <row r="919" spans="1:23" s="12" customFormat="1" x14ac:dyDescent="0.2">
      <c r="A919" s="8" t="s">
        <v>22</v>
      </c>
      <c r="B919" s="17">
        <v>2015</v>
      </c>
      <c r="C919" s="9" t="s">
        <v>69</v>
      </c>
      <c r="D919" s="10">
        <v>923.21</v>
      </c>
      <c r="E919" s="10">
        <v>901.2</v>
      </c>
      <c r="F919" s="10">
        <v>1824.42</v>
      </c>
      <c r="G919" s="31">
        <v>799</v>
      </c>
      <c r="H919" s="31">
        <v>746</v>
      </c>
      <c r="I919" s="31"/>
      <c r="J919" s="31">
        <v>1545</v>
      </c>
      <c r="K919" s="10">
        <v>499</v>
      </c>
      <c r="L919" s="10">
        <v>436</v>
      </c>
      <c r="M919" s="10">
        <v>0</v>
      </c>
      <c r="N919" s="11">
        <v>935</v>
      </c>
      <c r="O919" s="24">
        <f>Table1[[#This Row],[Female Voters]]/Table1[[#This Row],[Female Population]]</f>
        <v>0.86545856305715918</v>
      </c>
      <c r="P919" s="24">
        <f>Table1[[#This Row],[Male Voters]]/Table1[[#This Row],[Male Population]]</f>
        <v>0.82778517532179308</v>
      </c>
      <c r="Q919" s="24">
        <f>Table1[[#This Row],[Total Voters]]/Table1[[#This Row],[Total Population]]</f>
        <v>0.84684447660078266</v>
      </c>
      <c r="R919" s="24">
        <f>Table1[[#This Row],[Female Ballots]]/Table1[[#This Row],[Female Population]]</f>
        <v>0.54050541046999057</v>
      </c>
      <c r="S919" s="24">
        <f>Table1[[#This Row],[Male Ballots]]/Table1[[#This Row],[Male Population]]</f>
        <v>0.48379937860630268</v>
      </c>
      <c r="T919" s="24">
        <f>Table1[[#This Row],[Total Ballots]]/Table1[[#This Row],[Total Population]]</f>
        <v>0.51249164117911439</v>
      </c>
      <c r="U919" s="24">
        <f>Table1[[#This Row],[Female Ballots]]/Table1[[#This Row],[Female Voters]]</f>
        <v>0.62453066332916141</v>
      </c>
      <c r="V919" s="24">
        <f>Table1[[#This Row],[Male Ballots]]/Table1[[#This Row],[Male Voters]]</f>
        <v>0.58445040214477206</v>
      </c>
      <c r="W919" s="24">
        <f>Table1[[#This Row],[Total Ballots]]/Table1[[#This Row],[Total Voters]]</f>
        <v>0.60517799352750812</v>
      </c>
    </row>
    <row r="920" spans="1:23" s="12" customFormat="1" x14ac:dyDescent="0.2">
      <c r="A920" s="8" t="s">
        <v>22</v>
      </c>
      <c r="B920" s="17">
        <v>2015</v>
      </c>
      <c r="C920" s="9" t="s">
        <v>62</v>
      </c>
      <c r="D920" s="10">
        <v>60.08</v>
      </c>
      <c r="E920" s="10">
        <v>81.25</v>
      </c>
      <c r="F920" s="10">
        <v>141.35</v>
      </c>
      <c r="G920" s="31">
        <v>50</v>
      </c>
      <c r="H920" s="31">
        <v>54</v>
      </c>
      <c r="I920" s="31"/>
      <c r="J920" s="31">
        <v>104</v>
      </c>
      <c r="K920" s="10">
        <v>10</v>
      </c>
      <c r="L920" s="10">
        <v>11</v>
      </c>
      <c r="M920" s="10">
        <v>0</v>
      </c>
      <c r="N920" s="11">
        <v>21</v>
      </c>
      <c r="O920" s="24">
        <f>Table1[[#This Row],[Female Voters]]/Table1[[#This Row],[Female Population]]</f>
        <v>0.83222370173102533</v>
      </c>
      <c r="P920" s="24">
        <f>Table1[[#This Row],[Male Voters]]/Table1[[#This Row],[Male Population]]</f>
        <v>0.66461538461538461</v>
      </c>
      <c r="Q920" s="24">
        <f>Table1[[#This Row],[Total Voters]]/Table1[[#This Row],[Total Population]]</f>
        <v>0.73576229218252565</v>
      </c>
      <c r="R920" s="24">
        <f>Table1[[#This Row],[Female Ballots]]/Table1[[#This Row],[Female Population]]</f>
        <v>0.16644474034620507</v>
      </c>
      <c r="S920" s="24">
        <f>Table1[[#This Row],[Male Ballots]]/Table1[[#This Row],[Male Population]]</f>
        <v>0.13538461538461538</v>
      </c>
      <c r="T920" s="24">
        <f>Table1[[#This Row],[Total Ballots]]/Table1[[#This Row],[Total Population]]</f>
        <v>0.14856738592147153</v>
      </c>
      <c r="U920" s="24">
        <f>Table1[[#This Row],[Female Ballots]]/Table1[[#This Row],[Female Voters]]</f>
        <v>0.2</v>
      </c>
      <c r="V920" s="24">
        <f>Table1[[#This Row],[Male Ballots]]/Table1[[#This Row],[Male Voters]]</f>
        <v>0.20370370370370369</v>
      </c>
      <c r="W920" s="24">
        <f>Table1[[#This Row],[Total Ballots]]/Table1[[#This Row],[Total Voters]]</f>
        <v>0.20192307692307693</v>
      </c>
    </row>
    <row r="921" spans="1:23" s="12" customFormat="1" x14ac:dyDescent="0.2">
      <c r="A921" s="8" t="s">
        <v>22</v>
      </c>
      <c r="B921" s="17">
        <v>2015</v>
      </c>
      <c r="C921" s="9" t="s">
        <v>63</v>
      </c>
      <c r="D921" s="10">
        <v>76.08</v>
      </c>
      <c r="E921" s="10">
        <v>81.259999999999991</v>
      </c>
      <c r="F921" s="10">
        <v>157.32999999999998</v>
      </c>
      <c r="G921" s="32">
        <v>98</v>
      </c>
      <c r="H921" s="32">
        <v>94</v>
      </c>
      <c r="I921" s="32"/>
      <c r="J921" s="32">
        <v>192</v>
      </c>
      <c r="K921" s="10">
        <v>29</v>
      </c>
      <c r="L921" s="10">
        <v>24</v>
      </c>
      <c r="M921" s="10">
        <v>0</v>
      </c>
      <c r="N921" s="11">
        <v>53</v>
      </c>
      <c r="O921" s="24">
        <f>Table1[[#This Row],[Female Voters]]/Table1[[#This Row],[Female Population]]</f>
        <v>1.288117770767613</v>
      </c>
      <c r="P921" s="24">
        <f>Table1[[#This Row],[Male Voters]]/Table1[[#This Row],[Male Population]]</f>
        <v>1.1567807039133646</v>
      </c>
      <c r="Q921" s="24">
        <f>Table1[[#This Row],[Total Voters]]/Table1[[#This Row],[Total Population]]</f>
        <v>1.2203648382380985</v>
      </c>
      <c r="R921" s="24">
        <f>Table1[[#This Row],[Female Ballots]]/Table1[[#This Row],[Female Population]]</f>
        <v>0.38117770767613041</v>
      </c>
      <c r="S921" s="24">
        <f>Table1[[#This Row],[Male Ballots]]/Table1[[#This Row],[Male Population]]</f>
        <v>0.29534826482894416</v>
      </c>
      <c r="T921" s="24">
        <f>Table1[[#This Row],[Total Ballots]]/Table1[[#This Row],[Total Population]]</f>
        <v>0.33687154388864177</v>
      </c>
      <c r="U921" s="24">
        <f>Table1[[#This Row],[Female Ballots]]/Table1[[#This Row],[Female Voters]]</f>
        <v>0.29591836734693877</v>
      </c>
      <c r="V921" s="24">
        <f>Table1[[#This Row],[Male Ballots]]/Table1[[#This Row],[Male Voters]]</f>
        <v>0.25531914893617019</v>
      </c>
      <c r="W921" s="24">
        <f>Table1[[#This Row],[Total Ballots]]/Table1[[#This Row],[Total Voters]]</f>
        <v>0.27604166666666669</v>
      </c>
    </row>
    <row r="922" spans="1:23" s="12" customFormat="1" x14ac:dyDescent="0.2">
      <c r="A922" s="8" t="s">
        <v>22</v>
      </c>
      <c r="B922" s="17">
        <v>2015</v>
      </c>
      <c r="C922" s="9" t="s">
        <v>64</v>
      </c>
      <c r="D922" s="10">
        <v>116.81</v>
      </c>
      <c r="E922" s="10">
        <v>117.19999999999999</v>
      </c>
      <c r="F922" s="10">
        <v>234.01</v>
      </c>
      <c r="G922" s="31">
        <v>86</v>
      </c>
      <c r="H922" s="31">
        <v>93</v>
      </c>
      <c r="I922" s="31"/>
      <c r="J922" s="31">
        <v>179</v>
      </c>
      <c r="K922" s="10">
        <v>41</v>
      </c>
      <c r="L922" s="10">
        <v>36</v>
      </c>
      <c r="M922" s="10">
        <v>0</v>
      </c>
      <c r="N922" s="11">
        <v>77</v>
      </c>
      <c r="O922" s="24">
        <f>Table1[[#This Row],[Female Voters]]/Table1[[#This Row],[Female Population]]</f>
        <v>0.73623833575892472</v>
      </c>
      <c r="P922" s="24">
        <f>Table1[[#This Row],[Male Voters]]/Table1[[#This Row],[Male Population]]</f>
        <v>0.79351535836177478</v>
      </c>
      <c r="Q922" s="24">
        <f>Table1[[#This Row],[Total Voters]]/Table1[[#This Row],[Total Population]]</f>
        <v>0.76492457587282603</v>
      </c>
      <c r="R922" s="24">
        <f>Table1[[#This Row],[Female Ballots]]/Table1[[#This Row],[Female Population]]</f>
        <v>0.3509973461176269</v>
      </c>
      <c r="S922" s="24">
        <f>Table1[[#This Row],[Male Ballots]]/Table1[[#This Row],[Male Population]]</f>
        <v>0.30716723549488056</v>
      </c>
      <c r="T922" s="24">
        <f>Table1[[#This Row],[Total Ballots]]/Table1[[#This Row],[Total Population]]</f>
        <v>0.32904576727490281</v>
      </c>
      <c r="U922" s="24">
        <f>Table1[[#This Row],[Female Ballots]]/Table1[[#This Row],[Female Voters]]</f>
        <v>0.47674418604651164</v>
      </c>
      <c r="V922" s="24">
        <f>Table1[[#This Row],[Male Ballots]]/Table1[[#This Row],[Male Voters]]</f>
        <v>0.38709677419354838</v>
      </c>
      <c r="W922" s="24">
        <f>Table1[[#This Row],[Total Ballots]]/Table1[[#This Row],[Total Voters]]</f>
        <v>0.43016759776536312</v>
      </c>
    </row>
    <row r="923" spans="1:23" s="12" customFormat="1" x14ac:dyDescent="0.2">
      <c r="A923" s="8" t="s">
        <v>22</v>
      </c>
      <c r="B923" s="17">
        <v>2015</v>
      </c>
      <c r="C923" s="9" t="s">
        <v>65</v>
      </c>
      <c r="D923" s="10">
        <v>146.38</v>
      </c>
      <c r="E923" s="10">
        <v>138.81</v>
      </c>
      <c r="F923" s="10">
        <v>285.19</v>
      </c>
      <c r="G923" s="31">
        <v>114</v>
      </c>
      <c r="H923" s="31">
        <v>103</v>
      </c>
      <c r="I923" s="31"/>
      <c r="J923" s="31">
        <v>217</v>
      </c>
      <c r="K923" s="10">
        <v>60</v>
      </c>
      <c r="L923" s="10">
        <v>57</v>
      </c>
      <c r="M923" s="10">
        <v>0</v>
      </c>
      <c r="N923" s="11">
        <v>117</v>
      </c>
      <c r="O923" s="24">
        <f>Table1[[#This Row],[Female Voters]]/Table1[[#This Row],[Female Population]]</f>
        <v>0.7787949173384342</v>
      </c>
      <c r="P923" s="24">
        <f>Table1[[#This Row],[Male Voters]]/Table1[[#This Row],[Male Population]]</f>
        <v>0.74202146819393411</v>
      </c>
      <c r="Q923" s="24">
        <f>Table1[[#This Row],[Total Voters]]/Table1[[#This Row],[Total Population]]</f>
        <v>0.7608962446088573</v>
      </c>
      <c r="R923" s="24">
        <f>Table1[[#This Row],[Female Ballots]]/Table1[[#This Row],[Female Population]]</f>
        <v>0.40989206175707066</v>
      </c>
      <c r="S923" s="24">
        <f>Table1[[#This Row],[Male Ballots]]/Table1[[#This Row],[Male Population]]</f>
        <v>0.41063323968013832</v>
      </c>
      <c r="T923" s="24">
        <f>Table1[[#This Row],[Total Ballots]]/Table1[[#This Row],[Total Population]]</f>
        <v>0.41025281391353136</v>
      </c>
      <c r="U923" s="24">
        <f>Table1[[#This Row],[Female Ballots]]/Table1[[#This Row],[Female Voters]]</f>
        <v>0.52631578947368418</v>
      </c>
      <c r="V923" s="24">
        <f>Table1[[#This Row],[Male Ballots]]/Table1[[#This Row],[Male Voters]]</f>
        <v>0.55339805825242716</v>
      </c>
      <c r="W923" s="24">
        <f>Table1[[#This Row],[Total Ballots]]/Table1[[#This Row],[Total Voters]]</f>
        <v>0.53917050691244239</v>
      </c>
    </row>
    <row r="924" spans="1:23" s="12" customFormat="1" x14ac:dyDescent="0.2">
      <c r="A924" s="8" t="s">
        <v>22</v>
      </c>
      <c r="B924" s="17">
        <v>2015</v>
      </c>
      <c r="C924" s="9" t="s">
        <v>66</v>
      </c>
      <c r="D924" s="10">
        <v>204.66000000000003</v>
      </c>
      <c r="E924" s="10">
        <v>203.76</v>
      </c>
      <c r="F924" s="10">
        <v>408.42</v>
      </c>
      <c r="G924" s="31">
        <v>186</v>
      </c>
      <c r="H924" s="31">
        <v>175</v>
      </c>
      <c r="I924" s="31"/>
      <c r="J924" s="31">
        <v>361</v>
      </c>
      <c r="K924" s="10">
        <v>145</v>
      </c>
      <c r="L924" s="10">
        <v>122</v>
      </c>
      <c r="M924" s="10">
        <v>0</v>
      </c>
      <c r="N924" s="11">
        <v>267</v>
      </c>
      <c r="O924" s="24">
        <f>Table1[[#This Row],[Female Voters]]/Table1[[#This Row],[Female Population]]</f>
        <v>0.90882439167399576</v>
      </c>
      <c r="P924" s="24">
        <f>Table1[[#This Row],[Male Voters]]/Table1[[#This Row],[Male Population]]</f>
        <v>0.85885355319984302</v>
      </c>
      <c r="Q924" s="24">
        <f>Table1[[#This Row],[Total Voters]]/Table1[[#This Row],[Total Population]]</f>
        <v>0.88389403065471817</v>
      </c>
      <c r="R924" s="24">
        <f>Table1[[#This Row],[Female Ballots]]/Table1[[#This Row],[Female Population]]</f>
        <v>0.70849213329424399</v>
      </c>
      <c r="S924" s="24">
        <f>Table1[[#This Row],[Male Ballots]]/Table1[[#This Row],[Male Population]]</f>
        <v>0.59874361994503345</v>
      </c>
      <c r="T924" s="24">
        <f>Table1[[#This Row],[Total Ballots]]/Table1[[#This Row],[Total Population]]</f>
        <v>0.65373879829587189</v>
      </c>
      <c r="U924" s="24">
        <f>Table1[[#This Row],[Female Ballots]]/Table1[[#This Row],[Female Voters]]</f>
        <v>0.77956989247311825</v>
      </c>
      <c r="V924" s="24">
        <f>Table1[[#This Row],[Male Ballots]]/Table1[[#This Row],[Male Voters]]</f>
        <v>0.69714285714285718</v>
      </c>
      <c r="W924" s="24">
        <f>Table1[[#This Row],[Total Ballots]]/Table1[[#This Row],[Total Voters]]</f>
        <v>0.73961218836565101</v>
      </c>
    </row>
    <row r="925" spans="1:23" s="12" customFormat="1" x14ac:dyDescent="0.2">
      <c r="A925" s="8" t="s">
        <v>22</v>
      </c>
      <c r="B925" s="17">
        <v>2015</v>
      </c>
      <c r="C925" s="9" t="s">
        <v>67</v>
      </c>
      <c r="D925" s="10">
        <v>319.20000000000005</v>
      </c>
      <c r="E925" s="10">
        <v>278.92</v>
      </c>
      <c r="F925" s="10">
        <v>598.12</v>
      </c>
      <c r="G925" s="31">
        <v>265</v>
      </c>
      <c r="H925" s="31">
        <v>227</v>
      </c>
      <c r="I925" s="31"/>
      <c r="J925" s="31">
        <v>492</v>
      </c>
      <c r="K925" s="10">
        <v>214</v>
      </c>
      <c r="L925" s="10">
        <v>186</v>
      </c>
      <c r="M925" s="10">
        <v>0</v>
      </c>
      <c r="N925" s="10">
        <v>400</v>
      </c>
      <c r="O925" s="24">
        <f>Table1[[#This Row],[Female Voters]]/Table1[[#This Row],[Female Population]]</f>
        <v>0.83020050125313272</v>
      </c>
      <c r="P925" s="24">
        <f>Table1[[#This Row],[Male Voters]]/Table1[[#This Row],[Male Population]]</f>
        <v>0.81385343467660975</v>
      </c>
      <c r="Q925" s="24">
        <f>Table1[[#This Row],[Total Voters]]/Table1[[#This Row],[Total Population]]</f>
        <v>0.82257740921554201</v>
      </c>
      <c r="R925" s="24">
        <f>Table1[[#This Row],[Female Ballots]]/Table1[[#This Row],[Female Population]]</f>
        <v>0.67042606516290715</v>
      </c>
      <c r="S925" s="24">
        <f>Table1[[#This Row],[Male Ballots]]/Table1[[#This Row],[Male Population]]</f>
        <v>0.6668578803958124</v>
      </c>
      <c r="T925" s="24">
        <f>Table1[[#This Row],[Total Ballots]]/Table1[[#This Row],[Total Population]]</f>
        <v>0.66876212131344881</v>
      </c>
      <c r="U925" s="24">
        <f>Table1[[#This Row],[Female Ballots]]/Table1[[#This Row],[Female Voters]]</f>
        <v>0.8075471698113208</v>
      </c>
      <c r="V925" s="24">
        <f>Table1[[#This Row],[Male Ballots]]/Table1[[#This Row],[Male Voters]]</f>
        <v>0.81938325991189431</v>
      </c>
      <c r="W925" s="24">
        <f>Table1[[#This Row],[Total Ballots]]/Table1[[#This Row],[Total Voters]]</f>
        <v>0.81300813008130079</v>
      </c>
    </row>
    <row r="926" spans="1:23" s="12" customFormat="1" x14ac:dyDescent="0.2">
      <c r="A926" s="8" t="s">
        <v>56</v>
      </c>
      <c r="B926" s="17">
        <v>2015</v>
      </c>
      <c r="C926" s="9" t="s">
        <v>69</v>
      </c>
      <c r="D926" s="10">
        <v>32306.239999999998</v>
      </c>
      <c r="E926" s="10">
        <v>33763.459999999992</v>
      </c>
      <c r="F926" s="10">
        <v>66069.710000000006</v>
      </c>
      <c r="G926" s="31">
        <v>19215</v>
      </c>
      <c r="H926" s="31">
        <v>17500</v>
      </c>
      <c r="I926" s="31">
        <v>10</v>
      </c>
      <c r="J926" s="31">
        <v>36725</v>
      </c>
      <c r="K926" s="10">
        <v>7621</v>
      </c>
      <c r="L926" s="10">
        <v>6927</v>
      </c>
      <c r="M926" s="10">
        <v>4</v>
      </c>
      <c r="N926" s="11">
        <v>14552</v>
      </c>
      <c r="O926" s="24">
        <f>Table1[[#This Row],[Female Voters]]/Table1[[#This Row],[Female Population]]</f>
        <v>0.59477673663044661</v>
      </c>
      <c r="P926" s="24">
        <f>Table1[[#This Row],[Male Voters]]/Table1[[#This Row],[Male Population]]</f>
        <v>0.51831180809075861</v>
      </c>
      <c r="Q926" s="24">
        <f>Table1[[#This Row],[Total Voters]]/Table1[[#This Row],[Total Population]]</f>
        <v>0.55585229600674801</v>
      </c>
      <c r="R926" s="24">
        <f>Table1[[#This Row],[Female Ballots]]/Table1[[#This Row],[Female Population]]</f>
        <v>0.23589869944629893</v>
      </c>
      <c r="S926" s="24">
        <f>Table1[[#This Row],[Male Ballots]]/Table1[[#This Row],[Male Population]]</f>
        <v>0.20516262255112486</v>
      </c>
      <c r="T926" s="24">
        <f>Table1[[#This Row],[Total Ballots]]/Table1[[#This Row],[Total Population]]</f>
        <v>0.22025221542519255</v>
      </c>
      <c r="U926" s="24">
        <f>Table1[[#This Row],[Female Ballots]]/Table1[[#This Row],[Female Voters]]</f>
        <v>0.39661722612542283</v>
      </c>
      <c r="V926" s="24">
        <f>Table1[[#This Row],[Male Ballots]]/Table1[[#This Row],[Male Voters]]</f>
        <v>0.39582857142857142</v>
      </c>
      <c r="W926" s="24">
        <f>Table1[[#This Row],[Total Ballots]]/Table1[[#This Row],[Total Voters]]</f>
        <v>0.39624234172906742</v>
      </c>
    </row>
    <row r="927" spans="1:23" s="12" customFormat="1" x14ac:dyDescent="0.2">
      <c r="A927" s="8" t="s">
        <v>56</v>
      </c>
      <c r="B927" s="17">
        <v>2015</v>
      </c>
      <c r="C927" s="9" t="s">
        <v>62</v>
      </c>
      <c r="D927" s="10">
        <v>4249.72</v>
      </c>
      <c r="E927" s="10">
        <v>4796.16</v>
      </c>
      <c r="F927" s="10">
        <v>9045.880000000001</v>
      </c>
      <c r="G927" s="31">
        <v>1765</v>
      </c>
      <c r="H927" s="31">
        <v>1555</v>
      </c>
      <c r="I927" s="31">
        <v>1</v>
      </c>
      <c r="J927" s="31">
        <v>3321</v>
      </c>
      <c r="K927" s="10">
        <v>231</v>
      </c>
      <c r="L927" s="10">
        <v>176</v>
      </c>
      <c r="M927" s="10">
        <v>0</v>
      </c>
      <c r="N927" s="11">
        <v>407</v>
      </c>
      <c r="O927" s="24">
        <f>Table1[[#This Row],[Female Voters]]/Table1[[#This Row],[Female Population]]</f>
        <v>0.41532148000338842</v>
      </c>
      <c r="P927" s="24">
        <f>Table1[[#This Row],[Male Voters]]/Table1[[#This Row],[Male Population]]</f>
        <v>0.32421770749933282</v>
      </c>
      <c r="Q927" s="24">
        <f>Table1[[#This Row],[Total Voters]]/Table1[[#This Row],[Total Population]]</f>
        <v>0.36712846069149707</v>
      </c>
      <c r="R927" s="24">
        <f>Table1[[#This Row],[Female Ballots]]/Table1[[#This Row],[Female Population]]</f>
        <v>5.4356522312058203E-2</v>
      </c>
      <c r="S927" s="24">
        <f>Table1[[#This Row],[Male Ballots]]/Table1[[#This Row],[Male Population]]</f>
        <v>3.6696023485455032E-2</v>
      </c>
      <c r="T927" s="24">
        <f>Table1[[#This Row],[Total Ballots]]/Table1[[#This Row],[Total Population]]</f>
        <v>4.4992858627353E-2</v>
      </c>
      <c r="U927" s="24">
        <f>Table1[[#This Row],[Female Ballots]]/Table1[[#This Row],[Female Voters]]</f>
        <v>0.13087818696883852</v>
      </c>
      <c r="V927" s="24">
        <f>Table1[[#This Row],[Male Ballots]]/Table1[[#This Row],[Male Voters]]</f>
        <v>0.11318327974276528</v>
      </c>
      <c r="W927" s="24">
        <f>Table1[[#This Row],[Total Ballots]]/Table1[[#This Row],[Total Voters]]</f>
        <v>0.1225534477566998</v>
      </c>
    </row>
    <row r="928" spans="1:23" s="12" customFormat="1" x14ac:dyDescent="0.2">
      <c r="A928" s="8" t="s">
        <v>56</v>
      </c>
      <c r="B928" s="17">
        <v>2015</v>
      </c>
      <c r="C928" s="9" t="s">
        <v>63</v>
      </c>
      <c r="D928" s="10">
        <v>5832.0300000000007</v>
      </c>
      <c r="E928" s="10">
        <v>6552.6900000000005</v>
      </c>
      <c r="F928" s="10">
        <v>12384.720000000001</v>
      </c>
      <c r="G928" s="31">
        <v>3033</v>
      </c>
      <c r="H928" s="31">
        <v>2737</v>
      </c>
      <c r="I928" s="31">
        <v>2</v>
      </c>
      <c r="J928" s="31">
        <v>5772</v>
      </c>
      <c r="K928" s="10">
        <v>496</v>
      </c>
      <c r="L928" s="10">
        <v>435</v>
      </c>
      <c r="M928" s="10">
        <v>0</v>
      </c>
      <c r="N928" s="11">
        <v>931</v>
      </c>
      <c r="O928" s="24">
        <f>Table1[[#This Row],[Female Voters]]/Table1[[#This Row],[Female Population]]</f>
        <v>0.52005905319417078</v>
      </c>
      <c r="P928" s="24">
        <f>Table1[[#This Row],[Male Voters]]/Table1[[#This Row],[Male Population]]</f>
        <v>0.41769105512392618</v>
      </c>
      <c r="Q928" s="24">
        <f>Table1[[#This Row],[Total Voters]]/Table1[[#This Row],[Total Population]]</f>
        <v>0.46605817491231127</v>
      </c>
      <c r="R928" s="24">
        <f>Table1[[#This Row],[Female Ballots]]/Table1[[#This Row],[Female Population]]</f>
        <v>8.5047573486418962E-2</v>
      </c>
      <c r="S928" s="24">
        <f>Table1[[#This Row],[Male Ballots]]/Table1[[#This Row],[Male Population]]</f>
        <v>6.6384950302852713E-2</v>
      </c>
      <c r="T928" s="24">
        <f>Table1[[#This Row],[Total Ballots]]/Table1[[#This Row],[Total Population]]</f>
        <v>7.5173278039390473E-2</v>
      </c>
      <c r="U928" s="24">
        <f>Table1[[#This Row],[Female Ballots]]/Table1[[#This Row],[Female Voters]]</f>
        <v>0.16353445433564129</v>
      </c>
      <c r="V928" s="24">
        <f>Table1[[#This Row],[Male Ballots]]/Table1[[#This Row],[Male Voters]]</f>
        <v>0.15893313847278043</v>
      </c>
      <c r="W928" s="24">
        <f>Table1[[#This Row],[Total Ballots]]/Table1[[#This Row],[Total Voters]]</f>
        <v>0.16129591129591131</v>
      </c>
    </row>
    <row r="929" spans="1:23" s="12" customFormat="1" x14ac:dyDescent="0.2">
      <c r="A929" s="8" t="s">
        <v>56</v>
      </c>
      <c r="B929" s="17">
        <v>2015</v>
      </c>
      <c r="C929" s="9" t="s">
        <v>64</v>
      </c>
      <c r="D929" s="10">
        <v>5430.27</v>
      </c>
      <c r="E929" s="10">
        <v>5751</v>
      </c>
      <c r="F929" s="10">
        <v>11181.279999999999</v>
      </c>
      <c r="G929" s="31">
        <v>2683</v>
      </c>
      <c r="H929" s="31">
        <v>2275</v>
      </c>
      <c r="I929" s="31">
        <v>4</v>
      </c>
      <c r="J929" s="31">
        <v>4962</v>
      </c>
      <c r="K929" s="10">
        <v>718</v>
      </c>
      <c r="L929" s="10">
        <v>594</v>
      </c>
      <c r="M929" s="10">
        <v>2</v>
      </c>
      <c r="N929" s="11">
        <v>1314</v>
      </c>
      <c r="O929" s="24">
        <f>Table1[[#This Row],[Female Voters]]/Table1[[#This Row],[Female Population]]</f>
        <v>0.49408224637080655</v>
      </c>
      <c r="P929" s="24">
        <f>Table1[[#This Row],[Male Voters]]/Table1[[#This Row],[Male Population]]</f>
        <v>0.3955833768040341</v>
      </c>
      <c r="Q929" s="24">
        <f>Table1[[#This Row],[Total Voters]]/Table1[[#This Row],[Total Population]]</f>
        <v>0.44377745660604156</v>
      </c>
      <c r="R929" s="24">
        <f>Table1[[#This Row],[Female Ballots]]/Table1[[#This Row],[Female Population]]</f>
        <v>0.13222178639367838</v>
      </c>
      <c r="S929" s="24">
        <f>Table1[[#This Row],[Male Ballots]]/Table1[[#This Row],[Male Population]]</f>
        <v>0.10328638497652583</v>
      </c>
      <c r="T929" s="24">
        <f>Table1[[#This Row],[Total Ballots]]/Table1[[#This Row],[Total Population]]</f>
        <v>0.11751785126568695</v>
      </c>
      <c r="U929" s="24">
        <f>Table1[[#This Row],[Female Ballots]]/Table1[[#This Row],[Female Voters]]</f>
        <v>0.2676108833395453</v>
      </c>
      <c r="V929" s="24">
        <f>Table1[[#This Row],[Male Ballots]]/Table1[[#This Row],[Male Voters]]</f>
        <v>0.2610989010989011</v>
      </c>
      <c r="W929" s="24">
        <f>Table1[[#This Row],[Total Ballots]]/Table1[[#This Row],[Total Voters]]</f>
        <v>0.26481257557436516</v>
      </c>
    </row>
    <row r="930" spans="1:23" s="12" customFormat="1" x14ac:dyDescent="0.2">
      <c r="A930" s="8" t="s">
        <v>56</v>
      </c>
      <c r="B930" s="17">
        <v>2015</v>
      </c>
      <c r="C930" s="9" t="s">
        <v>65</v>
      </c>
      <c r="D930" s="10">
        <v>5235.75</v>
      </c>
      <c r="E930" s="10">
        <v>5564.12</v>
      </c>
      <c r="F930" s="10">
        <v>10799.86</v>
      </c>
      <c r="G930" s="31">
        <v>3031</v>
      </c>
      <c r="H930" s="31">
        <v>2836</v>
      </c>
      <c r="I930" s="31">
        <v>1</v>
      </c>
      <c r="J930" s="31">
        <v>5868</v>
      </c>
      <c r="K930" s="10">
        <v>1062</v>
      </c>
      <c r="L930" s="10">
        <v>992</v>
      </c>
      <c r="M930" s="10">
        <v>0</v>
      </c>
      <c r="N930" s="11">
        <v>2054</v>
      </c>
      <c r="O930" s="24">
        <f>Table1[[#This Row],[Female Voters]]/Table1[[#This Row],[Female Population]]</f>
        <v>0.57890464594375213</v>
      </c>
      <c r="P930" s="24">
        <f>Table1[[#This Row],[Male Voters]]/Table1[[#This Row],[Male Population]]</f>
        <v>0.50969425533597412</v>
      </c>
      <c r="Q930" s="24">
        <f>Table1[[#This Row],[Total Voters]]/Table1[[#This Row],[Total Population]]</f>
        <v>0.54334037663451185</v>
      </c>
      <c r="R930" s="24">
        <f>Table1[[#This Row],[Female Ballots]]/Table1[[#This Row],[Female Population]]</f>
        <v>0.20283626987537601</v>
      </c>
      <c r="S930" s="24">
        <f>Table1[[#This Row],[Male Ballots]]/Table1[[#This Row],[Male Population]]</f>
        <v>0.1782851556041207</v>
      </c>
      <c r="T930" s="24">
        <f>Table1[[#This Row],[Total Ballots]]/Table1[[#This Row],[Total Population]]</f>
        <v>0.19018765058065568</v>
      </c>
      <c r="U930" s="24">
        <f>Table1[[#This Row],[Female Ballots]]/Table1[[#This Row],[Female Voters]]</f>
        <v>0.35037941273507095</v>
      </c>
      <c r="V930" s="24">
        <f>Table1[[#This Row],[Male Ballots]]/Table1[[#This Row],[Male Voters]]</f>
        <v>0.34978843441466856</v>
      </c>
      <c r="W930" s="24">
        <f>Table1[[#This Row],[Total Ballots]]/Table1[[#This Row],[Total Voters]]</f>
        <v>0.35003408316291751</v>
      </c>
    </row>
    <row r="931" spans="1:23" s="12" customFormat="1" x14ac:dyDescent="0.2">
      <c r="A931" s="8" t="s">
        <v>56</v>
      </c>
      <c r="B931" s="17">
        <v>2015</v>
      </c>
      <c r="C931" s="9" t="s">
        <v>66</v>
      </c>
      <c r="D931" s="10">
        <v>5115.2299999999996</v>
      </c>
      <c r="E931" s="10">
        <v>5145.8999999999996</v>
      </c>
      <c r="F931" s="10">
        <v>10261.14</v>
      </c>
      <c r="G931" s="31">
        <v>3572</v>
      </c>
      <c r="H931" s="31">
        <v>3416</v>
      </c>
      <c r="I931" s="31">
        <v>1</v>
      </c>
      <c r="J931" s="31">
        <v>6989</v>
      </c>
      <c r="K931" s="10">
        <v>1887</v>
      </c>
      <c r="L931" s="10">
        <v>1693</v>
      </c>
      <c r="M931" s="10">
        <v>1</v>
      </c>
      <c r="N931" s="11">
        <v>3581</v>
      </c>
      <c r="O931" s="24">
        <f>Table1[[#This Row],[Female Voters]]/Table1[[#This Row],[Female Population]]</f>
        <v>0.69830682100316122</v>
      </c>
      <c r="P931" s="24">
        <f>Table1[[#This Row],[Male Voters]]/Table1[[#This Row],[Male Population]]</f>
        <v>0.66382945646048319</v>
      </c>
      <c r="Q931" s="24">
        <f>Table1[[#This Row],[Total Voters]]/Table1[[#This Row],[Total Population]]</f>
        <v>0.68111340455349023</v>
      </c>
      <c r="R931" s="24">
        <f>Table1[[#This Row],[Female Ballots]]/Table1[[#This Row],[Female Population]]</f>
        <v>0.36889836820631722</v>
      </c>
      <c r="S931" s="24">
        <f>Table1[[#This Row],[Male Ballots]]/Table1[[#This Row],[Male Population]]</f>
        <v>0.32899978623758724</v>
      </c>
      <c r="T931" s="24">
        <f>Table1[[#This Row],[Total Ballots]]/Table1[[#This Row],[Total Population]]</f>
        <v>0.34898656484562146</v>
      </c>
      <c r="U931" s="24">
        <f>Table1[[#This Row],[Female Ballots]]/Table1[[#This Row],[Female Voters]]</f>
        <v>0.52827547592385216</v>
      </c>
      <c r="V931" s="24">
        <f>Table1[[#This Row],[Male Ballots]]/Table1[[#This Row],[Male Voters]]</f>
        <v>0.49560889929742391</v>
      </c>
      <c r="W931" s="24">
        <f>Table1[[#This Row],[Total Ballots]]/Table1[[#This Row],[Total Voters]]</f>
        <v>0.51237659178709405</v>
      </c>
    </row>
    <row r="932" spans="1:23" s="12" customFormat="1" x14ac:dyDescent="0.2">
      <c r="A932" s="8" t="s">
        <v>56</v>
      </c>
      <c r="B932" s="17">
        <v>2015</v>
      </c>
      <c r="C932" s="9" t="s">
        <v>67</v>
      </c>
      <c r="D932" s="10">
        <v>6443.24</v>
      </c>
      <c r="E932" s="10">
        <v>5953.59</v>
      </c>
      <c r="F932" s="10">
        <v>12396.830000000002</v>
      </c>
      <c r="G932" s="31">
        <v>5131</v>
      </c>
      <c r="H932" s="31">
        <v>4681</v>
      </c>
      <c r="I932" s="31">
        <v>1</v>
      </c>
      <c r="J932" s="31">
        <v>9813</v>
      </c>
      <c r="K932" s="10">
        <v>3227</v>
      </c>
      <c r="L932" s="10">
        <v>3037</v>
      </c>
      <c r="M932" s="10">
        <v>1</v>
      </c>
      <c r="N932" s="10">
        <v>6265</v>
      </c>
      <c r="O932" s="24">
        <f>Table1[[#This Row],[Female Voters]]/Table1[[#This Row],[Female Population]]</f>
        <v>0.79633848808984298</v>
      </c>
      <c r="P932" s="24">
        <f>Table1[[#This Row],[Male Voters]]/Table1[[#This Row],[Male Population]]</f>
        <v>0.78624829724586343</v>
      </c>
      <c r="Q932" s="24">
        <f>Table1[[#This Row],[Total Voters]]/Table1[[#This Row],[Total Population]]</f>
        <v>0.79157332963346261</v>
      </c>
      <c r="R932" s="24">
        <f>Table1[[#This Row],[Female Ballots]]/Table1[[#This Row],[Female Population]]</f>
        <v>0.50083498364177026</v>
      </c>
      <c r="S932" s="24">
        <f>Table1[[#This Row],[Male Ballots]]/Table1[[#This Row],[Male Population]]</f>
        <v>0.51011238597216135</v>
      </c>
      <c r="T932" s="24">
        <f>Table1[[#This Row],[Total Ballots]]/Table1[[#This Row],[Total Population]]</f>
        <v>0.50537113116820986</v>
      </c>
      <c r="U932" s="24">
        <f>Table1[[#This Row],[Female Ballots]]/Table1[[#This Row],[Female Voters]]</f>
        <v>0.62892223738062758</v>
      </c>
      <c r="V932" s="24">
        <f>Table1[[#This Row],[Male Ballots]]/Table1[[#This Row],[Male Voters]]</f>
        <v>0.6487929929502243</v>
      </c>
      <c r="W932" s="24">
        <f>Table1[[#This Row],[Total Ballots]]/Table1[[#This Row],[Total Voters]]</f>
        <v>0.63843880566595335</v>
      </c>
    </row>
    <row r="933" spans="1:23" s="12" customFormat="1" x14ac:dyDescent="0.2">
      <c r="A933" s="8" t="s">
        <v>54</v>
      </c>
      <c r="B933" s="17">
        <v>2015</v>
      </c>
      <c r="C933" s="9" t="s">
        <v>69</v>
      </c>
      <c r="D933" s="10">
        <v>27997.449999999997</v>
      </c>
      <c r="E933" s="10">
        <v>30055.96</v>
      </c>
      <c r="F933" s="10">
        <v>58053.41</v>
      </c>
      <c r="G933" s="31">
        <v>20173</v>
      </c>
      <c r="H933" s="31">
        <v>18256</v>
      </c>
      <c r="I933" s="31">
        <v>282</v>
      </c>
      <c r="J933" s="31">
        <v>38711</v>
      </c>
      <c r="K933" s="10">
        <v>9202</v>
      </c>
      <c r="L933" s="10">
        <v>8193</v>
      </c>
      <c r="M933" s="10">
        <v>89</v>
      </c>
      <c r="N933" s="11">
        <v>17484</v>
      </c>
      <c r="O933" s="24">
        <f>Table1[[#This Row],[Female Voters]]/Table1[[#This Row],[Female Population]]</f>
        <v>0.72052990540209916</v>
      </c>
      <c r="P933" s="24">
        <f>Table1[[#This Row],[Male Voters]]/Table1[[#This Row],[Male Population]]</f>
        <v>0.60740032925250098</v>
      </c>
      <c r="Q933" s="24">
        <f>Table1[[#This Row],[Total Voters]]/Table1[[#This Row],[Total Population]]</f>
        <v>0.66681698801155687</v>
      </c>
      <c r="R933" s="24">
        <f>Table1[[#This Row],[Female Ballots]]/Table1[[#This Row],[Female Population]]</f>
        <v>0.32867278984336079</v>
      </c>
      <c r="S933" s="24">
        <f>Table1[[#This Row],[Male Ballots]]/Table1[[#This Row],[Male Population]]</f>
        <v>0.27259152594027941</v>
      </c>
      <c r="T933" s="24">
        <f>Table1[[#This Row],[Total Ballots]]/Table1[[#This Row],[Total Population]]</f>
        <v>0.30117093896809849</v>
      </c>
      <c r="U933" s="24">
        <f>Table1[[#This Row],[Female Ballots]]/Table1[[#This Row],[Female Voters]]</f>
        <v>0.45615426560253802</v>
      </c>
      <c r="V933" s="24">
        <f>Table1[[#This Row],[Male Ballots]]/Table1[[#This Row],[Male Voters]]</f>
        <v>0.44878396143733568</v>
      </c>
      <c r="W933" s="24">
        <f>Table1[[#This Row],[Total Ballots]]/Table1[[#This Row],[Total Voters]]</f>
        <v>0.45165456846891067</v>
      </c>
    </row>
    <row r="934" spans="1:23" s="12" customFormat="1" x14ac:dyDescent="0.2">
      <c r="A934" s="8" t="s">
        <v>54</v>
      </c>
      <c r="B934" s="17">
        <v>2015</v>
      </c>
      <c r="C934" s="9" t="s">
        <v>62</v>
      </c>
      <c r="D934" s="10">
        <v>2802.5299999999997</v>
      </c>
      <c r="E934" s="10">
        <v>3232.07</v>
      </c>
      <c r="F934" s="10">
        <v>6034.6100000000006</v>
      </c>
      <c r="G934" s="31">
        <v>1416</v>
      </c>
      <c r="H934" s="31">
        <v>1394</v>
      </c>
      <c r="I934" s="31">
        <v>81</v>
      </c>
      <c r="J934" s="31">
        <v>2891</v>
      </c>
      <c r="K934" s="10">
        <v>221</v>
      </c>
      <c r="L934" s="10">
        <v>209</v>
      </c>
      <c r="M934" s="10">
        <v>15</v>
      </c>
      <c r="N934" s="11">
        <v>445</v>
      </c>
      <c r="O934" s="24">
        <f>Table1[[#This Row],[Female Voters]]/Table1[[#This Row],[Female Population]]</f>
        <v>0.50525774924800093</v>
      </c>
      <c r="P934" s="24">
        <f>Table1[[#This Row],[Male Voters]]/Table1[[#This Row],[Male Population]]</f>
        <v>0.43130253985835698</v>
      </c>
      <c r="Q934" s="24">
        <f>Table1[[#This Row],[Total Voters]]/Table1[[#This Row],[Total Population]]</f>
        <v>0.47906989846899795</v>
      </c>
      <c r="R934" s="24">
        <f>Table1[[#This Row],[Female Ballots]]/Table1[[#This Row],[Female Population]]</f>
        <v>7.8857318208904098E-2</v>
      </c>
      <c r="S934" s="24">
        <f>Table1[[#This Row],[Male Ballots]]/Table1[[#This Row],[Male Population]]</f>
        <v>6.4664441054803887E-2</v>
      </c>
      <c r="T934" s="24">
        <f>Table1[[#This Row],[Total Ballots]]/Table1[[#This Row],[Total Population]]</f>
        <v>7.3741302254826738E-2</v>
      </c>
      <c r="U934" s="24">
        <f>Table1[[#This Row],[Female Ballots]]/Table1[[#This Row],[Female Voters]]</f>
        <v>0.15607344632768361</v>
      </c>
      <c r="V934" s="24">
        <f>Table1[[#This Row],[Male Ballots]]/Table1[[#This Row],[Male Voters]]</f>
        <v>0.14992826398852224</v>
      </c>
      <c r="W934" s="24">
        <f>Table1[[#This Row],[Total Ballots]]/Table1[[#This Row],[Total Voters]]</f>
        <v>0.15392597717052922</v>
      </c>
    </row>
    <row r="935" spans="1:23" s="12" customFormat="1" x14ac:dyDescent="0.2">
      <c r="A935" s="8" t="s">
        <v>54</v>
      </c>
      <c r="B935" s="17">
        <v>2015</v>
      </c>
      <c r="C935" s="9" t="s">
        <v>63</v>
      </c>
      <c r="D935" s="10">
        <v>3913.44</v>
      </c>
      <c r="E935" s="10">
        <v>4972.1399999999994</v>
      </c>
      <c r="F935" s="10">
        <v>8885.59</v>
      </c>
      <c r="G935" s="31">
        <v>2462</v>
      </c>
      <c r="H935" s="31">
        <v>2275</v>
      </c>
      <c r="I935" s="31">
        <v>45</v>
      </c>
      <c r="J935" s="31">
        <v>4782</v>
      </c>
      <c r="K935" s="10">
        <v>450</v>
      </c>
      <c r="L935" s="10">
        <v>371</v>
      </c>
      <c r="M935" s="10">
        <v>7</v>
      </c>
      <c r="N935" s="11">
        <v>828</v>
      </c>
      <c r="O935" s="24">
        <f>Table1[[#This Row],[Female Voters]]/Table1[[#This Row],[Female Population]]</f>
        <v>0.62911402755631873</v>
      </c>
      <c r="P935" s="24">
        <f>Table1[[#This Row],[Male Voters]]/Table1[[#This Row],[Male Population]]</f>
        <v>0.45754946562244836</v>
      </c>
      <c r="Q935" s="24">
        <f>Table1[[#This Row],[Total Voters]]/Table1[[#This Row],[Total Population]]</f>
        <v>0.53817473009670713</v>
      </c>
      <c r="R935" s="24">
        <f>Table1[[#This Row],[Female Ballots]]/Table1[[#This Row],[Female Population]]</f>
        <v>0.11498834784741813</v>
      </c>
      <c r="S935" s="24">
        <f>Table1[[#This Row],[Male Ballots]]/Table1[[#This Row],[Male Population]]</f>
        <v>7.461575900919927E-2</v>
      </c>
      <c r="T935" s="24">
        <f>Table1[[#This Row],[Total Ballots]]/Table1[[#This Row],[Total Population]]</f>
        <v>9.3184583128413531E-2</v>
      </c>
      <c r="U935" s="24">
        <f>Table1[[#This Row],[Female Ballots]]/Table1[[#This Row],[Female Voters]]</f>
        <v>0.18277822908204711</v>
      </c>
      <c r="V935" s="24">
        <f>Table1[[#This Row],[Male Ballots]]/Table1[[#This Row],[Male Voters]]</f>
        <v>0.16307692307692306</v>
      </c>
      <c r="W935" s="24">
        <f>Table1[[#This Row],[Total Ballots]]/Table1[[#This Row],[Total Voters]]</f>
        <v>0.17314930991217065</v>
      </c>
    </row>
    <row r="936" spans="1:23" s="12" customFormat="1" x14ac:dyDescent="0.2">
      <c r="A936" s="8" t="s">
        <v>54</v>
      </c>
      <c r="B936" s="17">
        <v>2015</v>
      </c>
      <c r="C936" s="9" t="s">
        <v>64</v>
      </c>
      <c r="D936" s="10">
        <v>3792.59</v>
      </c>
      <c r="E936" s="10">
        <v>4572.7199999999993</v>
      </c>
      <c r="F936" s="10">
        <v>8365.31</v>
      </c>
      <c r="G936" s="31">
        <v>2529</v>
      </c>
      <c r="H936" s="31">
        <v>2258</v>
      </c>
      <c r="I936" s="31">
        <v>38</v>
      </c>
      <c r="J936" s="31">
        <v>4825</v>
      </c>
      <c r="K936" s="10">
        <v>773</v>
      </c>
      <c r="L936" s="10">
        <v>625</v>
      </c>
      <c r="M936" s="10">
        <v>8</v>
      </c>
      <c r="N936" s="11">
        <v>1406</v>
      </c>
      <c r="O936" s="24">
        <f>Table1[[#This Row],[Female Voters]]/Table1[[#This Row],[Female Population]]</f>
        <v>0.66682662771351497</v>
      </c>
      <c r="P936" s="24">
        <f>Table1[[#This Row],[Male Voters]]/Table1[[#This Row],[Male Population]]</f>
        <v>0.49379800206441687</v>
      </c>
      <c r="Q936" s="24">
        <f>Table1[[#This Row],[Total Voters]]/Table1[[#This Row],[Total Population]]</f>
        <v>0.57678675386805756</v>
      </c>
      <c r="R936" s="24">
        <f>Table1[[#This Row],[Female Ballots]]/Table1[[#This Row],[Female Population]]</f>
        <v>0.20381849870405183</v>
      </c>
      <c r="S936" s="24">
        <f>Table1[[#This Row],[Male Ballots]]/Table1[[#This Row],[Male Population]]</f>
        <v>0.13668013786105426</v>
      </c>
      <c r="T936" s="24">
        <f>Table1[[#This Row],[Total Ballots]]/Table1[[#This Row],[Total Population]]</f>
        <v>0.16807506237067127</v>
      </c>
      <c r="U936" s="24">
        <f>Table1[[#This Row],[Female Ballots]]/Table1[[#This Row],[Female Voters]]</f>
        <v>0.30565440885725581</v>
      </c>
      <c r="V936" s="24">
        <f>Table1[[#This Row],[Male Ballots]]/Table1[[#This Row],[Male Voters]]</f>
        <v>0.27679362267493357</v>
      </c>
      <c r="W936" s="24">
        <f>Table1[[#This Row],[Total Ballots]]/Table1[[#This Row],[Total Voters]]</f>
        <v>0.29139896373056995</v>
      </c>
    </row>
    <row r="937" spans="1:23" s="12" customFormat="1" x14ac:dyDescent="0.2">
      <c r="A937" s="8" t="s">
        <v>54</v>
      </c>
      <c r="B937" s="17">
        <v>2015</v>
      </c>
      <c r="C937" s="9" t="s">
        <v>65</v>
      </c>
      <c r="D937" s="10">
        <v>4609.49</v>
      </c>
      <c r="E937" s="10">
        <v>5076.58</v>
      </c>
      <c r="F937" s="10">
        <v>9686.07</v>
      </c>
      <c r="G937" s="31">
        <v>3158</v>
      </c>
      <c r="H937" s="31">
        <v>2808</v>
      </c>
      <c r="I937" s="31">
        <v>43</v>
      </c>
      <c r="J937" s="31">
        <v>6009</v>
      </c>
      <c r="K937" s="10">
        <v>1234</v>
      </c>
      <c r="L937" s="10">
        <v>1086</v>
      </c>
      <c r="M937" s="10">
        <v>12</v>
      </c>
      <c r="N937" s="11">
        <v>2332</v>
      </c>
      <c r="O937" s="24">
        <f>Table1[[#This Row],[Female Voters]]/Table1[[#This Row],[Female Population]]</f>
        <v>0.68510833085655898</v>
      </c>
      <c r="P937" s="24">
        <f>Table1[[#This Row],[Male Voters]]/Table1[[#This Row],[Male Population]]</f>
        <v>0.55312828715395013</v>
      </c>
      <c r="Q937" s="24">
        <f>Table1[[#This Row],[Total Voters]]/Table1[[#This Row],[Total Population]]</f>
        <v>0.62037544638847342</v>
      </c>
      <c r="R937" s="24">
        <f>Table1[[#This Row],[Female Ballots]]/Table1[[#This Row],[Female Population]]</f>
        <v>0.26770857513521018</v>
      </c>
      <c r="S937" s="24">
        <f>Table1[[#This Row],[Male Ballots]]/Table1[[#This Row],[Male Population]]</f>
        <v>0.21392354695483967</v>
      </c>
      <c r="T937" s="24">
        <f>Table1[[#This Row],[Total Ballots]]/Table1[[#This Row],[Total Population]]</f>
        <v>0.24075811965017804</v>
      </c>
      <c r="U937" s="24">
        <f>Table1[[#This Row],[Female Ballots]]/Table1[[#This Row],[Female Voters]]</f>
        <v>0.3907536415452818</v>
      </c>
      <c r="V937" s="24">
        <f>Table1[[#This Row],[Male Ballots]]/Table1[[#This Row],[Male Voters]]</f>
        <v>0.38675213675213677</v>
      </c>
      <c r="W937" s="24">
        <f>Table1[[#This Row],[Total Ballots]]/Table1[[#This Row],[Total Voters]]</f>
        <v>0.38808453985688135</v>
      </c>
    </row>
    <row r="938" spans="1:23" s="12" customFormat="1" x14ac:dyDescent="0.2">
      <c r="A938" s="8" t="s">
        <v>54</v>
      </c>
      <c r="B938" s="17">
        <v>2015</v>
      </c>
      <c r="C938" s="9" t="s">
        <v>66</v>
      </c>
      <c r="D938" s="10">
        <v>5579.59</v>
      </c>
      <c r="E938" s="10">
        <v>5491.83</v>
      </c>
      <c r="F938" s="10">
        <v>11071.4</v>
      </c>
      <c r="G938" s="31">
        <v>4453</v>
      </c>
      <c r="H938" s="31">
        <v>3871</v>
      </c>
      <c r="I938" s="31">
        <v>34</v>
      </c>
      <c r="J938" s="31">
        <v>8358</v>
      </c>
      <c r="K938" s="10">
        <v>2438</v>
      </c>
      <c r="L938" s="10">
        <v>2056</v>
      </c>
      <c r="M938" s="10">
        <v>18</v>
      </c>
      <c r="N938" s="11">
        <v>4512</v>
      </c>
      <c r="O938" s="24">
        <f>Table1[[#This Row],[Female Voters]]/Table1[[#This Row],[Female Population]]</f>
        <v>0.79808731465932081</v>
      </c>
      <c r="P938" s="24">
        <f>Table1[[#This Row],[Male Voters]]/Table1[[#This Row],[Male Population]]</f>
        <v>0.70486522707367127</v>
      </c>
      <c r="Q938" s="24">
        <f>Table1[[#This Row],[Total Voters]]/Table1[[#This Row],[Total Population]]</f>
        <v>0.75491807720794124</v>
      </c>
      <c r="R938" s="24">
        <f>Table1[[#This Row],[Female Ballots]]/Table1[[#This Row],[Female Population]]</f>
        <v>0.4369496683448067</v>
      </c>
      <c r="S938" s="24">
        <f>Table1[[#This Row],[Male Ballots]]/Table1[[#This Row],[Male Population]]</f>
        <v>0.37437429782058074</v>
      </c>
      <c r="T938" s="24">
        <f>Table1[[#This Row],[Total Ballots]]/Table1[[#This Row],[Total Population]]</f>
        <v>0.40753653557815633</v>
      </c>
      <c r="U938" s="24">
        <f>Table1[[#This Row],[Female Ballots]]/Table1[[#This Row],[Female Voters]]</f>
        <v>0.54749607006512468</v>
      </c>
      <c r="V938" s="24">
        <f>Table1[[#This Row],[Male Ballots]]/Table1[[#This Row],[Male Voters]]</f>
        <v>0.53112890725910622</v>
      </c>
      <c r="W938" s="24">
        <f>Table1[[#This Row],[Total Ballots]]/Table1[[#This Row],[Total Voters]]</f>
        <v>0.53984206748025843</v>
      </c>
    </row>
    <row r="939" spans="1:23" s="12" customFormat="1" x14ac:dyDescent="0.2">
      <c r="A939" s="8" t="s">
        <v>54</v>
      </c>
      <c r="B939" s="17">
        <v>2015</v>
      </c>
      <c r="C939" s="9" t="s">
        <v>67</v>
      </c>
      <c r="D939" s="10">
        <v>7299.8099999999995</v>
      </c>
      <c r="E939" s="10">
        <v>6710.6200000000008</v>
      </c>
      <c r="F939" s="10">
        <v>14010.43</v>
      </c>
      <c r="G939" s="31">
        <v>6155</v>
      </c>
      <c r="H939" s="31">
        <v>5650</v>
      </c>
      <c r="I939" s="31">
        <v>41</v>
      </c>
      <c r="J939" s="31">
        <v>11846</v>
      </c>
      <c r="K939" s="10">
        <v>4086</v>
      </c>
      <c r="L939" s="10">
        <v>3846</v>
      </c>
      <c r="M939" s="10">
        <v>29</v>
      </c>
      <c r="N939" s="10">
        <v>7961</v>
      </c>
      <c r="O939" s="24">
        <f>Table1[[#This Row],[Female Voters]]/Table1[[#This Row],[Female Population]]</f>
        <v>0.84317263052052049</v>
      </c>
      <c r="P939" s="24">
        <f>Table1[[#This Row],[Male Voters]]/Table1[[#This Row],[Male Population]]</f>
        <v>0.84194903004491384</v>
      </c>
      <c r="Q939" s="24">
        <f>Table1[[#This Row],[Total Voters]]/Table1[[#This Row],[Total Population]]</f>
        <v>0.84551294999511073</v>
      </c>
      <c r="R939" s="24">
        <f>Table1[[#This Row],[Female Ballots]]/Table1[[#This Row],[Female Population]]</f>
        <v>0.55974059598811476</v>
      </c>
      <c r="S939" s="24">
        <f>Table1[[#This Row],[Male Ballots]]/Table1[[#This Row],[Male Population]]</f>
        <v>0.57312141054030763</v>
      </c>
      <c r="T939" s="24">
        <f>Table1[[#This Row],[Total Ballots]]/Table1[[#This Row],[Total Population]]</f>
        <v>0.56821953359033228</v>
      </c>
      <c r="U939" s="24">
        <f>Table1[[#This Row],[Female Ballots]]/Table1[[#This Row],[Female Voters]]</f>
        <v>0.66385052802599509</v>
      </c>
      <c r="V939" s="24">
        <f>Table1[[#This Row],[Male Ballots]]/Table1[[#This Row],[Male Voters]]</f>
        <v>0.68070796460176997</v>
      </c>
      <c r="W939" s="24">
        <f>Table1[[#This Row],[Total Ballots]]/Table1[[#This Row],[Total Voters]]</f>
        <v>0.67204119534019924</v>
      </c>
    </row>
    <row r="940" spans="1:23" s="12" customFormat="1" x14ac:dyDescent="0.2">
      <c r="A940" s="8" t="s">
        <v>30</v>
      </c>
      <c r="B940" s="17">
        <v>2015</v>
      </c>
      <c r="C940" s="9" t="s">
        <v>69</v>
      </c>
      <c r="D940" s="10">
        <v>32791.370000000003</v>
      </c>
      <c r="E940" s="10">
        <v>31628.04</v>
      </c>
      <c r="F940" s="10">
        <v>64419.399999999994</v>
      </c>
      <c r="G940" s="31">
        <v>26739</v>
      </c>
      <c r="H940" s="31">
        <v>24131</v>
      </c>
      <c r="I940" s="31"/>
      <c r="J940" s="31">
        <v>50870</v>
      </c>
      <c r="K940" s="10">
        <v>12071</v>
      </c>
      <c r="L940" s="10">
        <v>10791</v>
      </c>
      <c r="M940" s="10">
        <v>0</v>
      </c>
      <c r="N940" s="11">
        <v>22862</v>
      </c>
      <c r="O940" s="24">
        <f>Table1[[#This Row],[Female Voters]]/Table1[[#This Row],[Female Population]]</f>
        <v>0.81542796168626064</v>
      </c>
      <c r="P940" s="24">
        <f>Table1[[#This Row],[Male Voters]]/Table1[[#This Row],[Male Population]]</f>
        <v>0.76296223224708204</v>
      </c>
      <c r="Q940" s="24">
        <f>Table1[[#This Row],[Total Voters]]/Table1[[#This Row],[Total Population]]</f>
        <v>0.78966895065772125</v>
      </c>
      <c r="R940" s="24">
        <f>Table1[[#This Row],[Female Ballots]]/Table1[[#This Row],[Female Population]]</f>
        <v>0.36811514736956702</v>
      </c>
      <c r="S940" s="24">
        <f>Table1[[#This Row],[Male Ballots]]/Table1[[#This Row],[Male Population]]</f>
        <v>0.34118459442949989</v>
      </c>
      <c r="T940" s="24">
        <f>Table1[[#This Row],[Total Ballots]]/Table1[[#This Row],[Total Population]]</f>
        <v>0.35489309121165369</v>
      </c>
      <c r="U940" s="24">
        <f>Table1[[#This Row],[Female Ballots]]/Table1[[#This Row],[Female Voters]]</f>
        <v>0.45143797449418455</v>
      </c>
      <c r="V940" s="24">
        <f>Table1[[#This Row],[Male Ballots]]/Table1[[#This Row],[Male Voters]]</f>
        <v>0.44718412001160335</v>
      </c>
      <c r="W940" s="24">
        <f>Table1[[#This Row],[Total Ballots]]/Table1[[#This Row],[Total Voters]]</f>
        <v>0.44942009042657755</v>
      </c>
    </row>
    <row r="941" spans="1:23" s="12" customFormat="1" x14ac:dyDescent="0.2">
      <c r="A941" s="8" t="s">
        <v>30</v>
      </c>
      <c r="B941" s="17">
        <v>2015</v>
      </c>
      <c r="C941" s="9" t="s">
        <v>62</v>
      </c>
      <c r="D941" s="10">
        <v>3282.44</v>
      </c>
      <c r="E941" s="10">
        <v>3899.62</v>
      </c>
      <c r="F941" s="10">
        <v>7182.0599999999995</v>
      </c>
      <c r="G941" s="31">
        <v>1643</v>
      </c>
      <c r="H941" s="31">
        <v>1598</v>
      </c>
      <c r="I941" s="31"/>
      <c r="J941" s="31">
        <v>3241</v>
      </c>
      <c r="K941" s="10">
        <v>217</v>
      </c>
      <c r="L941" s="10">
        <v>203</v>
      </c>
      <c r="M941" s="10">
        <v>0</v>
      </c>
      <c r="N941" s="11">
        <v>420</v>
      </c>
      <c r="O941" s="24">
        <f>Table1[[#This Row],[Female Voters]]/Table1[[#This Row],[Female Population]]</f>
        <v>0.50054227952376884</v>
      </c>
      <c r="P941" s="24">
        <f>Table1[[#This Row],[Male Voters]]/Table1[[#This Row],[Male Population]]</f>
        <v>0.409783517368359</v>
      </c>
      <c r="Q941" s="24">
        <f>Table1[[#This Row],[Total Voters]]/Table1[[#This Row],[Total Population]]</f>
        <v>0.45126328657794562</v>
      </c>
      <c r="R941" s="24">
        <f>Table1[[#This Row],[Female Ballots]]/Table1[[#This Row],[Female Population]]</f>
        <v>6.6109357672950606E-2</v>
      </c>
      <c r="S941" s="24">
        <f>Table1[[#This Row],[Male Ballots]]/Table1[[#This Row],[Male Population]]</f>
        <v>5.2056354208871634E-2</v>
      </c>
      <c r="T941" s="24">
        <f>Table1[[#This Row],[Total Ballots]]/Table1[[#This Row],[Total Population]]</f>
        <v>5.8479043617012394E-2</v>
      </c>
      <c r="U941" s="24">
        <f>Table1[[#This Row],[Female Ballots]]/Table1[[#This Row],[Female Voters]]</f>
        <v>0.13207547169811321</v>
      </c>
      <c r="V941" s="24">
        <f>Table1[[#This Row],[Male Ballots]]/Table1[[#This Row],[Male Voters]]</f>
        <v>0.12703379224030037</v>
      </c>
      <c r="W941" s="24">
        <f>Table1[[#This Row],[Total Ballots]]/Table1[[#This Row],[Total Voters]]</f>
        <v>0.12958963282937366</v>
      </c>
    </row>
    <row r="942" spans="1:23" s="12" customFormat="1" x14ac:dyDescent="0.2">
      <c r="A942" s="8" t="s">
        <v>30</v>
      </c>
      <c r="B942" s="17">
        <v>2015</v>
      </c>
      <c r="C942" s="9" t="s">
        <v>63</v>
      </c>
      <c r="D942" s="10">
        <v>4394.49</v>
      </c>
      <c r="E942" s="10">
        <v>4956.5</v>
      </c>
      <c r="F942" s="10">
        <v>9350.99</v>
      </c>
      <c r="G942" s="31">
        <v>3167</v>
      </c>
      <c r="H942" s="31">
        <v>2849</v>
      </c>
      <c r="I942" s="31"/>
      <c r="J942" s="31">
        <v>6016</v>
      </c>
      <c r="K942" s="10">
        <v>449</v>
      </c>
      <c r="L942" s="10">
        <v>340</v>
      </c>
      <c r="M942" s="10">
        <v>0</v>
      </c>
      <c r="N942" s="11">
        <v>789</v>
      </c>
      <c r="O942" s="24">
        <f>Table1[[#This Row],[Female Voters]]/Table1[[#This Row],[Female Population]]</f>
        <v>0.72067520918240802</v>
      </c>
      <c r="P942" s="24">
        <f>Table1[[#This Row],[Male Voters]]/Table1[[#This Row],[Male Population]]</f>
        <v>0.57480076667002922</v>
      </c>
      <c r="Q942" s="24">
        <f>Table1[[#This Row],[Total Voters]]/Table1[[#This Row],[Total Population]]</f>
        <v>0.64335434002175174</v>
      </c>
      <c r="R942" s="24">
        <f>Table1[[#This Row],[Female Ballots]]/Table1[[#This Row],[Female Population]]</f>
        <v>0.10217340351212542</v>
      </c>
      <c r="S942" s="24">
        <f>Table1[[#This Row],[Male Ballots]]/Table1[[#This Row],[Male Population]]</f>
        <v>6.8596792091193376E-2</v>
      </c>
      <c r="T942" s="24">
        <f>Table1[[#This Row],[Total Ballots]]/Table1[[#This Row],[Total Population]]</f>
        <v>8.4376092798730401E-2</v>
      </c>
      <c r="U942" s="24">
        <f>Table1[[#This Row],[Female Ballots]]/Table1[[#This Row],[Female Voters]]</f>
        <v>0.14177455004736345</v>
      </c>
      <c r="V942" s="24">
        <f>Table1[[#This Row],[Male Ballots]]/Table1[[#This Row],[Male Voters]]</f>
        <v>0.11934011934011934</v>
      </c>
      <c r="W942" s="24">
        <f>Table1[[#This Row],[Total Ballots]]/Table1[[#This Row],[Total Voters]]</f>
        <v>0.1311502659574468</v>
      </c>
    </row>
    <row r="943" spans="1:23" s="12" customFormat="1" x14ac:dyDescent="0.2">
      <c r="A943" s="8" t="s">
        <v>30</v>
      </c>
      <c r="B943" s="17">
        <v>2015</v>
      </c>
      <c r="C943" s="9" t="s">
        <v>64</v>
      </c>
      <c r="D943" s="10">
        <v>3876.49</v>
      </c>
      <c r="E943" s="10">
        <v>3946.52</v>
      </c>
      <c r="F943" s="10">
        <v>7823.01</v>
      </c>
      <c r="G943" s="31">
        <v>2916</v>
      </c>
      <c r="H943" s="31">
        <v>2626</v>
      </c>
      <c r="I943" s="31"/>
      <c r="J943" s="31">
        <v>5542</v>
      </c>
      <c r="K943" s="10">
        <v>649</v>
      </c>
      <c r="L943" s="10">
        <v>543</v>
      </c>
      <c r="M943" s="10">
        <v>0</v>
      </c>
      <c r="N943" s="11">
        <v>1192</v>
      </c>
      <c r="O943" s="24">
        <f>Table1[[#This Row],[Female Voters]]/Table1[[#This Row],[Female Population]]</f>
        <v>0.75222688566202933</v>
      </c>
      <c r="P943" s="24">
        <f>Table1[[#This Row],[Male Voters]]/Table1[[#This Row],[Male Population]]</f>
        <v>0.66539634918865231</v>
      </c>
      <c r="Q943" s="24">
        <f>Table1[[#This Row],[Total Voters]]/Table1[[#This Row],[Total Population]]</f>
        <v>0.70842297274322796</v>
      </c>
      <c r="R943" s="24">
        <f>Table1[[#This Row],[Female Ballots]]/Table1[[#This Row],[Female Population]]</f>
        <v>0.16741949547141874</v>
      </c>
      <c r="S943" s="24">
        <f>Table1[[#This Row],[Male Ballots]]/Table1[[#This Row],[Male Population]]</f>
        <v>0.1375895725854677</v>
      </c>
      <c r="T943" s="24">
        <f>Table1[[#This Row],[Total Ballots]]/Table1[[#This Row],[Total Population]]</f>
        <v>0.1523710183164792</v>
      </c>
      <c r="U943" s="24">
        <f>Table1[[#This Row],[Female Ballots]]/Table1[[#This Row],[Female Voters]]</f>
        <v>0.22256515775034294</v>
      </c>
      <c r="V943" s="24">
        <f>Table1[[#This Row],[Male Ballots]]/Table1[[#This Row],[Male Voters]]</f>
        <v>0.20677837014470679</v>
      </c>
      <c r="W943" s="24">
        <f>Table1[[#This Row],[Total Ballots]]/Table1[[#This Row],[Total Voters]]</f>
        <v>0.21508480692890652</v>
      </c>
    </row>
    <row r="944" spans="1:23" s="12" customFormat="1" x14ac:dyDescent="0.2">
      <c r="A944" s="8" t="s">
        <v>30</v>
      </c>
      <c r="B944" s="17">
        <v>2015</v>
      </c>
      <c r="C944" s="9" t="s">
        <v>65</v>
      </c>
      <c r="D944" s="10">
        <v>5004.67</v>
      </c>
      <c r="E944" s="10">
        <v>4610.97</v>
      </c>
      <c r="F944" s="10">
        <v>9615.64</v>
      </c>
      <c r="G944" s="31">
        <v>3968</v>
      </c>
      <c r="H944" s="31">
        <v>3698</v>
      </c>
      <c r="I944" s="31"/>
      <c r="J944" s="31">
        <v>7666</v>
      </c>
      <c r="K944" s="10">
        <v>1397</v>
      </c>
      <c r="L944" s="10">
        <v>1256</v>
      </c>
      <c r="M944" s="10">
        <v>0</v>
      </c>
      <c r="N944" s="11">
        <v>2653</v>
      </c>
      <c r="O944" s="24">
        <f>Table1[[#This Row],[Female Voters]]/Table1[[#This Row],[Female Population]]</f>
        <v>0.79285946925571515</v>
      </c>
      <c r="P944" s="24">
        <f>Table1[[#This Row],[Male Voters]]/Table1[[#This Row],[Male Population]]</f>
        <v>0.80200044676065985</v>
      </c>
      <c r="Q944" s="24">
        <f>Table1[[#This Row],[Total Voters]]/Table1[[#This Row],[Total Population]]</f>
        <v>0.79724282523056189</v>
      </c>
      <c r="R944" s="24">
        <f>Table1[[#This Row],[Female Ballots]]/Table1[[#This Row],[Female Population]]</f>
        <v>0.27913928390882914</v>
      </c>
      <c r="S944" s="24">
        <f>Table1[[#This Row],[Male Ballots]]/Table1[[#This Row],[Male Population]]</f>
        <v>0.27239387807771465</v>
      </c>
      <c r="T944" s="24">
        <f>Table1[[#This Row],[Total Ballots]]/Table1[[#This Row],[Total Population]]</f>
        <v>0.27590467197191243</v>
      </c>
      <c r="U944" s="24">
        <f>Table1[[#This Row],[Female Ballots]]/Table1[[#This Row],[Female Voters]]</f>
        <v>0.3520665322580645</v>
      </c>
      <c r="V944" s="24">
        <f>Table1[[#This Row],[Male Ballots]]/Table1[[#This Row],[Male Voters]]</f>
        <v>0.33964305029745806</v>
      </c>
      <c r="W944" s="24">
        <f>Table1[[#This Row],[Total Ballots]]/Table1[[#This Row],[Total Voters]]</f>
        <v>0.34607357161492303</v>
      </c>
    </row>
    <row r="945" spans="1:23" s="12" customFormat="1" x14ac:dyDescent="0.2">
      <c r="A945" s="8" t="s">
        <v>30</v>
      </c>
      <c r="B945" s="17">
        <v>2015</v>
      </c>
      <c r="C945" s="9" t="s">
        <v>66</v>
      </c>
      <c r="D945" s="10">
        <v>6658.6399999999994</v>
      </c>
      <c r="E945" s="10">
        <v>5691.24</v>
      </c>
      <c r="F945" s="10">
        <v>12349.88</v>
      </c>
      <c r="G945" s="31">
        <v>6061</v>
      </c>
      <c r="H945" s="31">
        <v>4968</v>
      </c>
      <c r="I945" s="31"/>
      <c r="J945" s="31">
        <v>11029</v>
      </c>
      <c r="K945" s="10">
        <v>3201</v>
      </c>
      <c r="L945" s="10">
        <v>2561</v>
      </c>
      <c r="M945" s="10">
        <v>0</v>
      </c>
      <c r="N945" s="11">
        <v>5762</v>
      </c>
      <c r="O945" s="24">
        <f>Table1[[#This Row],[Female Voters]]/Table1[[#This Row],[Female Population]]</f>
        <v>0.91024593610707305</v>
      </c>
      <c r="P945" s="24">
        <f>Table1[[#This Row],[Male Voters]]/Table1[[#This Row],[Male Population]]</f>
        <v>0.87292048832943259</v>
      </c>
      <c r="Q945" s="24">
        <f>Table1[[#This Row],[Total Voters]]/Table1[[#This Row],[Total Population]]</f>
        <v>0.89304511460840108</v>
      </c>
      <c r="R945" s="24">
        <f>Table1[[#This Row],[Female Ballots]]/Table1[[#This Row],[Female Population]]</f>
        <v>0.48072879747215652</v>
      </c>
      <c r="S945" s="24">
        <f>Table1[[#This Row],[Male Ballots]]/Table1[[#This Row],[Male Population]]</f>
        <v>0.44998980889929086</v>
      </c>
      <c r="T945" s="24">
        <f>Table1[[#This Row],[Total Ballots]]/Table1[[#This Row],[Total Population]]</f>
        <v>0.46656323786142057</v>
      </c>
      <c r="U945" s="24">
        <f>Table1[[#This Row],[Female Ballots]]/Table1[[#This Row],[Female Voters]]</f>
        <v>0.52813067150635207</v>
      </c>
      <c r="V945" s="24">
        <f>Table1[[#This Row],[Male Ballots]]/Table1[[#This Row],[Male Voters]]</f>
        <v>0.51549919484702089</v>
      </c>
      <c r="W945" s="24">
        <f>Table1[[#This Row],[Total Ballots]]/Table1[[#This Row],[Total Voters]]</f>
        <v>0.52244083779127759</v>
      </c>
    </row>
    <row r="946" spans="1:23" s="12" customFormat="1" x14ac:dyDescent="0.2">
      <c r="A946" s="8" t="s">
        <v>30</v>
      </c>
      <c r="B946" s="17">
        <v>2015</v>
      </c>
      <c r="C946" s="9" t="s">
        <v>67</v>
      </c>
      <c r="D946" s="10">
        <v>9574.6400000000012</v>
      </c>
      <c r="E946" s="10">
        <v>8523.19</v>
      </c>
      <c r="F946" s="10">
        <v>18097.82</v>
      </c>
      <c r="G946" s="31">
        <v>8984</v>
      </c>
      <c r="H946" s="31">
        <v>8392</v>
      </c>
      <c r="I946" s="31"/>
      <c r="J946" s="31">
        <v>17376</v>
      </c>
      <c r="K946" s="10">
        <v>6158</v>
      </c>
      <c r="L946" s="10">
        <v>5888</v>
      </c>
      <c r="M946" s="10">
        <v>0</v>
      </c>
      <c r="N946" s="10">
        <v>12046</v>
      </c>
      <c r="O946" s="24">
        <f>Table1[[#This Row],[Female Voters]]/Table1[[#This Row],[Female Population]]</f>
        <v>0.93831204097490861</v>
      </c>
      <c r="P946" s="24">
        <f>Table1[[#This Row],[Male Voters]]/Table1[[#This Row],[Male Population]]</f>
        <v>0.98460787568973585</v>
      </c>
      <c r="Q946" s="24">
        <f>Table1[[#This Row],[Total Voters]]/Table1[[#This Row],[Total Population]]</f>
        <v>0.96011563823709156</v>
      </c>
      <c r="R946" s="24">
        <f>Table1[[#This Row],[Female Ballots]]/Table1[[#This Row],[Female Population]]</f>
        <v>0.64315734064152796</v>
      </c>
      <c r="S946" s="24">
        <f>Table1[[#This Row],[Male Ballots]]/Table1[[#This Row],[Male Population]]</f>
        <v>0.69082115968317026</v>
      </c>
      <c r="T946" s="24">
        <f>Table1[[#This Row],[Total Ballots]]/Table1[[#This Row],[Total Population]]</f>
        <v>0.66560502867196158</v>
      </c>
      <c r="U946" s="24">
        <f>Table1[[#This Row],[Female Ballots]]/Table1[[#This Row],[Female Voters]]</f>
        <v>0.68544078361531613</v>
      </c>
      <c r="V946" s="24">
        <f>Table1[[#This Row],[Male Ballots]]/Table1[[#This Row],[Male Voters]]</f>
        <v>0.70162059103908481</v>
      </c>
      <c r="W946" s="24">
        <f>Table1[[#This Row],[Total Ballots]]/Table1[[#This Row],[Total Voters]]</f>
        <v>0.69325506445672191</v>
      </c>
    </row>
    <row r="947" spans="1:23" s="12" customFormat="1" x14ac:dyDescent="0.2">
      <c r="A947" s="8" t="s">
        <v>24</v>
      </c>
      <c r="B947" s="17">
        <v>2015</v>
      </c>
      <c r="C947" s="9" t="s">
        <v>69</v>
      </c>
      <c r="D947" s="10">
        <v>13559.96</v>
      </c>
      <c r="E947" s="10">
        <v>13240.91</v>
      </c>
      <c r="F947" s="10">
        <v>26800.89</v>
      </c>
      <c r="G947" s="31">
        <v>12161</v>
      </c>
      <c r="H947" s="31">
        <v>10999</v>
      </c>
      <c r="I947" s="31"/>
      <c r="J947" s="31">
        <v>23160</v>
      </c>
      <c r="K947" s="10">
        <v>6676</v>
      </c>
      <c r="L947" s="10">
        <v>5995</v>
      </c>
      <c r="M947" s="10">
        <v>0</v>
      </c>
      <c r="N947" s="11">
        <v>12671</v>
      </c>
      <c r="O947" s="24">
        <f>Table1[[#This Row],[Female Voters]]/Table1[[#This Row],[Female Population]]</f>
        <v>0.89683155407538084</v>
      </c>
      <c r="P947" s="24">
        <f>Table1[[#This Row],[Male Voters]]/Table1[[#This Row],[Male Population]]</f>
        <v>0.83068308749172071</v>
      </c>
      <c r="Q947" s="24">
        <f>Table1[[#This Row],[Total Voters]]/Table1[[#This Row],[Total Population]]</f>
        <v>0.86415040694544099</v>
      </c>
      <c r="R947" s="24">
        <f>Table1[[#This Row],[Female Ballots]]/Table1[[#This Row],[Female Population]]</f>
        <v>0.49233183578712625</v>
      </c>
      <c r="S947" s="24">
        <f>Table1[[#This Row],[Male Ballots]]/Table1[[#This Row],[Male Population]]</f>
        <v>0.45276344299598742</v>
      </c>
      <c r="T947" s="24">
        <f>Table1[[#This Row],[Total Ballots]]/Table1[[#This Row],[Total Population]]</f>
        <v>0.47278280683962359</v>
      </c>
      <c r="U947" s="24">
        <f>Table1[[#This Row],[Female Ballots]]/Table1[[#This Row],[Female Voters]]</f>
        <v>0.54896801249897209</v>
      </c>
      <c r="V947" s="24">
        <f>Table1[[#This Row],[Male Ballots]]/Table1[[#This Row],[Male Voters]]</f>
        <v>0.54504954995908717</v>
      </c>
      <c r="W947" s="24">
        <f>Table1[[#This Row],[Total Ballots]]/Table1[[#This Row],[Total Voters]]</f>
        <v>0.54710708117443874</v>
      </c>
    </row>
    <row r="948" spans="1:23" s="12" customFormat="1" x14ac:dyDescent="0.2">
      <c r="A948" s="8" t="s">
        <v>24</v>
      </c>
      <c r="B948" s="17">
        <v>2015</v>
      </c>
      <c r="C948" s="9" t="s">
        <v>62</v>
      </c>
      <c r="D948" s="10">
        <v>790.76</v>
      </c>
      <c r="E948" s="10">
        <v>860.56999999999994</v>
      </c>
      <c r="F948" s="10">
        <v>1651.3400000000001</v>
      </c>
      <c r="G948" s="31">
        <v>478</v>
      </c>
      <c r="H948" s="31">
        <v>470</v>
      </c>
      <c r="I948" s="31"/>
      <c r="J948" s="31">
        <v>948</v>
      </c>
      <c r="K948" s="10">
        <v>79</v>
      </c>
      <c r="L948" s="10">
        <v>82</v>
      </c>
      <c r="M948" s="10">
        <v>0</v>
      </c>
      <c r="N948" s="11">
        <v>161</v>
      </c>
      <c r="O948" s="24">
        <f>Table1[[#This Row],[Female Voters]]/Table1[[#This Row],[Female Population]]</f>
        <v>0.60448176437857248</v>
      </c>
      <c r="P948" s="24">
        <f>Table1[[#This Row],[Male Voters]]/Table1[[#This Row],[Male Population]]</f>
        <v>0.54614964500273078</v>
      </c>
      <c r="Q948" s="24">
        <f>Table1[[#This Row],[Total Voters]]/Table1[[#This Row],[Total Population]]</f>
        <v>0.57407923262320293</v>
      </c>
      <c r="R948" s="24">
        <f>Table1[[#This Row],[Female Ballots]]/Table1[[#This Row],[Female Population]]</f>
        <v>9.9903889928676215E-2</v>
      </c>
      <c r="S948" s="24">
        <f>Table1[[#This Row],[Male Ballots]]/Table1[[#This Row],[Male Population]]</f>
        <v>9.528568274515728E-2</v>
      </c>
      <c r="T948" s="24">
        <f>Table1[[#This Row],[Total Ballots]]/Table1[[#This Row],[Total Population]]</f>
        <v>9.7496578536219056E-2</v>
      </c>
      <c r="U948" s="24">
        <f>Table1[[#This Row],[Female Ballots]]/Table1[[#This Row],[Female Voters]]</f>
        <v>0.16527196652719664</v>
      </c>
      <c r="V948" s="24">
        <f>Table1[[#This Row],[Male Ballots]]/Table1[[#This Row],[Male Voters]]</f>
        <v>0.17446808510638298</v>
      </c>
      <c r="W948" s="24">
        <f>Table1[[#This Row],[Total Ballots]]/Table1[[#This Row],[Total Voters]]</f>
        <v>0.16983122362869199</v>
      </c>
    </row>
    <row r="949" spans="1:23" s="12" customFormat="1" x14ac:dyDescent="0.2">
      <c r="A949" s="8" t="s">
        <v>24</v>
      </c>
      <c r="B949" s="17">
        <v>2015</v>
      </c>
      <c r="C949" s="9" t="s">
        <v>63</v>
      </c>
      <c r="D949" s="10">
        <v>1086.53</v>
      </c>
      <c r="E949" s="10">
        <v>1255.3699999999999</v>
      </c>
      <c r="F949" s="10">
        <v>2341.8900000000003</v>
      </c>
      <c r="G949" s="31">
        <v>1049</v>
      </c>
      <c r="H949" s="31">
        <v>968</v>
      </c>
      <c r="I949" s="31"/>
      <c r="J949" s="31">
        <v>2017</v>
      </c>
      <c r="K949" s="10">
        <v>232</v>
      </c>
      <c r="L949" s="10">
        <v>180</v>
      </c>
      <c r="M949" s="10">
        <v>0</v>
      </c>
      <c r="N949" s="11">
        <v>412</v>
      </c>
      <c r="O949" s="24">
        <f>Table1[[#This Row],[Female Voters]]/Table1[[#This Row],[Female Population]]</f>
        <v>0.96545884605119048</v>
      </c>
      <c r="P949" s="24">
        <f>Table1[[#This Row],[Male Voters]]/Table1[[#This Row],[Male Population]]</f>
        <v>0.77108740849311364</v>
      </c>
      <c r="Q949" s="24">
        <f>Table1[[#This Row],[Total Voters]]/Table1[[#This Row],[Total Population]]</f>
        <v>0.86127017067411349</v>
      </c>
      <c r="R949" s="24">
        <f>Table1[[#This Row],[Female Ballots]]/Table1[[#This Row],[Female Population]]</f>
        <v>0.21352378673391439</v>
      </c>
      <c r="S949" s="24">
        <f>Table1[[#This Row],[Male Ballots]]/Table1[[#This Row],[Male Population]]</f>
        <v>0.14338402224045502</v>
      </c>
      <c r="T949" s="24">
        <f>Table1[[#This Row],[Total Ballots]]/Table1[[#This Row],[Total Population]]</f>
        <v>0.17592628176387445</v>
      </c>
      <c r="U949" s="24">
        <f>Table1[[#This Row],[Female Ballots]]/Table1[[#This Row],[Female Voters]]</f>
        <v>0.22116301239275502</v>
      </c>
      <c r="V949" s="24">
        <f>Table1[[#This Row],[Male Ballots]]/Table1[[#This Row],[Male Voters]]</f>
        <v>0.18595041322314049</v>
      </c>
      <c r="W949" s="24">
        <f>Table1[[#This Row],[Total Ballots]]/Table1[[#This Row],[Total Voters]]</f>
        <v>0.20426375805651958</v>
      </c>
    </row>
    <row r="950" spans="1:23" s="12" customFormat="1" x14ac:dyDescent="0.2">
      <c r="A950" s="8" t="s">
        <v>24</v>
      </c>
      <c r="B950" s="17">
        <v>2015</v>
      </c>
      <c r="C950" s="9" t="s">
        <v>64</v>
      </c>
      <c r="D950" s="10">
        <v>1259</v>
      </c>
      <c r="E950" s="10">
        <v>1376.87</v>
      </c>
      <c r="F950" s="10">
        <v>2635.88</v>
      </c>
      <c r="G950" s="31">
        <v>1074</v>
      </c>
      <c r="H950" s="31">
        <v>897</v>
      </c>
      <c r="I950" s="31"/>
      <c r="J950" s="31">
        <v>1971</v>
      </c>
      <c r="K950" s="10">
        <v>330</v>
      </c>
      <c r="L950" s="10">
        <v>255</v>
      </c>
      <c r="M950" s="10">
        <v>0</v>
      </c>
      <c r="N950" s="11">
        <v>585</v>
      </c>
      <c r="O950" s="24">
        <f>Table1[[#This Row],[Female Voters]]/Table1[[#This Row],[Female Population]]</f>
        <v>0.85305798252581411</v>
      </c>
      <c r="P950" s="24">
        <f>Table1[[#This Row],[Male Voters]]/Table1[[#This Row],[Male Population]]</f>
        <v>0.65147762679120036</v>
      </c>
      <c r="Q950" s="24">
        <f>Table1[[#This Row],[Total Voters]]/Table1[[#This Row],[Total Population]]</f>
        <v>0.74775786454618565</v>
      </c>
      <c r="R950" s="24">
        <f>Table1[[#This Row],[Female Ballots]]/Table1[[#This Row],[Female Population]]</f>
        <v>0.26211278792692611</v>
      </c>
      <c r="S950" s="24">
        <f>Table1[[#This Row],[Male Ballots]]/Table1[[#This Row],[Male Population]]</f>
        <v>0.18520266982358538</v>
      </c>
      <c r="T950" s="24">
        <f>Table1[[#This Row],[Total Ballots]]/Table1[[#This Row],[Total Population]]</f>
        <v>0.22193726573288616</v>
      </c>
      <c r="U950" s="24">
        <f>Table1[[#This Row],[Female Ballots]]/Table1[[#This Row],[Female Voters]]</f>
        <v>0.30726256983240224</v>
      </c>
      <c r="V950" s="24">
        <f>Table1[[#This Row],[Male Ballots]]/Table1[[#This Row],[Male Voters]]</f>
        <v>0.28428093645484948</v>
      </c>
      <c r="W950" s="24">
        <f>Table1[[#This Row],[Total Ballots]]/Table1[[#This Row],[Total Voters]]</f>
        <v>0.29680365296803651</v>
      </c>
    </row>
    <row r="951" spans="1:23" s="12" customFormat="1" x14ac:dyDescent="0.2">
      <c r="A951" s="8" t="s">
        <v>24</v>
      </c>
      <c r="B951" s="17">
        <v>2015</v>
      </c>
      <c r="C951" s="9" t="s">
        <v>65</v>
      </c>
      <c r="D951" s="10">
        <v>1947.2200000000003</v>
      </c>
      <c r="E951" s="10">
        <v>1813.22</v>
      </c>
      <c r="F951" s="10">
        <v>3760.45</v>
      </c>
      <c r="G951" s="31">
        <v>1538</v>
      </c>
      <c r="H951" s="31">
        <v>1272</v>
      </c>
      <c r="I951" s="31"/>
      <c r="J951" s="31">
        <v>2810</v>
      </c>
      <c r="K951" s="10">
        <v>676</v>
      </c>
      <c r="L951" s="10">
        <v>511</v>
      </c>
      <c r="M951" s="10">
        <v>0</v>
      </c>
      <c r="N951" s="11">
        <v>1187</v>
      </c>
      <c r="O951" s="24">
        <f>Table1[[#This Row],[Female Voters]]/Table1[[#This Row],[Female Population]]</f>
        <v>0.7898439827035465</v>
      </c>
      <c r="P951" s="24">
        <f>Table1[[#This Row],[Male Voters]]/Table1[[#This Row],[Male Population]]</f>
        <v>0.7015144328873496</v>
      </c>
      <c r="Q951" s="24">
        <f>Table1[[#This Row],[Total Voters]]/Table1[[#This Row],[Total Population]]</f>
        <v>0.747250993897007</v>
      </c>
      <c r="R951" s="24">
        <f>Table1[[#This Row],[Female Ballots]]/Table1[[#This Row],[Female Population]]</f>
        <v>0.34716159447828182</v>
      </c>
      <c r="S951" s="24">
        <f>Table1[[#This Row],[Male Ballots]]/Table1[[#This Row],[Male Population]]</f>
        <v>0.28181908428100283</v>
      </c>
      <c r="T951" s="24">
        <f>Table1[[#This Row],[Total Ballots]]/Table1[[#This Row],[Total Population]]</f>
        <v>0.31565371165684958</v>
      </c>
      <c r="U951" s="24">
        <f>Table1[[#This Row],[Female Ballots]]/Table1[[#This Row],[Female Voters]]</f>
        <v>0.43953185955786733</v>
      </c>
      <c r="V951" s="24">
        <f>Table1[[#This Row],[Male Ballots]]/Table1[[#This Row],[Male Voters]]</f>
        <v>0.40172955974842767</v>
      </c>
      <c r="W951" s="24">
        <f>Table1[[#This Row],[Total Ballots]]/Table1[[#This Row],[Total Voters]]</f>
        <v>0.42241992882562279</v>
      </c>
    </row>
    <row r="952" spans="1:23" s="12" customFormat="1" x14ac:dyDescent="0.2">
      <c r="A952" s="8" t="s">
        <v>24</v>
      </c>
      <c r="B952" s="17">
        <v>2015</v>
      </c>
      <c r="C952" s="9" t="s">
        <v>66</v>
      </c>
      <c r="D952" s="10">
        <v>3284.95</v>
      </c>
      <c r="E952" s="10">
        <v>2876.3100000000004</v>
      </c>
      <c r="F952" s="10">
        <v>6161.26</v>
      </c>
      <c r="G952" s="31">
        <v>3059</v>
      </c>
      <c r="H952" s="31">
        <v>2496</v>
      </c>
      <c r="I952" s="31"/>
      <c r="J952" s="31">
        <v>5555</v>
      </c>
      <c r="K952" s="10">
        <v>1844</v>
      </c>
      <c r="L952" s="10">
        <v>1430</v>
      </c>
      <c r="M952" s="10">
        <v>0</v>
      </c>
      <c r="N952" s="11">
        <v>3274</v>
      </c>
      <c r="O952" s="24">
        <f>Table1[[#This Row],[Female Voters]]/Table1[[#This Row],[Female Population]]</f>
        <v>0.93121660908080794</v>
      </c>
      <c r="P952" s="24">
        <f>Table1[[#This Row],[Male Voters]]/Table1[[#This Row],[Male Population]]</f>
        <v>0.86777850787988764</v>
      </c>
      <c r="Q952" s="24">
        <f>Table1[[#This Row],[Total Voters]]/Table1[[#This Row],[Total Population]]</f>
        <v>0.90160129583883808</v>
      </c>
      <c r="R952" s="24">
        <f>Table1[[#This Row],[Female Ballots]]/Table1[[#This Row],[Female Population]]</f>
        <v>0.56134796572246159</v>
      </c>
      <c r="S952" s="24">
        <f>Table1[[#This Row],[Male Ballots]]/Table1[[#This Row],[Male Population]]</f>
        <v>0.49716477013951899</v>
      </c>
      <c r="T952" s="24">
        <f>Table1[[#This Row],[Total Ballots]]/Table1[[#This Row],[Total Population]]</f>
        <v>0.53138481414515859</v>
      </c>
      <c r="U952" s="24">
        <f>Table1[[#This Row],[Female Ballots]]/Table1[[#This Row],[Female Voters]]</f>
        <v>0.60281137626675385</v>
      </c>
      <c r="V952" s="24">
        <f>Table1[[#This Row],[Male Ballots]]/Table1[[#This Row],[Male Voters]]</f>
        <v>0.57291666666666663</v>
      </c>
      <c r="W952" s="24">
        <f>Table1[[#This Row],[Total Ballots]]/Table1[[#This Row],[Total Voters]]</f>
        <v>0.58937893789378937</v>
      </c>
    </row>
    <row r="953" spans="1:23" s="12" customFormat="1" x14ac:dyDescent="0.2">
      <c r="A953" s="8" t="s">
        <v>24</v>
      </c>
      <c r="B953" s="17">
        <v>2015</v>
      </c>
      <c r="C953" s="9" t="s">
        <v>67</v>
      </c>
      <c r="D953" s="10">
        <v>5191.5</v>
      </c>
      <c r="E953" s="10">
        <v>5058.57</v>
      </c>
      <c r="F953" s="10">
        <v>10250.070000000002</v>
      </c>
      <c r="G953" s="31">
        <v>4963</v>
      </c>
      <c r="H953" s="31">
        <v>4896</v>
      </c>
      <c r="I953" s="31"/>
      <c r="J953" s="31">
        <v>9859</v>
      </c>
      <c r="K953" s="10">
        <v>3515</v>
      </c>
      <c r="L953" s="10">
        <v>3537</v>
      </c>
      <c r="M953" s="10">
        <v>0</v>
      </c>
      <c r="N953" s="10">
        <v>7052</v>
      </c>
      <c r="O953" s="24">
        <f>Table1[[#This Row],[Female Voters]]/Table1[[#This Row],[Female Population]]</f>
        <v>0.95598574593084851</v>
      </c>
      <c r="P953" s="24">
        <f>Table1[[#This Row],[Male Voters]]/Table1[[#This Row],[Male Population]]</f>
        <v>0.96786245915347624</v>
      </c>
      <c r="Q953" s="24">
        <f>Table1[[#This Row],[Total Voters]]/Table1[[#This Row],[Total Population]]</f>
        <v>0.96184708982475231</v>
      </c>
      <c r="R953" s="24">
        <f>Table1[[#This Row],[Female Ballots]]/Table1[[#This Row],[Female Population]]</f>
        <v>0.67706828469613789</v>
      </c>
      <c r="S953" s="24">
        <f>Table1[[#This Row],[Male Ballots]]/Table1[[#This Row],[Male Population]]</f>
        <v>0.69920946038109588</v>
      </c>
      <c r="T953" s="24">
        <f>Table1[[#This Row],[Total Ballots]]/Table1[[#This Row],[Total Population]]</f>
        <v>0.68799530149550192</v>
      </c>
      <c r="U953" s="24">
        <f>Table1[[#This Row],[Female Ballots]]/Table1[[#This Row],[Female Voters]]</f>
        <v>0.70824098327624418</v>
      </c>
      <c r="V953" s="24">
        <f>Table1[[#This Row],[Male Ballots]]/Table1[[#This Row],[Male Voters]]</f>
        <v>0.72242647058823528</v>
      </c>
      <c r="W953" s="24">
        <f>Table1[[#This Row],[Total Ballots]]/Table1[[#This Row],[Total Voters]]</f>
        <v>0.71528552591540728</v>
      </c>
    </row>
    <row r="954" spans="1:23" s="12" customFormat="1" x14ac:dyDescent="0.2">
      <c r="A954" s="8" t="s">
        <v>47</v>
      </c>
      <c r="B954" s="17">
        <v>2015</v>
      </c>
      <c r="C954" s="9" t="s">
        <v>69</v>
      </c>
      <c r="D954" s="10">
        <v>816286.08000000007</v>
      </c>
      <c r="E954" s="10">
        <v>804043.18</v>
      </c>
      <c r="F954" s="10">
        <v>1620329.2799999998</v>
      </c>
      <c r="G954" s="31">
        <v>615057</v>
      </c>
      <c r="H954" s="31">
        <v>575411</v>
      </c>
      <c r="I954" s="31">
        <v>13</v>
      </c>
      <c r="J954" s="31">
        <v>1190481</v>
      </c>
      <c r="K954" s="10">
        <v>243214</v>
      </c>
      <c r="L954" s="10">
        <v>224247</v>
      </c>
      <c r="M954" s="10">
        <v>0</v>
      </c>
      <c r="N954" s="11">
        <v>467461</v>
      </c>
      <c r="O954" s="24">
        <f>Table1[[#This Row],[Female Voters]]/Table1[[#This Row],[Female Population]]</f>
        <v>0.75348216154806891</v>
      </c>
      <c r="P954" s="24">
        <f>Table1[[#This Row],[Male Voters]]/Table1[[#This Row],[Male Population]]</f>
        <v>0.71564688851660918</v>
      </c>
      <c r="Q954" s="24">
        <f>Table1[[#This Row],[Total Voters]]/Table1[[#This Row],[Total Population]]</f>
        <v>0.73471547709117502</v>
      </c>
      <c r="R954" s="24">
        <f>Table1[[#This Row],[Female Ballots]]/Table1[[#This Row],[Female Population]]</f>
        <v>0.29795191411324812</v>
      </c>
      <c r="S954" s="24">
        <f>Table1[[#This Row],[Male Ballots]]/Table1[[#This Row],[Male Population]]</f>
        <v>0.27889920041358973</v>
      </c>
      <c r="T954" s="24">
        <f>Table1[[#This Row],[Total Ballots]]/Table1[[#This Row],[Total Population]]</f>
        <v>0.28849753304464143</v>
      </c>
      <c r="U954" s="24">
        <f>Table1[[#This Row],[Female Ballots]]/Table1[[#This Row],[Female Voters]]</f>
        <v>0.39543326878647017</v>
      </c>
      <c r="V954" s="24">
        <f>Table1[[#This Row],[Male Ballots]]/Table1[[#This Row],[Male Voters]]</f>
        <v>0.38971622023214708</v>
      </c>
      <c r="W954" s="24">
        <f>Table1[[#This Row],[Total Ballots]]/Table1[[#This Row],[Total Voters]]</f>
        <v>0.39266565363075934</v>
      </c>
    </row>
    <row r="955" spans="1:23" s="12" customFormat="1" x14ac:dyDescent="0.2">
      <c r="A955" s="8" t="s">
        <v>47</v>
      </c>
      <c r="B955" s="17">
        <v>2015</v>
      </c>
      <c r="C955" s="9" t="s">
        <v>62</v>
      </c>
      <c r="D955" s="10">
        <v>89986.07</v>
      </c>
      <c r="E955" s="10">
        <v>90787.24</v>
      </c>
      <c r="F955" s="10">
        <v>180773.31</v>
      </c>
      <c r="G955" s="31">
        <v>48287</v>
      </c>
      <c r="H955" s="31">
        <v>46236</v>
      </c>
      <c r="I955" s="31">
        <v>8</v>
      </c>
      <c r="J955" s="31">
        <v>94531</v>
      </c>
      <c r="K955" s="10">
        <v>8424</v>
      </c>
      <c r="L955" s="10">
        <v>7704</v>
      </c>
      <c r="M955" s="10">
        <v>0</v>
      </c>
      <c r="N955" s="11">
        <v>16128</v>
      </c>
      <c r="O955" s="24">
        <f>Table1[[#This Row],[Female Voters]]/Table1[[#This Row],[Female Population]]</f>
        <v>0.53660527679450831</v>
      </c>
      <c r="P955" s="24">
        <f>Table1[[#This Row],[Male Voters]]/Table1[[#This Row],[Male Population]]</f>
        <v>0.50927861668666208</v>
      </c>
      <c r="Q955" s="24">
        <f>Table1[[#This Row],[Total Voters]]/Table1[[#This Row],[Total Population]]</f>
        <v>0.52292564649062412</v>
      </c>
      <c r="R955" s="24">
        <f>Table1[[#This Row],[Female Ballots]]/Table1[[#This Row],[Female Population]]</f>
        <v>9.3614489442643722E-2</v>
      </c>
      <c r="S955" s="24">
        <f>Table1[[#This Row],[Male Ballots]]/Table1[[#This Row],[Male Population]]</f>
        <v>8.4857739920279535E-2</v>
      </c>
      <c r="T955" s="24">
        <f>Table1[[#This Row],[Total Ballots]]/Table1[[#This Row],[Total Population]]</f>
        <v>8.9216710143770667E-2</v>
      </c>
      <c r="U955" s="24">
        <f>Table1[[#This Row],[Female Ballots]]/Table1[[#This Row],[Female Voters]]</f>
        <v>0.1744568931596496</v>
      </c>
      <c r="V955" s="24">
        <f>Table1[[#This Row],[Male Ballots]]/Table1[[#This Row],[Male Voters]]</f>
        <v>0.16662341032961328</v>
      </c>
      <c r="W955" s="24">
        <f>Table1[[#This Row],[Total Ballots]]/Table1[[#This Row],[Total Voters]]</f>
        <v>0.17061069913573326</v>
      </c>
    </row>
    <row r="956" spans="1:23" s="12" customFormat="1" x14ac:dyDescent="0.2">
      <c r="A956" s="8" t="s">
        <v>47</v>
      </c>
      <c r="B956" s="17">
        <v>2015</v>
      </c>
      <c r="C956" s="9" t="s">
        <v>63</v>
      </c>
      <c r="D956" s="10">
        <v>166900.24</v>
      </c>
      <c r="E956" s="10">
        <v>175799.63</v>
      </c>
      <c r="F956" s="10">
        <v>342699.87</v>
      </c>
      <c r="G956" s="31">
        <v>115224</v>
      </c>
      <c r="H956" s="31">
        <v>109368</v>
      </c>
      <c r="I956" s="31">
        <v>3</v>
      </c>
      <c r="J956" s="31">
        <v>224595</v>
      </c>
      <c r="K956" s="10">
        <v>25613</v>
      </c>
      <c r="L956" s="10">
        <v>23854</v>
      </c>
      <c r="M956" s="10">
        <v>0</v>
      </c>
      <c r="N956" s="11">
        <v>49467</v>
      </c>
      <c r="O956" s="24">
        <f>Table1[[#This Row],[Female Voters]]/Table1[[#This Row],[Female Population]]</f>
        <v>0.69037647878756803</v>
      </c>
      <c r="P956" s="24">
        <f>Table1[[#This Row],[Male Voters]]/Table1[[#This Row],[Male Population]]</f>
        <v>0.62211735030386583</v>
      </c>
      <c r="Q956" s="24">
        <f>Table1[[#This Row],[Total Voters]]/Table1[[#This Row],[Total Population]]</f>
        <v>0.65536937612494572</v>
      </c>
      <c r="R956" s="24">
        <f>Table1[[#This Row],[Female Ballots]]/Table1[[#This Row],[Female Population]]</f>
        <v>0.15346293091010535</v>
      </c>
      <c r="S956" s="24">
        <f>Table1[[#This Row],[Male Ballots]]/Table1[[#This Row],[Male Population]]</f>
        <v>0.13568856771769086</v>
      </c>
      <c r="T956" s="24">
        <f>Table1[[#This Row],[Total Ballots]]/Table1[[#This Row],[Total Population]]</f>
        <v>0.14434496283876619</v>
      </c>
      <c r="U956" s="24">
        <f>Table1[[#This Row],[Female Ballots]]/Table1[[#This Row],[Female Voters]]</f>
        <v>0.2222887592862598</v>
      </c>
      <c r="V956" s="24">
        <f>Table1[[#This Row],[Male Ballots]]/Table1[[#This Row],[Male Voters]]</f>
        <v>0.21810767317679761</v>
      </c>
      <c r="W956" s="24">
        <f>Table1[[#This Row],[Total Ballots]]/Table1[[#This Row],[Total Voters]]</f>
        <v>0.22024978294263006</v>
      </c>
    </row>
    <row r="957" spans="1:23" s="12" customFormat="1" x14ac:dyDescent="0.2">
      <c r="A957" s="8" t="s">
        <v>47</v>
      </c>
      <c r="B957" s="17">
        <v>2015</v>
      </c>
      <c r="C957" s="9" t="s">
        <v>64</v>
      </c>
      <c r="D957" s="10">
        <v>147808</v>
      </c>
      <c r="E957" s="10">
        <v>154278.93</v>
      </c>
      <c r="F957" s="10">
        <v>302086.93999999994</v>
      </c>
      <c r="G957" s="31">
        <v>108317</v>
      </c>
      <c r="H957" s="31">
        <v>103892</v>
      </c>
      <c r="I957" s="31"/>
      <c r="J957" s="31">
        <v>212209</v>
      </c>
      <c r="K957" s="10">
        <v>32434</v>
      </c>
      <c r="L957" s="10">
        <v>30220</v>
      </c>
      <c r="M957" s="10">
        <v>0</v>
      </c>
      <c r="N957" s="11">
        <v>62654</v>
      </c>
      <c r="O957" s="24">
        <f>Table1[[#This Row],[Female Voters]]/Table1[[#This Row],[Female Population]]</f>
        <v>0.7328223100238147</v>
      </c>
      <c r="P957" s="24">
        <f>Table1[[#This Row],[Male Voters]]/Table1[[#This Row],[Male Population]]</f>
        <v>0.67340368513056192</v>
      </c>
      <c r="Q957" s="24">
        <f>Table1[[#This Row],[Total Voters]]/Table1[[#This Row],[Total Population]]</f>
        <v>0.70247657843136169</v>
      </c>
      <c r="R957" s="24">
        <f>Table1[[#This Row],[Female Ballots]]/Table1[[#This Row],[Female Population]]</f>
        <v>0.21943331890019485</v>
      </c>
      <c r="S957" s="24">
        <f>Table1[[#This Row],[Male Ballots]]/Table1[[#This Row],[Male Population]]</f>
        <v>0.1958789836045661</v>
      </c>
      <c r="T957" s="24">
        <f>Table1[[#This Row],[Total Ballots]]/Table1[[#This Row],[Total Population]]</f>
        <v>0.20740386856843268</v>
      </c>
      <c r="U957" s="24">
        <f>Table1[[#This Row],[Female Ballots]]/Table1[[#This Row],[Female Voters]]</f>
        <v>0.29943591495333144</v>
      </c>
      <c r="V957" s="24">
        <f>Table1[[#This Row],[Male Ballots]]/Table1[[#This Row],[Male Voters]]</f>
        <v>0.29087898972009396</v>
      </c>
      <c r="W957" s="24">
        <f>Table1[[#This Row],[Total Ballots]]/Table1[[#This Row],[Total Voters]]</f>
        <v>0.29524666720073134</v>
      </c>
    </row>
    <row r="958" spans="1:23" s="12" customFormat="1" x14ac:dyDescent="0.2">
      <c r="A958" s="8" t="s">
        <v>47</v>
      </c>
      <c r="B958" s="17">
        <v>2015</v>
      </c>
      <c r="C958" s="9" t="s">
        <v>65</v>
      </c>
      <c r="D958" s="10">
        <v>141372.74</v>
      </c>
      <c r="E958" s="10">
        <v>145575.70000000001</v>
      </c>
      <c r="F958" s="10">
        <v>286948.44</v>
      </c>
      <c r="G958" s="31">
        <v>112435</v>
      </c>
      <c r="H958" s="31">
        <v>111344</v>
      </c>
      <c r="I958" s="31">
        <v>1</v>
      </c>
      <c r="J958" s="31">
        <v>223780</v>
      </c>
      <c r="K958" s="10">
        <v>43976</v>
      </c>
      <c r="L958" s="10">
        <v>43173</v>
      </c>
      <c r="M958" s="10">
        <v>0</v>
      </c>
      <c r="N958" s="11">
        <v>87149</v>
      </c>
      <c r="O958" s="24">
        <f>Table1[[#This Row],[Female Voters]]/Table1[[#This Row],[Female Population]]</f>
        <v>0.79530891174635232</v>
      </c>
      <c r="P958" s="24">
        <f>Table1[[#This Row],[Male Voters]]/Table1[[#This Row],[Male Population]]</f>
        <v>0.76485292531651916</v>
      </c>
      <c r="Q958" s="24">
        <f>Table1[[#This Row],[Total Voters]]/Table1[[#This Row],[Total Population]]</f>
        <v>0.77986135767108544</v>
      </c>
      <c r="R958" s="24">
        <f>Table1[[#This Row],[Female Ballots]]/Table1[[#This Row],[Female Population]]</f>
        <v>0.31106421223780484</v>
      </c>
      <c r="S958" s="24">
        <f>Table1[[#This Row],[Male Ballots]]/Table1[[#This Row],[Male Population]]</f>
        <v>0.29656735293046843</v>
      </c>
      <c r="T958" s="24">
        <f>Table1[[#This Row],[Total Ballots]]/Table1[[#This Row],[Total Population]]</f>
        <v>0.30370961417319431</v>
      </c>
      <c r="U958" s="24">
        <f>Table1[[#This Row],[Female Ballots]]/Table1[[#This Row],[Female Voters]]</f>
        <v>0.39112376039489483</v>
      </c>
      <c r="V958" s="24">
        <f>Table1[[#This Row],[Male Ballots]]/Table1[[#This Row],[Male Voters]]</f>
        <v>0.38774428797240984</v>
      </c>
      <c r="W958" s="24">
        <f>Table1[[#This Row],[Total Ballots]]/Table1[[#This Row],[Total Voters]]</f>
        <v>0.38944052194119222</v>
      </c>
    </row>
    <row r="959" spans="1:23" s="12" customFormat="1" x14ac:dyDescent="0.2">
      <c r="A959" s="8" t="s">
        <v>47</v>
      </c>
      <c r="B959" s="17">
        <v>2015</v>
      </c>
      <c r="C959" s="9" t="s">
        <v>66</v>
      </c>
      <c r="D959" s="10">
        <v>128377.54000000001</v>
      </c>
      <c r="E959" s="10">
        <v>124987.51</v>
      </c>
      <c r="F959" s="10">
        <v>253365.06</v>
      </c>
      <c r="G959" s="31">
        <v>108589</v>
      </c>
      <c r="H959" s="31">
        <v>103088</v>
      </c>
      <c r="I959" s="31"/>
      <c r="J959" s="31">
        <v>211677</v>
      </c>
      <c r="K959" s="10">
        <v>55981</v>
      </c>
      <c r="L959" s="10">
        <v>53114</v>
      </c>
      <c r="M959" s="10">
        <v>0</v>
      </c>
      <c r="N959" s="11">
        <v>109095</v>
      </c>
      <c r="O959" s="24">
        <f>Table1[[#This Row],[Female Voters]]/Table1[[#This Row],[Female Population]]</f>
        <v>0.8458566817840566</v>
      </c>
      <c r="P959" s="24">
        <f>Table1[[#This Row],[Male Voters]]/Table1[[#This Row],[Male Population]]</f>
        <v>0.82478641265835284</v>
      </c>
      <c r="Q959" s="24">
        <f>Table1[[#This Row],[Total Voters]]/Table1[[#This Row],[Total Population]]</f>
        <v>0.83546247458114387</v>
      </c>
      <c r="R959" s="24">
        <f>Table1[[#This Row],[Female Ballots]]/Table1[[#This Row],[Female Population]]</f>
        <v>0.43606537405219009</v>
      </c>
      <c r="S959" s="24">
        <f>Table1[[#This Row],[Male Ballots]]/Table1[[#This Row],[Male Population]]</f>
        <v>0.4249544614497881</v>
      </c>
      <c r="T959" s="24">
        <f>Table1[[#This Row],[Total Ballots]]/Table1[[#This Row],[Total Population]]</f>
        <v>0.43058423288515002</v>
      </c>
      <c r="U959" s="24">
        <f>Table1[[#This Row],[Female Ballots]]/Table1[[#This Row],[Female Voters]]</f>
        <v>0.51553103905552122</v>
      </c>
      <c r="V959" s="24">
        <f>Table1[[#This Row],[Male Ballots]]/Table1[[#This Row],[Male Voters]]</f>
        <v>0.51522970665838896</v>
      </c>
      <c r="W959" s="24">
        <f>Table1[[#This Row],[Total Ballots]]/Table1[[#This Row],[Total Voters]]</f>
        <v>0.51538428832608174</v>
      </c>
    </row>
    <row r="960" spans="1:23" s="12" customFormat="1" x14ac:dyDescent="0.2">
      <c r="A960" s="8" t="s">
        <v>47</v>
      </c>
      <c r="B960" s="17">
        <v>2015</v>
      </c>
      <c r="C960" s="9" t="s">
        <v>67</v>
      </c>
      <c r="D960" s="10">
        <v>141841.49000000002</v>
      </c>
      <c r="E960" s="10">
        <v>112614.17000000001</v>
      </c>
      <c r="F960" s="10">
        <v>254455.66000000003</v>
      </c>
      <c r="G960" s="31">
        <v>122205</v>
      </c>
      <c r="H960" s="31">
        <v>101483</v>
      </c>
      <c r="I960" s="31">
        <v>1</v>
      </c>
      <c r="J960" s="31">
        <v>223689</v>
      </c>
      <c r="K960" s="10">
        <v>76786</v>
      </c>
      <c r="L960" s="10">
        <v>66182</v>
      </c>
      <c r="M960" s="10">
        <v>0</v>
      </c>
      <c r="N960" s="10">
        <v>142968</v>
      </c>
      <c r="O960" s="24">
        <f>Table1[[#This Row],[Female Voters]]/Table1[[#This Row],[Female Population]]</f>
        <v>0.86156032342863842</v>
      </c>
      <c r="P960" s="24">
        <f>Table1[[#This Row],[Male Voters]]/Table1[[#This Row],[Male Population]]</f>
        <v>0.90115657736499755</v>
      </c>
      <c r="Q960" s="24">
        <f>Table1[[#This Row],[Total Voters]]/Table1[[#This Row],[Total Population]]</f>
        <v>0.87908832525085101</v>
      </c>
      <c r="R960" s="24">
        <f>Table1[[#This Row],[Female Ballots]]/Table1[[#This Row],[Female Population]]</f>
        <v>0.54135077120241748</v>
      </c>
      <c r="S960" s="24">
        <f>Table1[[#This Row],[Male Ballots]]/Table1[[#This Row],[Male Population]]</f>
        <v>0.58768803250958557</v>
      </c>
      <c r="T960" s="24">
        <f>Table1[[#This Row],[Total Ballots]]/Table1[[#This Row],[Total Population]]</f>
        <v>0.56185820350783311</v>
      </c>
      <c r="U960" s="24">
        <f>Table1[[#This Row],[Female Ballots]]/Table1[[#This Row],[Female Voters]]</f>
        <v>0.62833762939323268</v>
      </c>
      <c r="V960" s="24">
        <f>Table1[[#This Row],[Male Ballots]]/Table1[[#This Row],[Male Voters]]</f>
        <v>0.65214863573209303</v>
      </c>
      <c r="W960" s="24">
        <f>Table1[[#This Row],[Total Ballots]]/Table1[[#This Row],[Total Voters]]</f>
        <v>0.63913737376446766</v>
      </c>
    </row>
    <row r="961" spans="1:23" s="12" customFormat="1" x14ac:dyDescent="0.2">
      <c r="A961" s="8" t="s">
        <v>39</v>
      </c>
      <c r="B961" s="17">
        <v>2015</v>
      </c>
      <c r="C961" s="9" t="s">
        <v>69</v>
      </c>
      <c r="D961" s="10">
        <v>100955.63</v>
      </c>
      <c r="E961" s="10">
        <v>102848.31</v>
      </c>
      <c r="F961" s="10">
        <v>203803.95</v>
      </c>
      <c r="G961" s="32">
        <v>79169</v>
      </c>
      <c r="H961" s="32">
        <v>74241</v>
      </c>
      <c r="I961" s="32">
        <v>1</v>
      </c>
      <c r="J961" s="32">
        <v>153411</v>
      </c>
      <c r="K961" s="10">
        <v>30602</v>
      </c>
      <c r="L961" s="10">
        <v>28303</v>
      </c>
      <c r="M961" s="10">
        <v>0</v>
      </c>
      <c r="N961" s="11">
        <v>58905</v>
      </c>
      <c r="O961" s="24">
        <f>Table1[[#This Row],[Female Voters]]/Table1[[#This Row],[Female Population]]</f>
        <v>0.78419598788101263</v>
      </c>
      <c r="P961" s="24">
        <f>Table1[[#This Row],[Male Voters]]/Table1[[#This Row],[Male Population]]</f>
        <v>0.72184948882485289</v>
      </c>
      <c r="Q961" s="24">
        <f>Table1[[#This Row],[Total Voters]]/Table1[[#This Row],[Total Population]]</f>
        <v>0.75273810934478935</v>
      </c>
      <c r="R961" s="24">
        <f>Table1[[#This Row],[Female Ballots]]/Table1[[#This Row],[Female Population]]</f>
        <v>0.30312326316026156</v>
      </c>
      <c r="S961" s="24">
        <f>Table1[[#This Row],[Male Ballots]]/Table1[[#This Row],[Male Population]]</f>
        <v>0.2751916876417318</v>
      </c>
      <c r="T961" s="24">
        <f>Table1[[#This Row],[Total Ballots]]/Table1[[#This Row],[Total Population]]</f>
        <v>0.28902776418219567</v>
      </c>
      <c r="U961" s="24">
        <f>Table1[[#This Row],[Female Ballots]]/Table1[[#This Row],[Female Voters]]</f>
        <v>0.38654018618398617</v>
      </c>
      <c r="V961" s="24">
        <f>Table1[[#This Row],[Male Ballots]]/Table1[[#This Row],[Male Voters]]</f>
        <v>0.38123139505125203</v>
      </c>
      <c r="W961" s="24">
        <f>Table1[[#This Row],[Total Ballots]]/Table1[[#This Row],[Total Voters]]</f>
        <v>0.3839685550579815</v>
      </c>
    </row>
    <row r="962" spans="1:23" s="12" customFormat="1" x14ac:dyDescent="0.2">
      <c r="A962" s="8" t="s">
        <v>39</v>
      </c>
      <c r="B962" s="17">
        <v>2015</v>
      </c>
      <c r="C962" s="9" t="s">
        <v>62</v>
      </c>
      <c r="D962" s="10">
        <v>9457.880000000001</v>
      </c>
      <c r="E962" s="10">
        <v>15386.630000000001</v>
      </c>
      <c r="F962" s="10">
        <v>24844.510000000002</v>
      </c>
      <c r="G962" s="31">
        <v>6112</v>
      </c>
      <c r="H962" s="31">
        <v>6188</v>
      </c>
      <c r="I962" s="31">
        <v>1</v>
      </c>
      <c r="J962" s="31">
        <v>12301</v>
      </c>
      <c r="K962" s="10">
        <v>836</v>
      </c>
      <c r="L962" s="10">
        <v>780</v>
      </c>
      <c r="M962" s="10">
        <v>0</v>
      </c>
      <c r="N962" s="11">
        <v>1616</v>
      </c>
      <c r="O962" s="24">
        <f>Table1[[#This Row],[Female Voters]]/Table1[[#This Row],[Female Population]]</f>
        <v>0.64623361683590819</v>
      </c>
      <c r="P962" s="24">
        <f>Table1[[#This Row],[Male Voters]]/Table1[[#This Row],[Male Population]]</f>
        <v>0.40216733618732625</v>
      </c>
      <c r="Q962" s="24">
        <f>Table1[[#This Row],[Total Voters]]/Table1[[#This Row],[Total Population]]</f>
        <v>0.49511944489949689</v>
      </c>
      <c r="R962" s="24">
        <f>Table1[[#This Row],[Female Ballots]]/Table1[[#This Row],[Female Population]]</f>
        <v>8.839190177925707E-2</v>
      </c>
      <c r="S962" s="24">
        <f>Table1[[#This Row],[Male Ballots]]/Table1[[#This Row],[Male Population]]</f>
        <v>5.0693361704284817E-2</v>
      </c>
      <c r="T962" s="24">
        <f>Table1[[#This Row],[Total Ballots]]/Table1[[#This Row],[Total Population]]</f>
        <v>6.5044551089959102E-2</v>
      </c>
      <c r="U962" s="24">
        <f>Table1[[#This Row],[Female Ballots]]/Table1[[#This Row],[Female Voters]]</f>
        <v>0.13678010471204188</v>
      </c>
      <c r="V962" s="24">
        <f>Table1[[#This Row],[Male Ballots]]/Table1[[#This Row],[Male Voters]]</f>
        <v>0.12605042016806722</v>
      </c>
      <c r="W962" s="24">
        <f>Table1[[#This Row],[Total Ballots]]/Table1[[#This Row],[Total Voters]]</f>
        <v>0.13137143321681163</v>
      </c>
    </row>
    <row r="963" spans="1:23" s="12" customFormat="1" x14ac:dyDescent="0.2">
      <c r="A963" s="8" t="s">
        <v>39</v>
      </c>
      <c r="B963" s="17">
        <v>2015</v>
      </c>
      <c r="C963" s="9" t="s">
        <v>63</v>
      </c>
      <c r="D963" s="10">
        <v>14127.79</v>
      </c>
      <c r="E963" s="10">
        <v>17056.61</v>
      </c>
      <c r="F963" s="10">
        <v>31184.400000000001</v>
      </c>
      <c r="G963" s="31">
        <v>11358</v>
      </c>
      <c r="H963" s="31">
        <v>11140</v>
      </c>
      <c r="I963" s="31"/>
      <c r="J963" s="31">
        <v>22498</v>
      </c>
      <c r="K963" s="10">
        <v>1537</v>
      </c>
      <c r="L963" s="10">
        <v>1442</v>
      </c>
      <c r="M963" s="10">
        <v>0</v>
      </c>
      <c r="N963" s="11">
        <v>2979</v>
      </c>
      <c r="O963" s="24">
        <f>Table1[[#This Row],[Female Voters]]/Table1[[#This Row],[Female Population]]</f>
        <v>0.80394739729285325</v>
      </c>
      <c r="P963" s="24">
        <f>Table1[[#This Row],[Male Voters]]/Table1[[#This Row],[Male Population]]</f>
        <v>0.65311923060913035</v>
      </c>
      <c r="Q963" s="24">
        <f>Table1[[#This Row],[Total Voters]]/Table1[[#This Row],[Total Population]]</f>
        <v>0.72145046882415564</v>
      </c>
      <c r="R963" s="24">
        <f>Table1[[#This Row],[Female Ballots]]/Table1[[#This Row],[Female Population]]</f>
        <v>0.10879267033272719</v>
      </c>
      <c r="S963" s="24">
        <f>Table1[[#This Row],[Male Ballots]]/Table1[[#This Row],[Male Population]]</f>
        <v>8.4542004536657639E-2</v>
      </c>
      <c r="T963" s="24">
        <f>Table1[[#This Row],[Total Ballots]]/Table1[[#This Row],[Total Population]]</f>
        <v>9.5528533497517984E-2</v>
      </c>
      <c r="U963" s="24">
        <f>Table1[[#This Row],[Female Ballots]]/Table1[[#This Row],[Female Voters]]</f>
        <v>0.13532312026765275</v>
      </c>
      <c r="V963" s="24">
        <f>Table1[[#This Row],[Male Ballots]]/Table1[[#This Row],[Male Voters]]</f>
        <v>0.12944344703770197</v>
      </c>
      <c r="W963" s="24">
        <f>Table1[[#This Row],[Total Ballots]]/Table1[[#This Row],[Total Voters]]</f>
        <v>0.13241176993510534</v>
      </c>
    </row>
    <row r="964" spans="1:23" s="12" customFormat="1" x14ac:dyDescent="0.2">
      <c r="A964" s="8" t="s">
        <v>39</v>
      </c>
      <c r="B964" s="17">
        <v>2015</v>
      </c>
      <c r="C964" s="9" t="s">
        <v>64</v>
      </c>
      <c r="D964" s="10">
        <v>14697.32</v>
      </c>
      <c r="E964" s="10">
        <v>13852.12</v>
      </c>
      <c r="F964" s="10">
        <v>28549.449999999997</v>
      </c>
      <c r="G964" s="31">
        <v>10945</v>
      </c>
      <c r="H964" s="31">
        <v>10393</v>
      </c>
      <c r="I964" s="31"/>
      <c r="J964" s="31">
        <v>21338</v>
      </c>
      <c r="K964" s="10">
        <v>2442</v>
      </c>
      <c r="L964" s="10">
        <v>2200</v>
      </c>
      <c r="M964" s="10">
        <v>0</v>
      </c>
      <c r="N964" s="11">
        <v>4642</v>
      </c>
      <c r="O964" s="24">
        <f>Table1[[#This Row],[Female Voters]]/Table1[[#This Row],[Female Population]]</f>
        <v>0.74469359039607219</v>
      </c>
      <c r="P964" s="24">
        <f>Table1[[#This Row],[Male Voters]]/Table1[[#This Row],[Male Population]]</f>
        <v>0.75028226726306146</v>
      </c>
      <c r="Q964" s="24">
        <f>Table1[[#This Row],[Total Voters]]/Table1[[#This Row],[Total Population]]</f>
        <v>0.7474049412510575</v>
      </c>
      <c r="R964" s="24">
        <f>Table1[[#This Row],[Female Ballots]]/Table1[[#This Row],[Female Population]]</f>
        <v>0.16615274077178696</v>
      </c>
      <c r="S964" s="24">
        <f>Table1[[#This Row],[Male Ballots]]/Table1[[#This Row],[Male Population]]</f>
        <v>0.15882045491953578</v>
      </c>
      <c r="T964" s="24">
        <f>Table1[[#This Row],[Total Ballots]]/Table1[[#This Row],[Total Population]]</f>
        <v>0.16259507626241487</v>
      </c>
      <c r="U964" s="24">
        <f>Table1[[#This Row],[Female Ballots]]/Table1[[#This Row],[Female Voters]]</f>
        <v>0.22311557788944725</v>
      </c>
      <c r="V964" s="24">
        <f>Table1[[#This Row],[Male Ballots]]/Table1[[#This Row],[Male Voters]]</f>
        <v>0.21168093909362071</v>
      </c>
      <c r="W964" s="24">
        <f>Table1[[#This Row],[Total Ballots]]/Table1[[#This Row],[Total Voters]]</f>
        <v>0.21754616177711125</v>
      </c>
    </row>
    <row r="965" spans="1:23" s="12" customFormat="1" x14ac:dyDescent="0.2">
      <c r="A965" s="8" t="s">
        <v>39</v>
      </c>
      <c r="B965" s="17">
        <v>2015</v>
      </c>
      <c r="C965" s="9" t="s">
        <v>65</v>
      </c>
      <c r="D965" s="10">
        <v>18027.739999999998</v>
      </c>
      <c r="E965" s="10">
        <v>16586.900000000001</v>
      </c>
      <c r="F965" s="10">
        <v>34614.630000000005</v>
      </c>
      <c r="G965" s="31">
        <v>14072</v>
      </c>
      <c r="H965" s="31">
        <v>13294</v>
      </c>
      <c r="I965" s="31"/>
      <c r="J965" s="31">
        <v>27366</v>
      </c>
      <c r="K965" s="10">
        <v>4970</v>
      </c>
      <c r="L965" s="10">
        <v>4476</v>
      </c>
      <c r="M965" s="10">
        <v>0</v>
      </c>
      <c r="N965" s="11">
        <v>9446</v>
      </c>
      <c r="O965" s="24">
        <f>Table1[[#This Row],[Female Voters]]/Table1[[#This Row],[Female Population]]</f>
        <v>0.78057482524154453</v>
      </c>
      <c r="P965" s="24">
        <f>Table1[[#This Row],[Male Voters]]/Table1[[#This Row],[Male Population]]</f>
        <v>0.80147586348262778</v>
      </c>
      <c r="Q965" s="24">
        <f>Table1[[#This Row],[Total Voters]]/Table1[[#This Row],[Total Population]]</f>
        <v>0.79059056820772011</v>
      </c>
      <c r="R965" s="24">
        <f>Table1[[#This Row],[Female Ballots]]/Table1[[#This Row],[Female Population]]</f>
        <v>0.27568624797118224</v>
      </c>
      <c r="S965" s="24">
        <f>Table1[[#This Row],[Male Ballots]]/Table1[[#This Row],[Male Population]]</f>
        <v>0.26985150932362284</v>
      </c>
      <c r="T965" s="24">
        <f>Table1[[#This Row],[Total Ballots]]/Table1[[#This Row],[Total Population]]</f>
        <v>0.27289039345502175</v>
      </c>
      <c r="U965" s="24">
        <f>Table1[[#This Row],[Female Ballots]]/Table1[[#This Row],[Female Voters]]</f>
        <v>0.35318362706083001</v>
      </c>
      <c r="V965" s="24">
        <f>Table1[[#This Row],[Male Ballots]]/Table1[[#This Row],[Male Voters]]</f>
        <v>0.33669324507296527</v>
      </c>
      <c r="W965" s="24">
        <f>Table1[[#This Row],[Total Ballots]]/Table1[[#This Row],[Total Voters]]</f>
        <v>0.34517284221296501</v>
      </c>
    </row>
    <row r="966" spans="1:23" s="12" customFormat="1" x14ac:dyDescent="0.2">
      <c r="A966" s="8" t="s">
        <v>39</v>
      </c>
      <c r="B966" s="17">
        <v>2015</v>
      </c>
      <c r="C966" s="9" t="s">
        <v>66</v>
      </c>
      <c r="D966" s="10">
        <v>20060.29</v>
      </c>
      <c r="E966" s="10">
        <v>18842.059999999998</v>
      </c>
      <c r="F966" s="10">
        <v>38902.35</v>
      </c>
      <c r="G966" s="31">
        <v>16712</v>
      </c>
      <c r="H966" s="31">
        <v>15301</v>
      </c>
      <c r="I966" s="31"/>
      <c r="J966" s="31">
        <v>32013</v>
      </c>
      <c r="K966" s="10">
        <v>8194</v>
      </c>
      <c r="L966" s="10">
        <v>7605</v>
      </c>
      <c r="M966" s="10">
        <v>0</v>
      </c>
      <c r="N966" s="11">
        <v>15799</v>
      </c>
      <c r="O966" s="24">
        <f>Table1[[#This Row],[Female Voters]]/Table1[[#This Row],[Female Population]]</f>
        <v>0.83308865425175804</v>
      </c>
      <c r="P966" s="24">
        <f>Table1[[#This Row],[Male Voters]]/Table1[[#This Row],[Male Population]]</f>
        <v>0.8120661965836008</v>
      </c>
      <c r="Q966" s="24">
        <f>Table1[[#This Row],[Total Voters]]/Table1[[#This Row],[Total Population]]</f>
        <v>0.82290658533481909</v>
      </c>
      <c r="R966" s="24">
        <f>Table1[[#This Row],[Female Ballots]]/Table1[[#This Row],[Female Population]]</f>
        <v>0.40846867119069563</v>
      </c>
      <c r="S966" s="24">
        <f>Table1[[#This Row],[Male Ballots]]/Table1[[#This Row],[Male Population]]</f>
        <v>0.40361828802158578</v>
      </c>
      <c r="T966" s="24">
        <f>Table1[[#This Row],[Total Ballots]]/Table1[[#This Row],[Total Population]]</f>
        <v>0.40611942466200629</v>
      </c>
      <c r="U966" s="24">
        <f>Table1[[#This Row],[Female Ballots]]/Table1[[#This Row],[Female Voters]]</f>
        <v>0.49030636668262328</v>
      </c>
      <c r="V966" s="24">
        <f>Table1[[#This Row],[Male Ballots]]/Table1[[#This Row],[Male Voters]]</f>
        <v>0.49702633814783348</v>
      </c>
      <c r="W966" s="24">
        <f>Table1[[#This Row],[Total Ballots]]/Table1[[#This Row],[Total Voters]]</f>
        <v>0.49351825820760314</v>
      </c>
    </row>
    <row r="967" spans="1:23" s="12" customFormat="1" x14ac:dyDescent="0.2">
      <c r="A967" s="8" t="s">
        <v>39</v>
      </c>
      <c r="B967" s="17">
        <v>2015</v>
      </c>
      <c r="C967" s="9" t="s">
        <v>67</v>
      </c>
      <c r="D967" s="10">
        <v>24584.61</v>
      </c>
      <c r="E967" s="10">
        <v>21123.989999999998</v>
      </c>
      <c r="F967" s="10">
        <v>45708.61</v>
      </c>
      <c r="G967" s="31">
        <v>19970</v>
      </c>
      <c r="H967" s="31">
        <v>17925</v>
      </c>
      <c r="I967" s="31"/>
      <c r="J967" s="31">
        <v>37895</v>
      </c>
      <c r="K967" s="10">
        <v>12623</v>
      </c>
      <c r="L967" s="10">
        <v>11800</v>
      </c>
      <c r="M967" s="10">
        <v>0</v>
      </c>
      <c r="N967" s="10">
        <v>24423</v>
      </c>
      <c r="O967" s="24">
        <f>Table1[[#This Row],[Female Voters]]/Table1[[#This Row],[Female Population]]</f>
        <v>0.81229679868828508</v>
      </c>
      <c r="P967" s="24">
        <f>Table1[[#This Row],[Male Voters]]/Table1[[#This Row],[Male Population]]</f>
        <v>0.84856128032630207</v>
      </c>
      <c r="Q967" s="24">
        <f>Table1[[#This Row],[Total Voters]]/Table1[[#This Row],[Total Population]]</f>
        <v>0.82905605749113787</v>
      </c>
      <c r="R967" s="24">
        <f>Table1[[#This Row],[Female Ballots]]/Table1[[#This Row],[Female Population]]</f>
        <v>0.51345130144427753</v>
      </c>
      <c r="S967" s="24">
        <f>Table1[[#This Row],[Male Ballots]]/Table1[[#This Row],[Male Population]]</f>
        <v>0.55860658900141502</v>
      </c>
      <c r="T967" s="24">
        <f>Table1[[#This Row],[Total Ballots]]/Table1[[#This Row],[Total Population]]</f>
        <v>0.53431946410096476</v>
      </c>
      <c r="U967" s="24">
        <f>Table1[[#This Row],[Female Ballots]]/Table1[[#This Row],[Female Voters]]</f>
        <v>0.63209814722083124</v>
      </c>
      <c r="V967" s="24">
        <f>Table1[[#This Row],[Male Ballots]]/Table1[[#This Row],[Male Voters]]</f>
        <v>0.65829846582984664</v>
      </c>
      <c r="W967" s="24">
        <f>Table1[[#This Row],[Total Ballots]]/Table1[[#This Row],[Total Voters]]</f>
        <v>0.64449135769890487</v>
      </c>
    </row>
    <row r="968" spans="1:23" s="12" customFormat="1" x14ac:dyDescent="0.2">
      <c r="A968" s="8" t="s">
        <v>50</v>
      </c>
      <c r="B968" s="17">
        <v>2015</v>
      </c>
      <c r="C968" s="9" t="s">
        <v>69</v>
      </c>
      <c r="D968" s="10">
        <v>16675.260000000002</v>
      </c>
      <c r="E968" s="10">
        <v>17512.89</v>
      </c>
      <c r="F968" s="10">
        <v>34188.140000000007</v>
      </c>
      <c r="G968" s="31">
        <v>11488</v>
      </c>
      <c r="H968" s="31">
        <v>10811</v>
      </c>
      <c r="I968" s="31"/>
      <c r="J968" s="31">
        <v>22299</v>
      </c>
      <c r="K968" s="10">
        <v>4759</v>
      </c>
      <c r="L968" s="10">
        <v>4356</v>
      </c>
      <c r="M968" s="10">
        <v>0</v>
      </c>
      <c r="N968" s="11">
        <v>9115</v>
      </c>
      <c r="O968" s="24">
        <f>Table1[[#This Row],[Female Voters]]/Table1[[#This Row],[Female Population]]</f>
        <v>0.68892479037808096</v>
      </c>
      <c r="P968" s="24">
        <f>Table1[[#This Row],[Male Voters]]/Table1[[#This Row],[Male Population]]</f>
        <v>0.61731673070521198</v>
      </c>
      <c r="Q968" s="24">
        <f>Table1[[#This Row],[Total Voters]]/Table1[[#This Row],[Total Population]]</f>
        <v>0.6522437313056515</v>
      </c>
      <c r="R968" s="24">
        <f>Table1[[#This Row],[Female Ballots]]/Table1[[#This Row],[Female Population]]</f>
        <v>0.28539285144579452</v>
      </c>
      <c r="S968" s="24">
        <f>Table1[[#This Row],[Male Ballots]]/Table1[[#This Row],[Male Population]]</f>
        <v>0.24873107750919465</v>
      </c>
      <c r="T968" s="24">
        <f>Table1[[#This Row],[Total Ballots]]/Table1[[#This Row],[Total Population]]</f>
        <v>0.26661292483299759</v>
      </c>
      <c r="U968" s="24">
        <f>Table1[[#This Row],[Female Ballots]]/Table1[[#This Row],[Female Voters]]</f>
        <v>0.41425835654596099</v>
      </c>
      <c r="V968" s="24">
        <f>Table1[[#This Row],[Male Ballots]]/Table1[[#This Row],[Male Voters]]</f>
        <v>0.40292294884839513</v>
      </c>
      <c r="W968" s="24">
        <f>Table1[[#This Row],[Total Ballots]]/Table1[[#This Row],[Total Voters]]</f>
        <v>0.40876272478586484</v>
      </c>
    </row>
    <row r="969" spans="1:23" s="12" customFormat="1" x14ac:dyDescent="0.2">
      <c r="A969" s="8" t="s">
        <v>50</v>
      </c>
      <c r="B969" s="17">
        <v>2015</v>
      </c>
      <c r="C969" s="9" t="s">
        <v>62</v>
      </c>
      <c r="D969" s="10">
        <v>4699.87</v>
      </c>
      <c r="E969" s="10">
        <v>5059.82</v>
      </c>
      <c r="F969" s="10">
        <v>9759.68</v>
      </c>
      <c r="G969" s="31">
        <v>1084</v>
      </c>
      <c r="H969" s="31">
        <v>1067</v>
      </c>
      <c r="I969" s="31"/>
      <c r="J969" s="31">
        <v>2151</v>
      </c>
      <c r="K969" s="10">
        <v>135</v>
      </c>
      <c r="L969" s="10">
        <v>132</v>
      </c>
      <c r="M969" s="10">
        <v>0</v>
      </c>
      <c r="N969" s="11">
        <v>267</v>
      </c>
      <c r="O969" s="24">
        <f>Table1[[#This Row],[Female Voters]]/Table1[[#This Row],[Female Population]]</f>
        <v>0.2306446774059708</v>
      </c>
      <c r="P969" s="24">
        <f>Table1[[#This Row],[Male Voters]]/Table1[[#This Row],[Male Population]]</f>
        <v>0.21087706677312634</v>
      </c>
      <c r="Q969" s="24">
        <f>Table1[[#This Row],[Total Voters]]/Table1[[#This Row],[Total Population]]</f>
        <v>0.2203965703793567</v>
      </c>
      <c r="R969" s="24">
        <f>Table1[[#This Row],[Female Ballots]]/Table1[[#This Row],[Female Population]]</f>
        <v>2.8724198754433633E-2</v>
      </c>
      <c r="S969" s="24">
        <f>Table1[[#This Row],[Male Ballots]]/Table1[[#This Row],[Male Population]]</f>
        <v>2.6087884549252743E-2</v>
      </c>
      <c r="T969" s="24">
        <f>Table1[[#This Row],[Total Ballots]]/Table1[[#This Row],[Total Population]]</f>
        <v>2.7357454342765337E-2</v>
      </c>
      <c r="U969" s="24">
        <f>Table1[[#This Row],[Female Ballots]]/Table1[[#This Row],[Female Voters]]</f>
        <v>0.12453874538745388</v>
      </c>
      <c r="V969" s="24">
        <f>Table1[[#This Row],[Male Ballots]]/Table1[[#This Row],[Male Voters]]</f>
        <v>0.12371134020618557</v>
      </c>
      <c r="W969" s="24">
        <f>Table1[[#This Row],[Total Ballots]]/Table1[[#This Row],[Total Voters]]</f>
        <v>0.12412831241283125</v>
      </c>
    </row>
    <row r="970" spans="1:23" s="12" customFormat="1" x14ac:dyDescent="0.2">
      <c r="A970" s="8" t="s">
        <v>50</v>
      </c>
      <c r="B970" s="17">
        <v>2015</v>
      </c>
      <c r="C970" s="9" t="s">
        <v>63</v>
      </c>
      <c r="D970" s="10">
        <v>1992.75</v>
      </c>
      <c r="E970" s="10">
        <v>2435.06</v>
      </c>
      <c r="F970" s="10">
        <v>4427.8</v>
      </c>
      <c r="G970" s="31">
        <v>1651</v>
      </c>
      <c r="H970" s="31">
        <v>1541</v>
      </c>
      <c r="I970" s="31"/>
      <c r="J970" s="31">
        <v>3192</v>
      </c>
      <c r="K970" s="10">
        <v>300</v>
      </c>
      <c r="L970" s="10">
        <v>258</v>
      </c>
      <c r="M970" s="10">
        <v>0</v>
      </c>
      <c r="N970" s="11">
        <v>558</v>
      </c>
      <c r="O970" s="24">
        <f>Table1[[#This Row],[Female Voters]]/Table1[[#This Row],[Female Population]]</f>
        <v>0.82850332455149922</v>
      </c>
      <c r="P970" s="24">
        <f>Table1[[#This Row],[Male Voters]]/Table1[[#This Row],[Male Population]]</f>
        <v>0.63283861588626156</v>
      </c>
      <c r="Q970" s="24">
        <f>Table1[[#This Row],[Total Voters]]/Table1[[#This Row],[Total Population]]</f>
        <v>0.72089976963729163</v>
      </c>
      <c r="R970" s="24">
        <f>Table1[[#This Row],[Female Ballots]]/Table1[[#This Row],[Female Population]]</f>
        <v>0.15054572826496049</v>
      </c>
      <c r="S970" s="24">
        <f>Table1[[#This Row],[Male Ballots]]/Table1[[#This Row],[Male Population]]</f>
        <v>0.10595221472982186</v>
      </c>
      <c r="T970" s="24">
        <f>Table1[[#This Row],[Total Ballots]]/Table1[[#This Row],[Total Population]]</f>
        <v>0.1260219522110303</v>
      </c>
      <c r="U970" s="24">
        <f>Table1[[#This Row],[Female Ballots]]/Table1[[#This Row],[Female Voters]]</f>
        <v>0.18170805572380375</v>
      </c>
      <c r="V970" s="24">
        <f>Table1[[#This Row],[Male Ballots]]/Table1[[#This Row],[Male Voters]]</f>
        <v>0.16742375081116159</v>
      </c>
      <c r="W970" s="24">
        <f>Table1[[#This Row],[Total Ballots]]/Table1[[#This Row],[Total Voters]]</f>
        <v>0.17481203007518797</v>
      </c>
    </row>
    <row r="971" spans="1:23" s="12" customFormat="1" x14ac:dyDescent="0.2">
      <c r="A971" s="8" t="s">
        <v>50</v>
      </c>
      <c r="B971" s="17">
        <v>2015</v>
      </c>
      <c r="C971" s="9" t="s">
        <v>64</v>
      </c>
      <c r="D971" s="10">
        <v>1833.91</v>
      </c>
      <c r="E971" s="10">
        <v>1933.9699999999998</v>
      </c>
      <c r="F971" s="10">
        <v>3767.88</v>
      </c>
      <c r="G971" s="31">
        <v>1527</v>
      </c>
      <c r="H971" s="31">
        <v>1427</v>
      </c>
      <c r="I971" s="31"/>
      <c r="J971" s="31">
        <v>2954</v>
      </c>
      <c r="K971" s="10">
        <v>433</v>
      </c>
      <c r="L971" s="10">
        <v>382</v>
      </c>
      <c r="M971" s="10">
        <v>0</v>
      </c>
      <c r="N971" s="11">
        <v>815</v>
      </c>
      <c r="O971" s="24">
        <f>Table1[[#This Row],[Female Voters]]/Table1[[#This Row],[Female Population]]</f>
        <v>0.83264718552164496</v>
      </c>
      <c r="P971" s="24">
        <f>Table1[[#This Row],[Male Voters]]/Table1[[#This Row],[Male Population]]</f>
        <v>0.7378604631922937</v>
      </c>
      <c r="Q971" s="24">
        <f>Table1[[#This Row],[Total Voters]]/Table1[[#This Row],[Total Population]]</f>
        <v>0.78399524400989418</v>
      </c>
      <c r="R971" s="24">
        <f>Table1[[#This Row],[Female Ballots]]/Table1[[#This Row],[Female Population]]</f>
        <v>0.23610755162467079</v>
      </c>
      <c r="S971" s="24">
        <f>Table1[[#This Row],[Male Ballots]]/Table1[[#This Row],[Male Population]]</f>
        <v>0.19752116113486767</v>
      </c>
      <c r="T971" s="24">
        <f>Table1[[#This Row],[Total Ballots]]/Table1[[#This Row],[Total Population]]</f>
        <v>0.21630200537172095</v>
      </c>
      <c r="U971" s="24">
        <f>Table1[[#This Row],[Female Ballots]]/Table1[[#This Row],[Female Voters]]</f>
        <v>0.28356254092992794</v>
      </c>
      <c r="V971" s="24">
        <f>Table1[[#This Row],[Male Ballots]]/Table1[[#This Row],[Male Voters]]</f>
        <v>0.26769446391030133</v>
      </c>
      <c r="W971" s="24">
        <f>Table1[[#This Row],[Total Ballots]]/Table1[[#This Row],[Total Voters]]</f>
        <v>0.27589708869329721</v>
      </c>
    </row>
    <row r="972" spans="1:23" s="12" customFormat="1" x14ac:dyDescent="0.2">
      <c r="A972" s="8" t="s">
        <v>50</v>
      </c>
      <c r="B972" s="17">
        <v>2015</v>
      </c>
      <c r="C972" s="9" t="s">
        <v>65</v>
      </c>
      <c r="D972" s="10">
        <v>2308.67</v>
      </c>
      <c r="E972" s="10">
        <v>2341.1499999999996</v>
      </c>
      <c r="F972" s="10">
        <v>4649.83</v>
      </c>
      <c r="G972" s="31">
        <v>1879</v>
      </c>
      <c r="H972" s="31">
        <v>1712</v>
      </c>
      <c r="I972" s="31"/>
      <c r="J972" s="31">
        <v>3591</v>
      </c>
      <c r="K972" s="10">
        <v>730</v>
      </c>
      <c r="L972" s="10">
        <v>620</v>
      </c>
      <c r="M972" s="10">
        <v>0</v>
      </c>
      <c r="N972" s="11">
        <v>1350</v>
      </c>
      <c r="O972" s="24">
        <f>Table1[[#This Row],[Female Voters]]/Table1[[#This Row],[Female Population]]</f>
        <v>0.81388851589876421</v>
      </c>
      <c r="P972" s="24">
        <f>Table1[[#This Row],[Male Voters]]/Table1[[#This Row],[Male Population]]</f>
        <v>0.73126454947354946</v>
      </c>
      <c r="Q972" s="24">
        <f>Table1[[#This Row],[Total Voters]]/Table1[[#This Row],[Total Population]]</f>
        <v>0.77228629863887499</v>
      </c>
      <c r="R972" s="24">
        <f>Table1[[#This Row],[Female Ballots]]/Table1[[#This Row],[Female Population]]</f>
        <v>0.31619937020015854</v>
      </c>
      <c r="S972" s="24">
        <f>Table1[[#This Row],[Male Ballots]]/Table1[[#This Row],[Male Population]]</f>
        <v>0.26482711487943961</v>
      </c>
      <c r="T972" s="24">
        <f>Table1[[#This Row],[Total Ballots]]/Table1[[#This Row],[Total Population]]</f>
        <v>0.29033319497702065</v>
      </c>
      <c r="U972" s="24">
        <f>Table1[[#This Row],[Female Ballots]]/Table1[[#This Row],[Female Voters]]</f>
        <v>0.38850452368281002</v>
      </c>
      <c r="V972" s="24">
        <f>Table1[[#This Row],[Male Ballots]]/Table1[[#This Row],[Male Voters]]</f>
        <v>0.36214953271028039</v>
      </c>
      <c r="W972" s="24">
        <f>Table1[[#This Row],[Total Ballots]]/Table1[[#This Row],[Total Voters]]</f>
        <v>0.37593984962406013</v>
      </c>
    </row>
    <row r="973" spans="1:23" s="12" customFormat="1" x14ac:dyDescent="0.2">
      <c r="A973" s="8" t="s">
        <v>50</v>
      </c>
      <c r="B973" s="17">
        <v>2015</v>
      </c>
      <c r="C973" s="9" t="s">
        <v>66</v>
      </c>
      <c r="D973" s="10">
        <v>2530.34</v>
      </c>
      <c r="E973" s="10">
        <v>2595</v>
      </c>
      <c r="F973" s="10">
        <v>5125.33</v>
      </c>
      <c r="G973" s="31">
        <v>2296</v>
      </c>
      <c r="H973" s="31">
        <v>2179</v>
      </c>
      <c r="I973" s="31"/>
      <c r="J973" s="31">
        <v>4475</v>
      </c>
      <c r="K973" s="10">
        <v>1227</v>
      </c>
      <c r="L973" s="10">
        <v>1088</v>
      </c>
      <c r="M973" s="10">
        <v>0</v>
      </c>
      <c r="N973" s="11">
        <v>2315</v>
      </c>
      <c r="O973" s="24">
        <f>Table1[[#This Row],[Female Voters]]/Table1[[#This Row],[Female Population]]</f>
        <v>0.9073879399606376</v>
      </c>
      <c r="P973" s="24">
        <f>Table1[[#This Row],[Male Voters]]/Table1[[#This Row],[Male Population]]</f>
        <v>0.83969171483622351</v>
      </c>
      <c r="Q973" s="24">
        <f>Table1[[#This Row],[Total Voters]]/Table1[[#This Row],[Total Population]]</f>
        <v>0.8731145116509571</v>
      </c>
      <c r="R973" s="24">
        <f>Table1[[#This Row],[Female Ballots]]/Table1[[#This Row],[Female Population]]</f>
        <v>0.48491507070196099</v>
      </c>
      <c r="S973" s="24">
        <f>Table1[[#This Row],[Male Ballots]]/Table1[[#This Row],[Male Population]]</f>
        <v>0.4192678227360308</v>
      </c>
      <c r="T973" s="24">
        <f>Table1[[#This Row],[Total Ballots]]/Table1[[#This Row],[Total Population]]</f>
        <v>0.45167823340155661</v>
      </c>
      <c r="U973" s="24">
        <f>Table1[[#This Row],[Female Ballots]]/Table1[[#This Row],[Female Voters]]</f>
        <v>0.53440766550522645</v>
      </c>
      <c r="V973" s="24">
        <f>Table1[[#This Row],[Male Ballots]]/Table1[[#This Row],[Male Voters]]</f>
        <v>0.49931161083065628</v>
      </c>
      <c r="W973" s="24">
        <f>Table1[[#This Row],[Total Ballots]]/Table1[[#This Row],[Total Voters]]</f>
        <v>0.5173184357541899</v>
      </c>
    </row>
    <row r="974" spans="1:23" s="12" customFormat="1" x14ac:dyDescent="0.2">
      <c r="A974" s="8" t="s">
        <v>50</v>
      </c>
      <c r="B974" s="17">
        <v>2015</v>
      </c>
      <c r="C974" s="9" t="s">
        <v>67</v>
      </c>
      <c r="D974" s="10">
        <v>3309.7199999999993</v>
      </c>
      <c r="E974" s="10">
        <v>3147.8900000000003</v>
      </c>
      <c r="F974" s="10">
        <v>6457.62</v>
      </c>
      <c r="G974" s="31">
        <v>3051</v>
      </c>
      <c r="H974" s="31">
        <v>2885</v>
      </c>
      <c r="I974" s="31"/>
      <c r="J974" s="31">
        <v>5936</v>
      </c>
      <c r="K974" s="10">
        <v>1934</v>
      </c>
      <c r="L974" s="10">
        <v>1876</v>
      </c>
      <c r="M974" s="10">
        <v>0</v>
      </c>
      <c r="N974" s="10">
        <v>3810</v>
      </c>
      <c r="O974" s="24">
        <f>Table1[[#This Row],[Female Voters]]/Table1[[#This Row],[Female Population]]</f>
        <v>0.92183024545883052</v>
      </c>
      <c r="P974" s="24">
        <f>Table1[[#This Row],[Male Voters]]/Table1[[#This Row],[Male Population]]</f>
        <v>0.91648691663304616</v>
      </c>
      <c r="Q974" s="24">
        <f>Table1[[#This Row],[Total Voters]]/Table1[[#This Row],[Total Population]]</f>
        <v>0.9192241104307779</v>
      </c>
      <c r="R974" s="24">
        <f>Table1[[#This Row],[Female Ballots]]/Table1[[#This Row],[Female Population]]</f>
        <v>0.58433946073988141</v>
      </c>
      <c r="S974" s="24">
        <f>Table1[[#This Row],[Male Ballots]]/Table1[[#This Row],[Male Population]]</f>
        <v>0.59595475064249381</v>
      </c>
      <c r="T974" s="24">
        <f>Table1[[#This Row],[Total Ballots]]/Table1[[#This Row],[Total Population]]</f>
        <v>0.59000065039441774</v>
      </c>
      <c r="U974" s="24">
        <f>Table1[[#This Row],[Female Ballots]]/Table1[[#This Row],[Female Voters]]</f>
        <v>0.63389052769583742</v>
      </c>
      <c r="V974" s="24">
        <f>Table1[[#This Row],[Male Ballots]]/Table1[[#This Row],[Male Voters]]</f>
        <v>0.65025996533795494</v>
      </c>
      <c r="W974" s="24">
        <f>Table1[[#This Row],[Total Ballots]]/Table1[[#This Row],[Total Voters]]</f>
        <v>0.64184636118598382</v>
      </c>
    </row>
    <row r="975" spans="1:23" s="12" customFormat="1" x14ac:dyDescent="0.2">
      <c r="A975" s="8" t="s">
        <v>29</v>
      </c>
      <c r="B975" s="17">
        <v>2015</v>
      </c>
      <c r="C975" s="9" t="s">
        <v>69</v>
      </c>
      <c r="D975" s="10">
        <v>8294.5299999999988</v>
      </c>
      <c r="E975" s="10">
        <v>8483.0400000000009</v>
      </c>
      <c r="F975" s="10">
        <v>16777.55</v>
      </c>
      <c r="G975" s="31">
        <v>6728</v>
      </c>
      <c r="H975" s="31">
        <v>6605</v>
      </c>
      <c r="I975" s="31"/>
      <c r="J975" s="31">
        <v>13333</v>
      </c>
      <c r="K975" s="10">
        <v>2805</v>
      </c>
      <c r="L975" s="10">
        <v>2642</v>
      </c>
      <c r="M975" s="10">
        <v>0</v>
      </c>
      <c r="N975" s="11">
        <v>5447</v>
      </c>
      <c r="O975" s="24">
        <f>Table1[[#This Row],[Female Voters]]/Table1[[#This Row],[Female Population]]</f>
        <v>0.81113697822540887</v>
      </c>
      <c r="P975" s="24">
        <f>Table1[[#This Row],[Male Voters]]/Table1[[#This Row],[Male Population]]</f>
        <v>0.7786123842396121</v>
      </c>
      <c r="Q975" s="24">
        <f>Table1[[#This Row],[Total Voters]]/Table1[[#This Row],[Total Population]]</f>
        <v>0.79469290808252702</v>
      </c>
      <c r="R975" s="24">
        <f>Table1[[#This Row],[Female Ballots]]/Table1[[#This Row],[Female Population]]</f>
        <v>0.33817467656395245</v>
      </c>
      <c r="S975" s="24">
        <f>Table1[[#This Row],[Male Ballots]]/Table1[[#This Row],[Male Population]]</f>
        <v>0.31144495369584485</v>
      </c>
      <c r="T975" s="24">
        <f>Table1[[#This Row],[Total Ballots]]/Table1[[#This Row],[Total Population]]</f>
        <v>0.32466003677533373</v>
      </c>
      <c r="U975" s="24">
        <f>Table1[[#This Row],[Female Ballots]]/Table1[[#This Row],[Female Voters]]</f>
        <v>0.41691438763376931</v>
      </c>
      <c r="V975" s="24">
        <f>Table1[[#This Row],[Male Ballots]]/Table1[[#This Row],[Male Voters]]</f>
        <v>0.4</v>
      </c>
      <c r="W975" s="24">
        <f>Table1[[#This Row],[Total Ballots]]/Table1[[#This Row],[Total Voters]]</f>
        <v>0.40853521338033449</v>
      </c>
    </row>
    <row r="976" spans="1:23" s="12" customFormat="1" x14ac:dyDescent="0.2">
      <c r="A976" s="8" t="s">
        <v>29</v>
      </c>
      <c r="B976" s="17">
        <v>2015</v>
      </c>
      <c r="C976" s="9" t="s">
        <v>62</v>
      </c>
      <c r="D976" s="10">
        <v>664.02</v>
      </c>
      <c r="E976" s="10">
        <v>701.7</v>
      </c>
      <c r="F976" s="10">
        <v>1365.7199999999998</v>
      </c>
      <c r="G976" s="31">
        <v>389</v>
      </c>
      <c r="H976" s="31">
        <v>368</v>
      </c>
      <c r="I976" s="31"/>
      <c r="J976" s="31">
        <v>757</v>
      </c>
      <c r="K976" s="10">
        <v>54</v>
      </c>
      <c r="L976" s="10">
        <v>34</v>
      </c>
      <c r="M976" s="10">
        <v>0</v>
      </c>
      <c r="N976" s="11">
        <v>88</v>
      </c>
      <c r="O976" s="24">
        <f>Table1[[#This Row],[Female Voters]]/Table1[[#This Row],[Female Population]]</f>
        <v>0.58582572814071865</v>
      </c>
      <c r="P976" s="24">
        <f>Table1[[#This Row],[Male Voters]]/Table1[[#This Row],[Male Population]]</f>
        <v>0.52444064414992153</v>
      </c>
      <c r="Q976" s="24">
        <f>Table1[[#This Row],[Total Voters]]/Table1[[#This Row],[Total Population]]</f>
        <v>0.5542863837389802</v>
      </c>
      <c r="R976" s="24">
        <f>Table1[[#This Row],[Female Ballots]]/Table1[[#This Row],[Female Population]]</f>
        <v>8.1322851721333703E-2</v>
      </c>
      <c r="S976" s="24">
        <f>Table1[[#This Row],[Male Ballots]]/Table1[[#This Row],[Male Population]]</f>
        <v>4.8453755166025361E-2</v>
      </c>
      <c r="T976" s="24">
        <f>Table1[[#This Row],[Total Ballots]]/Table1[[#This Row],[Total Population]]</f>
        <v>6.4434876841519495E-2</v>
      </c>
      <c r="U976" s="24">
        <f>Table1[[#This Row],[Female Ballots]]/Table1[[#This Row],[Female Voters]]</f>
        <v>0.13881748071979436</v>
      </c>
      <c r="V976" s="24">
        <f>Table1[[#This Row],[Male Ballots]]/Table1[[#This Row],[Male Voters]]</f>
        <v>9.2391304347826081E-2</v>
      </c>
      <c r="W976" s="24">
        <f>Table1[[#This Row],[Total Ballots]]/Table1[[#This Row],[Total Voters]]</f>
        <v>0.11624834874504623</v>
      </c>
    </row>
    <row r="977" spans="1:23" s="12" customFormat="1" x14ac:dyDescent="0.2">
      <c r="A977" s="8" t="s">
        <v>29</v>
      </c>
      <c r="B977" s="17">
        <v>2015</v>
      </c>
      <c r="C977" s="9" t="s">
        <v>63</v>
      </c>
      <c r="D977" s="10">
        <v>883.29</v>
      </c>
      <c r="E977" s="10">
        <v>900.64</v>
      </c>
      <c r="F977" s="10">
        <v>1783.92</v>
      </c>
      <c r="G977" s="31">
        <v>773</v>
      </c>
      <c r="H977" s="31">
        <v>734</v>
      </c>
      <c r="I977" s="31"/>
      <c r="J977" s="31">
        <v>1507</v>
      </c>
      <c r="K977" s="10">
        <v>102</v>
      </c>
      <c r="L977" s="10">
        <v>85</v>
      </c>
      <c r="M977" s="10">
        <v>0</v>
      </c>
      <c r="N977" s="11">
        <v>187</v>
      </c>
      <c r="O977" s="24">
        <f>Table1[[#This Row],[Female Voters]]/Table1[[#This Row],[Female Population]]</f>
        <v>0.87513727088498683</v>
      </c>
      <c r="P977" s="24">
        <f>Table1[[#This Row],[Male Voters]]/Table1[[#This Row],[Male Population]]</f>
        <v>0.81497601705453904</v>
      </c>
      <c r="Q977" s="24">
        <f>Table1[[#This Row],[Total Voters]]/Table1[[#This Row],[Total Population]]</f>
        <v>0.84476882371406781</v>
      </c>
      <c r="R977" s="24">
        <f>Table1[[#This Row],[Female Ballots]]/Table1[[#This Row],[Female Population]]</f>
        <v>0.11547736304045104</v>
      </c>
      <c r="S977" s="24">
        <f>Table1[[#This Row],[Male Ballots]]/Table1[[#This Row],[Male Population]]</f>
        <v>9.4377331675253154E-2</v>
      </c>
      <c r="T977" s="24">
        <f>Table1[[#This Row],[Total Ballots]]/Table1[[#This Row],[Total Population]]</f>
        <v>0.10482532849006682</v>
      </c>
      <c r="U977" s="24">
        <f>Table1[[#This Row],[Female Ballots]]/Table1[[#This Row],[Female Voters]]</f>
        <v>0.13195342820181113</v>
      </c>
      <c r="V977" s="24">
        <f>Table1[[#This Row],[Male Ballots]]/Table1[[#This Row],[Male Voters]]</f>
        <v>0.11580381471389646</v>
      </c>
      <c r="W977" s="24">
        <f>Table1[[#This Row],[Total Ballots]]/Table1[[#This Row],[Total Voters]]</f>
        <v>0.12408759124087591</v>
      </c>
    </row>
    <row r="978" spans="1:23" s="12" customFormat="1" x14ac:dyDescent="0.2">
      <c r="A978" s="8" t="s">
        <v>29</v>
      </c>
      <c r="B978" s="17">
        <v>2015</v>
      </c>
      <c r="C978" s="9" t="s">
        <v>64</v>
      </c>
      <c r="D978" s="10">
        <v>1141.93</v>
      </c>
      <c r="E978" s="10">
        <v>1224.46</v>
      </c>
      <c r="F978" s="10">
        <v>2366.39</v>
      </c>
      <c r="G978" s="31">
        <v>904</v>
      </c>
      <c r="H978" s="31">
        <v>876</v>
      </c>
      <c r="I978" s="31"/>
      <c r="J978" s="31">
        <v>1780</v>
      </c>
      <c r="K978" s="10">
        <v>250</v>
      </c>
      <c r="L978" s="10">
        <v>209</v>
      </c>
      <c r="M978" s="10">
        <v>0</v>
      </c>
      <c r="N978" s="11">
        <v>459</v>
      </c>
      <c r="O978" s="24">
        <f>Table1[[#This Row],[Female Voters]]/Table1[[#This Row],[Female Population]]</f>
        <v>0.79164221975077276</v>
      </c>
      <c r="P978" s="24">
        <f>Table1[[#This Row],[Male Voters]]/Table1[[#This Row],[Male Population]]</f>
        <v>0.71541740849027324</v>
      </c>
      <c r="Q978" s="24">
        <f>Table1[[#This Row],[Total Voters]]/Table1[[#This Row],[Total Population]]</f>
        <v>0.7522006093670105</v>
      </c>
      <c r="R978" s="24">
        <f>Table1[[#This Row],[Female Ballots]]/Table1[[#This Row],[Female Population]]</f>
        <v>0.21892760501957212</v>
      </c>
      <c r="S978" s="24">
        <f>Table1[[#This Row],[Male Ballots]]/Table1[[#This Row],[Male Population]]</f>
        <v>0.17068748672884373</v>
      </c>
      <c r="T978" s="24">
        <f>Table1[[#This Row],[Total Ballots]]/Table1[[#This Row],[Total Population]]</f>
        <v>0.19396633690980777</v>
      </c>
      <c r="U978" s="24">
        <f>Table1[[#This Row],[Female Ballots]]/Table1[[#This Row],[Female Voters]]</f>
        <v>0.27654867256637167</v>
      </c>
      <c r="V978" s="24">
        <f>Table1[[#This Row],[Male Ballots]]/Table1[[#This Row],[Male Voters]]</f>
        <v>0.23858447488584475</v>
      </c>
      <c r="W978" s="24">
        <f>Table1[[#This Row],[Total Ballots]]/Table1[[#This Row],[Total Voters]]</f>
        <v>0.25786516853932584</v>
      </c>
    </row>
    <row r="979" spans="1:23" s="12" customFormat="1" x14ac:dyDescent="0.2">
      <c r="A979" s="8" t="s">
        <v>29</v>
      </c>
      <c r="B979" s="17">
        <v>2015</v>
      </c>
      <c r="C979" s="9" t="s">
        <v>65</v>
      </c>
      <c r="D979" s="10">
        <v>1361.35</v>
      </c>
      <c r="E979" s="10">
        <v>1424.26</v>
      </c>
      <c r="F979" s="10">
        <v>2785.6099999999997</v>
      </c>
      <c r="G979" s="31">
        <v>1007</v>
      </c>
      <c r="H979" s="31">
        <v>1027</v>
      </c>
      <c r="I979" s="31"/>
      <c r="J979" s="31">
        <v>2034</v>
      </c>
      <c r="K979" s="10">
        <v>355</v>
      </c>
      <c r="L979" s="10">
        <v>331</v>
      </c>
      <c r="M979" s="10">
        <v>0</v>
      </c>
      <c r="N979" s="11">
        <v>686</v>
      </c>
      <c r="O979" s="24">
        <f>Table1[[#This Row],[Female Voters]]/Table1[[#This Row],[Female Population]]</f>
        <v>0.7397069085833915</v>
      </c>
      <c r="P979" s="24">
        <f>Table1[[#This Row],[Male Voters]]/Table1[[#This Row],[Male Population]]</f>
        <v>0.72107620799573113</v>
      </c>
      <c r="Q979" s="24">
        <f>Table1[[#This Row],[Total Voters]]/Table1[[#This Row],[Total Population]]</f>
        <v>0.73018118114165309</v>
      </c>
      <c r="R979" s="24">
        <f>Table1[[#This Row],[Female Ballots]]/Table1[[#This Row],[Female Population]]</f>
        <v>0.26077055863664744</v>
      </c>
      <c r="S979" s="24">
        <f>Table1[[#This Row],[Male Ballots]]/Table1[[#This Row],[Male Population]]</f>
        <v>0.23240138738713437</v>
      </c>
      <c r="T979" s="24">
        <f>Table1[[#This Row],[Total Ballots]]/Table1[[#This Row],[Total Population]]</f>
        <v>0.24626562943125566</v>
      </c>
      <c r="U979" s="24">
        <f>Table1[[#This Row],[Female Ballots]]/Table1[[#This Row],[Female Voters]]</f>
        <v>0.35253227408143001</v>
      </c>
      <c r="V979" s="24">
        <f>Table1[[#This Row],[Male Ballots]]/Table1[[#This Row],[Male Voters]]</f>
        <v>0.32229795520934762</v>
      </c>
      <c r="W979" s="24">
        <f>Table1[[#This Row],[Total Ballots]]/Table1[[#This Row],[Total Voters]]</f>
        <v>0.33726647000983284</v>
      </c>
    </row>
    <row r="980" spans="1:23" s="12" customFormat="1" x14ac:dyDescent="0.2">
      <c r="A980" s="8" t="s">
        <v>29</v>
      </c>
      <c r="B980" s="17">
        <v>2015</v>
      </c>
      <c r="C980" s="9" t="s">
        <v>66</v>
      </c>
      <c r="D980" s="10">
        <v>1885.6999999999998</v>
      </c>
      <c r="E980" s="10">
        <v>1797.56</v>
      </c>
      <c r="F980" s="10">
        <v>3683.25</v>
      </c>
      <c r="G980" s="31">
        <v>1624</v>
      </c>
      <c r="H980" s="31">
        <v>1490</v>
      </c>
      <c r="I980" s="31"/>
      <c r="J980" s="31">
        <v>3114</v>
      </c>
      <c r="K980" s="10">
        <v>788</v>
      </c>
      <c r="L980" s="10">
        <v>669</v>
      </c>
      <c r="M980" s="10">
        <v>0</v>
      </c>
      <c r="N980" s="11">
        <v>1457</v>
      </c>
      <c r="O980" s="24">
        <f>Table1[[#This Row],[Female Voters]]/Table1[[#This Row],[Female Population]]</f>
        <v>0.86121864559580008</v>
      </c>
      <c r="P980" s="24">
        <f>Table1[[#This Row],[Male Voters]]/Table1[[#This Row],[Male Population]]</f>
        <v>0.82890139967511522</v>
      </c>
      <c r="Q980" s="24">
        <f>Table1[[#This Row],[Total Voters]]/Table1[[#This Row],[Total Population]]</f>
        <v>0.84544899205864388</v>
      </c>
      <c r="R980" s="24">
        <f>Table1[[#This Row],[Female Ballots]]/Table1[[#This Row],[Female Population]]</f>
        <v>0.41788195365116404</v>
      </c>
      <c r="S980" s="24">
        <f>Table1[[#This Row],[Male Ballots]]/Table1[[#This Row],[Male Population]]</f>
        <v>0.37217116535748462</v>
      </c>
      <c r="T980" s="24">
        <f>Table1[[#This Row],[Total Ballots]]/Table1[[#This Row],[Total Population]]</f>
        <v>0.39557456051041878</v>
      </c>
      <c r="U980" s="24">
        <f>Table1[[#This Row],[Female Ballots]]/Table1[[#This Row],[Female Voters]]</f>
        <v>0.48522167487684731</v>
      </c>
      <c r="V980" s="24">
        <f>Table1[[#This Row],[Male Ballots]]/Table1[[#This Row],[Male Voters]]</f>
        <v>0.448993288590604</v>
      </c>
      <c r="W980" s="24">
        <f>Table1[[#This Row],[Total Ballots]]/Table1[[#This Row],[Total Voters]]</f>
        <v>0.46788696210661529</v>
      </c>
    </row>
    <row r="981" spans="1:23" s="12" customFormat="1" x14ac:dyDescent="0.2">
      <c r="A981" s="8" t="s">
        <v>29</v>
      </c>
      <c r="B981" s="17">
        <v>2015</v>
      </c>
      <c r="C981" s="9" t="s">
        <v>67</v>
      </c>
      <c r="D981" s="10">
        <v>2358.2399999999998</v>
      </c>
      <c r="E981" s="10">
        <v>2434.42</v>
      </c>
      <c r="F981" s="10">
        <v>4792.66</v>
      </c>
      <c r="G981" s="31">
        <v>2031</v>
      </c>
      <c r="H981" s="31">
        <v>2110</v>
      </c>
      <c r="I981" s="31"/>
      <c r="J981" s="31">
        <v>4141</v>
      </c>
      <c r="K981" s="10">
        <v>1256</v>
      </c>
      <c r="L981" s="10">
        <v>1314</v>
      </c>
      <c r="M981" s="10">
        <v>0</v>
      </c>
      <c r="N981" s="10">
        <v>2570</v>
      </c>
      <c r="O981" s="24">
        <f>Table1[[#This Row],[Female Voters]]/Table1[[#This Row],[Female Population]]</f>
        <v>0.86123549765927143</v>
      </c>
      <c r="P981" s="24">
        <f>Table1[[#This Row],[Male Voters]]/Table1[[#This Row],[Male Population]]</f>
        <v>0.86673622464488453</v>
      </c>
      <c r="Q981" s="24">
        <f>Table1[[#This Row],[Total Voters]]/Table1[[#This Row],[Total Population]]</f>
        <v>0.86402957856388729</v>
      </c>
      <c r="R981" s="24">
        <f>Table1[[#This Row],[Female Ballots]]/Table1[[#This Row],[Female Population]]</f>
        <v>0.5326005834859896</v>
      </c>
      <c r="S981" s="24">
        <f>Table1[[#This Row],[Male Ballots]]/Table1[[#This Row],[Male Population]]</f>
        <v>0.53975895695894704</v>
      </c>
      <c r="T981" s="24">
        <f>Table1[[#This Row],[Total Ballots]]/Table1[[#This Row],[Total Population]]</f>
        <v>0.5362366618954818</v>
      </c>
      <c r="U981" s="24">
        <f>Table1[[#This Row],[Female Ballots]]/Table1[[#This Row],[Female Voters]]</f>
        <v>0.61841457410142786</v>
      </c>
      <c r="V981" s="24">
        <f>Table1[[#This Row],[Male Ballots]]/Table1[[#This Row],[Male Voters]]</f>
        <v>0.62274881516587677</v>
      </c>
      <c r="W981" s="24">
        <f>Table1[[#This Row],[Total Ballots]]/Table1[[#This Row],[Total Voters]]</f>
        <v>0.62062303791354745</v>
      </c>
    </row>
    <row r="982" spans="1:23" s="12" customFormat="1" x14ac:dyDescent="0.2">
      <c r="A982" s="8" t="s">
        <v>42</v>
      </c>
      <c r="B982" s="17">
        <v>2015</v>
      </c>
      <c r="C982" s="9" t="s">
        <v>69</v>
      </c>
      <c r="D982" s="10">
        <v>30096.29</v>
      </c>
      <c r="E982" s="10">
        <v>29873.09</v>
      </c>
      <c r="F982" s="10">
        <v>59969.41</v>
      </c>
      <c r="G982" s="31">
        <v>22658</v>
      </c>
      <c r="H982" s="31">
        <v>20656</v>
      </c>
      <c r="I982" s="31">
        <v>4</v>
      </c>
      <c r="J982" s="31">
        <v>43318</v>
      </c>
      <c r="K982" s="10">
        <v>9317</v>
      </c>
      <c r="L982" s="10">
        <v>8488</v>
      </c>
      <c r="M982" s="10">
        <v>1</v>
      </c>
      <c r="N982" s="11">
        <v>17806</v>
      </c>
      <c r="O982" s="24">
        <f>Table1[[#This Row],[Female Voters]]/Table1[[#This Row],[Female Population]]</f>
        <v>0.75285026825565537</v>
      </c>
      <c r="P982" s="24">
        <f>Table1[[#This Row],[Male Voters]]/Table1[[#This Row],[Male Population]]</f>
        <v>0.69145843299102971</v>
      </c>
      <c r="Q982" s="24">
        <f>Table1[[#This Row],[Total Voters]]/Table1[[#This Row],[Total Population]]</f>
        <v>0.72233493709542906</v>
      </c>
      <c r="R982" s="24">
        <f>Table1[[#This Row],[Female Ballots]]/Table1[[#This Row],[Female Population]]</f>
        <v>0.30957304039800254</v>
      </c>
      <c r="S982" s="24">
        <f>Table1[[#This Row],[Male Ballots]]/Table1[[#This Row],[Male Population]]</f>
        <v>0.2841353204506129</v>
      </c>
      <c r="T982" s="24">
        <f>Table1[[#This Row],[Total Ballots]]/Table1[[#This Row],[Total Population]]</f>
        <v>0.29691804538347133</v>
      </c>
      <c r="U982" s="24">
        <f>Table1[[#This Row],[Female Ballots]]/Table1[[#This Row],[Female Voters]]</f>
        <v>0.41120134168946948</v>
      </c>
      <c r="V982" s="24">
        <f>Table1[[#This Row],[Male Ballots]]/Table1[[#This Row],[Male Voters]]</f>
        <v>0.41092176607281178</v>
      </c>
      <c r="W982" s="24">
        <f>Table1[[#This Row],[Total Ballots]]/Table1[[#This Row],[Total Voters]]</f>
        <v>0.41105314188097325</v>
      </c>
    </row>
    <row r="983" spans="1:23" s="12" customFormat="1" x14ac:dyDescent="0.2">
      <c r="A983" s="8" t="s">
        <v>42</v>
      </c>
      <c r="B983" s="17">
        <v>2015</v>
      </c>
      <c r="C983" s="9" t="s">
        <v>62</v>
      </c>
      <c r="D983" s="10">
        <v>3054.5299999999997</v>
      </c>
      <c r="E983" s="10">
        <v>3405.56</v>
      </c>
      <c r="F983" s="10">
        <v>6460.09</v>
      </c>
      <c r="G983" s="31">
        <v>1682</v>
      </c>
      <c r="H983" s="31">
        <v>1677</v>
      </c>
      <c r="I983" s="31">
        <v>2</v>
      </c>
      <c r="J983" s="31">
        <v>3361</v>
      </c>
      <c r="K983" s="10">
        <v>239</v>
      </c>
      <c r="L983" s="10">
        <v>247</v>
      </c>
      <c r="M983" s="10">
        <v>0</v>
      </c>
      <c r="N983" s="11">
        <v>486</v>
      </c>
      <c r="O983" s="24">
        <f>Table1[[#This Row],[Female Voters]]/Table1[[#This Row],[Female Population]]</f>
        <v>0.55065754796973676</v>
      </c>
      <c r="P983" s="24">
        <f>Table1[[#This Row],[Male Voters]]/Table1[[#This Row],[Male Population]]</f>
        <v>0.49243002619246173</v>
      </c>
      <c r="Q983" s="24">
        <f>Table1[[#This Row],[Total Voters]]/Table1[[#This Row],[Total Population]]</f>
        <v>0.52027138940788753</v>
      </c>
      <c r="R983" s="24">
        <f>Table1[[#This Row],[Female Ballots]]/Table1[[#This Row],[Female Population]]</f>
        <v>7.8244443498672475E-2</v>
      </c>
      <c r="S983" s="24">
        <f>Table1[[#This Row],[Male Ballots]]/Table1[[#This Row],[Male Population]]</f>
        <v>7.2528453470207546E-2</v>
      </c>
      <c r="T983" s="24">
        <f>Table1[[#This Row],[Total Ballots]]/Table1[[#This Row],[Total Population]]</f>
        <v>7.5231150030417526E-2</v>
      </c>
      <c r="U983" s="24">
        <f>Table1[[#This Row],[Female Ballots]]/Table1[[#This Row],[Female Voters]]</f>
        <v>0.14209274673008324</v>
      </c>
      <c r="V983" s="24">
        <f>Table1[[#This Row],[Male Ballots]]/Table1[[#This Row],[Male Voters]]</f>
        <v>0.14728682170542637</v>
      </c>
      <c r="W983" s="24">
        <f>Table1[[#This Row],[Total Ballots]]/Table1[[#This Row],[Total Voters]]</f>
        <v>0.14459982148170186</v>
      </c>
    </row>
    <row r="984" spans="1:23" s="12" customFormat="1" x14ac:dyDescent="0.2">
      <c r="A984" s="8" t="s">
        <v>42</v>
      </c>
      <c r="B984" s="17">
        <v>2015</v>
      </c>
      <c r="C984" s="9" t="s">
        <v>63</v>
      </c>
      <c r="D984" s="10">
        <v>4211.59</v>
      </c>
      <c r="E984" s="10">
        <v>4461.09</v>
      </c>
      <c r="F984" s="10">
        <v>8672.68</v>
      </c>
      <c r="G984" s="31">
        <v>2967</v>
      </c>
      <c r="H984" s="31">
        <v>2646</v>
      </c>
      <c r="I984" s="31">
        <v>1</v>
      </c>
      <c r="J984" s="31">
        <v>5614</v>
      </c>
      <c r="K984" s="10">
        <v>420</v>
      </c>
      <c r="L984" s="10">
        <v>359</v>
      </c>
      <c r="M984" s="10">
        <v>0</v>
      </c>
      <c r="N984" s="11">
        <v>779</v>
      </c>
      <c r="O984" s="24">
        <f>Table1[[#This Row],[Female Voters]]/Table1[[#This Row],[Female Population]]</f>
        <v>0.70448452959571084</v>
      </c>
      <c r="P984" s="24">
        <f>Table1[[#This Row],[Male Voters]]/Table1[[#This Row],[Male Population]]</f>
        <v>0.59312858516640554</v>
      </c>
      <c r="Q984" s="24">
        <f>Table1[[#This Row],[Total Voters]]/Table1[[#This Row],[Total Population]]</f>
        <v>0.64732009021432824</v>
      </c>
      <c r="R984" s="24">
        <f>Table1[[#This Row],[Female Ballots]]/Table1[[#This Row],[Female Population]]</f>
        <v>9.9724807020626416E-2</v>
      </c>
      <c r="S984" s="24">
        <f>Table1[[#This Row],[Male Ballots]]/Table1[[#This Row],[Male Population]]</f>
        <v>8.0473606226281025E-2</v>
      </c>
      <c r="T984" s="24">
        <f>Table1[[#This Row],[Total Ballots]]/Table1[[#This Row],[Total Population]]</f>
        <v>8.9822292532412126E-2</v>
      </c>
      <c r="U984" s="24">
        <f>Table1[[#This Row],[Female Ballots]]/Table1[[#This Row],[Female Voters]]</f>
        <v>0.14155712841253792</v>
      </c>
      <c r="V984" s="24">
        <f>Table1[[#This Row],[Male Ballots]]/Table1[[#This Row],[Male Voters]]</f>
        <v>0.13567649281934996</v>
      </c>
      <c r="W984" s="24">
        <f>Table1[[#This Row],[Total Ballots]]/Table1[[#This Row],[Total Voters]]</f>
        <v>0.13876024225151407</v>
      </c>
    </row>
    <row r="985" spans="1:23" s="12" customFormat="1" x14ac:dyDescent="0.2">
      <c r="A985" s="8" t="s">
        <v>42</v>
      </c>
      <c r="B985" s="17">
        <v>2015</v>
      </c>
      <c r="C985" s="9" t="s">
        <v>64</v>
      </c>
      <c r="D985" s="10">
        <v>4218.96</v>
      </c>
      <c r="E985" s="10">
        <v>4266.8500000000004</v>
      </c>
      <c r="F985" s="10">
        <v>8485.82</v>
      </c>
      <c r="G985" s="31">
        <v>2983</v>
      </c>
      <c r="H985" s="31">
        <v>2620</v>
      </c>
      <c r="I985" s="31">
        <v>1</v>
      </c>
      <c r="J985" s="31">
        <v>5604</v>
      </c>
      <c r="K985" s="10">
        <v>763</v>
      </c>
      <c r="L985" s="10">
        <v>619</v>
      </c>
      <c r="M985" s="10">
        <v>1</v>
      </c>
      <c r="N985" s="11">
        <v>1383</v>
      </c>
      <c r="O985" s="24">
        <f>Table1[[#This Row],[Female Voters]]/Table1[[#This Row],[Female Population]]</f>
        <v>0.70704628628856403</v>
      </c>
      <c r="P985" s="24">
        <f>Table1[[#This Row],[Male Voters]]/Table1[[#This Row],[Male Population]]</f>
        <v>0.61403611563565619</v>
      </c>
      <c r="Q985" s="24">
        <f>Table1[[#This Row],[Total Voters]]/Table1[[#This Row],[Total Population]]</f>
        <v>0.66039581325081143</v>
      </c>
      <c r="R985" s="24">
        <f>Table1[[#This Row],[Female Ballots]]/Table1[[#This Row],[Female Population]]</f>
        <v>0.18085025693535847</v>
      </c>
      <c r="S985" s="24">
        <f>Table1[[#This Row],[Male Ballots]]/Table1[[#This Row],[Male Population]]</f>
        <v>0.14507189144216459</v>
      </c>
      <c r="T985" s="24">
        <f>Table1[[#This Row],[Total Ballots]]/Table1[[#This Row],[Total Population]]</f>
        <v>0.16297776761703642</v>
      </c>
      <c r="U985" s="24">
        <f>Table1[[#This Row],[Female Ballots]]/Table1[[#This Row],[Female Voters]]</f>
        <v>0.255782769024472</v>
      </c>
      <c r="V985" s="24">
        <f>Table1[[#This Row],[Male Ballots]]/Table1[[#This Row],[Male Voters]]</f>
        <v>0.23625954198473281</v>
      </c>
      <c r="W985" s="24">
        <f>Table1[[#This Row],[Total Ballots]]/Table1[[#This Row],[Total Voters]]</f>
        <v>0.2467880085653105</v>
      </c>
    </row>
    <row r="986" spans="1:23" s="12" customFormat="1" x14ac:dyDescent="0.2">
      <c r="A986" s="8" t="s">
        <v>42</v>
      </c>
      <c r="B986" s="17">
        <v>2015</v>
      </c>
      <c r="C986" s="9" t="s">
        <v>65</v>
      </c>
      <c r="D986" s="10">
        <v>4988.84</v>
      </c>
      <c r="E986" s="10">
        <v>5044.34</v>
      </c>
      <c r="F986" s="10">
        <v>10033.19</v>
      </c>
      <c r="G986" s="31">
        <v>3537</v>
      </c>
      <c r="H986" s="31">
        <v>3211</v>
      </c>
      <c r="I986" s="31"/>
      <c r="J986" s="31">
        <v>6748</v>
      </c>
      <c r="K986" s="10">
        <v>1175</v>
      </c>
      <c r="L986" s="10">
        <v>1076</v>
      </c>
      <c r="M986" s="10">
        <v>0</v>
      </c>
      <c r="N986" s="11">
        <v>2251</v>
      </c>
      <c r="O986" s="24">
        <f>Table1[[#This Row],[Female Voters]]/Table1[[#This Row],[Female Population]]</f>
        <v>0.7089824488257791</v>
      </c>
      <c r="P986" s="24">
        <f>Table1[[#This Row],[Male Voters]]/Table1[[#This Row],[Male Population]]</f>
        <v>0.63655502999401303</v>
      </c>
      <c r="Q986" s="24">
        <f>Table1[[#This Row],[Total Voters]]/Table1[[#This Row],[Total Population]]</f>
        <v>0.67256774764556437</v>
      </c>
      <c r="R986" s="24">
        <f>Table1[[#This Row],[Female Ballots]]/Table1[[#This Row],[Female Population]]</f>
        <v>0.23552569334755172</v>
      </c>
      <c r="S986" s="24">
        <f>Table1[[#This Row],[Male Ballots]]/Table1[[#This Row],[Male Population]]</f>
        <v>0.21330838127485457</v>
      </c>
      <c r="T986" s="24">
        <f>Table1[[#This Row],[Total Ballots]]/Table1[[#This Row],[Total Population]]</f>
        <v>0.22435536454507488</v>
      </c>
      <c r="U986" s="24">
        <f>Table1[[#This Row],[Female Ballots]]/Table1[[#This Row],[Female Voters]]</f>
        <v>0.33220243143907269</v>
      </c>
      <c r="V986" s="24">
        <f>Table1[[#This Row],[Male Ballots]]/Table1[[#This Row],[Male Voters]]</f>
        <v>0.33509810028028653</v>
      </c>
      <c r="W986" s="24">
        <f>Table1[[#This Row],[Total Ballots]]/Table1[[#This Row],[Total Voters]]</f>
        <v>0.3335803200948429</v>
      </c>
    </row>
    <row r="987" spans="1:23" s="12" customFormat="1" x14ac:dyDescent="0.2">
      <c r="A987" s="8" t="s">
        <v>42</v>
      </c>
      <c r="B987" s="17">
        <v>2015</v>
      </c>
      <c r="C987" s="9" t="s">
        <v>66</v>
      </c>
      <c r="D987" s="10">
        <v>5663.65</v>
      </c>
      <c r="E987" s="10">
        <v>5475.1100000000006</v>
      </c>
      <c r="F987" s="10">
        <v>11138.76</v>
      </c>
      <c r="G987" s="31">
        <v>4685</v>
      </c>
      <c r="H987" s="31">
        <v>4268</v>
      </c>
      <c r="I987" s="31"/>
      <c r="J987" s="31">
        <v>8953</v>
      </c>
      <c r="K987" s="10">
        <v>2375</v>
      </c>
      <c r="L987" s="10">
        <v>2066</v>
      </c>
      <c r="M987" s="10">
        <v>0</v>
      </c>
      <c r="N987" s="11">
        <v>4441</v>
      </c>
      <c r="O987" s="24">
        <f>Table1[[#This Row],[Female Voters]]/Table1[[#This Row],[Female Population]]</f>
        <v>0.82720507093482121</v>
      </c>
      <c r="P987" s="24">
        <f>Table1[[#This Row],[Male Voters]]/Table1[[#This Row],[Male Population]]</f>
        <v>0.77952771725134284</v>
      </c>
      <c r="Q987" s="24">
        <f>Table1[[#This Row],[Total Voters]]/Table1[[#This Row],[Total Population]]</f>
        <v>0.80376989898336981</v>
      </c>
      <c r="R987" s="24">
        <f>Table1[[#This Row],[Female Ballots]]/Table1[[#This Row],[Female Population]]</f>
        <v>0.41934088441199585</v>
      </c>
      <c r="S987" s="24">
        <f>Table1[[#This Row],[Male Ballots]]/Table1[[#This Row],[Male Population]]</f>
        <v>0.37734401683253849</v>
      </c>
      <c r="T987" s="24">
        <f>Table1[[#This Row],[Total Ballots]]/Table1[[#This Row],[Total Population]]</f>
        <v>0.39869788019492297</v>
      </c>
      <c r="U987" s="24">
        <f>Table1[[#This Row],[Female Ballots]]/Table1[[#This Row],[Female Voters]]</f>
        <v>0.50693703308431159</v>
      </c>
      <c r="V987" s="24">
        <f>Table1[[#This Row],[Male Ballots]]/Table1[[#This Row],[Male Voters]]</f>
        <v>0.48406747891283974</v>
      </c>
      <c r="W987" s="24">
        <f>Table1[[#This Row],[Total Ballots]]/Table1[[#This Row],[Total Voters]]</f>
        <v>0.49603484865408243</v>
      </c>
    </row>
    <row r="988" spans="1:23" s="12" customFormat="1" x14ac:dyDescent="0.2">
      <c r="A988" s="8" t="s">
        <v>42</v>
      </c>
      <c r="B988" s="17">
        <v>2015</v>
      </c>
      <c r="C988" s="9" t="s">
        <v>67</v>
      </c>
      <c r="D988" s="10">
        <v>7958.7199999999993</v>
      </c>
      <c r="E988" s="10">
        <v>7220.1399999999994</v>
      </c>
      <c r="F988" s="10">
        <v>15178.87</v>
      </c>
      <c r="G988" s="31">
        <v>6804</v>
      </c>
      <c r="H988" s="31">
        <v>6234</v>
      </c>
      <c r="I988" s="31"/>
      <c r="J988" s="31">
        <v>13038</v>
      </c>
      <c r="K988" s="10">
        <v>4345</v>
      </c>
      <c r="L988" s="10">
        <v>4121</v>
      </c>
      <c r="M988" s="10">
        <v>0</v>
      </c>
      <c r="N988" s="10">
        <v>8466</v>
      </c>
      <c r="O988" s="24">
        <f>Table1[[#This Row],[Female Voters]]/Table1[[#This Row],[Female Population]]</f>
        <v>0.85491134252744172</v>
      </c>
      <c r="P988" s="24">
        <f>Table1[[#This Row],[Male Voters]]/Table1[[#This Row],[Male Population]]</f>
        <v>0.86341816086668688</v>
      </c>
      <c r="Q988" s="24">
        <f>Table1[[#This Row],[Total Voters]]/Table1[[#This Row],[Total Population]]</f>
        <v>0.85895722145324382</v>
      </c>
      <c r="R988" s="24">
        <f>Table1[[#This Row],[Female Ballots]]/Table1[[#This Row],[Female Population]]</f>
        <v>0.54594206103494036</v>
      </c>
      <c r="S988" s="24">
        <f>Table1[[#This Row],[Male Ballots]]/Table1[[#This Row],[Male Population]]</f>
        <v>0.57076455581193719</v>
      </c>
      <c r="T988" s="24">
        <f>Table1[[#This Row],[Total Ballots]]/Table1[[#This Row],[Total Population]]</f>
        <v>0.55774902874851684</v>
      </c>
      <c r="U988" s="24">
        <f>Table1[[#This Row],[Female Ballots]]/Table1[[#This Row],[Female Voters]]</f>
        <v>0.63859494415049967</v>
      </c>
      <c r="V988" s="24">
        <f>Table1[[#This Row],[Male Ballots]]/Table1[[#This Row],[Male Voters]]</f>
        <v>0.66105229387231312</v>
      </c>
      <c r="W988" s="24">
        <f>Table1[[#This Row],[Total Ballots]]/Table1[[#This Row],[Total Voters]]</f>
        <v>0.64933271974229179</v>
      </c>
    </row>
    <row r="989" spans="1:23" s="12" customFormat="1" x14ac:dyDescent="0.2">
      <c r="A989" s="8" t="s">
        <v>27</v>
      </c>
      <c r="B989" s="17">
        <v>2015</v>
      </c>
      <c r="C989" s="9" t="s">
        <v>69</v>
      </c>
      <c r="D989" s="10">
        <v>4248.32</v>
      </c>
      <c r="E989" s="10">
        <v>4239.0499999999993</v>
      </c>
      <c r="F989" s="10">
        <v>8487.36</v>
      </c>
      <c r="G989" s="31">
        <v>3385</v>
      </c>
      <c r="H989" s="31">
        <v>3358</v>
      </c>
      <c r="I989" s="31"/>
      <c r="J989" s="31">
        <v>6743</v>
      </c>
      <c r="K989" s="10">
        <v>2027</v>
      </c>
      <c r="L989" s="10">
        <v>1895</v>
      </c>
      <c r="M989" s="10">
        <v>0</v>
      </c>
      <c r="N989" s="11">
        <v>3922</v>
      </c>
      <c r="O989" s="24">
        <f>Table1[[#This Row],[Female Voters]]/Table1[[#This Row],[Female Population]]</f>
        <v>0.79678555287737274</v>
      </c>
      <c r="P989" s="24">
        <f>Table1[[#This Row],[Male Voters]]/Table1[[#This Row],[Male Population]]</f>
        <v>0.7921586204456188</v>
      </c>
      <c r="Q989" s="24">
        <f>Table1[[#This Row],[Total Voters]]/Table1[[#This Row],[Total Population]]</f>
        <v>0.79447554952305544</v>
      </c>
      <c r="R989" s="24">
        <f>Table1[[#This Row],[Female Ballots]]/Table1[[#This Row],[Female Population]]</f>
        <v>0.47712978306718895</v>
      </c>
      <c r="S989" s="24">
        <f>Table1[[#This Row],[Male Ballots]]/Table1[[#This Row],[Male Population]]</f>
        <v>0.44703412321156871</v>
      </c>
      <c r="T989" s="24">
        <f>Table1[[#This Row],[Total Ballots]]/Table1[[#This Row],[Total Population]]</f>
        <v>0.46209893300154581</v>
      </c>
      <c r="U989" s="24">
        <f>Table1[[#This Row],[Female Ballots]]/Table1[[#This Row],[Female Voters]]</f>
        <v>0.59881831610044312</v>
      </c>
      <c r="V989" s="24">
        <f>Table1[[#This Row],[Male Ballots]]/Table1[[#This Row],[Male Voters]]</f>
        <v>0.56432400238237046</v>
      </c>
      <c r="W989" s="24">
        <f>Table1[[#This Row],[Total Ballots]]/Table1[[#This Row],[Total Voters]]</f>
        <v>0.58164021948687528</v>
      </c>
    </row>
    <row r="990" spans="1:23" s="12" customFormat="1" x14ac:dyDescent="0.2">
      <c r="A990" s="8" t="s">
        <v>27</v>
      </c>
      <c r="B990" s="17">
        <v>2015</v>
      </c>
      <c r="C990" s="9" t="s">
        <v>62</v>
      </c>
      <c r="D990" s="10">
        <v>378.43</v>
      </c>
      <c r="E990" s="10">
        <v>405.59000000000003</v>
      </c>
      <c r="F990" s="10">
        <v>784.03</v>
      </c>
      <c r="G990" s="31">
        <v>199</v>
      </c>
      <c r="H990" s="31">
        <v>196</v>
      </c>
      <c r="I990" s="31"/>
      <c r="J990" s="31">
        <v>395</v>
      </c>
      <c r="K990" s="10">
        <v>49</v>
      </c>
      <c r="L990" s="10">
        <v>50</v>
      </c>
      <c r="M990" s="10">
        <v>0</v>
      </c>
      <c r="N990" s="11">
        <v>99</v>
      </c>
      <c r="O990" s="24">
        <f>Table1[[#This Row],[Female Voters]]/Table1[[#This Row],[Female Population]]</f>
        <v>0.52585682953254231</v>
      </c>
      <c r="P990" s="24">
        <f>Table1[[#This Row],[Male Voters]]/Table1[[#This Row],[Male Population]]</f>
        <v>0.48324662836854948</v>
      </c>
      <c r="Q990" s="24">
        <f>Table1[[#This Row],[Total Voters]]/Table1[[#This Row],[Total Population]]</f>
        <v>0.50380725227350998</v>
      </c>
      <c r="R990" s="24">
        <f>Table1[[#This Row],[Female Ballots]]/Table1[[#This Row],[Female Population]]</f>
        <v>0.12948233491002298</v>
      </c>
      <c r="S990" s="24">
        <f>Table1[[#This Row],[Male Ballots]]/Table1[[#This Row],[Male Population]]</f>
        <v>0.12327720111442589</v>
      </c>
      <c r="T990" s="24">
        <f>Table1[[#This Row],[Total Ballots]]/Table1[[#This Row],[Total Population]]</f>
        <v>0.1262706784179177</v>
      </c>
      <c r="U990" s="24">
        <f>Table1[[#This Row],[Female Ballots]]/Table1[[#This Row],[Female Voters]]</f>
        <v>0.24623115577889448</v>
      </c>
      <c r="V990" s="24">
        <f>Table1[[#This Row],[Male Ballots]]/Table1[[#This Row],[Male Voters]]</f>
        <v>0.25510204081632654</v>
      </c>
      <c r="W990" s="24">
        <f>Table1[[#This Row],[Total Ballots]]/Table1[[#This Row],[Total Voters]]</f>
        <v>0.25063291139240507</v>
      </c>
    </row>
    <row r="991" spans="1:23" s="12" customFormat="1" x14ac:dyDescent="0.2">
      <c r="A991" s="8" t="s">
        <v>27</v>
      </c>
      <c r="B991" s="17">
        <v>2015</v>
      </c>
      <c r="C991" s="9" t="s">
        <v>63</v>
      </c>
      <c r="D991" s="10">
        <v>426.11</v>
      </c>
      <c r="E991" s="10">
        <v>438.35</v>
      </c>
      <c r="F991" s="10">
        <v>864.46</v>
      </c>
      <c r="G991" s="31">
        <v>357</v>
      </c>
      <c r="H991" s="31">
        <v>375</v>
      </c>
      <c r="I991" s="31"/>
      <c r="J991" s="31">
        <v>732</v>
      </c>
      <c r="K991" s="10">
        <v>114</v>
      </c>
      <c r="L991" s="10">
        <v>112</v>
      </c>
      <c r="M991" s="10">
        <v>0</v>
      </c>
      <c r="N991" s="11">
        <v>226</v>
      </c>
      <c r="O991" s="24">
        <f>Table1[[#This Row],[Female Voters]]/Table1[[#This Row],[Female Population]]</f>
        <v>0.83781183262537839</v>
      </c>
      <c r="P991" s="24">
        <f>Table1[[#This Row],[Male Voters]]/Table1[[#This Row],[Male Population]]</f>
        <v>0.85548078019847151</v>
      </c>
      <c r="Q991" s="24">
        <f>Table1[[#This Row],[Total Voters]]/Table1[[#This Row],[Total Population]]</f>
        <v>0.84677139485921848</v>
      </c>
      <c r="R991" s="24">
        <f>Table1[[#This Row],[Female Ballots]]/Table1[[#This Row],[Female Population]]</f>
        <v>0.26753655159465867</v>
      </c>
      <c r="S991" s="24">
        <f>Table1[[#This Row],[Male Ballots]]/Table1[[#This Row],[Male Population]]</f>
        <v>0.25550359301927683</v>
      </c>
      <c r="T991" s="24">
        <f>Table1[[#This Row],[Total Ballots]]/Table1[[#This Row],[Total Population]]</f>
        <v>0.26143488420516853</v>
      </c>
      <c r="U991" s="24">
        <f>Table1[[#This Row],[Female Ballots]]/Table1[[#This Row],[Female Voters]]</f>
        <v>0.31932773109243695</v>
      </c>
      <c r="V991" s="24">
        <f>Table1[[#This Row],[Male Ballots]]/Table1[[#This Row],[Male Voters]]</f>
        <v>0.29866666666666669</v>
      </c>
      <c r="W991" s="24">
        <f>Table1[[#This Row],[Total Ballots]]/Table1[[#This Row],[Total Voters]]</f>
        <v>0.30874316939890711</v>
      </c>
    </row>
    <row r="992" spans="1:23" s="12" customFormat="1" x14ac:dyDescent="0.2">
      <c r="A992" s="8" t="s">
        <v>27</v>
      </c>
      <c r="B992" s="17">
        <v>2015</v>
      </c>
      <c r="C992" s="9" t="s">
        <v>64</v>
      </c>
      <c r="D992" s="10">
        <v>489.98</v>
      </c>
      <c r="E992" s="10">
        <v>497.25</v>
      </c>
      <c r="F992" s="10">
        <v>987.23</v>
      </c>
      <c r="G992" s="31">
        <v>427</v>
      </c>
      <c r="H992" s="31">
        <v>409</v>
      </c>
      <c r="I992" s="31"/>
      <c r="J992" s="31">
        <v>836</v>
      </c>
      <c r="K992" s="10">
        <v>175</v>
      </c>
      <c r="L992" s="10">
        <v>136</v>
      </c>
      <c r="M992" s="10">
        <v>0</v>
      </c>
      <c r="N992" s="11">
        <v>311</v>
      </c>
      <c r="O992" s="24">
        <f>Table1[[#This Row],[Female Voters]]/Table1[[#This Row],[Female Population]]</f>
        <v>0.87146414139352624</v>
      </c>
      <c r="P992" s="24">
        <f>Table1[[#This Row],[Male Voters]]/Table1[[#This Row],[Male Population]]</f>
        <v>0.82252388134741072</v>
      </c>
      <c r="Q992" s="24">
        <f>Table1[[#This Row],[Total Voters]]/Table1[[#This Row],[Total Population]]</f>
        <v>0.84681381238414555</v>
      </c>
      <c r="R992" s="24">
        <f>Table1[[#This Row],[Female Ballots]]/Table1[[#This Row],[Female Population]]</f>
        <v>0.35715743499734681</v>
      </c>
      <c r="S992" s="24">
        <f>Table1[[#This Row],[Male Ballots]]/Table1[[#This Row],[Male Population]]</f>
        <v>0.27350427350427353</v>
      </c>
      <c r="T992" s="24">
        <f>Table1[[#This Row],[Total Ballots]]/Table1[[#This Row],[Total Population]]</f>
        <v>0.31502284168836037</v>
      </c>
      <c r="U992" s="24">
        <f>Table1[[#This Row],[Female Ballots]]/Table1[[#This Row],[Female Voters]]</f>
        <v>0.4098360655737705</v>
      </c>
      <c r="V992" s="24">
        <f>Table1[[#This Row],[Male Ballots]]/Table1[[#This Row],[Male Voters]]</f>
        <v>0.33251833740831294</v>
      </c>
      <c r="W992" s="24">
        <f>Table1[[#This Row],[Total Ballots]]/Table1[[#This Row],[Total Voters]]</f>
        <v>0.37200956937799046</v>
      </c>
    </row>
    <row r="993" spans="1:23" s="12" customFormat="1" x14ac:dyDescent="0.2">
      <c r="A993" s="8" t="s">
        <v>27</v>
      </c>
      <c r="B993" s="17">
        <v>2015</v>
      </c>
      <c r="C993" s="9" t="s">
        <v>65</v>
      </c>
      <c r="D993" s="10">
        <v>690.59999999999991</v>
      </c>
      <c r="E993" s="10">
        <v>693.06</v>
      </c>
      <c r="F993" s="10">
        <v>1383.6599999999999</v>
      </c>
      <c r="G993" s="31">
        <v>518</v>
      </c>
      <c r="H993" s="31">
        <v>514</v>
      </c>
      <c r="I993" s="31"/>
      <c r="J993" s="31">
        <v>1032</v>
      </c>
      <c r="K993" s="10">
        <v>281</v>
      </c>
      <c r="L993" s="10">
        <v>271</v>
      </c>
      <c r="M993" s="10">
        <v>0</v>
      </c>
      <c r="N993" s="11">
        <v>552</v>
      </c>
      <c r="O993" s="24">
        <f>Table1[[#This Row],[Female Voters]]/Table1[[#This Row],[Female Population]]</f>
        <v>0.75007240081088922</v>
      </c>
      <c r="P993" s="24">
        <f>Table1[[#This Row],[Male Voters]]/Table1[[#This Row],[Male Population]]</f>
        <v>0.74163853057455353</v>
      </c>
      <c r="Q993" s="24">
        <f>Table1[[#This Row],[Total Voters]]/Table1[[#This Row],[Total Population]]</f>
        <v>0.74584796843155121</v>
      </c>
      <c r="R993" s="24">
        <f>Table1[[#This Row],[Female Ballots]]/Table1[[#This Row],[Female Population]]</f>
        <v>0.40689255719664064</v>
      </c>
      <c r="S993" s="24">
        <f>Table1[[#This Row],[Male Ballots]]/Table1[[#This Row],[Male Population]]</f>
        <v>0.39101953654806226</v>
      </c>
      <c r="T993" s="24">
        <f>Table1[[#This Row],[Total Ballots]]/Table1[[#This Row],[Total Population]]</f>
        <v>0.39894193660292271</v>
      </c>
      <c r="U993" s="24">
        <f>Table1[[#This Row],[Female Ballots]]/Table1[[#This Row],[Female Voters]]</f>
        <v>0.5424710424710425</v>
      </c>
      <c r="V993" s="24">
        <f>Table1[[#This Row],[Male Ballots]]/Table1[[#This Row],[Male Voters]]</f>
        <v>0.52723735408560313</v>
      </c>
      <c r="W993" s="24">
        <f>Table1[[#This Row],[Total Ballots]]/Table1[[#This Row],[Total Voters]]</f>
        <v>0.53488372093023251</v>
      </c>
    </row>
    <row r="994" spans="1:23" s="12" customFormat="1" x14ac:dyDescent="0.2">
      <c r="A994" s="8" t="s">
        <v>27</v>
      </c>
      <c r="B994" s="17">
        <v>2015</v>
      </c>
      <c r="C994" s="9" t="s">
        <v>66</v>
      </c>
      <c r="D994" s="10">
        <v>927.99</v>
      </c>
      <c r="E994" s="10">
        <v>918.41</v>
      </c>
      <c r="F994" s="10">
        <v>1846.4</v>
      </c>
      <c r="G994" s="31">
        <v>759</v>
      </c>
      <c r="H994" s="31">
        <v>755</v>
      </c>
      <c r="I994" s="31"/>
      <c r="J994" s="31">
        <v>1514</v>
      </c>
      <c r="K994" s="10">
        <v>535</v>
      </c>
      <c r="L994" s="10">
        <v>479</v>
      </c>
      <c r="M994" s="10">
        <v>0</v>
      </c>
      <c r="N994" s="11">
        <v>1014</v>
      </c>
      <c r="O994" s="24">
        <f>Table1[[#This Row],[Female Voters]]/Table1[[#This Row],[Female Population]]</f>
        <v>0.81789674457698902</v>
      </c>
      <c r="P994" s="24">
        <f>Table1[[#This Row],[Male Voters]]/Table1[[#This Row],[Male Population]]</f>
        <v>0.82207293039056628</v>
      </c>
      <c r="Q994" s="24">
        <f>Table1[[#This Row],[Total Voters]]/Table1[[#This Row],[Total Population]]</f>
        <v>0.81997400346620442</v>
      </c>
      <c r="R994" s="24">
        <f>Table1[[#This Row],[Female Ballots]]/Table1[[#This Row],[Female Population]]</f>
        <v>0.57651483313397778</v>
      </c>
      <c r="S994" s="24">
        <f>Table1[[#This Row],[Male Ballots]]/Table1[[#This Row],[Male Population]]</f>
        <v>0.52155355451269048</v>
      </c>
      <c r="T994" s="24">
        <f>Table1[[#This Row],[Total Ballots]]/Table1[[#This Row],[Total Population]]</f>
        <v>0.54917677642980933</v>
      </c>
      <c r="U994" s="24">
        <f>Table1[[#This Row],[Female Ballots]]/Table1[[#This Row],[Female Voters]]</f>
        <v>0.70487483530961792</v>
      </c>
      <c r="V994" s="24">
        <f>Table1[[#This Row],[Male Ballots]]/Table1[[#This Row],[Male Voters]]</f>
        <v>0.63443708609271521</v>
      </c>
      <c r="W994" s="24">
        <f>Table1[[#This Row],[Total Ballots]]/Table1[[#This Row],[Total Voters]]</f>
        <v>0.66974900924702774</v>
      </c>
    </row>
    <row r="995" spans="1:23" s="12" customFormat="1" x14ac:dyDescent="0.2">
      <c r="A995" s="8" t="s">
        <v>27</v>
      </c>
      <c r="B995" s="17">
        <v>2015</v>
      </c>
      <c r="C995" s="9" t="s">
        <v>67</v>
      </c>
      <c r="D995" s="10">
        <v>1335.21</v>
      </c>
      <c r="E995" s="10">
        <v>1286.3899999999999</v>
      </c>
      <c r="F995" s="10">
        <v>2621.58</v>
      </c>
      <c r="G995" s="31">
        <v>1125</v>
      </c>
      <c r="H995" s="31">
        <v>1109</v>
      </c>
      <c r="I995" s="31"/>
      <c r="J995" s="31">
        <v>2234</v>
      </c>
      <c r="K995" s="10">
        <v>873</v>
      </c>
      <c r="L995" s="10">
        <v>847</v>
      </c>
      <c r="M995" s="10">
        <v>0</v>
      </c>
      <c r="N995" s="10">
        <v>1720</v>
      </c>
      <c r="O995" s="24">
        <f>Table1[[#This Row],[Female Voters]]/Table1[[#This Row],[Female Population]]</f>
        <v>0.84256409104185859</v>
      </c>
      <c r="P995" s="24">
        <f>Table1[[#This Row],[Male Voters]]/Table1[[#This Row],[Male Population]]</f>
        <v>0.86210247281151142</v>
      </c>
      <c r="Q995" s="24">
        <f>Table1[[#This Row],[Total Voters]]/Table1[[#This Row],[Total Population]]</f>
        <v>0.85215785900106045</v>
      </c>
      <c r="R995" s="24">
        <f>Table1[[#This Row],[Female Ballots]]/Table1[[#This Row],[Female Population]]</f>
        <v>0.65382973464848226</v>
      </c>
      <c r="S995" s="24">
        <f>Table1[[#This Row],[Male Ballots]]/Table1[[#This Row],[Male Population]]</f>
        <v>0.6584317353213256</v>
      </c>
      <c r="T995" s="24">
        <f>Table1[[#This Row],[Total Ballots]]/Table1[[#This Row],[Total Population]]</f>
        <v>0.6560928905469221</v>
      </c>
      <c r="U995" s="24">
        <f>Table1[[#This Row],[Female Ballots]]/Table1[[#This Row],[Female Voters]]</f>
        <v>0.77600000000000002</v>
      </c>
      <c r="V995" s="24">
        <f>Table1[[#This Row],[Male Ballots]]/Table1[[#This Row],[Male Voters]]</f>
        <v>0.76375112714156901</v>
      </c>
      <c r="W995" s="24">
        <f>Table1[[#This Row],[Total Ballots]]/Table1[[#This Row],[Total Voters]]</f>
        <v>0.76991942703670546</v>
      </c>
    </row>
    <row r="996" spans="1:23" s="12" customFormat="1" x14ac:dyDescent="0.2">
      <c r="A996" s="8" t="s">
        <v>41</v>
      </c>
      <c r="B996" s="17">
        <v>2015</v>
      </c>
      <c r="C996" s="9" t="s">
        <v>69</v>
      </c>
      <c r="D996" s="10">
        <v>24258.579999999998</v>
      </c>
      <c r="E996" s="10">
        <v>25863.07</v>
      </c>
      <c r="F996" s="10">
        <v>50121.65</v>
      </c>
      <c r="G996" s="31">
        <v>18291</v>
      </c>
      <c r="H996" s="31">
        <v>16907</v>
      </c>
      <c r="I996" s="31"/>
      <c r="J996" s="31">
        <v>35198</v>
      </c>
      <c r="K996" s="10">
        <v>7653</v>
      </c>
      <c r="L996" s="10">
        <v>6983</v>
      </c>
      <c r="M996" s="10">
        <v>0</v>
      </c>
      <c r="N996" s="11">
        <v>14636</v>
      </c>
      <c r="O996" s="24">
        <f>Table1[[#This Row],[Female Voters]]/Table1[[#This Row],[Female Population]]</f>
        <v>0.75400126470716755</v>
      </c>
      <c r="P996" s="24">
        <f>Table1[[#This Row],[Male Voters]]/Table1[[#This Row],[Male Population]]</f>
        <v>0.65371203031967973</v>
      </c>
      <c r="Q996" s="24">
        <f>Table1[[#This Row],[Total Voters]]/Table1[[#This Row],[Total Population]]</f>
        <v>0.70225142228956949</v>
      </c>
      <c r="R996" s="24">
        <f>Table1[[#This Row],[Female Ballots]]/Table1[[#This Row],[Female Population]]</f>
        <v>0.31547600890076832</v>
      </c>
      <c r="S996" s="24">
        <f>Table1[[#This Row],[Male Ballots]]/Table1[[#This Row],[Male Population]]</f>
        <v>0.26999888257658505</v>
      </c>
      <c r="T996" s="24">
        <f>Table1[[#This Row],[Total Ballots]]/Table1[[#This Row],[Total Population]]</f>
        <v>0.2920095407872646</v>
      </c>
      <c r="U996" s="24">
        <f>Table1[[#This Row],[Female Ballots]]/Table1[[#This Row],[Female Voters]]</f>
        <v>0.41840249302935872</v>
      </c>
      <c r="V996" s="24">
        <f>Table1[[#This Row],[Male Ballots]]/Table1[[#This Row],[Male Voters]]</f>
        <v>0.41302419116342343</v>
      </c>
      <c r="W996" s="24">
        <f>Table1[[#This Row],[Total Ballots]]/Table1[[#This Row],[Total Voters]]</f>
        <v>0.41581908062958123</v>
      </c>
    </row>
    <row r="997" spans="1:23" s="12" customFormat="1" x14ac:dyDescent="0.2">
      <c r="A997" s="8" t="s">
        <v>41</v>
      </c>
      <c r="B997" s="17">
        <v>2015</v>
      </c>
      <c r="C997" s="9" t="s">
        <v>62</v>
      </c>
      <c r="D997" s="10">
        <v>2211.0299999999997</v>
      </c>
      <c r="E997" s="10">
        <v>2686.95</v>
      </c>
      <c r="F997" s="10">
        <v>4897.9799999999996</v>
      </c>
      <c r="G997" s="31">
        <v>1128</v>
      </c>
      <c r="H997" s="31">
        <v>1215</v>
      </c>
      <c r="I997" s="31"/>
      <c r="J997" s="31">
        <v>2343</v>
      </c>
      <c r="K997" s="10">
        <v>139</v>
      </c>
      <c r="L997" s="10">
        <v>153</v>
      </c>
      <c r="M997" s="10">
        <v>0</v>
      </c>
      <c r="N997" s="11">
        <v>292</v>
      </c>
      <c r="O997" s="24">
        <f>Table1[[#This Row],[Female Voters]]/Table1[[#This Row],[Female Population]]</f>
        <v>0.51016946852824252</v>
      </c>
      <c r="P997" s="24">
        <f>Table1[[#This Row],[Male Voters]]/Table1[[#This Row],[Male Population]]</f>
        <v>0.45218556355719314</v>
      </c>
      <c r="Q997" s="24">
        <f>Table1[[#This Row],[Total Voters]]/Table1[[#This Row],[Total Population]]</f>
        <v>0.47836046696801543</v>
      </c>
      <c r="R997" s="24">
        <f>Table1[[#This Row],[Female Ballots]]/Table1[[#This Row],[Female Population]]</f>
        <v>6.2866627770767472E-2</v>
      </c>
      <c r="S997" s="24">
        <f>Table1[[#This Row],[Male Ballots]]/Table1[[#This Row],[Male Population]]</f>
        <v>5.6941885781276173E-2</v>
      </c>
      <c r="T997" s="24">
        <f>Table1[[#This Row],[Total Ballots]]/Table1[[#This Row],[Total Population]]</f>
        <v>5.9616413296910163E-2</v>
      </c>
      <c r="U997" s="24">
        <f>Table1[[#This Row],[Female Ballots]]/Table1[[#This Row],[Female Voters]]</f>
        <v>0.12322695035460993</v>
      </c>
      <c r="V997" s="24">
        <f>Table1[[#This Row],[Male Ballots]]/Table1[[#This Row],[Male Voters]]</f>
        <v>0.12592592592592591</v>
      </c>
      <c r="W997" s="24">
        <f>Table1[[#This Row],[Total Ballots]]/Table1[[#This Row],[Total Voters]]</f>
        <v>0.12462654716175843</v>
      </c>
    </row>
    <row r="998" spans="1:23" s="12" customFormat="1" x14ac:dyDescent="0.2">
      <c r="A998" s="8" t="s">
        <v>41</v>
      </c>
      <c r="B998" s="17">
        <v>2015</v>
      </c>
      <c r="C998" s="9" t="s">
        <v>63</v>
      </c>
      <c r="D998" s="10">
        <v>3155.29</v>
      </c>
      <c r="E998" s="10">
        <v>3886.55</v>
      </c>
      <c r="F998" s="10">
        <v>7041.84</v>
      </c>
      <c r="G998" s="31">
        <v>2015</v>
      </c>
      <c r="H998" s="31">
        <v>1784</v>
      </c>
      <c r="I998" s="31"/>
      <c r="J998" s="31">
        <v>3799</v>
      </c>
      <c r="K998" s="10">
        <v>279</v>
      </c>
      <c r="L998" s="10">
        <v>221</v>
      </c>
      <c r="M998" s="10">
        <v>0</v>
      </c>
      <c r="N998" s="11">
        <v>500</v>
      </c>
      <c r="O998" s="24">
        <f>Table1[[#This Row],[Female Voters]]/Table1[[#This Row],[Female Population]]</f>
        <v>0.63861008021449694</v>
      </c>
      <c r="P998" s="24">
        <f>Table1[[#This Row],[Male Voters]]/Table1[[#This Row],[Male Population]]</f>
        <v>0.4590189242387207</v>
      </c>
      <c r="Q998" s="24">
        <f>Table1[[#This Row],[Total Voters]]/Table1[[#This Row],[Total Population]]</f>
        <v>0.53948967883394117</v>
      </c>
      <c r="R998" s="24">
        <f>Table1[[#This Row],[Female Ballots]]/Table1[[#This Row],[Female Population]]</f>
        <v>8.8422934183545729E-2</v>
      </c>
      <c r="S998" s="24">
        <f>Table1[[#This Row],[Male Ballots]]/Table1[[#This Row],[Male Population]]</f>
        <v>5.6862770323294433E-2</v>
      </c>
      <c r="T998" s="24">
        <f>Table1[[#This Row],[Total Ballots]]/Table1[[#This Row],[Total Population]]</f>
        <v>7.1004169364825107E-2</v>
      </c>
      <c r="U998" s="24">
        <f>Table1[[#This Row],[Female Ballots]]/Table1[[#This Row],[Female Voters]]</f>
        <v>0.13846153846153847</v>
      </c>
      <c r="V998" s="24">
        <f>Table1[[#This Row],[Male Ballots]]/Table1[[#This Row],[Male Voters]]</f>
        <v>0.12387892376681614</v>
      </c>
      <c r="W998" s="24">
        <f>Table1[[#This Row],[Total Ballots]]/Table1[[#This Row],[Total Voters]]</f>
        <v>0.13161358252171623</v>
      </c>
    </row>
    <row r="999" spans="1:23" s="12" customFormat="1" x14ac:dyDescent="0.2">
      <c r="A999" s="8" t="s">
        <v>41</v>
      </c>
      <c r="B999" s="17">
        <v>2015</v>
      </c>
      <c r="C999" s="9" t="s">
        <v>64</v>
      </c>
      <c r="D999" s="10">
        <v>3121.7</v>
      </c>
      <c r="E999" s="10">
        <v>3719.41</v>
      </c>
      <c r="F999" s="10">
        <v>6841.1100000000006</v>
      </c>
      <c r="G999" s="31">
        <v>2035</v>
      </c>
      <c r="H999" s="31">
        <v>1842</v>
      </c>
      <c r="I999" s="31"/>
      <c r="J999" s="31">
        <v>3877</v>
      </c>
      <c r="K999" s="10">
        <v>448</v>
      </c>
      <c r="L999" s="10">
        <v>347</v>
      </c>
      <c r="M999" s="10">
        <v>0</v>
      </c>
      <c r="N999" s="11">
        <v>795</v>
      </c>
      <c r="O999" s="24">
        <f>Table1[[#This Row],[Female Voters]]/Table1[[#This Row],[Female Population]]</f>
        <v>0.65188839414421629</v>
      </c>
      <c r="P999" s="24">
        <f>Table1[[#This Row],[Male Voters]]/Table1[[#This Row],[Male Population]]</f>
        <v>0.49523983642566966</v>
      </c>
      <c r="Q999" s="24">
        <f>Table1[[#This Row],[Total Voters]]/Table1[[#This Row],[Total Population]]</f>
        <v>0.56672089763210931</v>
      </c>
      <c r="R999" s="24">
        <f>Table1[[#This Row],[Female Ballots]]/Table1[[#This Row],[Female Population]]</f>
        <v>0.14351154819489381</v>
      </c>
      <c r="S999" s="24">
        <f>Table1[[#This Row],[Male Ballots]]/Table1[[#This Row],[Male Population]]</f>
        <v>9.3294366579645696E-2</v>
      </c>
      <c r="T999" s="24">
        <f>Table1[[#This Row],[Total Ballots]]/Table1[[#This Row],[Total Population]]</f>
        <v>0.11620921166301959</v>
      </c>
      <c r="U999" s="24">
        <f>Table1[[#This Row],[Female Ballots]]/Table1[[#This Row],[Female Voters]]</f>
        <v>0.22014742014742014</v>
      </c>
      <c r="V999" s="24">
        <f>Table1[[#This Row],[Male Ballots]]/Table1[[#This Row],[Male Voters]]</f>
        <v>0.18838219326818675</v>
      </c>
      <c r="W999" s="24">
        <f>Table1[[#This Row],[Total Ballots]]/Table1[[#This Row],[Total Voters]]</f>
        <v>0.20505545524890378</v>
      </c>
    </row>
    <row r="1000" spans="1:23" s="12" customFormat="1" x14ac:dyDescent="0.2">
      <c r="A1000" s="8" t="s">
        <v>41</v>
      </c>
      <c r="B1000" s="17">
        <v>2015</v>
      </c>
      <c r="C1000" s="9" t="s">
        <v>65</v>
      </c>
      <c r="D1000" s="10">
        <v>3833.01</v>
      </c>
      <c r="E1000" s="10">
        <v>4173.25</v>
      </c>
      <c r="F1000" s="10">
        <v>8006.26</v>
      </c>
      <c r="G1000" s="31">
        <v>2784</v>
      </c>
      <c r="H1000" s="31">
        <v>2522</v>
      </c>
      <c r="I1000" s="31"/>
      <c r="J1000" s="31">
        <v>5306</v>
      </c>
      <c r="K1000" s="10">
        <v>849</v>
      </c>
      <c r="L1000" s="10">
        <v>733</v>
      </c>
      <c r="M1000" s="10">
        <v>0</v>
      </c>
      <c r="N1000" s="11">
        <v>1582</v>
      </c>
      <c r="O1000" s="24">
        <f>Table1[[#This Row],[Female Voters]]/Table1[[#This Row],[Female Population]]</f>
        <v>0.7263221332581965</v>
      </c>
      <c r="P1000" s="24">
        <f>Table1[[#This Row],[Male Voters]]/Table1[[#This Row],[Male Population]]</f>
        <v>0.604325166237345</v>
      </c>
      <c r="Q1000" s="24">
        <f>Table1[[#This Row],[Total Voters]]/Table1[[#This Row],[Total Population]]</f>
        <v>0.66273141266958602</v>
      </c>
      <c r="R1000" s="24">
        <f>Table1[[#This Row],[Female Ballots]]/Table1[[#This Row],[Female Population]]</f>
        <v>0.22149694365524744</v>
      </c>
      <c r="S1000" s="24">
        <f>Table1[[#This Row],[Male Ballots]]/Table1[[#This Row],[Male Population]]</f>
        <v>0.17564248487389925</v>
      </c>
      <c r="T1000" s="24">
        <f>Table1[[#This Row],[Total Ballots]]/Table1[[#This Row],[Total Population]]</f>
        <v>0.19759538161388712</v>
      </c>
      <c r="U1000" s="24">
        <f>Table1[[#This Row],[Female Ballots]]/Table1[[#This Row],[Female Voters]]</f>
        <v>0.30495689655172414</v>
      </c>
      <c r="V1000" s="24">
        <f>Table1[[#This Row],[Male Ballots]]/Table1[[#This Row],[Male Voters]]</f>
        <v>0.29064234734337829</v>
      </c>
      <c r="W1000" s="24">
        <f>Table1[[#This Row],[Total Ballots]]/Table1[[#This Row],[Total Voters]]</f>
        <v>0.29815303430079154</v>
      </c>
    </row>
    <row r="1001" spans="1:23" s="12" customFormat="1" x14ac:dyDescent="0.2">
      <c r="A1001" s="8" t="s">
        <v>41</v>
      </c>
      <c r="B1001" s="17">
        <v>2015</v>
      </c>
      <c r="C1001" s="9" t="s">
        <v>66</v>
      </c>
      <c r="D1001" s="10">
        <v>4952.8899999999994</v>
      </c>
      <c r="E1001" s="10">
        <v>4844</v>
      </c>
      <c r="F1001" s="10">
        <v>9796.89</v>
      </c>
      <c r="G1001" s="32">
        <v>4158</v>
      </c>
      <c r="H1001" s="32">
        <v>3842</v>
      </c>
      <c r="I1001" s="32"/>
      <c r="J1001" s="32">
        <v>8000</v>
      </c>
      <c r="K1001" s="10">
        <v>2048</v>
      </c>
      <c r="L1001" s="10">
        <v>1794</v>
      </c>
      <c r="M1001" s="10">
        <v>0</v>
      </c>
      <c r="N1001" s="11">
        <v>3842</v>
      </c>
      <c r="O1001" s="24">
        <f>Table1[[#This Row],[Female Voters]]/Table1[[#This Row],[Female Population]]</f>
        <v>0.8395098619190009</v>
      </c>
      <c r="P1001" s="24">
        <f>Table1[[#This Row],[Male Voters]]/Table1[[#This Row],[Male Population]]</f>
        <v>0.79314616019818329</v>
      </c>
      <c r="Q1001" s="24">
        <f>Table1[[#This Row],[Total Voters]]/Table1[[#This Row],[Total Population]]</f>
        <v>0.81658567157536732</v>
      </c>
      <c r="R1001" s="24">
        <f>Table1[[#This Row],[Female Ballots]]/Table1[[#This Row],[Female Population]]</f>
        <v>0.4134959589249913</v>
      </c>
      <c r="S1001" s="24">
        <f>Table1[[#This Row],[Male Ballots]]/Table1[[#This Row],[Male Population]]</f>
        <v>0.37035507844756399</v>
      </c>
      <c r="T1001" s="24">
        <f>Table1[[#This Row],[Total Ballots]]/Table1[[#This Row],[Total Population]]</f>
        <v>0.39216526877407015</v>
      </c>
      <c r="U1001" s="24">
        <f>Table1[[#This Row],[Female Ballots]]/Table1[[#This Row],[Female Voters]]</f>
        <v>0.49254449254449256</v>
      </c>
      <c r="V1001" s="24">
        <f>Table1[[#This Row],[Male Ballots]]/Table1[[#This Row],[Male Voters]]</f>
        <v>0.46694429984383135</v>
      </c>
      <c r="W1001" s="24">
        <f>Table1[[#This Row],[Total Ballots]]/Table1[[#This Row],[Total Voters]]</f>
        <v>0.48025000000000001</v>
      </c>
    </row>
    <row r="1002" spans="1:23" s="12" customFormat="1" x14ac:dyDescent="0.2">
      <c r="A1002" s="8" t="s">
        <v>41</v>
      </c>
      <c r="B1002" s="17">
        <v>2015</v>
      </c>
      <c r="C1002" s="9" t="s">
        <v>67</v>
      </c>
      <c r="D1002" s="10">
        <v>6984.6599999999989</v>
      </c>
      <c r="E1002" s="10">
        <v>6552.91</v>
      </c>
      <c r="F1002" s="10">
        <v>13537.57</v>
      </c>
      <c r="G1002" s="31">
        <v>6171</v>
      </c>
      <c r="H1002" s="31">
        <v>5702</v>
      </c>
      <c r="I1002" s="31"/>
      <c r="J1002" s="31">
        <v>11873</v>
      </c>
      <c r="K1002" s="10">
        <v>3890</v>
      </c>
      <c r="L1002" s="10">
        <v>3735</v>
      </c>
      <c r="M1002" s="10">
        <v>0</v>
      </c>
      <c r="N1002" s="10">
        <v>7625</v>
      </c>
      <c r="O1002" s="24">
        <f>Table1[[#This Row],[Female Voters]]/Table1[[#This Row],[Female Population]]</f>
        <v>0.883507572308459</v>
      </c>
      <c r="P1002" s="24">
        <f>Table1[[#This Row],[Male Voters]]/Table1[[#This Row],[Male Population]]</f>
        <v>0.87014776641217417</v>
      </c>
      <c r="Q1002" s="24">
        <f>Table1[[#This Row],[Total Voters]]/Table1[[#This Row],[Total Population]]</f>
        <v>0.87704070966946068</v>
      </c>
      <c r="R1002" s="24">
        <f>Table1[[#This Row],[Female Ballots]]/Table1[[#This Row],[Female Population]]</f>
        <v>0.55693476847835122</v>
      </c>
      <c r="S1002" s="24">
        <f>Table1[[#This Row],[Male Ballots]]/Table1[[#This Row],[Male Population]]</f>
        <v>0.56997578175192398</v>
      </c>
      <c r="T1002" s="24">
        <f>Table1[[#This Row],[Total Ballots]]/Table1[[#This Row],[Total Population]]</f>
        <v>0.56324731838875075</v>
      </c>
      <c r="U1002" s="24">
        <f>Table1[[#This Row],[Female Ballots]]/Table1[[#This Row],[Female Voters]]</f>
        <v>0.63036784961918657</v>
      </c>
      <c r="V1002" s="24">
        <f>Table1[[#This Row],[Male Ballots]]/Table1[[#This Row],[Male Voters]]</f>
        <v>0.65503332164152928</v>
      </c>
      <c r="W1002" s="24">
        <f>Table1[[#This Row],[Total Ballots]]/Table1[[#This Row],[Total Voters]]</f>
        <v>0.64221342541901794</v>
      </c>
    </row>
    <row r="1003" spans="1:23" s="12" customFormat="1" x14ac:dyDescent="0.2">
      <c r="A1003" s="8" t="s">
        <v>49</v>
      </c>
      <c r="B1003" s="17">
        <v>2015</v>
      </c>
      <c r="C1003" s="9" t="s">
        <v>69</v>
      </c>
      <c r="D1003" s="10">
        <v>16027.809999999998</v>
      </c>
      <c r="E1003" s="10">
        <v>16225.82</v>
      </c>
      <c r="F1003" s="10">
        <v>32253.64</v>
      </c>
      <c r="G1003" s="31">
        <v>11079</v>
      </c>
      <c r="H1003" s="31">
        <v>10173</v>
      </c>
      <c r="I1003" s="31"/>
      <c r="J1003" s="31">
        <v>21252</v>
      </c>
      <c r="K1003" s="10">
        <v>4938</v>
      </c>
      <c r="L1003" s="10">
        <v>4546</v>
      </c>
      <c r="M1003" s="10">
        <v>0</v>
      </c>
      <c r="N1003" s="11">
        <v>9484</v>
      </c>
      <c r="O1003" s="24">
        <f>Table1[[#This Row],[Female Voters]]/Table1[[#This Row],[Female Population]]</f>
        <v>0.69123604534867844</v>
      </c>
      <c r="P1003" s="24">
        <f>Table1[[#This Row],[Male Voters]]/Table1[[#This Row],[Male Population]]</f>
        <v>0.62696369120327977</v>
      </c>
      <c r="Q1003" s="24">
        <f>Table1[[#This Row],[Total Voters]]/Table1[[#This Row],[Total Population]]</f>
        <v>0.65890237504976179</v>
      </c>
      <c r="R1003" s="24">
        <f>Table1[[#This Row],[Female Ballots]]/Table1[[#This Row],[Female Population]]</f>
        <v>0.30808950193445023</v>
      </c>
      <c r="S1003" s="24">
        <f>Table1[[#This Row],[Male Ballots]]/Table1[[#This Row],[Male Population]]</f>
        <v>0.28017074021528648</v>
      </c>
      <c r="T1003" s="24">
        <f>Table1[[#This Row],[Total Ballots]]/Table1[[#This Row],[Total Population]]</f>
        <v>0.29404433112045647</v>
      </c>
      <c r="U1003" s="24">
        <f>Table1[[#This Row],[Female Ballots]]/Table1[[#This Row],[Female Voters]]</f>
        <v>0.44570809639859194</v>
      </c>
      <c r="V1003" s="24">
        <f>Table1[[#This Row],[Male Ballots]]/Table1[[#This Row],[Male Voters]]</f>
        <v>0.4468691634719355</v>
      </c>
      <c r="W1003" s="24">
        <f>Table1[[#This Row],[Total Ballots]]/Table1[[#This Row],[Total Voters]]</f>
        <v>0.44626388104648973</v>
      </c>
    </row>
    <row r="1004" spans="1:23" s="12" customFormat="1" x14ac:dyDescent="0.2">
      <c r="A1004" s="8" t="s">
        <v>49</v>
      </c>
      <c r="B1004" s="17">
        <v>2015</v>
      </c>
      <c r="C1004" s="9" t="s">
        <v>62</v>
      </c>
      <c r="D1004" s="10">
        <v>1452.09</v>
      </c>
      <c r="E1004" s="10">
        <v>1565.3500000000001</v>
      </c>
      <c r="F1004" s="10">
        <v>3017.4399999999996</v>
      </c>
      <c r="G1004" s="31">
        <v>640</v>
      </c>
      <c r="H1004" s="31">
        <v>588</v>
      </c>
      <c r="I1004" s="31"/>
      <c r="J1004" s="31">
        <v>1228</v>
      </c>
      <c r="K1004" s="10">
        <v>81</v>
      </c>
      <c r="L1004" s="10">
        <v>75</v>
      </c>
      <c r="M1004" s="10">
        <v>0</v>
      </c>
      <c r="N1004" s="11">
        <v>156</v>
      </c>
      <c r="O1004" s="24">
        <f>Table1[[#This Row],[Female Voters]]/Table1[[#This Row],[Female Population]]</f>
        <v>0.4407440310173612</v>
      </c>
      <c r="P1004" s="24">
        <f>Table1[[#This Row],[Male Voters]]/Table1[[#This Row],[Male Population]]</f>
        <v>0.37563484204810421</v>
      </c>
      <c r="Q1004" s="24">
        <f>Table1[[#This Row],[Total Voters]]/Table1[[#This Row],[Total Population]]</f>
        <v>0.40696749562543089</v>
      </c>
      <c r="R1004" s="24">
        <f>Table1[[#This Row],[Female Ballots]]/Table1[[#This Row],[Female Population]]</f>
        <v>5.5781666425634778E-2</v>
      </c>
      <c r="S1004" s="24">
        <f>Table1[[#This Row],[Male Ballots]]/Table1[[#This Row],[Male Population]]</f>
        <v>4.7912607404094927E-2</v>
      </c>
      <c r="T1004" s="24">
        <f>Table1[[#This Row],[Total Ballots]]/Table1[[#This Row],[Total Population]]</f>
        <v>5.1699453841667117E-2</v>
      </c>
      <c r="U1004" s="24">
        <f>Table1[[#This Row],[Female Ballots]]/Table1[[#This Row],[Female Voters]]</f>
        <v>0.12656249999999999</v>
      </c>
      <c r="V1004" s="24">
        <f>Table1[[#This Row],[Male Ballots]]/Table1[[#This Row],[Male Voters]]</f>
        <v>0.12755102040816327</v>
      </c>
      <c r="W1004" s="24">
        <f>Table1[[#This Row],[Total Ballots]]/Table1[[#This Row],[Total Voters]]</f>
        <v>0.12703583061889251</v>
      </c>
    </row>
    <row r="1005" spans="1:23" s="12" customFormat="1" x14ac:dyDescent="0.2">
      <c r="A1005" s="8" t="s">
        <v>49</v>
      </c>
      <c r="B1005" s="17">
        <v>2015</v>
      </c>
      <c r="C1005" s="9" t="s">
        <v>63</v>
      </c>
      <c r="D1005" s="10">
        <v>1983.54</v>
      </c>
      <c r="E1005" s="10">
        <v>2108.46</v>
      </c>
      <c r="F1005" s="10">
        <v>4092</v>
      </c>
      <c r="G1005" s="31">
        <v>1281</v>
      </c>
      <c r="H1005" s="31">
        <v>1155</v>
      </c>
      <c r="I1005" s="31"/>
      <c r="J1005" s="31">
        <v>2436</v>
      </c>
      <c r="K1005" s="10">
        <v>221</v>
      </c>
      <c r="L1005" s="10">
        <v>161</v>
      </c>
      <c r="M1005" s="10">
        <v>0</v>
      </c>
      <c r="N1005" s="11">
        <v>382</v>
      </c>
      <c r="O1005" s="24">
        <f>Table1[[#This Row],[Female Voters]]/Table1[[#This Row],[Female Population]]</f>
        <v>0.6458150579267371</v>
      </c>
      <c r="P1005" s="24">
        <f>Table1[[#This Row],[Male Voters]]/Table1[[#This Row],[Male Population]]</f>
        <v>0.54779317606214961</v>
      </c>
      <c r="Q1005" s="24">
        <f>Table1[[#This Row],[Total Voters]]/Table1[[#This Row],[Total Population]]</f>
        <v>0.59530791788856308</v>
      </c>
      <c r="R1005" s="24">
        <f>Table1[[#This Row],[Female Ballots]]/Table1[[#This Row],[Female Population]]</f>
        <v>0.11141696159391795</v>
      </c>
      <c r="S1005" s="24">
        <f>Table1[[#This Row],[Male Ballots]]/Table1[[#This Row],[Male Population]]</f>
        <v>7.635904878442086E-2</v>
      </c>
      <c r="T1005" s="24">
        <f>Table1[[#This Row],[Total Ballots]]/Table1[[#This Row],[Total Population]]</f>
        <v>9.3352883675464321E-2</v>
      </c>
      <c r="U1005" s="24">
        <f>Table1[[#This Row],[Female Ballots]]/Table1[[#This Row],[Female Voters]]</f>
        <v>0.17252146760343481</v>
      </c>
      <c r="V1005" s="24">
        <f>Table1[[#This Row],[Male Ballots]]/Table1[[#This Row],[Male Voters]]</f>
        <v>0.1393939393939394</v>
      </c>
      <c r="W1005" s="24">
        <f>Table1[[#This Row],[Total Ballots]]/Table1[[#This Row],[Total Voters]]</f>
        <v>0.1568144499178982</v>
      </c>
    </row>
    <row r="1006" spans="1:23" s="12" customFormat="1" x14ac:dyDescent="0.2">
      <c r="A1006" s="8" t="s">
        <v>49</v>
      </c>
      <c r="B1006" s="17">
        <v>2015</v>
      </c>
      <c r="C1006" s="9" t="s">
        <v>64</v>
      </c>
      <c r="D1006" s="10">
        <v>2176.21</v>
      </c>
      <c r="E1006" s="10">
        <v>2235.0299999999997</v>
      </c>
      <c r="F1006" s="10">
        <v>4411.24</v>
      </c>
      <c r="G1006" s="31">
        <v>1328</v>
      </c>
      <c r="H1006" s="31">
        <v>1194</v>
      </c>
      <c r="I1006" s="31"/>
      <c r="J1006" s="31">
        <v>2522</v>
      </c>
      <c r="K1006" s="10">
        <v>341</v>
      </c>
      <c r="L1006" s="10">
        <v>301</v>
      </c>
      <c r="M1006" s="10">
        <v>0</v>
      </c>
      <c r="N1006" s="11">
        <v>642</v>
      </c>
      <c r="O1006" s="24">
        <f>Table1[[#This Row],[Female Voters]]/Table1[[#This Row],[Female Population]]</f>
        <v>0.61023522546077813</v>
      </c>
      <c r="P1006" s="24">
        <f>Table1[[#This Row],[Male Voters]]/Table1[[#This Row],[Male Population]]</f>
        <v>0.53422101716755488</v>
      </c>
      <c r="Q1006" s="24">
        <f>Table1[[#This Row],[Total Voters]]/Table1[[#This Row],[Total Population]]</f>
        <v>0.57172133005685477</v>
      </c>
      <c r="R1006" s="24">
        <f>Table1[[#This Row],[Female Ballots]]/Table1[[#This Row],[Female Population]]</f>
        <v>0.15669443665822691</v>
      </c>
      <c r="S1006" s="24">
        <f>Table1[[#This Row],[Male Ballots]]/Table1[[#This Row],[Male Population]]</f>
        <v>0.13467380751041375</v>
      </c>
      <c r="T1006" s="24">
        <f>Table1[[#This Row],[Total Ballots]]/Table1[[#This Row],[Total Population]]</f>
        <v>0.14553730923731195</v>
      </c>
      <c r="U1006" s="24">
        <f>Table1[[#This Row],[Female Ballots]]/Table1[[#This Row],[Female Voters]]</f>
        <v>0.25677710843373491</v>
      </c>
      <c r="V1006" s="24">
        <f>Table1[[#This Row],[Male Ballots]]/Table1[[#This Row],[Male Voters]]</f>
        <v>0.25209380234505863</v>
      </c>
      <c r="W1006" s="24">
        <f>Table1[[#This Row],[Total Ballots]]/Table1[[#This Row],[Total Voters]]</f>
        <v>0.25455987311657413</v>
      </c>
    </row>
    <row r="1007" spans="1:23" s="12" customFormat="1" x14ac:dyDescent="0.2">
      <c r="A1007" s="8" t="s">
        <v>49</v>
      </c>
      <c r="B1007" s="17">
        <v>2015</v>
      </c>
      <c r="C1007" s="9" t="s">
        <v>65</v>
      </c>
      <c r="D1007" s="10">
        <v>2649.3</v>
      </c>
      <c r="E1007" s="10">
        <v>2647.04</v>
      </c>
      <c r="F1007" s="10">
        <v>5296.34</v>
      </c>
      <c r="G1007" s="31">
        <v>1636</v>
      </c>
      <c r="H1007" s="31">
        <v>1434</v>
      </c>
      <c r="I1007" s="31"/>
      <c r="J1007" s="31">
        <v>3070</v>
      </c>
      <c r="K1007" s="10">
        <v>650</v>
      </c>
      <c r="L1007" s="10">
        <v>494</v>
      </c>
      <c r="M1007" s="10">
        <v>0</v>
      </c>
      <c r="N1007" s="11">
        <v>1144</v>
      </c>
      <c r="O1007" s="24">
        <f>Table1[[#This Row],[Female Voters]]/Table1[[#This Row],[Female Population]]</f>
        <v>0.61752160948174983</v>
      </c>
      <c r="P1007" s="24">
        <f>Table1[[#This Row],[Male Voters]]/Table1[[#This Row],[Male Population]]</f>
        <v>0.54173718568665374</v>
      </c>
      <c r="Q1007" s="24">
        <f>Table1[[#This Row],[Total Voters]]/Table1[[#This Row],[Total Population]]</f>
        <v>0.57964556656105914</v>
      </c>
      <c r="R1007" s="24">
        <f>Table1[[#This Row],[Female Ballots]]/Table1[[#This Row],[Female Population]]</f>
        <v>0.24534782772807909</v>
      </c>
      <c r="S1007" s="24">
        <f>Table1[[#This Row],[Male Ballots]]/Table1[[#This Row],[Male Population]]</f>
        <v>0.18662354932301742</v>
      </c>
      <c r="T1007" s="24">
        <f>Table1[[#This Row],[Total Ballots]]/Table1[[#This Row],[Total Population]]</f>
        <v>0.21599821763708524</v>
      </c>
      <c r="U1007" s="24">
        <f>Table1[[#This Row],[Female Ballots]]/Table1[[#This Row],[Female Voters]]</f>
        <v>0.39731051344743279</v>
      </c>
      <c r="V1007" s="24">
        <f>Table1[[#This Row],[Male Ballots]]/Table1[[#This Row],[Male Voters]]</f>
        <v>0.34449093444909346</v>
      </c>
      <c r="W1007" s="24">
        <f>Table1[[#This Row],[Total Ballots]]/Table1[[#This Row],[Total Voters]]</f>
        <v>0.37263843648208467</v>
      </c>
    </row>
    <row r="1008" spans="1:23" s="12" customFormat="1" x14ac:dyDescent="0.2">
      <c r="A1008" s="8" t="s">
        <v>49</v>
      </c>
      <c r="B1008" s="17">
        <v>2015</v>
      </c>
      <c r="C1008" s="9" t="s">
        <v>66</v>
      </c>
      <c r="D1008" s="10">
        <v>3391.81</v>
      </c>
      <c r="E1008" s="10">
        <v>3270.15</v>
      </c>
      <c r="F1008" s="10">
        <v>6661.9699999999993</v>
      </c>
      <c r="G1008" s="31">
        <v>2701</v>
      </c>
      <c r="H1008" s="31">
        <v>2340</v>
      </c>
      <c r="I1008" s="31"/>
      <c r="J1008" s="31">
        <v>5041</v>
      </c>
      <c r="K1008" s="10">
        <v>1374</v>
      </c>
      <c r="L1008" s="10">
        <v>1193</v>
      </c>
      <c r="M1008" s="10">
        <v>0</v>
      </c>
      <c r="N1008" s="11">
        <v>2567</v>
      </c>
      <c r="O1008" s="24">
        <f>Table1[[#This Row],[Female Voters]]/Table1[[#This Row],[Female Population]]</f>
        <v>0.79632998310636505</v>
      </c>
      <c r="P1008" s="24">
        <f>Table1[[#This Row],[Male Voters]]/Table1[[#This Row],[Male Population]]</f>
        <v>0.7155635062611807</v>
      </c>
      <c r="Q1008" s="24">
        <f>Table1[[#This Row],[Total Voters]]/Table1[[#This Row],[Total Population]]</f>
        <v>0.75668308323213707</v>
      </c>
      <c r="R1008" s="24">
        <f>Table1[[#This Row],[Female Ballots]]/Table1[[#This Row],[Female Population]]</f>
        <v>0.40509344568239375</v>
      </c>
      <c r="S1008" s="24">
        <f>Table1[[#This Row],[Male Ballots]]/Table1[[#This Row],[Male Population]]</f>
        <v>0.36481506964512328</v>
      </c>
      <c r="T1008" s="24">
        <f>Table1[[#This Row],[Total Ballots]]/Table1[[#This Row],[Total Population]]</f>
        <v>0.38532145896784287</v>
      </c>
      <c r="U1008" s="24">
        <f>Table1[[#This Row],[Female Ballots]]/Table1[[#This Row],[Female Voters]]</f>
        <v>0.50870048130322099</v>
      </c>
      <c r="V1008" s="24">
        <f>Table1[[#This Row],[Male Ballots]]/Table1[[#This Row],[Male Voters]]</f>
        <v>0.50982905982905979</v>
      </c>
      <c r="W1008" s="24">
        <f>Table1[[#This Row],[Total Ballots]]/Table1[[#This Row],[Total Voters]]</f>
        <v>0.50922436024598294</v>
      </c>
    </row>
    <row r="1009" spans="1:23" s="12" customFormat="1" x14ac:dyDescent="0.2">
      <c r="A1009" s="8" t="s">
        <v>49</v>
      </c>
      <c r="B1009" s="17">
        <v>2015</v>
      </c>
      <c r="C1009" s="9" t="s">
        <v>67</v>
      </c>
      <c r="D1009" s="10">
        <v>4374.8599999999997</v>
      </c>
      <c r="E1009" s="10">
        <v>4399.79</v>
      </c>
      <c r="F1009" s="10">
        <v>8774.65</v>
      </c>
      <c r="G1009" s="31">
        <v>3493</v>
      </c>
      <c r="H1009" s="31">
        <v>3462</v>
      </c>
      <c r="I1009" s="31"/>
      <c r="J1009" s="31">
        <v>6955</v>
      </c>
      <c r="K1009" s="10">
        <v>2271</v>
      </c>
      <c r="L1009" s="10">
        <v>2322</v>
      </c>
      <c r="M1009" s="10">
        <v>0</v>
      </c>
      <c r="N1009" s="10">
        <v>4593</v>
      </c>
      <c r="O1009" s="24">
        <f>Table1[[#This Row],[Female Voters]]/Table1[[#This Row],[Female Population]]</f>
        <v>0.79842554961758783</v>
      </c>
      <c r="P1009" s="24">
        <f>Table1[[#This Row],[Male Voters]]/Table1[[#This Row],[Male Population]]</f>
        <v>0.78685573629650507</v>
      </c>
      <c r="Q1009" s="24">
        <f>Table1[[#This Row],[Total Voters]]/Table1[[#This Row],[Total Population]]</f>
        <v>0.79262420723333693</v>
      </c>
      <c r="R1009" s="24">
        <f>Table1[[#This Row],[Female Ballots]]/Table1[[#This Row],[Female Population]]</f>
        <v>0.51910232556013225</v>
      </c>
      <c r="S1009" s="24">
        <f>Table1[[#This Row],[Male Ballots]]/Table1[[#This Row],[Male Population]]</f>
        <v>0.52775246091290717</v>
      </c>
      <c r="T1009" s="24">
        <f>Table1[[#This Row],[Total Ballots]]/Table1[[#This Row],[Total Population]]</f>
        <v>0.52343968135481189</v>
      </c>
      <c r="U1009" s="24">
        <f>Table1[[#This Row],[Female Ballots]]/Table1[[#This Row],[Female Voters]]</f>
        <v>0.65015745777268819</v>
      </c>
      <c r="V1009" s="24">
        <f>Table1[[#This Row],[Male Ballots]]/Table1[[#This Row],[Male Voters]]</f>
        <v>0.6707105719237435</v>
      </c>
      <c r="W1009" s="24">
        <f>Table1[[#This Row],[Total Ballots]]/Table1[[#This Row],[Total Voters]]</f>
        <v>0.66038820992092018</v>
      </c>
    </row>
    <row r="1010" spans="1:23" s="12" customFormat="1" x14ac:dyDescent="0.2">
      <c r="A1010" s="8" t="s">
        <v>34</v>
      </c>
      <c r="B1010" s="17">
        <v>2015</v>
      </c>
      <c r="C1010" s="9" t="s">
        <v>69</v>
      </c>
      <c r="D1010" s="10">
        <v>8773.2000000000007</v>
      </c>
      <c r="E1010" s="10">
        <v>8834.4600000000009</v>
      </c>
      <c r="F1010" s="10">
        <v>17607.66</v>
      </c>
      <c r="G1010" s="31">
        <v>6998</v>
      </c>
      <c r="H1010" s="31">
        <v>6523</v>
      </c>
      <c r="I1010" s="31">
        <v>8</v>
      </c>
      <c r="J1010" s="31">
        <v>13529</v>
      </c>
      <c r="K1010" s="10">
        <v>3371</v>
      </c>
      <c r="L1010" s="10">
        <v>3074</v>
      </c>
      <c r="M1010" s="10">
        <v>3</v>
      </c>
      <c r="N1010" s="11">
        <v>6448</v>
      </c>
      <c r="O1010" s="24">
        <f>Table1[[#This Row],[Female Voters]]/Table1[[#This Row],[Female Population]]</f>
        <v>0.79765649933889571</v>
      </c>
      <c r="P1010" s="24">
        <f>Table1[[#This Row],[Male Voters]]/Table1[[#This Row],[Male Population]]</f>
        <v>0.73835865463197514</v>
      </c>
      <c r="Q1010" s="24">
        <f>Table1[[#This Row],[Total Voters]]/Table1[[#This Row],[Total Population]]</f>
        <v>0.76835877112574869</v>
      </c>
      <c r="R1010" s="24">
        <f>Table1[[#This Row],[Female Ballots]]/Table1[[#This Row],[Female Population]]</f>
        <v>0.38423836228514108</v>
      </c>
      <c r="S1010" s="24">
        <f>Table1[[#This Row],[Male Ballots]]/Table1[[#This Row],[Male Population]]</f>
        <v>0.34795561924554524</v>
      </c>
      <c r="T1010" s="24">
        <f>Table1[[#This Row],[Total Ballots]]/Table1[[#This Row],[Total Population]]</f>
        <v>0.36620425428478287</v>
      </c>
      <c r="U1010" s="24">
        <f>Table1[[#This Row],[Female Ballots]]/Table1[[#This Row],[Female Voters]]</f>
        <v>0.48170905973135181</v>
      </c>
      <c r="V1010" s="24">
        <f>Table1[[#This Row],[Male Ballots]]/Table1[[#This Row],[Male Voters]]</f>
        <v>0.47125555725892992</v>
      </c>
      <c r="W1010" s="24">
        <f>Table1[[#This Row],[Total Ballots]]/Table1[[#This Row],[Total Voters]]</f>
        <v>0.47660580974203565</v>
      </c>
    </row>
    <row r="1011" spans="1:23" s="12" customFormat="1" x14ac:dyDescent="0.2">
      <c r="A1011" s="8" t="s">
        <v>34</v>
      </c>
      <c r="B1011" s="17">
        <v>2015</v>
      </c>
      <c r="C1011" s="9" t="s">
        <v>62</v>
      </c>
      <c r="D1011" s="10">
        <v>591.01</v>
      </c>
      <c r="E1011" s="10">
        <v>679.38</v>
      </c>
      <c r="F1011" s="10">
        <v>1270.3800000000001</v>
      </c>
      <c r="G1011" s="31">
        <v>339</v>
      </c>
      <c r="H1011" s="31">
        <v>359</v>
      </c>
      <c r="I1011" s="31">
        <v>2</v>
      </c>
      <c r="J1011" s="31">
        <v>700</v>
      </c>
      <c r="K1011" s="10">
        <v>43</v>
      </c>
      <c r="L1011" s="10">
        <v>66</v>
      </c>
      <c r="M1011" s="10">
        <v>0</v>
      </c>
      <c r="N1011" s="11">
        <v>109</v>
      </c>
      <c r="O1011" s="24">
        <f>Table1[[#This Row],[Female Voters]]/Table1[[#This Row],[Female Population]]</f>
        <v>0.57359435542545811</v>
      </c>
      <c r="P1011" s="24">
        <f>Table1[[#This Row],[Male Voters]]/Table1[[#This Row],[Male Population]]</f>
        <v>0.52842297388795667</v>
      </c>
      <c r="Q1011" s="24">
        <f>Table1[[#This Row],[Total Voters]]/Table1[[#This Row],[Total Population]]</f>
        <v>0.55101623136384381</v>
      </c>
      <c r="R1011" s="24">
        <f>Table1[[#This Row],[Female Ballots]]/Table1[[#This Row],[Female Population]]</f>
        <v>7.2756806145412092E-2</v>
      </c>
      <c r="S1011" s="24">
        <f>Table1[[#This Row],[Male Ballots]]/Table1[[#This Row],[Male Population]]</f>
        <v>9.7147399099178661E-2</v>
      </c>
      <c r="T1011" s="24">
        <f>Table1[[#This Row],[Total Ballots]]/Table1[[#This Row],[Total Population]]</f>
        <v>8.5801098883798541E-2</v>
      </c>
      <c r="U1011" s="24">
        <f>Table1[[#This Row],[Female Ballots]]/Table1[[#This Row],[Female Voters]]</f>
        <v>0.12684365781710916</v>
      </c>
      <c r="V1011" s="24">
        <f>Table1[[#This Row],[Male Ballots]]/Table1[[#This Row],[Male Voters]]</f>
        <v>0.18384401114206128</v>
      </c>
      <c r="W1011" s="24">
        <f>Table1[[#This Row],[Total Ballots]]/Table1[[#This Row],[Total Voters]]</f>
        <v>0.15571428571428572</v>
      </c>
    </row>
    <row r="1012" spans="1:23" s="12" customFormat="1" x14ac:dyDescent="0.2">
      <c r="A1012" s="8" t="s">
        <v>34</v>
      </c>
      <c r="B1012" s="17">
        <v>2015</v>
      </c>
      <c r="C1012" s="9" t="s">
        <v>63</v>
      </c>
      <c r="D1012" s="10">
        <v>827.79</v>
      </c>
      <c r="E1012" s="10">
        <v>927.06999999999994</v>
      </c>
      <c r="F1012" s="10">
        <v>1754.87</v>
      </c>
      <c r="G1012" s="31">
        <v>681</v>
      </c>
      <c r="H1012" s="31">
        <v>630</v>
      </c>
      <c r="I1012" s="31">
        <v>1</v>
      </c>
      <c r="J1012" s="31">
        <v>1312</v>
      </c>
      <c r="K1012" s="10">
        <v>131</v>
      </c>
      <c r="L1012" s="10">
        <v>104</v>
      </c>
      <c r="M1012" s="10">
        <v>0</v>
      </c>
      <c r="N1012" s="11">
        <v>235</v>
      </c>
      <c r="O1012" s="24">
        <f>Table1[[#This Row],[Female Voters]]/Table1[[#This Row],[Female Population]]</f>
        <v>0.82267241691733417</v>
      </c>
      <c r="P1012" s="24">
        <f>Table1[[#This Row],[Male Voters]]/Table1[[#This Row],[Male Population]]</f>
        <v>0.67956033524976545</v>
      </c>
      <c r="Q1012" s="24">
        <f>Table1[[#This Row],[Total Voters]]/Table1[[#This Row],[Total Population]]</f>
        <v>0.74763372785448501</v>
      </c>
      <c r="R1012" s="24">
        <f>Table1[[#This Row],[Female Ballots]]/Table1[[#This Row],[Female Population]]</f>
        <v>0.15825269694004518</v>
      </c>
      <c r="S1012" s="24">
        <f>Table1[[#This Row],[Male Ballots]]/Table1[[#This Row],[Male Population]]</f>
        <v>0.11218138867615175</v>
      </c>
      <c r="T1012" s="24">
        <f>Table1[[#This Row],[Total Ballots]]/Table1[[#This Row],[Total Population]]</f>
        <v>0.1339130533885701</v>
      </c>
      <c r="U1012" s="24">
        <f>Table1[[#This Row],[Female Ballots]]/Table1[[#This Row],[Female Voters]]</f>
        <v>0.19236417033773862</v>
      </c>
      <c r="V1012" s="24">
        <f>Table1[[#This Row],[Male Ballots]]/Table1[[#This Row],[Male Voters]]</f>
        <v>0.16507936507936508</v>
      </c>
      <c r="W1012" s="24">
        <f>Table1[[#This Row],[Total Ballots]]/Table1[[#This Row],[Total Voters]]</f>
        <v>0.17911585365853658</v>
      </c>
    </row>
    <row r="1013" spans="1:23" s="12" customFormat="1" x14ac:dyDescent="0.2">
      <c r="A1013" s="8" t="s">
        <v>34</v>
      </c>
      <c r="B1013" s="17">
        <v>2015</v>
      </c>
      <c r="C1013" s="9" t="s">
        <v>64</v>
      </c>
      <c r="D1013" s="10">
        <v>923.68000000000006</v>
      </c>
      <c r="E1013" s="10">
        <v>974.02</v>
      </c>
      <c r="F1013" s="10">
        <v>1897.7</v>
      </c>
      <c r="G1013" s="31">
        <v>636</v>
      </c>
      <c r="H1013" s="31">
        <v>615</v>
      </c>
      <c r="I1013" s="31">
        <v>1</v>
      </c>
      <c r="J1013" s="31">
        <v>1252</v>
      </c>
      <c r="K1013" s="10">
        <v>174</v>
      </c>
      <c r="L1013" s="10">
        <v>162</v>
      </c>
      <c r="M1013" s="10">
        <v>0</v>
      </c>
      <c r="N1013" s="11">
        <v>336</v>
      </c>
      <c r="O1013" s="24">
        <f>Table1[[#This Row],[Female Voters]]/Table1[[#This Row],[Female Population]]</f>
        <v>0.68855014723713837</v>
      </c>
      <c r="P1013" s="24">
        <f>Table1[[#This Row],[Male Voters]]/Table1[[#This Row],[Male Population]]</f>
        <v>0.63140387261041864</v>
      </c>
      <c r="Q1013" s="24">
        <f>Table1[[#This Row],[Total Voters]]/Table1[[#This Row],[Total Population]]</f>
        <v>0.65974600832586816</v>
      </c>
      <c r="R1013" s="24">
        <f>Table1[[#This Row],[Female Ballots]]/Table1[[#This Row],[Female Population]]</f>
        <v>0.18837692707431145</v>
      </c>
      <c r="S1013" s="24">
        <f>Table1[[#This Row],[Male Ballots]]/Table1[[#This Row],[Male Population]]</f>
        <v>0.16632102010225663</v>
      </c>
      <c r="T1013" s="24">
        <f>Table1[[#This Row],[Total Ballots]]/Table1[[#This Row],[Total Population]]</f>
        <v>0.17705643673921062</v>
      </c>
      <c r="U1013" s="24">
        <f>Table1[[#This Row],[Female Ballots]]/Table1[[#This Row],[Female Voters]]</f>
        <v>0.27358490566037735</v>
      </c>
      <c r="V1013" s="24">
        <f>Table1[[#This Row],[Male Ballots]]/Table1[[#This Row],[Male Voters]]</f>
        <v>0.26341463414634148</v>
      </c>
      <c r="W1013" s="24">
        <f>Table1[[#This Row],[Total Ballots]]/Table1[[#This Row],[Total Voters]]</f>
        <v>0.26837060702875398</v>
      </c>
    </row>
    <row r="1014" spans="1:23" s="12" customFormat="1" x14ac:dyDescent="0.2">
      <c r="A1014" s="8" t="s">
        <v>34</v>
      </c>
      <c r="B1014" s="17">
        <v>2015</v>
      </c>
      <c r="C1014" s="9" t="s">
        <v>65</v>
      </c>
      <c r="D1014" s="10">
        <v>1272.04</v>
      </c>
      <c r="E1014" s="10">
        <v>1313.12</v>
      </c>
      <c r="F1014" s="10">
        <v>2585.16</v>
      </c>
      <c r="G1014" s="31">
        <v>931</v>
      </c>
      <c r="H1014" s="31">
        <v>844</v>
      </c>
      <c r="I1014" s="31"/>
      <c r="J1014" s="31">
        <v>1775</v>
      </c>
      <c r="K1014" s="10">
        <v>338</v>
      </c>
      <c r="L1014" s="10">
        <v>306</v>
      </c>
      <c r="M1014" s="10">
        <v>0</v>
      </c>
      <c r="N1014" s="11">
        <v>644</v>
      </c>
      <c r="O1014" s="24">
        <f>Table1[[#This Row],[Female Voters]]/Table1[[#This Row],[Female Population]]</f>
        <v>0.73189522342064717</v>
      </c>
      <c r="P1014" s="24">
        <f>Table1[[#This Row],[Male Voters]]/Table1[[#This Row],[Male Population]]</f>
        <v>0.64274399902522239</v>
      </c>
      <c r="Q1014" s="24">
        <f>Table1[[#This Row],[Total Voters]]/Table1[[#This Row],[Total Population]]</f>
        <v>0.68661127357687735</v>
      </c>
      <c r="R1014" s="24">
        <f>Table1[[#This Row],[Female Ballots]]/Table1[[#This Row],[Female Population]]</f>
        <v>0.26571491462532626</v>
      </c>
      <c r="S1014" s="24">
        <f>Table1[[#This Row],[Male Ballots]]/Table1[[#This Row],[Male Population]]</f>
        <v>0.23303277689777022</v>
      </c>
      <c r="T1014" s="24">
        <f>Table1[[#This Row],[Total Ballots]]/Table1[[#This Row],[Total Population]]</f>
        <v>0.24911417475127265</v>
      </c>
      <c r="U1014" s="24">
        <f>Table1[[#This Row],[Female Ballots]]/Table1[[#This Row],[Female Voters]]</f>
        <v>0.36305048335123524</v>
      </c>
      <c r="V1014" s="24">
        <f>Table1[[#This Row],[Male Ballots]]/Table1[[#This Row],[Male Voters]]</f>
        <v>0.36255924170616116</v>
      </c>
      <c r="W1014" s="24">
        <f>Table1[[#This Row],[Total Ballots]]/Table1[[#This Row],[Total Voters]]</f>
        <v>0.36281690140845069</v>
      </c>
    </row>
    <row r="1015" spans="1:23" s="12" customFormat="1" x14ac:dyDescent="0.2">
      <c r="A1015" s="8" t="s">
        <v>34</v>
      </c>
      <c r="B1015" s="17">
        <v>2015</v>
      </c>
      <c r="C1015" s="9" t="s">
        <v>66</v>
      </c>
      <c r="D1015" s="10">
        <v>2066.56</v>
      </c>
      <c r="E1015" s="10">
        <v>1926.2600000000002</v>
      </c>
      <c r="F1015" s="10">
        <v>3992.8199999999997</v>
      </c>
      <c r="G1015" s="31">
        <v>1650</v>
      </c>
      <c r="H1015" s="31">
        <v>1429</v>
      </c>
      <c r="I1015" s="31">
        <v>2</v>
      </c>
      <c r="J1015" s="31">
        <v>3081</v>
      </c>
      <c r="K1015" s="10">
        <v>885</v>
      </c>
      <c r="L1015" s="10">
        <v>734</v>
      </c>
      <c r="M1015" s="10">
        <v>1</v>
      </c>
      <c r="N1015" s="11">
        <v>1620</v>
      </c>
      <c r="O1015" s="24">
        <f>Table1[[#This Row],[Female Voters]]/Table1[[#This Row],[Female Population]]</f>
        <v>0.7984283059770827</v>
      </c>
      <c r="P1015" s="24">
        <f>Table1[[#This Row],[Male Voters]]/Table1[[#This Row],[Male Population]]</f>
        <v>0.74185208642654665</v>
      </c>
      <c r="Q1015" s="24">
        <f>Table1[[#This Row],[Total Voters]]/Table1[[#This Row],[Total Population]]</f>
        <v>0.77163508497753475</v>
      </c>
      <c r="R1015" s="24">
        <f>Table1[[#This Row],[Female Ballots]]/Table1[[#This Row],[Female Population]]</f>
        <v>0.42824790956952619</v>
      </c>
      <c r="S1015" s="24">
        <f>Table1[[#This Row],[Male Ballots]]/Table1[[#This Row],[Male Population]]</f>
        <v>0.38104928721979375</v>
      </c>
      <c r="T1015" s="24">
        <f>Table1[[#This Row],[Total Ballots]]/Table1[[#This Row],[Total Population]]</f>
        <v>0.40572828226666868</v>
      </c>
      <c r="U1015" s="24">
        <f>Table1[[#This Row],[Female Ballots]]/Table1[[#This Row],[Female Voters]]</f>
        <v>0.53636363636363638</v>
      </c>
      <c r="V1015" s="24">
        <f>Table1[[#This Row],[Male Ballots]]/Table1[[#This Row],[Male Voters]]</f>
        <v>0.51364590622813155</v>
      </c>
      <c r="W1015" s="24">
        <f>Table1[[#This Row],[Total Ballots]]/Table1[[#This Row],[Total Voters]]</f>
        <v>0.52580331061343721</v>
      </c>
    </row>
    <row r="1016" spans="1:23" s="12" customFormat="1" x14ac:dyDescent="0.2">
      <c r="A1016" s="8" t="s">
        <v>34</v>
      </c>
      <c r="B1016" s="17">
        <v>2015</v>
      </c>
      <c r="C1016" s="9" t="s">
        <v>67</v>
      </c>
      <c r="D1016" s="10">
        <v>3092.12</v>
      </c>
      <c r="E1016" s="10">
        <v>3014.61</v>
      </c>
      <c r="F1016" s="10">
        <v>6106.73</v>
      </c>
      <c r="G1016" s="31">
        <v>2761</v>
      </c>
      <c r="H1016" s="31">
        <v>2646</v>
      </c>
      <c r="I1016" s="31">
        <v>2</v>
      </c>
      <c r="J1016" s="31">
        <v>5409</v>
      </c>
      <c r="K1016" s="10">
        <v>1800</v>
      </c>
      <c r="L1016" s="10">
        <v>1702</v>
      </c>
      <c r="M1016" s="10">
        <v>2</v>
      </c>
      <c r="N1016" s="10">
        <v>3504</v>
      </c>
      <c r="O1016" s="24">
        <f>Table1[[#This Row],[Female Voters]]/Table1[[#This Row],[Female Population]]</f>
        <v>0.89291489334178498</v>
      </c>
      <c r="P1016" s="24">
        <f>Table1[[#This Row],[Male Voters]]/Table1[[#This Row],[Male Population]]</f>
        <v>0.87772547692736369</v>
      </c>
      <c r="Q1016" s="24">
        <f>Table1[[#This Row],[Total Voters]]/Table1[[#This Row],[Total Population]]</f>
        <v>0.88574408889864142</v>
      </c>
      <c r="R1016" s="24">
        <f>Table1[[#This Row],[Female Ballots]]/Table1[[#This Row],[Female Population]]</f>
        <v>0.58212488519203653</v>
      </c>
      <c r="S1016" s="24">
        <f>Table1[[#This Row],[Male Ballots]]/Table1[[#This Row],[Male Population]]</f>
        <v>0.5645838101777676</v>
      </c>
      <c r="T1016" s="24">
        <f>Table1[[#This Row],[Total Ballots]]/Table1[[#This Row],[Total Population]]</f>
        <v>0.57379317572579769</v>
      </c>
      <c r="U1016" s="24">
        <f>Table1[[#This Row],[Female Ballots]]/Table1[[#This Row],[Female Voters]]</f>
        <v>0.65193770373053239</v>
      </c>
      <c r="V1016" s="24">
        <f>Table1[[#This Row],[Male Ballots]]/Table1[[#This Row],[Male Voters]]</f>
        <v>0.64323507180650041</v>
      </c>
      <c r="W1016" s="24">
        <f>Table1[[#This Row],[Total Ballots]]/Table1[[#This Row],[Total Voters]]</f>
        <v>0.64780920687742649</v>
      </c>
    </row>
    <row r="1017" spans="1:23" s="12" customFormat="1" x14ac:dyDescent="0.2">
      <c r="A1017" s="8" t="s">
        <v>31</v>
      </c>
      <c r="B1017" s="17">
        <v>2015</v>
      </c>
      <c r="C1017" s="9" t="s">
        <v>69</v>
      </c>
      <c r="D1017" s="10">
        <v>5286.55</v>
      </c>
      <c r="E1017" s="10">
        <v>5403.4000000000005</v>
      </c>
      <c r="F1017" s="10">
        <v>10689.97</v>
      </c>
      <c r="G1017" s="31">
        <v>4292</v>
      </c>
      <c r="H1017" s="31">
        <v>4128</v>
      </c>
      <c r="I1017" s="31">
        <v>19</v>
      </c>
      <c r="J1017" s="31">
        <v>8439</v>
      </c>
      <c r="K1017" s="10">
        <v>2112</v>
      </c>
      <c r="L1017" s="10">
        <v>2022</v>
      </c>
      <c r="M1017" s="10">
        <v>10</v>
      </c>
      <c r="N1017" s="11">
        <v>4144</v>
      </c>
      <c r="O1017" s="24">
        <f>Table1[[#This Row],[Female Voters]]/Table1[[#This Row],[Female Population]]</f>
        <v>0.8118716365115245</v>
      </c>
      <c r="P1017" s="24">
        <f>Table1[[#This Row],[Male Voters]]/Table1[[#This Row],[Male Population]]</f>
        <v>0.76396343043269044</v>
      </c>
      <c r="Q1017" s="24">
        <f>Table1[[#This Row],[Total Voters]]/Table1[[#This Row],[Total Population]]</f>
        <v>0.78943158867611418</v>
      </c>
      <c r="R1017" s="24">
        <f>Table1[[#This Row],[Female Ballots]]/Table1[[#This Row],[Female Population]]</f>
        <v>0.3995044026822786</v>
      </c>
      <c r="S1017" s="24">
        <f>Table1[[#This Row],[Male Ballots]]/Table1[[#This Row],[Male Population]]</f>
        <v>0.37420883147647771</v>
      </c>
      <c r="T1017" s="24">
        <f>Table1[[#This Row],[Total Ballots]]/Table1[[#This Row],[Total Population]]</f>
        <v>0.38765309912001628</v>
      </c>
      <c r="U1017" s="24">
        <f>Table1[[#This Row],[Female Ballots]]/Table1[[#This Row],[Female Voters]]</f>
        <v>0.49207828518173347</v>
      </c>
      <c r="V1017" s="24">
        <f>Table1[[#This Row],[Male Ballots]]/Table1[[#This Row],[Male Voters]]</f>
        <v>0.48982558139534882</v>
      </c>
      <c r="W1017" s="24">
        <f>Table1[[#This Row],[Total Ballots]]/Table1[[#This Row],[Total Voters]]</f>
        <v>0.49105344235098947</v>
      </c>
    </row>
    <row r="1018" spans="1:23" s="12" customFormat="1" x14ac:dyDescent="0.2">
      <c r="A1018" s="8" t="s">
        <v>31</v>
      </c>
      <c r="B1018" s="17">
        <v>2015</v>
      </c>
      <c r="C1018" s="9" t="s">
        <v>62</v>
      </c>
      <c r="D1018" s="10">
        <v>468.1</v>
      </c>
      <c r="E1018" s="10">
        <v>476.18000000000006</v>
      </c>
      <c r="F1018" s="10">
        <v>944.28</v>
      </c>
      <c r="G1018" s="31">
        <v>266</v>
      </c>
      <c r="H1018" s="31">
        <v>313</v>
      </c>
      <c r="I1018" s="31">
        <v>1</v>
      </c>
      <c r="J1018" s="31">
        <v>580</v>
      </c>
      <c r="K1018" s="10">
        <v>55</v>
      </c>
      <c r="L1018" s="10">
        <v>50</v>
      </c>
      <c r="M1018" s="10">
        <v>1</v>
      </c>
      <c r="N1018" s="11">
        <v>106</v>
      </c>
      <c r="O1018" s="24">
        <f>Table1[[#This Row],[Female Voters]]/Table1[[#This Row],[Female Population]]</f>
        <v>0.56825464644306767</v>
      </c>
      <c r="P1018" s="24">
        <f>Table1[[#This Row],[Male Voters]]/Table1[[#This Row],[Male Population]]</f>
        <v>0.65731446091814016</v>
      </c>
      <c r="Q1018" s="24">
        <f>Table1[[#This Row],[Total Voters]]/Table1[[#This Row],[Total Population]]</f>
        <v>0.61422459439996613</v>
      </c>
      <c r="R1018" s="24">
        <f>Table1[[#This Row],[Female Ballots]]/Table1[[#This Row],[Female Population]]</f>
        <v>0.11749626148258918</v>
      </c>
      <c r="S1018" s="24">
        <f>Table1[[#This Row],[Male Ballots]]/Table1[[#This Row],[Male Population]]</f>
        <v>0.1050023100508211</v>
      </c>
      <c r="T1018" s="24">
        <f>Table1[[#This Row],[Total Ballots]]/Table1[[#This Row],[Total Population]]</f>
        <v>0.1122548396662007</v>
      </c>
      <c r="U1018" s="24">
        <f>Table1[[#This Row],[Female Ballots]]/Table1[[#This Row],[Female Voters]]</f>
        <v>0.20676691729323307</v>
      </c>
      <c r="V1018" s="24">
        <f>Table1[[#This Row],[Male Ballots]]/Table1[[#This Row],[Male Voters]]</f>
        <v>0.15974440894568689</v>
      </c>
      <c r="W1018" s="24">
        <f>Table1[[#This Row],[Total Ballots]]/Table1[[#This Row],[Total Voters]]</f>
        <v>0.18275862068965518</v>
      </c>
    </row>
    <row r="1019" spans="1:23" s="12" customFormat="1" x14ac:dyDescent="0.2">
      <c r="A1019" s="8" t="s">
        <v>31</v>
      </c>
      <c r="B1019" s="17">
        <v>2015</v>
      </c>
      <c r="C1019" s="9" t="s">
        <v>63</v>
      </c>
      <c r="D1019" s="10">
        <v>530.41999999999996</v>
      </c>
      <c r="E1019" s="10">
        <v>526.13000000000011</v>
      </c>
      <c r="F1019" s="10">
        <v>1056.55</v>
      </c>
      <c r="G1019" s="31">
        <v>443</v>
      </c>
      <c r="H1019" s="31">
        <v>389</v>
      </c>
      <c r="I1019" s="31">
        <v>2</v>
      </c>
      <c r="J1019" s="31">
        <v>834</v>
      </c>
      <c r="K1019" s="10">
        <v>80</v>
      </c>
      <c r="L1019" s="10">
        <v>79</v>
      </c>
      <c r="M1019" s="10">
        <v>1</v>
      </c>
      <c r="N1019" s="11">
        <v>160</v>
      </c>
      <c r="O1019" s="24">
        <f>Table1[[#This Row],[Female Voters]]/Table1[[#This Row],[Female Population]]</f>
        <v>0.83518721013536446</v>
      </c>
      <c r="P1019" s="24">
        <f>Table1[[#This Row],[Male Voters]]/Table1[[#This Row],[Male Population]]</f>
        <v>0.73936099443103398</v>
      </c>
      <c r="Q1019" s="24">
        <f>Table1[[#This Row],[Total Voters]]/Table1[[#This Row],[Total Population]]</f>
        <v>0.78936160143864464</v>
      </c>
      <c r="R1019" s="24">
        <f>Table1[[#This Row],[Female Ballots]]/Table1[[#This Row],[Female Population]]</f>
        <v>0.15082387541947892</v>
      </c>
      <c r="S1019" s="24">
        <f>Table1[[#This Row],[Male Ballots]]/Table1[[#This Row],[Male Population]]</f>
        <v>0.15015300401041565</v>
      </c>
      <c r="T1019" s="24">
        <f>Table1[[#This Row],[Total Ballots]]/Table1[[#This Row],[Total Population]]</f>
        <v>0.151436278453457</v>
      </c>
      <c r="U1019" s="24">
        <f>Table1[[#This Row],[Female Ballots]]/Table1[[#This Row],[Female Voters]]</f>
        <v>0.18058690744920994</v>
      </c>
      <c r="V1019" s="24">
        <f>Table1[[#This Row],[Male Ballots]]/Table1[[#This Row],[Male Voters]]</f>
        <v>0.20308483290488433</v>
      </c>
      <c r="W1019" s="24">
        <f>Table1[[#This Row],[Total Ballots]]/Table1[[#This Row],[Total Voters]]</f>
        <v>0.19184652278177458</v>
      </c>
    </row>
    <row r="1020" spans="1:23" s="12" customFormat="1" x14ac:dyDescent="0.2">
      <c r="A1020" s="8" t="s">
        <v>31</v>
      </c>
      <c r="B1020" s="17">
        <v>2015</v>
      </c>
      <c r="C1020" s="9" t="s">
        <v>64</v>
      </c>
      <c r="D1020" s="10">
        <v>609.13</v>
      </c>
      <c r="E1020" s="10">
        <v>651.46</v>
      </c>
      <c r="F1020" s="10">
        <v>1260.5999999999999</v>
      </c>
      <c r="G1020" s="31">
        <v>459</v>
      </c>
      <c r="H1020" s="31">
        <v>416</v>
      </c>
      <c r="I1020" s="31">
        <v>3</v>
      </c>
      <c r="J1020" s="31">
        <v>878</v>
      </c>
      <c r="K1020" s="10">
        <v>131</v>
      </c>
      <c r="L1020" s="10">
        <v>108</v>
      </c>
      <c r="M1020" s="10">
        <v>1</v>
      </c>
      <c r="N1020" s="11">
        <v>240</v>
      </c>
      <c r="O1020" s="24">
        <f>Table1[[#This Row],[Female Voters]]/Table1[[#This Row],[Female Population]]</f>
        <v>0.75353372843235433</v>
      </c>
      <c r="P1020" s="24">
        <f>Table1[[#This Row],[Male Voters]]/Table1[[#This Row],[Male Population]]</f>
        <v>0.63856568323458074</v>
      </c>
      <c r="Q1020" s="24">
        <f>Table1[[#This Row],[Total Voters]]/Table1[[#This Row],[Total Population]]</f>
        <v>0.69649373314294782</v>
      </c>
      <c r="R1020" s="24">
        <f>Table1[[#This Row],[Female Ballots]]/Table1[[#This Row],[Female Population]]</f>
        <v>0.21506082445454994</v>
      </c>
      <c r="S1020" s="24">
        <f>Table1[[#This Row],[Male Ballots]]/Table1[[#This Row],[Male Population]]</f>
        <v>0.16578147545513156</v>
      </c>
      <c r="T1020" s="24">
        <f>Table1[[#This Row],[Total Ballots]]/Table1[[#This Row],[Total Population]]</f>
        <v>0.19038553069966685</v>
      </c>
      <c r="U1020" s="24">
        <f>Table1[[#This Row],[Female Ballots]]/Table1[[#This Row],[Female Voters]]</f>
        <v>0.28540305010893247</v>
      </c>
      <c r="V1020" s="24">
        <f>Table1[[#This Row],[Male Ballots]]/Table1[[#This Row],[Male Voters]]</f>
        <v>0.25961538461538464</v>
      </c>
      <c r="W1020" s="24">
        <f>Table1[[#This Row],[Total Ballots]]/Table1[[#This Row],[Total Voters]]</f>
        <v>0.27334851936218679</v>
      </c>
    </row>
    <row r="1021" spans="1:23" s="12" customFormat="1" x14ac:dyDescent="0.2">
      <c r="A1021" s="8" t="s">
        <v>31</v>
      </c>
      <c r="B1021" s="17">
        <v>2015</v>
      </c>
      <c r="C1021" s="9" t="s">
        <v>65</v>
      </c>
      <c r="D1021" s="10">
        <v>900.77</v>
      </c>
      <c r="E1021" s="10">
        <v>917.2</v>
      </c>
      <c r="F1021" s="10">
        <v>1817.96</v>
      </c>
      <c r="G1021" s="31">
        <v>711</v>
      </c>
      <c r="H1021" s="31">
        <v>628</v>
      </c>
      <c r="I1021" s="31">
        <v>2</v>
      </c>
      <c r="J1021" s="31">
        <v>1341</v>
      </c>
      <c r="K1021" s="10">
        <v>291</v>
      </c>
      <c r="L1021" s="10">
        <v>234</v>
      </c>
      <c r="M1021" s="10">
        <v>1</v>
      </c>
      <c r="N1021" s="11">
        <v>526</v>
      </c>
      <c r="O1021" s="24">
        <f>Table1[[#This Row],[Female Voters]]/Table1[[#This Row],[Female Population]]</f>
        <v>0.7893246888772939</v>
      </c>
      <c r="P1021" s="24">
        <f>Table1[[#This Row],[Male Voters]]/Table1[[#This Row],[Male Population]]</f>
        <v>0.68469254252071521</v>
      </c>
      <c r="Q1021" s="24">
        <f>Table1[[#This Row],[Total Voters]]/Table1[[#This Row],[Total Population]]</f>
        <v>0.73763999207903364</v>
      </c>
      <c r="R1021" s="24">
        <f>Table1[[#This Row],[Female Ballots]]/Table1[[#This Row],[Female Population]]</f>
        <v>0.32305694017340719</v>
      </c>
      <c r="S1021" s="24">
        <f>Table1[[#This Row],[Male Ballots]]/Table1[[#This Row],[Male Population]]</f>
        <v>0.25512429132141301</v>
      </c>
      <c r="T1021" s="24">
        <f>Table1[[#This Row],[Total Ballots]]/Table1[[#This Row],[Total Population]]</f>
        <v>0.28933529890646659</v>
      </c>
      <c r="U1021" s="24">
        <f>Table1[[#This Row],[Female Ballots]]/Table1[[#This Row],[Female Voters]]</f>
        <v>0.40928270042194093</v>
      </c>
      <c r="V1021" s="24">
        <f>Table1[[#This Row],[Male Ballots]]/Table1[[#This Row],[Male Voters]]</f>
        <v>0.37261146496815284</v>
      </c>
      <c r="W1021" s="24">
        <f>Table1[[#This Row],[Total Ballots]]/Table1[[#This Row],[Total Voters]]</f>
        <v>0.39224459358687547</v>
      </c>
    </row>
    <row r="1022" spans="1:23" s="12" customFormat="1" x14ac:dyDescent="0.2">
      <c r="A1022" s="8" t="s">
        <v>31</v>
      </c>
      <c r="B1022" s="17">
        <v>2015</v>
      </c>
      <c r="C1022" s="9" t="s">
        <v>66</v>
      </c>
      <c r="D1022" s="10">
        <v>1189.27</v>
      </c>
      <c r="E1022" s="10">
        <v>1225.44</v>
      </c>
      <c r="F1022" s="10">
        <v>2414.71</v>
      </c>
      <c r="G1022" s="31">
        <v>1026</v>
      </c>
      <c r="H1022" s="31">
        <v>960</v>
      </c>
      <c r="I1022" s="31">
        <v>4</v>
      </c>
      <c r="J1022" s="31">
        <v>1990</v>
      </c>
      <c r="K1022" s="10">
        <v>607</v>
      </c>
      <c r="L1022" s="10">
        <v>549</v>
      </c>
      <c r="M1022" s="10">
        <v>3</v>
      </c>
      <c r="N1022" s="11">
        <v>1159</v>
      </c>
      <c r="O1022" s="24">
        <f>Table1[[#This Row],[Female Voters]]/Table1[[#This Row],[Female Population]]</f>
        <v>0.86271410192807352</v>
      </c>
      <c r="P1022" s="24">
        <f>Table1[[#This Row],[Male Voters]]/Table1[[#This Row],[Male Population]]</f>
        <v>0.78339208773991376</v>
      </c>
      <c r="Q1022" s="24">
        <f>Table1[[#This Row],[Total Voters]]/Table1[[#This Row],[Total Population]]</f>
        <v>0.82411552525976206</v>
      </c>
      <c r="R1022" s="24">
        <f>Table1[[#This Row],[Female Ballots]]/Table1[[#This Row],[Female Population]]</f>
        <v>0.51039713437655032</v>
      </c>
      <c r="S1022" s="24">
        <f>Table1[[#This Row],[Male Ballots]]/Table1[[#This Row],[Male Population]]</f>
        <v>0.44800235017626322</v>
      </c>
      <c r="T1022" s="24">
        <f>Table1[[#This Row],[Total Ballots]]/Table1[[#This Row],[Total Population]]</f>
        <v>0.4799748209929971</v>
      </c>
      <c r="U1022" s="24">
        <f>Table1[[#This Row],[Female Ballots]]/Table1[[#This Row],[Female Voters]]</f>
        <v>0.59161793372319693</v>
      </c>
      <c r="V1022" s="24">
        <f>Table1[[#This Row],[Male Ballots]]/Table1[[#This Row],[Male Voters]]</f>
        <v>0.57187500000000002</v>
      </c>
      <c r="W1022" s="24">
        <f>Table1[[#This Row],[Total Ballots]]/Table1[[#This Row],[Total Voters]]</f>
        <v>0.58241206030150749</v>
      </c>
    </row>
    <row r="1023" spans="1:23" s="12" customFormat="1" x14ac:dyDescent="0.2">
      <c r="A1023" s="8" t="s">
        <v>31</v>
      </c>
      <c r="B1023" s="17">
        <v>2015</v>
      </c>
      <c r="C1023" s="9" t="s">
        <v>67</v>
      </c>
      <c r="D1023" s="10">
        <v>1588.8600000000001</v>
      </c>
      <c r="E1023" s="10">
        <v>1606.99</v>
      </c>
      <c r="F1023" s="10">
        <v>3195.87</v>
      </c>
      <c r="G1023" s="31">
        <v>1387</v>
      </c>
      <c r="H1023" s="31">
        <v>1422</v>
      </c>
      <c r="I1023" s="31">
        <v>7</v>
      </c>
      <c r="J1023" s="31">
        <v>2816</v>
      </c>
      <c r="K1023" s="10">
        <v>948</v>
      </c>
      <c r="L1023" s="10">
        <v>1002</v>
      </c>
      <c r="M1023" s="10">
        <v>3</v>
      </c>
      <c r="N1023" s="10">
        <v>1953</v>
      </c>
      <c r="O1023" s="24">
        <f>Table1[[#This Row],[Female Voters]]/Table1[[#This Row],[Female Population]]</f>
        <v>0.87295293480860481</v>
      </c>
      <c r="P1023" s="24">
        <f>Table1[[#This Row],[Male Voters]]/Table1[[#This Row],[Male Population]]</f>
        <v>0.88488416231588252</v>
      </c>
      <c r="Q1023" s="24">
        <f>Table1[[#This Row],[Total Voters]]/Table1[[#This Row],[Total Population]]</f>
        <v>0.88113721772162201</v>
      </c>
      <c r="R1023" s="24">
        <f>Table1[[#This Row],[Female Ballots]]/Table1[[#This Row],[Female Population]]</f>
        <v>0.59665420490162757</v>
      </c>
      <c r="S1023" s="24">
        <f>Table1[[#This Row],[Male Ballots]]/Table1[[#This Row],[Male Population]]</f>
        <v>0.62352597091456696</v>
      </c>
      <c r="T1023" s="24">
        <f>Table1[[#This Row],[Total Ballots]]/Table1[[#This Row],[Total Population]]</f>
        <v>0.61110120248946298</v>
      </c>
      <c r="U1023" s="24">
        <f>Table1[[#This Row],[Female Ballots]]/Table1[[#This Row],[Female Voters]]</f>
        <v>0.68348954578226384</v>
      </c>
      <c r="V1023" s="24">
        <f>Table1[[#This Row],[Male Ballots]]/Table1[[#This Row],[Male Voters]]</f>
        <v>0.70464135021097052</v>
      </c>
      <c r="W1023" s="24">
        <f>Table1[[#This Row],[Total Ballots]]/Table1[[#This Row],[Total Voters]]</f>
        <v>0.69353693181818177</v>
      </c>
    </row>
    <row r="1024" spans="1:23" s="12" customFormat="1" x14ac:dyDescent="0.2">
      <c r="A1024" s="8" t="s">
        <v>55</v>
      </c>
      <c r="B1024" s="17">
        <v>2015</v>
      </c>
      <c r="C1024" s="9" t="s">
        <v>69</v>
      </c>
      <c r="D1024" s="10">
        <v>322010.68999999994</v>
      </c>
      <c r="E1024" s="10">
        <v>307999.38</v>
      </c>
      <c r="F1024" s="10">
        <v>630010.11</v>
      </c>
      <c r="G1024" s="31">
        <v>239425</v>
      </c>
      <c r="H1024" s="31">
        <v>213688</v>
      </c>
      <c r="I1024" s="31">
        <v>9</v>
      </c>
      <c r="J1024" s="31">
        <v>453122</v>
      </c>
      <c r="K1024" s="10">
        <v>80572</v>
      </c>
      <c r="L1024" s="10">
        <v>72693</v>
      </c>
      <c r="M1024" s="10">
        <v>4</v>
      </c>
      <c r="N1024" s="11">
        <v>153269</v>
      </c>
      <c r="O1024" s="24">
        <f>Table1[[#This Row],[Female Voters]]/Table1[[#This Row],[Female Population]]</f>
        <v>0.74353121630837793</v>
      </c>
      <c r="P1024" s="24">
        <f>Table1[[#This Row],[Male Voters]]/Table1[[#This Row],[Male Population]]</f>
        <v>0.69379360438972315</v>
      </c>
      <c r="Q1024" s="24">
        <f>Table1[[#This Row],[Total Voters]]/Table1[[#This Row],[Total Population]]</f>
        <v>0.71922972791658857</v>
      </c>
      <c r="R1024" s="24">
        <f>Table1[[#This Row],[Female Ballots]]/Table1[[#This Row],[Female Population]]</f>
        <v>0.25021529564748307</v>
      </c>
      <c r="S1024" s="24">
        <f>Table1[[#This Row],[Male Ballots]]/Table1[[#This Row],[Male Population]]</f>
        <v>0.23601670886480355</v>
      </c>
      <c r="T1024" s="24">
        <f>Table1[[#This Row],[Total Ballots]]/Table1[[#This Row],[Total Population]]</f>
        <v>0.24328022291578782</v>
      </c>
      <c r="U1024" s="24">
        <f>Table1[[#This Row],[Female Ballots]]/Table1[[#This Row],[Female Voters]]</f>
        <v>0.33652291949462254</v>
      </c>
      <c r="V1024" s="24">
        <f>Table1[[#This Row],[Male Ballots]]/Table1[[#This Row],[Male Voters]]</f>
        <v>0.34018288345625397</v>
      </c>
      <c r="W1024" s="24">
        <f>Table1[[#This Row],[Total Ballots]]/Table1[[#This Row],[Total Voters]]</f>
        <v>0.33825106704154728</v>
      </c>
    </row>
    <row r="1025" spans="1:23" s="12" customFormat="1" x14ac:dyDescent="0.2">
      <c r="A1025" s="8" t="s">
        <v>55</v>
      </c>
      <c r="B1025" s="17">
        <v>2015</v>
      </c>
      <c r="C1025" s="9" t="s">
        <v>62</v>
      </c>
      <c r="D1025" s="10">
        <v>37957.43</v>
      </c>
      <c r="E1025" s="10">
        <v>39045.67</v>
      </c>
      <c r="F1025" s="10">
        <v>77003.11</v>
      </c>
      <c r="G1025" s="31">
        <v>20927</v>
      </c>
      <c r="H1025" s="31">
        <v>20103</v>
      </c>
      <c r="I1025" s="31">
        <v>4</v>
      </c>
      <c r="J1025" s="31">
        <v>41034</v>
      </c>
      <c r="K1025" s="10">
        <v>2542</v>
      </c>
      <c r="L1025" s="10">
        <v>2389</v>
      </c>
      <c r="M1025" s="10">
        <v>1</v>
      </c>
      <c r="N1025" s="11">
        <v>4932</v>
      </c>
      <c r="O1025" s="24">
        <f>Table1[[#This Row],[Female Voters]]/Table1[[#This Row],[Female Population]]</f>
        <v>0.55132815894016007</v>
      </c>
      <c r="P1025" s="24">
        <f>Table1[[#This Row],[Male Voters]]/Table1[[#This Row],[Male Population]]</f>
        <v>0.51485862580921271</v>
      </c>
      <c r="Q1025" s="24">
        <f>Table1[[#This Row],[Total Voters]]/Table1[[#This Row],[Total Population]]</f>
        <v>0.53288756778784652</v>
      </c>
      <c r="R1025" s="24">
        <f>Table1[[#This Row],[Female Ballots]]/Table1[[#This Row],[Female Population]]</f>
        <v>6.6969760597595782E-2</v>
      </c>
      <c r="S1025" s="24">
        <f>Table1[[#This Row],[Male Ballots]]/Table1[[#This Row],[Male Population]]</f>
        <v>6.1184761332050391E-2</v>
      </c>
      <c r="T1025" s="24">
        <f>Table1[[#This Row],[Total Ballots]]/Table1[[#This Row],[Total Population]]</f>
        <v>6.4049361123206583E-2</v>
      </c>
      <c r="U1025" s="24">
        <f>Table1[[#This Row],[Female Ballots]]/Table1[[#This Row],[Female Voters]]</f>
        <v>0.12146987145792516</v>
      </c>
      <c r="V1025" s="24">
        <f>Table1[[#This Row],[Male Ballots]]/Table1[[#This Row],[Male Voters]]</f>
        <v>0.11883798438044073</v>
      </c>
      <c r="W1025" s="24">
        <f>Table1[[#This Row],[Total Ballots]]/Table1[[#This Row],[Total Voters]]</f>
        <v>0.12019301067407516</v>
      </c>
    </row>
    <row r="1026" spans="1:23" s="12" customFormat="1" x14ac:dyDescent="0.2">
      <c r="A1026" s="8" t="s">
        <v>55</v>
      </c>
      <c r="B1026" s="17">
        <v>2015</v>
      </c>
      <c r="C1026" s="9" t="s">
        <v>63</v>
      </c>
      <c r="D1026" s="10">
        <v>58273.85</v>
      </c>
      <c r="E1026" s="10">
        <v>57406.880000000005</v>
      </c>
      <c r="F1026" s="10">
        <v>115680.74</v>
      </c>
      <c r="G1026" s="31">
        <v>40283</v>
      </c>
      <c r="H1026" s="31">
        <v>36058</v>
      </c>
      <c r="I1026" s="31">
        <v>1</v>
      </c>
      <c r="J1026" s="31">
        <v>76342</v>
      </c>
      <c r="K1026" s="10">
        <v>5751</v>
      </c>
      <c r="L1026" s="10">
        <v>4906</v>
      </c>
      <c r="M1026" s="10">
        <v>0</v>
      </c>
      <c r="N1026" s="11">
        <v>10657</v>
      </c>
      <c r="O1026" s="24">
        <f>Table1[[#This Row],[Female Voters]]/Table1[[#This Row],[Female Population]]</f>
        <v>0.69127061280488589</v>
      </c>
      <c r="P1026" s="24">
        <f>Table1[[#This Row],[Male Voters]]/Table1[[#This Row],[Male Population]]</f>
        <v>0.62811286730789062</v>
      </c>
      <c r="Q1026" s="24">
        <f>Table1[[#This Row],[Total Voters]]/Table1[[#This Row],[Total Population]]</f>
        <v>0.65993699556209617</v>
      </c>
      <c r="R1026" s="24">
        <f>Table1[[#This Row],[Female Ballots]]/Table1[[#This Row],[Female Population]]</f>
        <v>9.8689206222001807E-2</v>
      </c>
      <c r="S1026" s="24">
        <f>Table1[[#This Row],[Male Ballots]]/Table1[[#This Row],[Male Population]]</f>
        <v>8.5460139969285906E-2</v>
      </c>
      <c r="T1026" s="24">
        <f>Table1[[#This Row],[Total Ballots]]/Table1[[#This Row],[Total Population]]</f>
        <v>9.2124237794467767E-2</v>
      </c>
      <c r="U1026" s="24">
        <f>Table1[[#This Row],[Female Ballots]]/Table1[[#This Row],[Female Voters]]</f>
        <v>0.14276493806320284</v>
      </c>
      <c r="V1026" s="24">
        <f>Table1[[#This Row],[Male Ballots]]/Table1[[#This Row],[Male Voters]]</f>
        <v>0.13605857230018303</v>
      </c>
      <c r="W1026" s="24">
        <f>Table1[[#This Row],[Total Ballots]]/Table1[[#This Row],[Total Voters]]</f>
        <v>0.13959550444054386</v>
      </c>
    </row>
    <row r="1027" spans="1:23" s="12" customFormat="1" x14ac:dyDescent="0.2">
      <c r="A1027" s="8" t="s">
        <v>55</v>
      </c>
      <c r="B1027" s="17">
        <v>2015</v>
      </c>
      <c r="C1027" s="9" t="s">
        <v>64</v>
      </c>
      <c r="D1027" s="10">
        <v>53802.080000000002</v>
      </c>
      <c r="E1027" s="10">
        <v>53053.34</v>
      </c>
      <c r="F1027" s="10">
        <v>106855.43</v>
      </c>
      <c r="G1027" s="31">
        <v>38563</v>
      </c>
      <c r="H1027" s="31">
        <v>34513</v>
      </c>
      <c r="I1027" s="31">
        <v>3</v>
      </c>
      <c r="J1027" s="31">
        <v>73079</v>
      </c>
      <c r="K1027" s="10">
        <v>8895</v>
      </c>
      <c r="L1027" s="10">
        <v>7825</v>
      </c>
      <c r="M1027" s="10">
        <v>2</v>
      </c>
      <c r="N1027" s="11">
        <v>16722</v>
      </c>
      <c r="O1027" s="24">
        <f>Table1[[#This Row],[Female Voters]]/Table1[[#This Row],[Female Population]]</f>
        <v>0.71675667557834188</v>
      </c>
      <c r="P1027" s="24">
        <f>Table1[[#This Row],[Male Voters]]/Table1[[#This Row],[Male Population]]</f>
        <v>0.65053397203644492</v>
      </c>
      <c r="Q1027" s="24">
        <f>Table1[[#This Row],[Total Voters]]/Table1[[#This Row],[Total Population]]</f>
        <v>0.68390534762716326</v>
      </c>
      <c r="R1027" s="24">
        <f>Table1[[#This Row],[Female Ballots]]/Table1[[#This Row],[Female Population]]</f>
        <v>0.16532818062052618</v>
      </c>
      <c r="S1027" s="24">
        <f>Table1[[#This Row],[Male Ballots]]/Table1[[#This Row],[Male Population]]</f>
        <v>0.14749307018182078</v>
      </c>
      <c r="T1027" s="24">
        <f>Table1[[#This Row],[Total Ballots]]/Table1[[#This Row],[Total Population]]</f>
        <v>0.15649181328454717</v>
      </c>
      <c r="U1027" s="24">
        <f>Table1[[#This Row],[Female Ballots]]/Table1[[#This Row],[Female Voters]]</f>
        <v>0.23066151492363146</v>
      </c>
      <c r="V1027" s="24">
        <f>Table1[[#This Row],[Male Ballots]]/Table1[[#This Row],[Male Voters]]</f>
        <v>0.22672616115666561</v>
      </c>
      <c r="W1027" s="24">
        <f>Table1[[#This Row],[Total Ballots]]/Table1[[#This Row],[Total Voters]]</f>
        <v>0.22882086509120267</v>
      </c>
    </row>
    <row r="1028" spans="1:23" s="12" customFormat="1" x14ac:dyDescent="0.2">
      <c r="A1028" s="8" t="s">
        <v>55</v>
      </c>
      <c r="B1028" s="17">
        <v>2015</v>
      </c>
      <c r="C1028" s="9" t="s">
        <v>65</v>
      </c>
      <c r="D1028" s="10">
        <v>57316.800000000003</v>
      </c>
      <c r="E1028" s="10">
        <v>57202.3</v>
      </c>
      <c r="F1028" s="10">
        <v>114519.1</v>
      </c>
      <c r="G1028" s="31">
        <v>43664</v>
      </c>
      <c r="H1028" s="31">
        <v>39915</v>
      </c>
      <c r="I1028" s="31"/>
      <c r="J1028" s="31">
        <v>83579</v>
      </c>
      <c r="K1028" s="10">
        <v>13492</v>
      </c>
      <c r="L1028" s="10">
        <v>12644</v>
      </c>
      <c r="M1028" s="10">
        <v>0</v>
      </c>
      <c r="N1028" s="11">
        <v>26136</v>
      </c>
      <c r="O1028" s="24">
        <f>Table1[[#This Row],[Female Voters]]/Table1[[#This Row],[Female Population]]</f>
        <v>0.76180107752002901</v>
      </c>
      <c r="P1028" s="24">
        <f>Table1[[#This Row],[Male Voters]]/Table1[[#This Row],[Male Population]]</f>
        <v>0.6977866274607839</v>
      </c>
      <c r="Q1028" s="24">
        <f>Table1[[#This Row],[Total Voters]]/Table1[[#This Row],[Total Population]]</f>
        <v>0.7298258543771301</v>
      </c>
      <c r="R1028" s="24">
        <f>Table1[[#This Row],[Female Ballots]]/Table1[[#This Row],[Female Population]]</f>
        <v>0.23539346230075647</v>
      </c>
      <c r="S1028" s="24">
        <f>Table1[[#This Row],[Male Ballots]]/Table1[[#This Row],[Male Population]]</f>
        <v>0.22104006307438687</v>
      </c>
      <c r="T1028" s="24">
        <f>Table1[[#This Row],[Total Ballots]]/Table1[[#This Row],[Total Population]]</f>
        <v>0.22822393819022327</v>
      </c>
      <c r="U1028" s="24">
        <f>Table1[[#This Row],[Female Ballots]]/Table1[[#This Row],[Female Voters]]</f>
        <v>0.30899596921949429</v>
      </c>
      <c r="V1028" s="24">
        <f>Table1[[#This Row],[Male Ballots]]/Table1[[#This Row],[Male Voters]]</f>
        <v>0.31677314292872355</v>
      </c>
      <c r="W1028" s="24">
        <f>Table1[[#This Row],[Total Ballots]]/Table1[[#This Row],[Total Voters]]</f>
        <v>0.31271013053518226</v>
      </c>
    </row>
    <row r="1029" spans="1:23" s="12" customFormat="1" x14ac:dyDescent="0.2">
      <c r="A1029" s="8" t="s">
        <v>55</v>
      </c>
      <c r="B1029" s="17">
        <v>2015</v>
      </c>
      <c r="C1029" s="9" t="s">
        <v>66</v>
      </c>
      <c r="D1029" s="10">
        <v>54845.03</v>
      </c>
      <c r="E1029" s="10">
        <v>52111.22</v>
      </c>
      <c r="F1029" s="10">
        <v>106956.25</v>
      </c>
      <c r="G1029" s="31">
        <v>44804</v>
      </c>
      <c r="H1029" s="31">
        <v>40440</v>
      </c>
      <c r="I1029" s="31"/>
      <c r="J1029" s="31">
        <v>85244</v>
      </c>
      <c r="K1029" s="10">
        <v>19893</v>
      </c>
      <c r="L1029" s="10">
        <v>17999</v>
      </c>
      <c r="M1029" s="10">
        <v>0</v>
      </c>
      <c r="N1029" s="11">
        <v>37892</v>
      </c>
      <c r="O1029" s="24">
        <f>Table1[[#This Row],[Female Voters]]/Table1[[#This Row],[Female Population]]</f>
        <v>0.81691996521836163</v>
      </c>
      <c r="P1029" s="24">
        <f>Table1[[#This Row],[Male Voters]]/Table1[[#This Row],[Male Population]]</f>
        <v>0.7760324935781584</v>
      </c>
      <c r="Q1029" s="24">
        <f>Table1[[#This Row],[Total Voters]]/Table1[[#This Row],[Total Population]]</f>
        <v>0.7969987728627359</v>
      </c>
      <c r="R1029" s="24">
        <f>Table1[[#This Row],[Female Ballots]]/Table1[[#This Row],[Female Population]]</f>
        <v>0.3627129021535771</v>
      </c>
      <c r="S1029" s="24">
        <f>Table1[[#This Row],[Male Ballots]]/Table1[[#This Row],[Male Population]]</f>
        <v>0.34539586676343403</v>
      </c>
      <c r="T1029" s="24">
        <f>Table1[[#This Row],[Total Ballots]]/Table1[[#This Row],[Total Population]]</f>
        <v>0.35427569683866067</v>
      </c>
      <c r="U1029" s="24">
        <f>Table1[[#This Row],[Female Ballots]]/Table1[[#This Row],[Female Voters]]</f>
        <v>0.44400053566645836</v>
      </c>
      <c r="V1029" s="24">
        <f>Table1[[#This Row],[Male Ballots]]/Table1[[#This Row],[Male Voters]]</f>
        <v>0.44507912957467854</v>
      </c>
      <c r="W1029" s="24">
        <f>Table1[[#This Row],[Total Ballots]]/Table1[[#This Row],[Total Voters]]</f>
        <v>0.44451222373422178</v>
      </c>
    </row>
    <row r="1030" spans="1:23" s="12" customFormat="1" x14ac:dyDescent="0.2">
      <c r="A1030" s="8" t="s">
        <v>55</v>
      </c>
      <c r="B1030" s="17">
        <v>2015</v>
      </c>
      <c r="C1030" s="9" t="s">
        <v>67</v>
      </c>
      <c r="D1030" s="10">
        <v>59815.5</v>
      </c>
      <c r="E1030" s="10">
        <v>49179.97</v>
      </c>
      <c r="F1030" s="10">
        <v>108995.48</v>
      </c>
      <c r="G1030" s="31">
        <v>51184</v>
      </c>
      <c r="H1030" s="31">
        <v>42659</v>
      </c>
      <c r="I1030" s="31">
        <v>1</v>
      </c>
      <c r="J1030" s="31">
        <v>93844</v>
      </c>
      <c r="K1030" s="10">
        <v>29999</v>
      </c>
      <c r="L1030" s="10">
        <v>26930</v>
      </c>
      <c r="M1030" s="10">
        <v>1</v>
      </c>
      <c r="N1030" s="10">
        <v>56930</v>
      </c>
      <c r="O1030" s="24">
        <f>Table1[[#This Row],[Female Voters]]/Table1[[#This Row],[Female Population]]</f>
        <v>0.85569793782547998</v>
      </c>
      <c r="P1030" s="24">
        <f>Table1[[#This Row],[Male Voters]]/Table1[[#This Row],[Male Population]]</f>
        <v>0.86740597849083678</v>
      </c>
      <c r="Q1030" s="24">
        <f>Table1[[#This Row],[Total Voters]]/Table1[[#This Row],[Total Population]]</f>
        <v>0.86098983187192724</v>
      </c>
      <c r="R1030" s="24">
        <f>Table1[[#This Row],[Female Ballots]]/Table1[[#This Row],[Female Population]]</f>
        <v>0.50152552432061925</v>
      </c>
      <c r="S1030" s="24">
        <f>Table1[[#This Row],[Male Ballots]]/Table1[[#This Row],[Male Population]]</f>
        <v>0.54758065122853872</v>
      </c>
      <c r="T1030" s="24">
        <f>Table1[[#This Row],[Total Ballots]]/Table1[[#This Row],[Total Population]]</f>
        <v>0.52231523729240881</v>
      </c>
      <c r="U1030" s="24">
        <f>Table1[[#This Row],[Female Ballots]]/Table1[[#This Row],[Female Voters]]</f>
        <v>0.58610112535167236</v>
      </c>
      <c r="V1030" s="24">
        <f>Table1[[#This Row],[Male Ballots]]/Table1[[#This Row],[Male Voters]]</f>
        <v>0.63128530907897518</v>
      </c>
      <c r="W1030" s="24">
        <f>Table1[[#This Row],[Total Ballots]]/Table1[[#This Row],[Total Voters]]</f>
        <v>0.60664507054260264</v>
      </c>
    </row>
    <row r="1031" spans="1:23" s="12" customFormat="1" x14ac:dyDescent="0.2">
      <c r="A1031" s="8" t="s">
        <v>23</v>
      </c>
      <c r="B1031" s="17">
        <v>2015</v>
      </c>
      <c r="C1031" s="9" t="s">
        <v>69</v>
      </c>
      <c r="D1031" s="10">
        <v>7188.7000000000007</v>
      </c>
      <c r="E1031" s="10">
        <v>6785.78</v>
      </c>
      <c r="F1031" s="10">
        <v>13974.52</v>
      </c>
      <c r="G1031" s="31">
        <v>6401</v>
      </c>
      <c r="H1031" s="31">
        <v>5732</v>
      </c>
      <c r="I1031" s="31">
        <v>19</v>
      </c>
      <c r="J1031" s="31">
        <v>12152</v>
      </c>
      <c r="K1031" s="10">
        <v>3737</v>
      </c>
      <c r="L1031" s="10">
        <v>3257</v>
      </c>
      <c r="M1031" s="10">
        <v>10</v>
      </c>
      <c r="N1031" s="11">
        <v>7004</v>
      </c>
      <c r="O1031" s="24">
        <f>Table1[[#This Row],[Female Voters]]/Table1[[#This Row],[Female Population]]</f>
        <v>0.89042525074074586</v>
      </c>
      <c r="P1031" s="24">
        <f>Table1[[#This Row],[Male Voters]]/Table1[[#This Row],[Male Population]]</f>
        <v>0.84470760914736409</v>
      </c>
      <c r="Q1031" s="24">
        <f>Table1[[#This Row],[Total Voters]]/Table1[[#This Row],[Total Population]]</f>
        <v>0.86958264040553801</v>
      </c>
      <c r="R1031" s="24">
        <f>Table1[[#This Row],[Female Ballots]]/Table1[[#This Row],[Female Population]]</f>
        <v>0.5198436434960424</v>
      </c>
      <c r="S1031" s="24">
        <f>Table1[[#This Row],[Male Ballots]]/Table1[[#This Row],[Male Population]]</f>
        <v>0.47997429919626045</v>
      </c>
      <c r="T1031" s="24">
        <f>Table1[[#This Row],[Total Ballots]]/Table1[[#This Row],[Total Population]]</f>
        <v>0.50119789445361984</v>
      </c>
      <c r="U1031" s="24">
        <f>Table1[[#This Row],[Female Ballots]]/Table1[[#This Row],[Female Voters]]</f>
        <v>0.58381502890173409</v>
      </c>
      <c r="V1031" s="24">
        <f>Table1[[#This Row],[Male Ballots]]/Table1[[#This Row],[Male Voters]]</f>
        <v>0.56821353803210051</v>
      </c>
      <c r="W1031" s="24">
        <f>Table1[[#This Row],[Total Ballots]]/Table1[[#This Row],[Total Voters]]</f>
        <v>0.57636603028308098</v>
      </c>
    </row>
    <row r="1032" spans="1:23" s="12" customFormat="1" x14ac:dyDescent="0.2">
      <c r="A1032" s="8" t="s">
        <v>23</v>
      </c>
      <c r="B1032" s="17">
        <v>2015</v>
      </c>
      <c r="C1032" s="9" t="s">
        <v>62</v>
      </c>
      <c r="D1032" s="10">
        <v>444.33</v>
      </c>
      <c r="E1032" s="10">
        <v>440.13</v>
      </c>
      <c r="F1032" s="10">
        <v>884.47</v>
      </c>
      <c r="G1032" s="31">
        <v>283</v>
      </c>
      <c r="H1032" s="31">
        <v>229</v>
      </c>
      <c r="I1032" s="31">
        <v>7</v>
      </c>
      <c r="J1032" s="31">
        <v>519</v>
      </c>
      <c r="K1032" s="10">
        <v>63</v>
      </c>
      <c r="L1032" s="10">
        <v>46</v>
      </c>
      <c r="M1032" s="10">
        <v>2</v>
      </c>
      <c r="N1032" s="11">
        <v>111</v>
      </c>
      <c r="O1032" s="24">
        <f>Table1[[#This Row],[Female Voters]]/Table1[[#This Row],[Female Population]]</f>
        <v>0.63691400535637932</v>
      </c>
      <c r="P1032" s="24">
        <f>Table1[[#This Row],[Male Voters]]/Table1[[#This Row],[Male Population]]</f>
        <v>0.52030082021221002</v>
      </c>
      <c r="Q1032" s="24">
        <f>Table1[[#This Row],[Total Voters]]/Table1[[#This Row],[Total Population]]</f>
        <v>0.58679209017829881</v>
      </c>
      <c r="R1032" s="24">
        <f>Table1[[#This Row],[Female Ballots]]/Table1[[#This Row],[Female Population]]</f>
        <v>0.14178651002633177</v>
      </c>
      <c r="S1032" s="24">
        <f>Table1[[#This Row],[Male Ballots]]/Table1[[#This Row],[Male Population]]</f>
        <v>0.10451457523913389</v>
      </c>
      <c r="T1032" s="24">
        <f>Table1[[#This Row],[Total Ballots]]/Table1[[#This Row],[Total Population]]</f>
        <v>0.12549888633871131</v>
      </c>
      <c r="U1032" s="24">
        <f>Table1[[#This Row],[Female Ballots]]/Table1[[#This Row],[Female Voters]]</f>
        <v>0.22261484098939929</v>
      </c>
      <c r="V1032" s="24">
        <f>Table1[[#This Row],[Male Ballots]]/Table1[[#This Row],[Male Voters]]</f>
        <v>0.20087336244541484</v>
      </c>
      <c r="W1032" s="24">
        <f>Table1[[#This Row],[Total Ballots]]/Table1[[#This Row],[Total Voters]]</f>
        <v>0.2138728323699422</v>
      </c>
    </row>
    <row r="1033" spans="1:23" s="12" customFormat="1" x14ac:dyDescent="0.2">
      <c r="A1033" s="8" t="s">
        <v>23</v>
      </c>
      <c r="B1033" s="17">
        <v>2015</v>
      </c>
      <c r="C1033" s="9" t="s">
        <v>63</v>
      </c>
      <c r="D1033" s="10">
        <v>638.96</v>
      </c>
      <c r="E1033" s="10">
        <v>578.37</v>
      </c>
      <c r="F1033" s="10">
        <v>1217.33</v>
      </c>
      <c r="G1033" s="31">
        <v>548</v>
      </c>
      <c r="H1033" s="31">
        <v>492</v>
      </c>
      <c r="I1033" s="31">
        <v>3</v>
      </c>
      <c r="J1033" s="31">
        <v>1043</v>
      </c>
      <c r="K1033" s="10">
        <v>128</v>
      </c>
      <c r="L1033" s="10">
        <v>119</v>
      </c>
      <c r="M1033" s="10">
        <v>2</v>
      </c>
      <c r="N1033" s="11">
        <v>249</v>
      </c>
      <c r="O1033" s="24">
        <f>Table1[[#This Row],[Female Voters]]/Table1[[#This Row],[Female Population]]</f>
        <v>0.85764367096531857</v>
      </c>
      <c r="P1033" s="24">
        <f>Table1[[#This Row],[Male Voters]]/Table1[[#This Row],[Male Population]]</f>
        <v>0.85066652834690593</v>
      </c>
      <c r="Q1033" s="24">
        <f>Table1[[#This Row],[Total Voters]]/Table1[[#This Row],[Total Population]]</f>
        <v>0.85679314565483478</v>
      </c>
      <c r="R1033" s="24">
        <f>Table1[[#This Row],[Female Ballots]]/Table1[[#This Row],[Female Population]]</f>
        <v>0.20032552898459996</v>
      </c>
      <c r="S1033" s="24">
        <f>Table1[[#This Row],[Male Ballots]]/Table1[[#This Row],[Male Population]]</f>
        <v>0.20575064405138579</v>
      </c>
      <c r="T1033" s="24">
        <f>Table1[[#This Row],[Total Ballots]]/Table1[[#This Row],[Total Population]]</f>
        <v>0.20454601463859431</v>
      </c>
      <c r="U1033" s="24">
        <f>Table1[[#This Row],[Female Ballots]]/Table1[[#This Row],[Female Voters]]</f>
        <v>0.23357664233576642</v>
      </c>
      <c r="V1033" s="24">
        <f>Table1[[#This Row],[Male Ballots]]/Table1[[#This Row],[Male Voters]]</f>
        <v>0.241869918699187</v>
      </c>
      <c r="W1033" s="24">
        <f>Table1[[#This Row],[Total Ballots]]/Table1[[#This Row],[Total Voters]]</f>
        <v>0.23873441994247363</v>
      </c>
    </row>
    <row r="1034" spans="1:23" s="12" customFormat="1" x14ac:dyDescent="0.2">
      <c r="A1034" s="8" t="s">
        <v>23</v>
      </c>
      <c r="B1034" s="17">
        <v>2015</v>
      </c>
      <c r="C1034" s="9" t="s">
        <v>64</v>
      </c>
      <c r="D1034" s="10">
        <v>766.29</v>
      </c>
      <c r="E1034" s="10">
        <v>785.41000000000008</v>
      </c>
      <c r="F1034" s="10">
        <v>1551.7</v>
      </c>
      <c r="G1034" s="31">
        <v>598</v>
      </c>
      <c r="H1034" s="31">
        <v>537</v>
      </c>
      <c r="I1034" s="31">
        <v>2</v>
      </c>
      <c r="J1034" s="31">
        <v>1137</v>
      </c>
      <c r="K1034" s="10">
        <v>241</v>
      </c>
      <c r="L1034" s="10">
        <v>184</v>
      </c>
      <c r="M1034" s="10">
        <v>2</v>
      </c>
      <c r="N1034" s="11">
        <v>427</v>
      </c>
      <c r="O1034" s="24">
        <f>Table1[[#This Row],[Female Voters]]/Table1[[#This Row],[Female Population]]</f>
        <v>0.78038340576022136</v>
      </c>
      <c r="P1034" s="24">
        <f>Table1[[#This Row],[Male Voters]]/Table1[[#This Row],[Male Population]]</f>
        <v>0.68371933130466878</v>
      </c>
      <c r="Q1034" s="24">
        <f>Table1[[#This Row],[Total Voters]]/Table1[[#This Row],[Total Population]]</f>
        <v>0.73274473158471354</v>
      </c>
      <c r="R1034" s="24">
        <f>Table1[[#This Row],[Female Ballots]]/Table1[[#This Row],[Female Population]]</f>
        <v>0.31450234245520625</v>
      </c>
      <c r="S1034" s="24">
        <f>Table1[[#This Row],[Male Ballots]]/Table1[[#This Row],[Male Population]]</f>
        <v>0.23427254554945823</v>
      </c>
      <c r="T1034" s="24">
        <f>Table1[[#This Row],[Total Ballots]]/Table1[[#This Row],[Total Population]]</f>
        <v>0.27518205838757492</v>
      </c>
      <c r="U1034" s="24">
        <f>Table1[[#This Row],[Female Ballots]]/Table1[[#This Row],[Female Voters]]</f>
        <v>0.40301003344481606</v>
      </c>
      <c r="V1034" s="24">
        <f>Table1[[#This Row],[Male Ballots]]/Table1[[#This Row],[Male Voters]]</f>
        <v>0.34264432029795161</v>
      </c>
      <c r="W1034" s="24">
        <f>Table1[[#This Row],[Total Ballots]]/Table1[[#This Row],[Total Voters]]</f>
        <v>0.37554969217238349</v>
      </c>
    </row>
    <row r="1035" spans="1:23" s="12" customFormat="1" x14ac:dyDescent="0.2">
      <c r="A1035" s="8" t="s">
        <v>23</v>
      </c>
      <c r="B1035" s="17">
        <v>2015</v>
      </c>
      <c r="C1035" s="9" t="s">
        <v>65</v>
      </c>
      <c r="D1035" s="10">
        <v>1113.6500000000001</v>
      </c>
      <c r="E1035" s="10">
        <v>1033.6199999999999</v>
      </c>
      <c r="F1035" s="10">
        <v>2147.2799999999997</v>
      </c>
      <c r="G1035" s="31">
        <v>891</v>
      </c>
      <c r="H1035" s="31">
        <v>761</v>
      </c>
      <c r="I1035" s="31">
        <v>1</v>
      </c>
      <c r="J1035" s="31">
        <v>1653</v>
      </c>
      <c r="K1035" s="10">
        <v>417</v>
      </c>
      <c r="L1035" s="10">
        <v>348</v>
      </c>
      <c r="M1035" s="10">
        <v>0</v>
      </c>
      <c r="N1035" s="11">
        <v>765</v>
      </c>
      <c r="O1035" s="24">
        <f>Table1[[#This Row],[Female Voters]]/Table1[[#This Row],[Female Population]]</f>
        <v>0.80007183585507113</v>
      </c>
      <c r="P1035" s="24">
        <f>Table1[[#This Row],[Male Voters]]/Table1[[#This Row],[Male Population]]</f>
        <v>0.73624736363460463</v>
      </c>
      <c r="Q1035" s="24">
        <f>Table1[[#This Row],[Total Voters]]/Table1[[#This Row],[Total Population]]</f>
        <v>0.76981110986922996</v>
      </c>
      <c r="R1035" s="24">
        <f>Table1[[#This Row],[Female Ballots]]/Table1[[#This Row],[Female Population]]</f>
        <v>0.37444439455843392</v>
      </c>
      <c r="S1035" s="24">
        <f>Table1[[#This Row],[Male Ballots]]/Table1[[#This Row],[Male Population]]</f>
        <v>0.33668079178034482</v>
      </c>
      <c r="T1035" s="24">
        <f>Table1[[#This Row],[Total Ballots]]/Table1[[#This Row],[Total Population]]</f>
        <v>0.35626466972169446</v>
      </c>
      <c r="U1035" s="24">
        <f>Table1[[#This Row],[Female Ballots]]/Table1[[#This Row],[Female Voters]]</f>
        <v>0.46801346801346799</v>
      </c>
      <c r="V1035" s="24">
        <f>Table1[[#This Row],[Male Ballots]]/Table1[[#This Row],[Male Voters]]</f>
        <v>0.45729303547963207</v>
      </c>
      <c r="W1035" s="24">
        <f>Table1[[#This Row],[Total Ballots]]/Table1[[#This Row],[Total Voters]]</f>
        <v>0.4627949183303085</v>
      </c>
    </row>
    <row r="1036" spans="1:23" s="12" customFormat="1" x14ac:dyDescent="0.2">
      <c r="A1036" s="8" t="s">
        <v>23</v>
      </c>
      <c r="B1036" s="17">
        <v>2015</v>
      </c>
      <c r="C1036" s="9" t="s">
        <v>66</v>
      </c>
      <c r="D1036" s="10">
        <v>1735.29</v>
      </c>
      <c r="E1036" s="10">
        <v>1561.62</v>
      </c>
      <c r="F1036" s="10">
        <v>3296.92</v>
      </c>
      <c r="G1036" s="31">
        <v>1623</v>
      </c>
      <c r="H1036" s="31">
        <v>1340</v>
      </c>
      <c r="I1036" s="31">
        <v>2</v>
      </c>
      <c r="J1036" s="31">
        <v>2965</v>
      </c>
      <c r="K1036" s="10">
        <v>1062</v>
      </c>
      <c r="L1036" s="10">
        <v>811</v>
      </c>
      <c r="M1036" s="10">
        <v>2</v>
      </c>
      <c r="N1036" s="11">
        <v>1875</v>
      </c>
      <c r="O1036" s="24">
        <f>Table1[[#This Row],[Female Voters]]/Table1[[#This Row],[Female Population]]</f>
        <v>0.935290354926266</v>
      </c>
      <c r="P1036" s="24">
        <f>Table1[[#This Row],[Male Voters]]/Table1[[#This Row],[Male Population]]</f>
        <v>0.85808327249907157</v>
      </c>
      <c r="Q1036" s="24">
        <f>Table1[[#This Row],[Total Voters]]/Table1[[#This Row],[Total Population]]</f>
        <v>0.89932421775475291</v>
      </c>
      <c r="R1036" s="24">
        <f>Table1[[#This Row],[Female Ballots]]/Table1[[#This Row],[Female Population]]</f>
        <v>0.61200145220683577</v>
      </c>
      <c r="S1036" s="24">
        <f>Table1[[#This Row],[Male Ballots]]/Table1[[#This Row],[Male Population]]</f>
        <v>0.51933248805727394</v>
      </c>
      <c r="T1036" s="24">
        <f>Table1[[#This Row],[Total Ballots]]/Table1[[#This Row],[Total Population]]</f>
        <v>0.56871261662400052</v>
      </c>
      <c r="U1036" s="24">
        <f>Table1[[#This Row],[Female Ballots]]/Table1[[#This Row],[Female Voters]]</f>
        <v>0.65434380776340106</v>
      </c>
      <c r="V1036" s="24">
        <f>Table1[[#This Row],[Male Ballots]]/Table1[[#This Row],[Male Voters]]</f>
        <v>0.60522388059701493</v>
      </c>
      <c r="W1036" s="24">
        <f>Table1[[#This Row],[Total Ballots]]/Table1[[#This Row],[Total Voters]]</f>
        <v>0.63237774030354132</v>
      </c>
    </row>
    <row r="1037" spans="1:23" s="12" customFormat="1" x14ac:dyDescent="0.2">
      <c r="A1037" s="8" t="s">
        <v>23</v>
      </c>
      <c r="B1037" s="17">
        <v>2015</v>
      </c>
      <c r="C1037" s="9" t="s">
        <v>67</v>
      </c>
      <c r="D1037" s="10">
        <v>2490.1800000000003</v>
      </c>
      <c r="E1037" s="10">
        <v>2386.63</v>
      </c>
      <c r="F1037" s="10">
        <v>4876.82</v>
      </c>
      <c r="G1037" s="31">
        <v>2458</v>
      </c>
      <c r="H1037" s="31">
        <v>2373</v>
      </c>
      <c r="I1037" s="31">
        <v>4</v>
      </c>
      <c r="J1037" s="31">
        <v>4835</v>
      </c>
      <c r="K1037" s="10">
        <v>1826</v>
      </c>
      <c r="L1037" s="10">
        <v>1749</v>
      </c>
      <c r="M1037" s="10">
        <v>2</v>
      </c>
      <c r="N1037" s="10">
        <v>3577</v>
      </c>
      <c r="O1037" s="24">
        <f>Table1[[#This Row],[Female Voters]]/Table1[[#This Row],[Female Population]]</f>
        <v>0.98707723939634873</v>
      </c>
      <c r="P1037" s="24">
        <f>Table1[[#This Row],[Male Voters]]/Table1[[#This Row],[Male Population]]</f>
        <v>0.99428901840670736</v>
      </c>
      <c r="Q1037" s="24">
        <f>Table1[[#This Row],[Total Voters]]/Table1[[#This Row],[Total Population]]</f>
        <v>0.99142473989197888</v>
      </c>
      <c r="R1037" s="24">
        <f>Table1[[#This Row],[Female Ballots]]/Table1[[#This Row],[Female Population]]</f>
        <v>0.73328032511705976</v>
      </c>
      <c r="S1037" s="24">
        <f>Table1[[#This Row],[Male Ballots]]/Table1[[#This Row],[Male Population]]</f>
        <v>0.7328324876499499</v>
      </c>
      <c r="T1037" s="24">
        <f>Table1[[#This Row],[Total Ballots]]/Table1[[#This Row],[Total Population]]</f>
        <v>0.73346976103280426</v>
      </c>
      <c r="U1037" s="24">
        <f>Table1[[#This Row],[Female Ballots]]/Table1[[#This Row],[Female Voters]]</f>
        <v>0.74288039056143207</v>
      </c>
      <c r="V1037" s="24">
        <f>Table1[[#This Row],[Male Ballots]]/Table1[[#This Row],[Male Voters]]</f>
        <v>0.73704171934260432</v>
      </c>
      <c r="W1037" s="24">
        <f>Table1[[#This Row],[Total Ballots]]/Table1[[#This Row],[Total Voters]]</f>
        <v>0.73981385729058946</v>
      </c>
    </row>
    <row r="1038" spans="1:23" s="12" customFormat="1" x14ac:dyDescent="0.2">
      <c r="A1038" s="8" t="s">
        <v>38</v>
      </c>
      <c r="B1038" s="17">
        <v>2015</v>
      </c>
      <c r="C1038" s="9" t="s">
        <v>69</v>
      </c>
      <c r="D1038" s="10">
        <v>47330.36</v>
      </c>
      <c r="E1038" s="10">
        <v>46190.32</v>
      </c>
      <c r="F1038" s="10">
        <v>93520.69</v>
      </c>
      <c r="G1038" s="31">
        <v>36602</v>
      </c>
      <c r="H1038" s="31">
        <v>32635</v>
      </c>
      <c r="I1038" s="31">
        <v>2</v>
      </c>
      <c r="J1038" s="31">
        <v>69239</v>
      </c>
      <c r="K1038" s="10">
        <v>15816</v>
      </c>
      <c r="L1038" s="10">
        <v>13953</v>
      </c>
      <c r="M1038" s="10">
        <v>0</v>
      </c>
      <c r="N1038" s="11">
        <v>29769</v>
      </c>
      <c r="O1038" s="24">
        <f>Table1[[#This Row],[Female Voters]]/Table1[[#This Row],[Female Population]]</f>
        <v>0.77333026835206831</v>
      </c>
      <c r="P1038" s="24">
        <f>Table1[[#This Row],[Male Voters]]/Table1[[#This Row],[Male Population]]</f>
        <v>0.70653331693740162</v>
      </c>
      <c r="Q1038" s="24">
        <f>Table1[[#This Row],[Total Voters]]/Table1[[#This Row],[Total Population]]</f>
        <v>0.74036023472452994</v>
      </c>
      <c r="R1038" s="24">
        <f>Table1[[#This Row],[Female Ballots]]/Table1[[#This Row],[Female Population]]</f>
        <v>0.33416183608153416</v>
      </c>
      <c r="S1038" s="24">
        <f>Table1[[#This Row],[Male Ballots]]/Table1[[#This Row],[Male Population]]</f>
        <v>0.30207627918576879</v>
      </c>
      <c r="T1038" s="24">
        <f>Table1[[#This Row],[Total Ballots]]/Table1[[#This Row],[Total Population]]</f>
        <v>0.31831458899629589</v>
      </c>
      <c r="U1038" s="24">
        <f>Table1[[#This Row],[Female Ballots]]/Table1[[#This Row],[Female Voters]]</f>
        <v>0.43210753510737115</v>
      </c>
      <c r="V1038" s="24">
        <f>Table1[[#This Row],[Male Ballots]]/Table1[[#This Row],[Male Voters]]</f>
        <v>0.42754711199632295</v>
      </c>
      <c r="W1038" s="24">
        <f>Table1[[#This Row],[Total Ballots]]/Table1[[#This Row],[Total Voters]]</f>
        <v>0.42994555091783532</v>
      </c>
    </row>
    <row r="1039" spans="1:23" s="12" customFormat="1" x14ac:dyDescent="0.2">
      <c r="A1039" s="8" t="s">
        <v>38</v>
      </c>
      <c r="B1039" s="17">
        <v>2015</v>
      </c>
      <c r="C1039" s="9" t="s">
        <v>62</v>
      </c>
      <c r="D1039" s="10">
        <v>4862.51</v>
      </c>
      <c r="E1039" s="10">
        <v>5049.91</v>
      </c>
      <c r="F1039" s="10">
        <v>9912.42</v>
      </c>
      <c r="G1039" s="31">
        <v>2588</v>
      </c>
      <c r="H1039" s="31">
        <v>2408</v>
      </c>
      <c r="I1039" s="31"/>
      <c r="J1039" s="31">
        <v>4996</v>
      </c>
      <c r="K1039" s="10">
        <v>395</v>
      </c>
      <c r="L1039" s="10">
        <v>346</v>
      </c>
      <c r="M1039" s="10">
        <v>0</v>
      </c>
      <c r="N1039" s="11">
        <v>741</v>
      </c>
      <c r="O1039" s="24">
        <f>Table1[[#This Row],[Female Voters]]/Table1[[#This Row],[Female Population]]</f>
        <v>0.5322354092845053</v>
      </c>
      <c r="P1039" s="24">
        <f>Table1[[#This Row],[Male Voters]]/Table1[[#This Row],[Male Population]]</f>
        <v>0.47684018131016198</v>
      </c>
      <c r="Q1039" s="24">
        <f>Table1[[#This Row],[Total Voters]]/Table1[[#This Row],[Total Population]]</f>
        <v>0.50401415597805577</v>
      </c>
      <c r="R1039" s="24">
        <f>Table1[[#This Row],[Female Ballots]]/Table1[[#This Row],[Female Population]]</f>
        <v>8.1233766100223953E-2</v>
      </c>
      <c r="S1039" s="24">
        <f>Table1[[#This Row],[Male Ballots]]/Table1[[#This Row],[Male Population]]</f>
        <v>6.8516072563669456E-2</v>
      </c>
      <c r="T1039" s="24">
        <f>Table1[[#This Row],[Total Ballots]]/Table1[[#This Row],[Total Population]]</f>
        <v>7.4754701677289703E-2</v>
      </c>
      <c r="U1039" s="24">
        <f>Table1[[#This Row],[Female Ballots]]/Table1[[#This Row],[Female Voters]]</f>
        <v>0.15262751159196292</v>
      </c>
      <c r="V1039" s="24">
        <f>Table1[[#This Row],[Male Ballots]]/Table1[[#This Row],[Male Voters]]</f>
        <v>0.14368770764119601</v>
      </c>
      <c r="W1039" s="24">
        <f>Table1[[#This Row],[Total Ballots]]/Table1[[#This Row],[Total Voters]]</f>
        <v>0.14831865492393914</v>
      </c>
    </row>
    <row r="1040" spans="1:23" s="12" customFormat="1" x14ac:dyDescent="0.2">
      <c r="A1040" s="8" t="s">
        <v>38</v>
      </c>
      <c r="B1040" s="17">
        <v>2015</v>
      </c>
      <c r="C1040" s="9" t="s">
        <v>63</v>
      </c>
      <c r="D1040" s="10">
        <v>7027.6399999999994</v>
      </c>
      <c r="E1040" s="10">
        <v>7430.85</v>
      </c>
      <c r="F1040" s="10">
        <v>14458.490000000002</v>
      </c>
      <c r="G1040" s="31">
        <v>4859</v>
      </c>
      <c r="H1040" s="31">
        <v>4313</v>
      </c>
      <c r="I1040" s="31"/>
      <c r="J1040" s="31">
        <v>9172</v>
      </c>
      <c r="K1040" s="10">
        <v>817</v>
      </c>
      <c r="L1040" s="10">
        <v>705</v>
      </c>
      <c r="M1040" s="10">
        <v>0</v>
      </c>
      <c r="N1040" s="11">
        <v>1522</v>
      </c>
      <c r="O1040" s="24">
        <f>Table1[[#This Row],[Female Voters]]/Table1[[#This Row],[Female Population]]</f>
        <v>0.69141276445577748</v>
      </c>
      <c r="P1040" s="24">
        <f>Table1[[#This Row],[Male Voters]]/Table1[[#This Row],[Male Population]]</f>
        <v>0.58041812174919416</v>
      </c>
      <c r="Q1040" s="24">
        <f>Table1[[#This Row],[Total Voters]]/Table1[[#This Row],[Total Population]]</f>
        <v>0.6343677659285305</v>
      </c>
      <c r="R1040" s="24">
        <f>Table1[[#This Row],[Female Ballots]]/Table1[[#This Row],[Female Population]]</f>
        <v>0.11625524358105994</v>
      </c>
      <c r="S1040" s="24">
        <f>Table1[[#This Row],[Male Ballots]]/Table1[[#This Row],[Male Population]]</f>
        <v>9.4874745150285628E-2</v>
      </c>
      <c r="T1040" s="24">
        <f>Table1[[#This Row],[Total Ballots]]/Table1[[#This Row],[Total Population]]</f>
        <v>0.10526687088347399</v>
      </c>
      <c r="U1040" s="24">
        <f>Table1[[#This Row],[Female Ballots]]/Table1[[#This Row],[Female Voters]]</f>
        <v>0.16814159292035399</v>
      </c>
      <c r="V1040" s="24">
        <f>Table1[[#This Row],[Male Ballots]]/Table1[[#This Row],[Male Voters]]</f>
        <v>0.16345930906561559</v>
      </c>
      <c r="W1040" s="24">
        <f>Table1[[#This Row],[Total Ballots]]/Table1[[#This Row],[Total Voters]]</f>
        <v>0.16593981683384212</v>
      </c>
    </row>
    <row r="1041" spans="1:23" s="12" customFormat="1" x14ac:dyDescent="0.2">
      <c r="A1041" s="8" t="s">
        <v>38</v>
      </c>
      <c r="B1041" s="17">
        <v>2015</v>
      </c>
      <c r="C1041" s="9" t="s">
        <v>64</v>
      </c>
      <c r="D1041" s="10">
        <v>6812.9699999999993</v>
      </c>
      <c r="E1041" s="10">
        <v>7061.32</v>
      </c>
      <c r="F1041" s="10">
        <v>13874.29</v>
      </c>
      <c r="G1041" s="32">
        <v>4648</v>
      </c>
      <c r="H1041" s="32">
        <v>4192</v>
      </c>
      <c r="I1041" s="32"/>
      <c r="J1041" s="32">
        <v>8840</v>
      </c>
      <c r="K1041" s="10">
        <v>1137</v>
      </c>
      <c r="L1041" s="10">
        <v>1050</v>
      </c>
      <c r="M1041" s="10">
        <v>0</v>
      </c>
      <c r="N1041" s="11">
        <v>2187</v>
      </c>
      <c r="O1041" s="24">
        <f>Table1[[#This Row],[Female Voters]]/Table1[[#This Row],[Female Population]]</f>
        <v>0.68222816187360291</v>
      </c>
      <c r="P1041" s="24">
        <f>Table1[[#This Row],[Male Voters]]/Table1[[#This Row],[Male Population]]</f>
        <v>0.59365671007686949</v>
      </c>
      <c r="Q1041" s="24">
        <f>Table1[[#This Row],[Total Voters]]/Table1[[#This Row],[Total Population]]</f>
        <v>0.63714972081454258</v>
      </c>
      <c r="R1041" s="24">
        <f>Table1[[#This Row],[Female Ballots]]/Table1[[#This Row],[Female Population]]</f>
        <v>0.16688756885763478</v>
      </c>
      <c r="S1041" s="24">
        <f>Table1[[#This Row],[Male Ballots]]/Table1[[#This Row],[Male Population]]</f>
        <v>0.14869741068242198</v>
      </c>
      <c r="T1041" s="24">
        <f>Table1[[#This Row],[Total Ballots]]/Table1[[#This Row],[Total Population]]</f>
        <v>0.15762968771735344</v>
      </c>
      <c r="U1041" s="24">
        <f>Table1[[#This Row],[Female Ballots]]/Table1[[#This Row],[Female Voters]]</f>
        <v>0.24462134251290879</v>
      </c>
      <c r="V1041" s="24">
        <f>Table1[[#This Row],[Male Ballots]]/Table1[[#This Row],[Male Voters]]</f>
        <v>0.25047709923664124</v>
      </c>
      <c r="W1041" s="24">
        <f>Table1[[#This Row],[Total Ballots]]/Table1[[#This Row],[Total Voters]]</f>
        <v>0.24739819004524888</v>
      </c>
    </row>
    <row r="1042" spans="1:23" s="12" customFormat="1" x14ac:dyDescent="0.2">
      <c r="A1042" s="8" t="s">
        <v>38</v>
      </c>
      <c r="B1042" s="17">
        <v>2015</v>
      </c>
      <c r="C1042" s="9" t="s">
        <v>65</v>
      </c>
      <c r="D1042" s="10">
        <v>7636.65</v>
      </c>
      <c r="E1042" s="10">
        <v>7705.59</v>
      </c>
      <c r="F1042" s="10">
        <v>15342.23</v>
      </c>
      <c r="G1042" s="31">
        <v>5669</v>
      </c>
      <c r="H1042" s="31">
        <v>5114</v>
      </c>
      <c r="I1042" s="31">
        <v>1</v>
      </c>
      <c r="J1042" s="31">
        <v>10784</v>
      </c>
      <c r="K1042" s="10">
        <v>2048</v>
      </c>
      <c r="L1042" s="10">
        <v>1752</v>
      </c>
      <c r="M1042" s="10">
        <v>0</v>
      </c>
      <c r="N1042" s="11">
        <v>3800</v>
      </c>
      <c r="O1042" s="24">
        <f>Table1[[#This Row],[Female Voters]]/Table1[[#This Row],[Female Population]]</f>
        <v>0.74234120982367924</v>
      </c>
      <c r="P1042" s="24">
        <f>Table1[[#This Row],[Male Voters]]/Table1[[#This Row],[Male Population]]</f>
        <v>0.66367403404541381</v>
      </c>
      <c r="Q1042" s="24">
        <f>Table1[[#This Row],[Total Voters]]/Table1[[#This Row],[Total Population]]</f>
        <v>0.70289651504377137</v>
      </c>
      <c r="R1042" s="24">
        <f>Table1[[#This Row],[Female Ballots]]/Table1[[#This Row],[Female Population]]</f>
        <v>0.2681804194247478</v>
      </c>
      <c r="S1042" s="24">
        <f>Table1[[#This Row],[Male Ballots]]/Table1[[#This Row],[Male Population]]</f>
        <v>0.22736740470230055</v>
      </c>
      <c r="T1042" s="24">
        <f>Table1[[#This Row],[Total Ballots]]/Table1[[#This Row],[Total Population]]</f>
        <v>0.24768237733367315</v>
      </c>
      <c r="U1042" s="24">
        <f>Table1[[#This Row],[Female Ballots]]/Table1[[#This Row],[Female Voters]]</f>
        <v>0.36126300934909156</v>
      </c>
      <c r="V1042" s="24">
        <f>Table1[[#This Row],[Male Ballots]]/Table1[[#This Row],[Male Voters]]</f>
        <v>0.34258897145091904</v>
      </c>
      <c r="W1042" s="24">
        <f>Table1[[#This Row],[Total Ballots]]/Table1[[#This Row],[Total Voters]]</f>
        <v>0.35237388724035607</v>
      </c>
    </row>
    <row r="1043" spans="1:23" s="12" customFormat="1" x14ac:dyDescent="0.2">
      <c r="A1043" s="8" t="s">
        <v>38</v>
      </c>
      <c r="B1043" s="17">
        <v>2015</v>
      </c>
      <c r="C1043" s="9" t="s">
        <v>66</v>
      </c>
      <c r="D1043" s="10">
        <v>8858.89</v>
      </c>
      <c r="E1043" s="10">
        <v>8328.6899999999987</v>
      </c>
      <c r="F1043" s="10">
        <v>17187.59</v>
      </c>
      <c r="G1043" s="31">
        <v>7613</v>
      </c>
      <c r="H1043" s="31">
        <v>6771</v>
      </c>
      <c r="I1043" s="31">
        <v>1</v>
      </c>
      <c r="J1043" s="31">
        <v>14385</v>
      </c>
      <c r="K1043" s="10">
        <v>3952</v>
      </c>
      <c r="L1043" s="10">
        <v>3448</v>
      </c>
      <c r="M1043" s="10">
        <v>0</v>
      </c>
      <c r="N1043" s="11">
        <v>7400</v>
      </c>
      <c r="O1043" s="24">
        <f>Table1[[#This Row],[Female Voters]]/Table1[[#This Row],[Female Population]]</f>
        <v>0.85936274183334482</v>
      </c>
      <c r="P1043" s="24">
        <f>Table1[[#This Row],[Male Voters]]/Table1[[#This Row],[Male Population]]</f>
        <v>0.81297298854921973</v>
      </c>
      <c r="Q1043" s="24">
        <f>Table1[[#This Row],[Total Voters]]/Table1[[#This Row],[Total Population]]</f>
        <v>0.83694107201765922</v>
      </c>
      <c r="R1043" s="24">
        <f>Table1[[#This Row],[Female Ballots]]/Table1[[#This Row],[Female Population]]</f>
        <v>0.44610555046964123</v>
      </c>
      <c r="S1043" s="24">
        <f>Table1[[#This Row],[Male Ballots]]/Table1[[#This Row],[Male Population]]</f>
        <v>0.41399067560444686</v>
      </c>
      <c r="T1043" s="24">
        <f>Table1[[#This Row],[Total Ballots]]/Table1[[#This Row],[Total Population]]</f>
        <v>0.43054320006469782</v>
      </c>
      <c r="U1043" s="24">
        <f>Table1[[#This Row],[Female Ballots]]/Table1[[#This Row],[Female Voters]]</f>
        <v>0.51911204518586629</v>
      </c>
      <c r="V1043" s="24">
        <f>Table1[[#This Row],[Male Ballots]]/Table1[[#This Row],[Male Voters]]</f>
        <v>0.50923054201742723</v>
      </c>
      <c r="W1043" s="24">
        <f>Table1[[#This Row],[Total Ballots]]/Table1[[#This Row],[Total Voters]]</f>
        <v>0.51442474800139038</v>
      </c>
    </row>
    <row r="1044" spans="1:23" s="12" customFormat="1" x14ac:dyDescent="0.2">
      <c r="A1044" s="8" t="s">
        <v>38</v>
      </c>
      <c r="B1044" s="17">
        <v>2015</v>
      </c>
      <c r="C1044" s="9" t="s">
        <v>67</v>
      </c>
      <c r="D1044" s="10">
        <v>12131.7</v>
      </c>
      <c r="E1044" s="10">
        <v>10613.96</v>
      </c>
      <c r="F1044" s="10">
        <v>22745.670000000002</v>
      </c>
      <c r="G1044" s="31">
        <v>11225</v>
      </c>
      <c r="H1044" s="31">
        <v>9837</v>
      </c>
      <c r="I1044" s="31"/>
      <c r="J1044" s="31">
        <v>21062</v>
      </c>
      <c r="K1044" s="10">
        <v>7467</v>
      </c>
      <c r="L1044" s="10">
        <v>6652</v>
      </c>
      <c r="M1044" s="10">
        <v>0</v>
      </c>
      <c r="N1044" s="10">
        <v>14119</v>
      </c>
      <c r="O1044" s="24">
        <f>Table1[[#This Row],[Female Voters]]/Table1[[#This Row],[Female Population]]</f>
        <v>0.92526191712620653</v>
      </c>
      <c r="P1044" s="24">
        <f>Table1[[#This Row],[Male Voters]]/Table1[[#This Row],[Male Population]]</f>
        <v>0.92679829206064479</v>
      </c>
      <c r="Q1044" s="24">
        <f>Table1[[#This Row],[Total Voters]]/Table1[[#This Row],[Total Population]]</f>
        <v>0.92597843897321985</v>
      </c>
      <c r="R1044" s="24">
        <f>Table1[[#This Row],[Female Ballots]]/Table1[[#This Row],[Female Population]]</f>
        <v>0.61549494300056873</v>
      </c>
      <c r="S1044" s="24">
        <f>Table1[[#This Row],[Male Ballots]]/Table1[[#This Row],[Male Population]]</f>
        <v>0.62672178904009446</v>
      </c>
      <c r="T1044" s="24">
        <f>Table1[[#This Row],[Total Ballots]]/Table1[[#This Row],[Total Population]]</f>
        <v>0.62073352862325004</v>
      </c>
      <c r="U1044" s="24">
        <f>Table1[[#This Row],[Female Ballots]]/Table1[[#This Row],[Female Voters]]</f>
        <v>0.6652115812917595</v>
      </c>
      <c r="V1044" s="24">
        <f>Table1[[#This Row],[Male Ballots]]/Table1[[#This Row],[Male Voters]]</f>
        <v>0.67622242553624068</v>
      </c>
      <c r="W1044" s="24">
        <f>Table1[[#This Row],[Total Ballots]]/Table1[[#This Row],[Total Voters]]</f>
        <v>0.67035419238438898</v>
      </c>
    </row>
    <row r="1045" spans="1:23" s="12" customFormat="1" x14ac:dyDescent="0.2">
      <c r="A1045" s="8" t="s">
        <v>36</v>
      </c>
      <c r="B1045" s="17">
        <v>2015</v>
      </c>
      <c r="C1045" s="9" t="s">
        <v>69</v>
      </c>
      <c r="D1045" s="10">
        <v>4541.42</v>
      </c>
      <c r="E1045" s="10">
        <v>4617.8900000000003</v>
      </c>
      <c r="F1045" s="10">
        <v>9159.31</v>
      </c>
      <c r="G1045" s="31">
        <v>3578</v>
      </c>
      <c r="H1045" s="31">
        <v>3568</v>
      </c>
      <c r="I1045" s="31"/>
      <c r="J1045" s="31">
        <v>7146</v>
      </c>
      <c r="K1045" s="10">
        <v>1503</v>
      </c>
      <c r="L1045" s="10">
        <v>1405</v>
      </c>
      <c r="M1045" s="10">
        <v>0</v>
      </c>
      <c r="N1045" s="11">
        <v>2908</v>
      </c>
      <c r="O1045" s="24">
        <f>Table1[[#This Row],[Female Voters]]/Table1[[#This Row],[Female Population]]</f>
        <v>0.78785930391815773</v>
      </c>
      <c r="P1045" s="24">
        <f>Table1[[#This Row],[Male Voters]]/Table1[[#This Row],[Male Population]]</f>
        <v>0.77264724798555173</v>
      </c>
      <c r="Q1045" s="24">
        <f>Table1[[#This Row],[Total Voters]]/Table1[[#This Row],[Total Population]]</f>
        <v>0.78018977412053969</v>
      </c>
      <c r="R1045" s="24">
        <f>Table1[[#This Row],[Female Ballots]]/Table1[[#This Row],[Female Population]]</f>
        <v>0.33095375455254084</v>
      </c>
      <c r="S1045" s="24">
        <f>Table1[[#This Row],[Male Ballots]]/Table1[[#This Row],[Male Population]]</f>
        <v>0.30425150880596979</v>
      </c>
      <c r="T1045" s="24">
        <f>Table1[[#This Row],[Total Ballots]]/Table1[[#This Row],[Total Population]]</f>
        <v>0.31749116472747402</v>
      </c>
      <c r="U1045" s="24">
        <f>Table1[[#This Row],[Female Ballots]]/Table1[[#This Row],[Female Voters]]</f>
        <v>0.42006707657909448</v>
      </c>
      <c r="V1045" s="24">
        <f>Table1[[#This Row],[Male Ballots]]/Table1[[#This Row],[Male Voters]]</f>
        <v>0.39377802690582958</v>
      </c>
      <c r="W1045" s="24">
        <f>Table1[[#This Row],[Total Ballots]]/Table1[[#This Row],[Total Voters]]</f>
        <v>0.40694094598376712</v>
      </c>
    </row>
    <row r="1046" spans="1:23" s="12" customFormat="1" x14ac:dyDescent="0.2">
      <c r="A1046" s="8" t="s">
        <v>36</v>
      </c>
      <c r="B1046" s="17">
        <v>2015</v>
      </c>
      <c r="C1046" s="9" t="s">
        <v>62</v>
      </c>
      <c r="D1046" s="10">
        <v>403.07000000000005</v>
      </c>
      <c r="E1046" s="10">
        <v>425.8</v>
      </c>
      <c r="F1046" s="10">
        <v>828.87</v>
      </c>
      <c r="G1046" s="31">
        <v>220</v>
      </c>
      <c r="H1046" s="31">
        <v>243</v>
      </c>
      <c r="I1046" s="31"/>
      <c r="J1046" s="31">
        <v>463</v>
      </c>
      <c r="K1046" s="10">
        <v>40</v>
      </c>
      <c r="L1046" s="10">
        <v>33</v>
      </c>
      <c r="M1046" s="10">
        <v>0</v>
      </c>
      <c r="N1046" s="11">
        <v>73</v>
      </c>
      <c r="O1046" s="24">
        <f>Table1[[#This Row],[Female Voters]]/Table1[[#This Row],[Female Population]]</f>
        <v>0.54581090133227472</v>
      </c>
      <c r="P1046" s="24">
        <f>Table1[[#This Row],[Male Voters]]/Table1[[#This Row],[Male Population]]</f>
        <v>0.57069046500704557</v>
      </c>
      <c r="Q1046" s="24">
        <f>Table1[[#This Row],[Total Voters]]/Table1[[#This Row],[Total Population]]</f>
        <v>0.5585918177760083</v>
      </c>
      <c r="R1046" s="24">
        <f>Table1[[#This Row],[Female Ballots]]/Table1[[#This Row],[Female Population]]</f>
        <v>9.9238345696777225E-2</v>
      </c>
      <c r="S1046" s="24">
        <f>Table1[[#This Row],[Male Ballots]]/Table1[[#This Row],[Male Population]]</f>
        <v>7.7501174260216063E-2</v>
      </c>
      <c r="T1046" s="24">
        <f>Table1[[#This Row],[Total Ballots]]/Table1[[#This Row],[Total Population]]</f>
        <v>8.8071712089953791E-2</v>
      </c>
      <c r="U1046" s="24">
        <f>Table1[[#This Row],[Female Ballots]]/Table1[[#This Row],[Female Voters]]</f>
        <v>0.18181818181818182</v>
      </c>
      <c r="V1046" s="24">
        <f>Table1[[#This Row],[Male Ballots]]/Table1[[#This Row],[Male Voters]]</f>
        <v>0.13580246913580246</v>
      </c>
      <c r="W1046" s="24">
        <f>Table1[[#This Row],[Total Ballots]]/Table1[[#This Row],[Total Voters]]</f>
        <v>0.15766738660907129</v>
      </c>
    </row>
    <row r="1047" spans="1:23" s="12" customFormat="1" x14ac:dyDescent="0.2">
      <c r="A1047" s="8" t="s">
        <v>36</v>
      </c>
      <c r="B1047" s="17">
        <v>2015</v>
      </c>
      <c r="C1047" s="9" t="s">
        <v>63</v>
      </c>
      <c r="D1047" s="10">
        <v>528.39</v>
      </c>
      <c r="E1047" s="10">
        <v>544.71</v>
      </c>
      <c r="F1047" s="10">
        <v>1073.1100000000001</v>
      </c>
      <c r="G1047" s="31">
        <v>406</v>
      </c>
      <c r="H1047" s="31">
        <v>385</v>
      </c>
      <c r="I1047" s="31"/>
      <c r="J1047" s="31">
        <v>791</v>
      </c>
      <c r="K1047" s="10">
        <v>85</v>
      </c>
      <c r="L1047" s="10">
        <v>50</v>
      </c>
      <c r="M1047" s="10">
        <v>0</v>
      </c>
      <c r="N1047" s="11">
        <v>135</v>
      </c>
      <c r="O1047" s="24">
        <f>Table1[[#This Row],[Female Voters]]/Table1[[#This Row],[Female Population]]</f>
        <v>0.76837184655273572</v>
      </c>
      <c r="P1047" s="24">
        <f>Table1[[#This Row],[Male Voters]]/Table1[[#This Row],[Male Population]]</f>
        <v>0.70679811275724691</v>
      </c>
      <c r="Q1047" s="24">
        <f>Table1[[#This Row],[Total Voters]]/Table1[[#This Row],[Total Population]]</f>
        <v>0.73710989553727013</v>
      </c>
      <c r="R1047" s="24">
        <f>Table1[[#This Row],[Female Ballots]]/Table1[[#This Row],[Female Population]]</f>
        <v>0.16086602698764171</v>
      </c>
      <c r="S1047" s="24">
        <f>Table1[[#This Row],[Male Ballots]]/Table1[[#This Row],[Male Population]]</f>
        <v>9.1791962695746354E-2</v>
      </c>
      <c r="T1047" s="24">
        <f>Table1[[#This Row],[Total Ballots]]/Table1[[#This Row],[Total Population]]</f>
        <v>0.1258025738274734</v>
      </c>
      <c r="U1047" s="24">
        <f>Table1[[#This Row],[Female Ballots]]/Table1[[#This Row],[Female Voters]]</f>
        <v>0.20935960591133004</v>
      </c>
      <c r="V1047" s="24">
        <f>Table1[[#This Row],[Male Ballots]]/Table1[[#This Row],[Male Voters]]</f>
        <v>0.12987012987012986</v>
      </c>
      <c r="W1047" s="24">
        <f>Table1[[#This Row],[Total Ballots]]/Table1[[#This Row],[Total Voters]]</f>
        <v>0.17067003792667509</v>
      </c>
    </row>
    <row r="1048" spans="1:23" s="12" customFormat="1" x14ac:dyDescent="0.2">
      <c r="A1048" s="8" t="s">
        <v>36</v>
      </c>
      <c r="B1048" s="17">
        <v>2015</v>
      </c>
      <c r="C1048" s="9" t="s">
        <v>64</v>
      </c>
      <c r="D1048" s="10">
        <v>677.44</v>
      </c>
      <c r="E1048" s="10">
        <v>658.6</v>
      </c>
      <c r="F1048" s="10">
        <v>1336.0300000000002</v>
      </c>
      <c r="G1048" s="31">
        <v>517</v>
      </c>
      <c r="H1048" s="31">
        <v>470</v>
      </c>
      <c r="I1048" s="31"/>
      <c r="J1048" s="31">
        <v>987</v>
      </c>
      <c r="K1048" s="10">
        <v>145</v>
      </c>
      <c r="L1048" s="10">
        <v>116</v>
      </c>
      <c r="M1048" s="10">
        <v>0</v>
      </c>
      <c r="N1048" s="11">
        <v>261</v>
      </c>
      <c r="O1048" s="24">
        <f>Table1[[#This Row],[Female Voters]]/Table1[[#This Row],[Female Population]]</f>
        <v>0.76316721776098251</v>
      </c>
      <c r="P1048" s="24">
        <f>Table1[[#This Row],[Male Voters]]/Table1[[#This Row],[Male Population]]</f>
        <v>0.71363498329790465</v>
      </c>
      <c r="Q1048" s="24">
        <f>Table1[[#This Row],[Total Voters]]/Table1[[#This Row],[Total Population]]</f>
        <v>0.73875586626048806</v>
      </c>
      <c r="R1048" s="24">
        <f>Table1[[#This Row],[Female Ballots]]/Table1[[#This Row],[Female Population]]</f>
        <v>0.21404109589041095</v>
      </c>
      <c r="S1048" s="24">
        <f>Table1[[#This Row],[Male Ballots]]/Table1[[#This Row],[Male Population]]</f>
        <v>0.17613118736714242</v>
      </c>
      <c r="T1048" s="24">
        <f>Table1[[#This Row],[Total Ballots]]/Table1[[#This Row],[Total Population]]</f>
        <v>0.19535489472541781</v>
      </c>
      <c r="U1048" s="24">
        <f>Table1[[#This Row],[Female Ballots]]/Table1[[#This Row],[Female Voters]]</f>
        <v>0.28046421663442939</v>
      </c>
      <c r="V1048" s="24">
        <f>Table1[[#This Row],[Male Ballots]]/Table1[[#This Row],[Male Voters]]</f>
        <v>0.24680851063829787</v>
      </c>
      <c r="W1048" s="24">
        <f>Table1[[#This Row],[Total Ballots]]/Table1[[#This Row],[Total Voters]]</f>
        <v>0.26443768996960487</v>
      </c>
    </row>
    <row r="1049" spans="1:23" s="12" customFormat="1" x14ac:dyDescent="0.2">
      <c r="A1049" s="8" t="s">
        <v>36</v>
      </c>
      <c r="B1049" s="17">
        <v>2015</v>
      </c>
      <c r="C1049" s="9" t="s">
        <v>65</v>
      </c>
      <c r="D1049" s="10">
        <v>866.46</v>
      </c>
      <c r="E1049" s="10">
        <v>854.52</v>
      </c>
      <c r="F1049" s="10">
        <v>1720.98</v>
      </c>
      <c r="G1049" s="31">
        <v>645</v>
      </c>
      <c r="H1049" s="31">
        <v>644</v>
      </c>
      <c r="I1049" s="31"/>
      <c r="J1049" s="31">
        <v>1289</v>
      </c>
      <c r="K1049" s="10">
        <v>235</v>
      </c>
      <c r="L1049" s="10">
        <v>213</v>
      </c>
      <c r="M1049" s="10">
        <v>0</v>
      </c>
      <c r="N1049" s="11">
        <v>448</v>
      </c>
      <c r="O1049" s="24">
        <f>Table1[[#This Row],[Female Voters]]/Table1[[#This Row],[Female Population]]</f>
        <v>0.74440828197493247</v>
      </c>
      <c r="P1049" s="24">
        <f>Table1[[#This Row],[Male Voters]]/Table1[[#This Row],[Male Population]]</f>
        <v>0.75363947011187571</v>
      </c>
      <c r="Q1049" s="24">
        <f>Table1[[#This Row],[Total Voters]]/Table1[[#This Row],[Total Population]]</f>
        <v>0.74899185347883179</v>
      </c>
      <c r="R1049" s="24">
        <f>Table1[[#This Row],[Female Ballots]]/Table1[[#This Row],[Female Population]]</f>
        <v>0.27121852133970409</v>
      </c>
      <c r="S1049" s="24">
        <f>Table1[[#This Row],[Male Ballots]]/Table1[[#This Row],[Male Population]]</f>
        <v>0.2492627439966297</v>
      </c>
      <c r="T1049" s="24">
        <f>Table1[[#This Row],[Total Ballots]]/Table1[[#This Row],[Total Population]]</f>
        <v>0.2603167962440005</v>
      </c>
      <c r="U1049" s="24">
        <f>Table1[[#This Row],[Female Ballots]]/Table1[[#This Row],[Female Voters]]</f>
        <v>0.36434108527131781</v>
      </c>
      <c r="V1049" s="24">
        <f>Table1[[#This Row],[Male Ballots]]/Table1[[#This Row],[Male Voters]]</f>
        <v>0.33074534161490682</v>
      </c>
      <c r="W1049" s="24">
        <f>Table1[[#This Row],[Total Ballots]]/Table1[[#This Row],[Total Voters]]</f>
        <v>0.34755624515128009</v>
      </c>
    </row>
    <row r="1050" spans="1:23" s="12" customFormat="1" x14ac:dyDescent="0.2">
      <c r="A1050" s="8" t="s">
        <v>36</v>
      </c>
      <c r="B1050" s="17">
        <v>2015</v>
      </c>
      <c r="C1050" s="9" t="s">
        <v>66</v>
      </c>
      <c r="D1050" s="10">
        <v>992.82999999999993</v>
      </c>
      <c r="E1050" s="10">
        <v>1044.26</v>
      </c>
      <c r="F1050" s="10">
        <v>2037.0900000000001</v>
      </c>
      <c r="G1050" s="31">
        <v>898</v>
      </c>
      <c r="H1050" s="31">
        <v>879</v>
      </c>
      <c r="I1050" s="31"/>
      <c r="J1050" s="31">
        <v>1777</v>
      </c>
      <c r="K1050" s="10">
        <v>437</v>
      </c>
      <c r="L1050" s="10">
        <v>403</v>
      </c>
      <c r="M1050" s="10">
        <v>0</v>
      </c>
      <c r="N1050" s="11">
        <v>840</v>
      </c>
      <c r="O1050" s="24">
        <f>Table1[[#This Row],[Female Voters]]/Table1[[#This Row],[Female Population]]</f>
        <v>0.90448515858706935</v>
      </c>
      <c r="P1050" s="24">
        <f>Table1[[#This Row],[Male Voters]]/Table1[[#This Row],[Male Population]]</f>
        <v>0.8417443931587919</v>
      </c>
      <c r="Q1050" s="24">
        <f>Table1[[#This Row],[Total Voters]]/Table1[[#This Row],[Total Population]]</f>
        <v>0.87232277415332649</v>
      </c>
      <c r="R1050" s="24">
        <f>Table1[[#This Row],[Female Ballots]]/Table1[[#This Row],[Female Population]]</f>
        <v>0.44015591793156938</v>
      </c>
      <c r="S1050" s="24">
        <f>Table1[[#This Row],[Male Ballots]]/Table1[[#This Row],[Male Population]]</f>
        <v>0.38591921552103881</v>
      </c>
      <c r="T1050" s="24">
        <f>Table1[[#This Row],[Total Ballots]]/Table1[[#This Row],[Total Population]]</f>
        <v>0.41235291518784145</v>
      </c>
      <c r="U1050" s="24">
        <f>Table1[[#This Row],[Female Ballots]]/Table1[[#This Row],[Female Voters]]</f>
        <v>0.48663697104677062</v>
      </c>
      <c r="V1050" s="24">
        <f>Table1[[#This Row],[Male Ballots]]/Table1[[#This Row],[Male Voters]]</f>
        <v>0.45847554038680316</v>
      </c>
      <c r="W1050" s="24">
        <f>Table1[[#This Row],[Total Ballots]]/Table1[[#This Row],[Total Voters]]</f>
        <v>0.47270680922903768</v>
      </c>
    </row>
    <row r="1051" spans="1:23" s="12" customFormat="1" x14ac:dyDescent="0.2">
      <c r="A1051" s="8" t="s">
        <v>36</v>
      </c>
      <c r="B1051" s="17">
        <v>2015</v>
      </c>
      <c r="C1051" s="9" t="s">
        <v>67</v>
      </c>
      <c r="D1051" s="10">
        <v>1073.23</v>
      </c>
      <c r="E1051" s="10">
        <v>1090</v>
      </c>
      <c r="F1051" s="10">
        <v>2163.2299999999996</v>
      </c>
      <c r="G1051" s="31">
        <v>892</v>
      </c>
      <c r="H1051" s="31">
        <v>947</v>
      </c>
      <c r="I1051" s="31"/>
      <c r="J1051" s="31">
        <v>1839</v>
      </c>
      <c r="K1051" s="10">
        <v>561</v>
      </c>
      <c r="L1051" s="10">
        <v>590</v>
      </c>
      <c r="M1051" s="10">
        <v>0</v>
      </c>
      <c r="N1051" s="10">
        <v>1151</v>
      </c>
      <c r="O1051" s="24">
        <f>Table1[[#This Row],[Female Voters]]/Table1[[#This Row],[Female Population]]</f>
        <v>0.83113591681186694</v>
      </c>
      <c r="P1051" s="24">
        <f>Table1[[#This Row],[Male Voters]]/Table1[[#This Row],[Male Population]]</f>
        <v>0.86880733944954125</v>
      </c>
      <c r="Q1051" s="24">
        <f>Table1[[#This Row],[Total Voters]]/Table1[[#This Row],[Total Population]]</f>
        <v>0.8501176481465218</v>
      </c>
      <c r="R1051" s="24">
        <f>Table1[[#This Row],[Female Ballots]]/Table1[[#This Row],[Female Population]]</f>
        <v>0.52272113153750821</v>
      </c>
      <c r="S1051" s="24">
        <f>Table1[[#This Row],[Male Ballots]]/Table1[[#This Row],[Male Population]]</f>
        <v>0.54128440366972475</v>
      </c>
      <c r="T1051" s="24">
        <f>Table1[[#This Row],[Total Ballots]]/Table1[[#This Row],[Total Population]]</f>
        <v>0.53207472159687141</v>
      </c>
      <c r="U1051" s="24">
        <f>Table1[[#This Row],[Female Ballots]]/Table1[[#This Row],[Female Voters]]</f>
        <v>0.62892376681614348</v>
      </c>
      <c r="V1051" s="24">
        <f>Table1[[#This Row],[Male Ballots]]/Table1[[#This Row],[Male Voters]]</f>
        <v>0.62302006335797255</v>
      </c>
      <c r="W1051" s="24">
        <f>Table1[[#This Row],[Total Ballots]]/Table1[[#This Row],[Total Voters]]</f>
        <v>0.62588363240891787</v>
      </c>
    </row>
    <row r="1052" spans="1:23" s="12" customFormat="1" x14ac:dyDescent="0.2">
      <c r="A1052" s="8" t="s">
        <v>52</v>
      </c>
      <c r="B1052" s="17">
        <v>2015</v>
      </c>
      <c r="C1052" s="9" t="s">
        <v>69</v>
      </c>
      <c r="D1052" s="10">
        <v>293198.43000000005</v>
      </c>
      <c r="E1052" s="10">
        <v>291272.55999999994</v>
      </c>
      <c r="F1052" s="10">
        <v>584470.98</v>
      </c>
      <c r="G1052" s="31">
        <v>218673</v>
      </c>
      <c r="H1052" s="31">
        <v>202032</v>
      </c>
      <c r="I1052" s="31">
        <v>135</v>
      </c>
      <c r="J1052" s="31">
        <v>420840</v>
      </c>
      <c r="K1052" s="10">
        <v>76808</v>
      </c>
      <c r="L1052" s="10">
        <v>69927</v>
      </c>
      <c r="M1052" s="10">
        <v>13</v>
      </c>
      <c r="N1052" s="11">
        <v>146748</v>
      </c>
      <c r="O1052" s="24">
        <f>Table1[[#This Row],[Female Voters]]/Table1[[#This Row],[Female Population]]</f>
        <v>0.74581913688964829</v>
      </c>
      <c r="P1052" s="24">
        <f>Table1[[#This Row],[Male Voters]]/Table1[[#This Row],[Male Population]]</f>
        <v>0.69361837586074038</v>
      </c>
      <c r="Q1052" s="24">
        <f>Table1[[#This Row],[Total Voters]]/Table1[[#This Row],[Total Population]]</f>
        <v>0.72003574925140001</v>
      </c>
      <c r="R1052" s="24">
        <f>Table1[[#This Row],[Female Ballots]]/Table1[[#This Row],[Female Population]]</f>
        <v>0.261965932082242</v>
      </c>
      <c r="S1052" s="24">
        <f>Table1[[#This Row],[Male Ballots]]/Table1[[#This Row],[Male Population]]</f>
        <v>0.24007410790772743</v>
      </c>
      <c r="T1052" s="24">
        <f>Table1[[#This Row],[Total Ballots]]/Table1[[#This Row],[Total Population]]</f>
        <v>0.25107833412019875</v>
      </c>
      <c r="U1052" s="24">
        <f>Table1[[#This Row],[Female Ballots]]/Table1[[#This Row],[Female Voters]]</f>
        <v>0.35124592427963214</v>
      </c>
      <c r="V1052" s="24">
        <f>Table1[[#This Row],[Male Ballots]]/Table1[[#This Row],[Male Voters]]</f>
        <v>0.34611843668329767</v>
      </c>
      <c r="W1052" s="24">
        <f>Table1[[#This Row],[Total Ballots]]/Table1[[#This Row],[Total Voters]]</f>
        <v>0.34870259481037924</v>
      </c>
    </row>
    <row r="1053" spans="1:23" s="12" customFormat="1" x14ac:dyDescent="0.2">
      <c r="A1053" s="8" t="s">
        <v>52</v>
      </c>
      <c r="B1053" s="17">
        <v>2015</v>
      </c>
      <c r="C1053" s="9" t="s">
        <v>62</v>
      </c>
      <c r="D1053" s="10">
        <v>30580.54</v>
      </c>
      <c r="E1053" s="10">
        <v>32893.49</v>
      </c>
      <c r="F1053" s="10">
        <v>63474.03</v>
      </c>
      <c r="G1053" s="31">
        <v>18055</v>
      </c>
      <c r="H1053" s="31">
        <v>17674</v>
      </c>
      <c r="I1053" s="31">
        <v>45</v>
      </c>
      <c r="J1053" s="31">
        <v>35774</v>
      </c>
      <c r="K1053" s="10">
        <v>2653</v>
      </c>
      <c r="L1053" s="10">
        <v>2614</v>
      </c>
      <c r="M1053" s="10">
        <v>1</v>
      </c>
      <c r="N1053" s="11">
        <v>5268</v>
      </c>
      <c r="O1053" s="24">
        <f>Table1[[#This Row],[Female Voters]]/Table1[[#This Row],[Female Population]]</f>
        <v>0.59040814844996192</v>
      </c>
      <c r="P1053" s="24">
        <f>Table1[[#This Row],[Male Voters]]/Table1[[#This Row],[Male Population]]</f>
        <v>0.53730996619695881</v>
      </c>
      <c r="Q1053" s="24">
        <f>Table1[[#This Row],[Total Voters]]/Table1[[#This Row],[Total Population]]</f>
        <v>0.56360057806318586</v>
      </c>
      <c r="R1053" s="24">
        <f>Table1[[#This Row],[Female Ballots]]/Table1[[#This Row],[Female Population]]</f>
        <v>8.6754517742328938E-2</v>
      </c>
      <c r="S1053" s="24">
        <f>Table1[[#This Row],[Male Ballots]]/Table1[[#This Row],[Male Population]]</f>
        <v>7.9468612178276013E-2</v>
      </c>
      <c r="T1053" s="24">
        <f>Table1[[#This Row],[Total Ballots]]/Table1[[#This Row],[Total Population]]</f>
        <v>8.2994572741009201E-2</v>
      </c>
      <c r="U1053" s="24">
        <f>Table1[[#This Row],[Female Ballots]]/Table1[[#This Row],[Female Voters]]</f>
        <v>0.14693990584325672</v>
      </c>
      <c r="V1053" s="24">
        <f>Table1[[#This Row],[Male Ballots]]/Table1[[#This Row],[Male Voters]]</f>
        <v>0.14790087133642638</v>
      </c>
      <c r="W1053" s="24">
        <f>Table1[[#This Row],[Total Ballots]]/Table1[[#This Row],[Total Voters]]</f>
        <v>0.14725778498350758</v>
      </c>
    </row>
    <row r="1054" spans="1:23" s="12" customFormat="1" x14ac:dyDescent="0.2">
      <c r="A1054" s="8" t="s">
        <v>52</v>
      </c>
      <c r="B1054" s="17">
        <v>2015</v>
      </c>
      <c r="C1054" s="9" t="s">
        <v>63</v>
      </c>
      <c r="D1054" s="10">
        <v>50463.39</v>
      </c>
      <c r="E1054" s="10">
        <v>53910.130000000005</v>
      </c>
      <c r="F1054" s="10">
        <v>104373.53</v>
      </c>
      <c r="G1054" s="31">
        <v>35649</v>
      </c>
      <c r="H1054" s="31">
        <v>33220</v>
      </c>
      <c r="I1054" s="31">
        <v>27</v>
      </c>
      <c r="J1054" s="31">
        <v>68896</v>
      </c>
      <c r="K1054" s="10">
        <v>5303</v>
      </c>
      <c r="L1054" s="10">
        <v>4811</v>
      </c>
      <c r="M1054" s="10">
        <v>0</v>
      </c>
      <c r="N1054" s="11">
        <v>10114</v>
      </c>
      <c r="O1054" s="24">
        <f>Table1[[#This Row],[Female Voters]]/Table1[[#This Row],[Female Population]]</f>
        <v>0.706432920974988</v>
      </c>
      <c r="P1054" s="24">
        <f>Table1[[#This Row],[Male Voters]]/Table1[[#This Row],[Male Population]]</f>
        <v>0.61621071958090246</v>
      </c>
      <c r="Q1054" s="24">
        <f>Table1[[#This Row],[Total Voters]]/Table1[[#This Row],[Total Population]]</f>
        <v>0.66009073373296856</v>
      </c>
      <c r="R1054" s="24">
        <f>Table1[[#This Row],[Female Ballots]]/Table1[[#This Row],[Female Population]]</f>
        <v>0.10508608319813631</v>
      </c>
      <c r="S1054" s="24">
        <f>Table1[[#This Row],[Male Ballots]]/Table1[[#This Row],[Male Population]]</f>
        <v>8.9241112941111436E-2</v>
      </c>
      <c r="T1054" s="24">
        <f>Table1[[#This Row],[Total Ballots]]/Table1[[#This Row],[Total Population]]</f>
        <v>9.6901963553402859E-2</v>
      </c>
      <c r="U1054" s="24">
        <f>Table1[[#This Row],[Female Ballots]]/Table1[[#This Row],[Female Voters]]</f>
        <v>0.14875592583242167</v>
      </c>
      <c r="V1054" s="24">
        <f>Table1[[#This Row],[Male Ballots]]/Table1[[#This Row],[Male Voters]]</f>
        <v>0.14482239614689946</v>
      </c>
      <c r="W1054" s="24">
        <f>Table1[[#This Row],[Total Ballots]]/Table1[[#This Row],[Total Voters]]</f>
        <v>0.14680097538318626</v>
      </c>
    </row>
    <row r="1055" spans="1:23" s="12" customFormat="1" x14ac:dyDescent="0.2">
      <c r="A1055" s="8" t="s">
        <v>52</v>
      </c>
      <c r="B1055" s="17">
        <v>2015</v>
      </c>
      <c r="C1055" s="9" t="s">
        <v>64</v>
      </c>
      <c r="D1055" s="10">
        <v>51582.85</v>
      </c>
      <c r="E1055" s="10">
        <v>54238.96</v>
      </c>
      <c r="F1055" s="10">
        <v>105821.8</v>
      </c>
      <c r="G1055" s="31">
        <v>35568</v>
      </c>
      <c r="H1055" s="31">
        <v>33443</v>
      </c>
      <c r="I1055" s="31">
        <v>15</v>
      </c>
      <c r="J1055" s="31">
        <v>69026</v>
      </c>
      <c r="K1055" s="10">
        <v>7993</v>
      </c>
      <c r="L1055" s="10">
        <v>7160</v>
      </c>
      <c r="M1055" s="10">
        <v>0</v>
      </c>
      <c r="N1055" s="11">
        <v>15153</v>
      </c>
      <c r="O1055" s="24">
        <f>Table1[[#This Row],[Female Voters]]/Table1[[#This Row],[Female Population]]</f>
        <v>0.68953150126447071</v>
      </c>
      <c r="P1055" s="24">
        <f>Table1[[#This Row],[Male Voters]]/Table1[[#This Row],[Male Population]]</f>
        <v>0.61658630622711053</v>
      </c>
      <c r="Q1055" s="24">
        <f>Table1[[#This Row],[Total Voters]]/Table1[[#This Row],[Total Population]]</f>
        <v>0.65228525691303685</v>
      </c>
      <c r="R1055" s="24">
        <f>Table1[[#This Row],[Female Ballots]]/Table1[[#This Row],[Female Population]]</f>
        <v>0.15495460215943865</v>
      </c>
      <c r="S1055" s="24">
        <f>Table1[[#This Row],[Male Ballots]]/Table1[[#This Row],[Male Population]]</f>
        <v>0.13200843084011935</v>
      </c>
      <c r="T1055" s="24">
        <f>Table1[[#This Row],[Total Ballots]]/Table1[[#This Row],[Total Population]]</f>
        <v>0.14319355747114487</v>
      </c>
      <c r="U1055" s="24">
        <f>Table1[[#This Row],[Female Ballots]]/Table1[[#This Row],[Female Voters]]</f>
        <v>0.22472447143499774</v>
      </c>
      <c r="V1055" s="24">
        <f>Table1[[#This Row],[Male Ballots]]/Table1[[#This Row],[Male Voters]]</f>
        <v>0.2140956253924588</v>
      </c>
      <c r="W1055" s="24">
        <f>Table1[[#This Row],[Total Ballots]]/Table1[[#This Row],[Total Voters]]</f>
        <v>0.21952597571929419</v>
      </c>
    </row>
    <row r="1056" spans="1:23" s="12" customFormat="1" x14ac:dyDescent="0.2">
      <c r="A1056" s="8" t="s">
        <v>52</v>
      </c>
      <c r="B1056" s="17">
        <v>2015</v>
      </c>
      <c r="C1056" s="9" t="s">
        <v>65</v>
      </c>
      <c r="D1056" s="10">
        <v>55580.29</v>
      </c>
      <c r="E1056" s="10">
        <v>57019.93</v>
      </c>
      <c r="F1056" s="10">
        <v>112600.21</v>
      </c>
      <c r="G1056" s="31">
        <v>42583</v>
      </c>
      <c r="H1056" s="31">
        <v>40923</v>
      </c>
      <c r="I1056" s="31">
        <v>19</v>
      </c>
      <c r="J1056" s="31">
        <v>83525</v>
      </c>
      <c r="K1056" s="10">
        <v>13768</v>
      </c>
      <c r="L1056" s="10">
        <v>13083</v>
      </c>
      <c r="M1056" s="10">
        <v>3</v>
      </c>
      <c r="N1056" s="11">
        <v>26854</v>
      </c>
      <c r="O1056" s="24">
        <f>Table1[[#This Row],[Female Voters]]/Table1[[#This Row],[Female Population]]</f>
        <v>0.76615289340879655</v>
      </c>
      <c r="P1056" s="24">
        <f>Table1[[#This Row],[Male Voters]]/Table1[[#This Row],[Male Population]]</f>
        <v>0.71769642649508691</v>
      </c>
      <c r="Q1056" s="24">
        <f>Table1[[#This Row],[Total Voters]]/Table1[[#This Row],[Total Population]]</f>
        <v>0.74178369649577025</v>
      </c>
      <c r="R1056" s="24">
        <f>Table1[[#This Row],[Female Ballots]]/Table1[[#This Row],[Female Population]]</f>
        <v>0.24771371290074232</v>
      </c>
      <c r="S1056" s="24">
        <f>Table1[[#This Row],[Male Ballots]]/Table1[[#This Row],[Male Population]]</f>
        <v>0.22944609016531589</v>
      </c>
      <c r="T1056" s="24">
        <f>Table1[[#This Row],[Total Ballots]]/Table1[[#This Row],[Total Population]]</f>
        <v>0.23848978612029231</v>
      </c>
      <c r="U1056" s="24">
        <f>Table1[[#This Row],[Female Ballots]]/Table1[[#This Row],[Female Voters]]</f>
        <v>0.3233215132799474</v>
      </c>
      <c r="V1056" s="24">
        <f>Table1[[#This Row],[Male Ballots]]/Table1[[#This Row],[Male Voters]]</f>
        <v>0.31969796935708528</v>
      </c>
      <c r="W1056" s="24">
        <f>Table1[[#This Row],[Total Ballots]]/Table1[[#This Row],[Total Voters]]</f>
        <v>0.32150853038012572</v>
      </c>
    </row>
    <row r="1057" spans="1:23" s="12" customFormat="1" x14ac:dyDescent="0.2">
      <c r="A1057" s="8" t="s">
        <v>52</v>
      </c>
      <c r="B1057" s="17">
        <v>2015</v>
      </c>
      <c r="C1057" s="9" t="s">
        <v>66</v>
      </c>
      <c r="D1057" s="10">
        <v>51772.08</v>
      </c>
      <c r="E1057" s="10">
        <v>50592.639999999999</v>
      </c>
      <c r="F1057" s="10">
        <v>102364.72</v>
      </c>
      <c r="G1057" s="31">
        <v>42888</v>
      </c>
      <c r="H1057" s="31">
        <v>40269</v>
      </c>
      <c r="I1057" s="31">
        <v>15</v>
      </c>
      <c r="J1057" s="31">
        <v>83172</v>
      </c>
      <c r="K1057" s="10">
        <v>20054</v>
      </c>
      <c r="L1057" s="10">
        <v>18862</v>
      </c>
      <c r="M1057" s="10">
        <v>4</v>
      </c>
      <c r="N1057" s="11">
        <v>38920</v>
      </c>
      <c r="O1057" s="24">
        <f>Table1[[#This Row],[Female Voters]]/Table1[[#This Row],[Female Population]]</f>
        <v>0.82840017244816122</v>
      </c>
      <c r="P1057" s="24">
        <f>Table1[[#This Row],[Male Voters]]/Table1[[#This Row],[Male Population]]</f>
        <v>0.79594581346219528</v>
      </c>
      <c r="Q1057" s="24">
        <f>Table1[[#This Row],[Total Voters]]/Table1[[#This Row],[Total Population]]</f>
        <v>0.81250649637883054</v>
      </c>
      <c r="R1057" s="24">
        <f>Table1[[#This Row],[Female Ballots]]/Table1[[#This Row],[Female Population]]</f>
        <v>0.38735163818027013</v>
      </c>
      <c r="S1057" s="24">
        <f>Table1[[#This Row],[Male Ballots]]/Table1[[#This Row],[Male Population]]</f>
        <v>0.3728210269319806</v>
      </c>
      <c r="T1057" s="24">
        <f>Table1[[#This Row],[Total Ballots]]/Table1[[#This Row],[Total Population]]</f>
        <v>0.38020911892300396</v>
      </c>
      <c r="U1057" s="24">
        <f>Table1[[#This Row],[Female Ballots]]/Table1[[#This Row],[Female Voters]]</f>
        <v>0.46759000186532362</v>
      </c>
      <c r="V1057" s="24">
        <f>Table1[[#This Row],[Male Ballots]]/Table1[[#This Row],[Male Voters]]</f>
        <v>0.46840000993319925</v>
      </c>
      <c r="W1057" s="24">
        <f>Table1[[#This Row],[Total Ballots]]/Table1[[#This Row],[Total Voters]]</f>
        <v>0.46794594334631845</v>
      </c>
    </row>
    <row r="1058" spans="1:23" s="12" customFormat="1" x14ac:dyDescent="0.2">
      <c r="A1058" s="8" t="s">
        <v>52</v>
      </c>
      <c r="B1058" s="17">
        <v>2015</v>
      </c>
      <c r="C1058" s="9" t="s">
        <v>67</v>
      </c>
      <c r="D1058" s="10">
        <v>53219.28</v>
      </c>
      <c r="E1058" s="10">
        <v>42617.41</v>
      </c>
      <c r="F1058" s="10">
        <v>95836.69</v>
      </c>
      <c r="G1058" s="31">
        <v>43930</v>
      </c>
      <c r="H1058" s="31">
        <v>36503</v>
      </c>
      <c r="I1058" s="31">
        <v>14</v>
      </c>
      <c r="J1058" s="31">
        <v>80447</v>
      </c>
      <c r="K1058" s="10">
        <v>27037</v>
      </c>
      <c r="L1058" s="10">
        <v>23397</v>
      </c>
      <c r="M1058" s="10">
        <v>5</v>
      </c>
      <c r="N1058" s="10">
        <v>50439</v>
      </c>
      <c r="O1058" s="24">
        <f>Table1[[#This Row],[Female Voters]]/Table1[[#This Row],[Female Population]]</f>
        <v>0.82545273066452607</v>
      </c>
      <c r="P1058" s="24">
        <f>Table1[[#This Row],[Male Voters]]/Table1[[#This Row],[Male Population]]</f>
        <v>0.85652788379209333</v>
      </c>
      <c r="Q1058" s="24">
        <f>Table1[[#This Row],[Total Voters]]/Table1[[#This Row],[Total Population]]</f>
        <v>0.83941755500946447</v>
      </c>
      <c r="R1058" s="24">
        <f>Table1[[#This Row],[Female Ballots]]/Table1[[#This Row],[Female Population]]</f>
        <v>0.50803017252394245</v>
      </c>
      <c r="S1058" s="24">
        <f>Table1[[#This Row],[Male Ballots]]/Table1[[#This Row],[Male Population]]</f>
        <v>0.54900098340091519</v>
      </c>
      <c r="T1058" s="24">
        <f>Table1[[#This Row],[Total Ballots]]/Table1[[#This Row],[Total Population]]</f>
        <v>0.52630156571559383</v>
      </c>
      <c r="U1058" s="24">
        <f>Table1[[#This Row],[Female Ballots]]/Table1[[#This Row],[Female Voters]]</f>
        <v>0.61545640792169365</v>
      </c>
      <c r="V1058" s="24">
        <f>Table1[[#This Row],[Male Ballots]]/Table1[[#This Row],[Male Voters]]</f>
        <v>0.64096101690272034</v>
      </c>
      <c r="W1058" s="24">
        <f>Table1[[#This Row],[Total Ballots]]/Table1[[#This Row],[Total Voters]]</f>
        <v>0.62698422563924072</v>
      </c>
    </row>
    <row r="1059" spans="1:23" s="12" customFormat="1" x14ac:dyDescent="0.2">
      <c r="A1059" s="8" t="s">
        <v>40</v>
      </c>
      <c r="B1059" s="17">
        <v>2015</v>
      </c>
      <c r="C1059" s="9" t="s">
        <v>69</v>
      </c>
      <c r="D1059" s="10">
        <v>191998.63999999998</v>
      </c>
      <c r="E1059" s="10">
        <v>185095.63999999998</v>
      </c>
      <c r="F1059" s="10">
        <v>377094.27999999991</v>
      </c>
      <c r="G1059" s="31">
        <v>151423</v>
      </c>
      <c r="H1059" s="31">
        <v>135546</v>
      </c>
      <c r="I1059" s="31">
        <v>280</v>
      </c>
      <c r="J1059" s="31">
        <v>287249</v>
      </c>
      <c r="K1059" s="10">
        <v>63580</v>
      </c>
      <c r="L1059" s="10">
        <v>56718</v>
      </c>
      <c r="M1059" s="10">
        <v>56</v>
      </c>
      <c r="N1059" s="11">
        <v>120354</v>
      </c>
      <c r="O1059" s="24">
        <f>Table1[[#This Row],[Female Voters]]/Table1[[#This Row],[Female Population]]</f>
        <v>0.78866704472490023</v>
      </c>
      <c r="P1059" s="24">
        <f>Table1[[#This Row],[Male Voters]]/Table1[[#This Row],[Male Population]]</f>
        <v>0.73230250048029233</v>
      </c>
      <c r="Q1059" s="24">
        <f>Table1[[#This Row],[Total Voters]]/Table1[[#This Row],[Total Population]]</f>
        <v>0.76174319058883644</v>
      </c>
      <c r="R1059" s="24">
        <f>Table1[[#This Row],[Female Ballots]]/Table1[[#This Row],[Female Population]]</f>
        <v>0.33114817896626769</v>
      </c>
      <c r="S1059" s="24">
        <f>Table1[[#This Row],[Male Ballots]]/Table1[[#This Row],[Male Population]]</f>
        <v>0.30642537014918342</v>
      </c>
      <c r="T1059" s="24">
        <f>Table1[[#This Row],[Total Ballots]]/Table1[[#This Row],[Total Population]]</f>
        <v>0.31916156352199249</v>
      </c>
      <c r="U1059" s="24">
        <f>Table1[[#This Row],[Female Ballots]]/Table1[[#This Row],[Female Voters]]</f>
        <v>0.41988337306749968</v>
      </c>
      <c r="V1059" s="24">
        <f>Table1[[#This Row],[Male Ballots]]/Table1[[#This Row],[Male Voters]]</f>
        <v>0.41844097206852288</v>
      </c>
      <c r="W1059" s="24">
        <f>Table1[[#This Row],[Total Ballots]]/Table1[[#This Row],[Total Voters]]</f>
        <v>0.41898840378904711</v>
      </c>
    </row>
    <row r="1060" spans="1:23" s="12" customFormat="1" x14ac:dyDescent="0.2">
      <c r="A1060" s="8" t="s">
        <v>40</v>
      </c>
      <c r="B1060" s="17">
        <v>2015</v>
      </c>
      <c r="C1060" s="9" t="s">
        <v>62</v>
      </c>
      <c r="D1060" s="10">
        <v>27698.53</v>
      </c>
      <c r="E1060" s="10">
        <v>27153.519999999997</v>
      </c>
      <c r="F1060" s="10">
        <v>54852.05</v>
      </c>
      <c r="G1060" s="31">
        <v>13409</v>
      </c>
      <c r="H1060" s="31">
        <v>12878</v>
      </c>
      <c r="I1060" s="31">
        <v>117</v>
      </c>
      <c r="J1060" s="31">
        <v>26404</v>
      </c>
      <c r="K1060" s="10">
        <v>2007</v>
      </c>
      <c r="L1060" s="10">
        <v>1858</v>
      </c>
      <c r="M1060" s="10">
        <v>18</v>
      </c>
      <c r="N1060" s="11">
        <v>3883</v>
      </c>
      <c r="O1060" s="24">
        <f>Table1[[#This Row],[Female Voters]]/Table1[[#This Row],[Female Population]]</f>
        <v>0.48410511315943483</v>
      </c>
      <c r="P1060" s="24">
        <f>Table1[[#This Row],[Male Voters]]/Table1[[#This Row],[Male Population]]</f>
        <v>0.47426631979942202</v>
      </c>
      <c r="Q1060" s="24">
        <f>Table1[[#This Row],[Total Voters]]/Table1[[#This Row],[Total Population]]</f>
        <v>0.4813676061332256</v>
      </c>
      <c r="R1060" s="24">
        <f>Table1[[#This Row],[Female Ballots]]/Table1[[#This Row],[Female Population]]</f>
        <v>7.2458718928405233E-2</v>
      </c>
      <c r="S1060" s="24">
        <f>Table1[[#This Row],[Male Ballots]]/Table1[[#This Row],[Male Population]]</f>
        <v>6.8425751062845638E-2</v>
      </c>
      <c r="T1060" s="24">
        <f>Table1[[#This Row],[Total Ballots]]/Table1[[#This Row],[Total Population]]</f>
        <v>7.0790426246603352E-2</v>
      </c>
      <c r="U1060" s="24">
        <f>Table1[[#This Row],[Female Ballots]]/Table1[[#This Row],[Female Voters]]</f>
        <v>0.14967559102095607</v>
      </c>
      <c r="V1060" s="24">
        <f>Table1[[#This Row],[Male Ballots]]/Table1[[#This Row],[Male Voters]]</f>
        <v>0.14427706165553658</v>
      </c>
      <c r="W1060" s="24">
        <f>Table1[[#This Row],[Total Ballots]]/Table1[[#This Row],[Total Voters]]</f>
        <v>0.14706105135585518</v>
      </c>
    </row>
    <row r="1061" spans="1:23" s="12" customFormat="1" x14ac:dyDescent="0.2">
      <c r="A1061" s="8" t="s">
        <v>40</v>
      </c>
      <c r="B1061" s="17">
        <v>2015</v>
      </c>
      <c r="C1061" s="9" t="s">
        <v>63</v>
      </c>
      <c r="D1061" s="10">
        <v>30696.769999999997</v>
      </c>
      <c r="E1061" s="10">
        <v>32203.88</v>
      </c>
      <c r="F1061" s="10">
        <v>62900.649999999994</v>
      </c>
      <c r="G1061" s="31">
        <v>24596</v>
      </c>
      <c r="H1061" s="31">
        <v>22741</v>
      </c>
      <c r="I1061" s="31">
        <v>63</v>
      </c>
      <c r="J1061" s="31">
        <v>47400</v>
      </c>
      <c r="K1061" s="10">
        <v>4268</v>
      </c>
      <c r="L1061" s="10">
        <v>3793</v>
      </c>
      <c r="M1061" s="10">
        <v>9</v>
      </c>
      <c r="N1061" s="11">
        <v>8070</v>
      </c>
      <c r="O1061" s="24">
        <f>Table1[[#This Row],[Female Voters]]/Table1[[#This Row],[Female Population]]</f>
        <v>0.80125694006242354</v>
      </c>
      <c r="P1061" s="24">
        <f>Table1[[#This Row],[Male Voters]]/Table1[[#This Row],[Male Population]]</f>
        <v>0.70615714628175241</v>
      </c>
      <c r="Q1061" s="24">
        <f>Table1[[#This Row],[Total Voters]]/Table1[[#This Row],[Total Population]]</f>
        <v>0.75356931923596981</v>
      </c>
      <c r="R1061" s="24">
        <f>Table1[[#This Row],[Female Ballots]]/Table1[[#This Row],[Female Population]]</f>
        <v>0.13903742967093932</v>
      </c>
      <c r="S1061" s="24">
        <f>Table1[[#This Row],[Male Ballots]]/Table1[[#This Row],[Male Population]]</f>
        <v>0.11778083883060053</v>
      </c>
      <c r="T1061" s="24">
        <f>Table1[[#This Row],[Total Ballots]]/Table1[[#This Row],[Total Population]]</f>
        <v>0.12829756131295941</v>
      </c>
      <c r="U1061" s="24">
        <f>Table1[[#This Row],[Female Ballots]]/Table1[[#This Row],[Female Voters]]</f>
        <v>0.17352415026833631</v>
      </c>
      <c r="V1061" s="24">
        <f>Table1[[#This Row],[Male Ballots]]/Table1[[#This Row],[Male Voters]]</f>
        <v>0.1667912580801196</v>
      </c>
      <c r="W1061" s="24">
        <f>Table1[[#This Row],[Total Ballots]]/Table1[[#This Row],[Total Voters]]</f>
        <v>0.17025316455696202</v>
      </c>
    </row>
    <row r="1062" spans="1:23" s="12" customFormat="1" x14ac:dyDescent="0.2">
      <c r="A1062" s="8" t="s">
        <v>40</v>
      </c>
      <c r="B1062" s="17">
        <v>2015</v>
      </c>
      <c r="C1062" s="9" t="s">
        <v>64</v>
      </c>
      <c r="D1062" s="10">
        <v>27771.01</v>
      </c>
      <c r="E1062" s="10">
        <v>29065.89</v>
      </c>
      <c r="F1062" s="10">
        <v>56836.899999999994</v>
      </c>
      <c r="G1062" s="31">
        <v>22758</v>
      </c>
      <c r="H1062" s="31">
        <v>20940</v>
      </c>
      <c r="I1062" s="31">
        <v>37</v>
      </c>
      <c r="J1062" s="31">
        <v>43735</v>
      </c>
      <c r="K1062" s="10">
        <v>6108</v>
      </c>
      <c r="L1062" s="10">
        <v>5605</v>
      </c>
      <c r="M1062" s="10">
        <v>4</v>
      </c>
      <c r="N1062" s="11">
        <v>11717</v>
      </c>
      <c r="O1062" s="24">
        <f>Table1[[#This Row],[Female Voters]]/Table1[[#This Row],[Female Population]]</f>
        <v>0.81948765997347595</v>
      </c>
      <c r="P1062" s="24">
        <f>Table1[[#This Row],[Male Voters]]/Table1[[#This Row],[Male Population]]</f>
        <v>0.72043209411444142</v>
      </c>
      <c r="Q1062" s="24">
        <f>Table1[[#This Row],[Total Voters]]/Table1[[#This Row],[Total Population]]</f>
        <v>0.76948250168464505</v>
      </c>
      <c r="R1062" s="24">
        <f>Table1[[#This Row],[Female Ballots]]/Table1[[#This Row],[Female Population]]</f>
        <v>0.21994158656815146</v>
      </c>
      <c r="S1062" s="24">
        <f>Table1[[#This Row],[Male Ballots]]/Table1[[#This Row],[Male Population]]</f>
        <v>0.19283772146664011</v>
      </c>
      <c r="T1062" s="24">
        <f>Table1[[#This Row],[Total Ballots]]/Table1[[#This Row],[Total Population]]</f>
        <v>0.20615128552049816</v>
      </c>
      <c r="U1062" s="24">
        <f>Table1[[#This Row],[Female Ballots]]/Table1[[#This Row],[Female Voters]]</f>
        <v>0.26838913788557872</v>
      </c>
      <c r="V1062" s="24">
        <f>Table1[[#This Row],[Male Ballots]]/Table1[[#This Row],[Male Voters]]</f>
        <v>0.26766953199617954</v>
      </c>
      <c r="W1062" s="24">
        <f>Table1[[#This Row],[Total Ballots]]/Table1[[#This Row],[Total Voters]]</f>
        <v>0.26790899737052704</v>
      </c>
    </row>
    <row r="1063" spans="1:23" s="12" customFormat="1" x14ac:dyDescent="0.2">
      <c r="A1063" s="8" t="s">
        <v>40</v>
      </c>
      <c r="B1063" s="17">
        <v>2015</v>
      </c>
      <c r="C1063" s="9" t="s">
        <v>65</v>
      </c>
      <c r="D1063" s="10">
        <v>31845.98</v>
      </c>
      <c r="E1063" s="10">
        <v>31659.02</v>
      </c>
      <c r="F1063" s="10">
        <v>63504.99</v>
      </c>
      <c r="G1063" s="31">
        <v>25756</v>
      </c>
      <c r="H1063" s="31">
        <v>23583</v>
      </c>
      <c r="I1063" s="31">
        <v>26</v>
      </c>
      <c r="J1063" s="31">
        <v>49365</v>
      </c>
      <c r="K1063" s="10">
        <v>10109</v>
      </c>
      <c r="L1063" s="10">
        <v>9158</v>
      </c>
      <c r="M1063" s="10">
        <v>6</v>
      </c>
      <c r="N1063" s="11">
        <v>19273</v>
      </c>
      <c r="O1063" s="24">
        <f>Table1[[#This Row],[Female Voters]]/Table1[[#This Row],[Female Population]]</f>
        <v>0.80876770003623688</v>
      </c>
      <c r="P1063" s="24">
        <f>Table1[[#This Row],[Male Voters]]/Table1[[#This Row],[Male Population]]</f>
        <v>0.74490619103181333</v>
      </c>
      <c r="Q1063" s="24">
        <f>Table1[[#This Row],[Total Voters]]/Table1[[#This Row],[Total Population]]</f>
        <v>0.77734048930643096</v>
      </c>
      <c r="R1063" s="24">
        <f>Table1[[#This Row],[Female Ballots]]/Table1[[#This Row],[Female Population]]</f>
        <v>0.31743410000257488</v>
      </c>
      <c r="S1063" s="24">
        <f>Table1[[#This Row],[Male Ballots]]/Table1[[#This Row],[Male Population]]</f>
        <v>0.28926985105666569</v>
      </c>
      <c r="T1063" s="24">
        <f>Table1[[#This Row],[Total Ballots]]/Table1[[#This Row],[Total Population]]</f>
        <v>0.30348796212707063</v>
      </c>
      <c r="U1063" s="24">
        <f>Table1[[#This Row],[Female Ballots]]/Table1[[#This Row],[Female Voters]]</f>
        <v>0.39249107004193196</v>
      </c>
      <c r="V1063" s="24">
        <f>Table1[[#This Row],[Male Ballots]]/Table1[[#This Row],[Male Voters]]</f>
        <v>0.38833057711063051</v>
      </c>
      <c r="W1063" s="24">
        <f>Table1[[#This Row],[Total Ballots]]/Table1[[#This Row],[Total Voters]]</f>
        <v>0.39041831256963433</v>
      </c>
    </row>
    <row r="1064" spans="1:23" s="12" customFormat="1" x14ac:dyDescent="0.2">
      <c r="A1064" s="8" t="s">
        <v>40</v>
      </c>
      <c r="B1064" s="17">
        <v>2015</v>
      </c>
      <c r="C1064" s="9" t="s">
        <v>66</v>
      </c>
      <c r="D1064" s="10">
        <v>33511.599999999999</v>
      </c>
      <c r="E1064" s="10">
        <v>31631.559999999998</v>
      </c>
      <c r="F1064" s="10">
        <v>65143.17</v>
      </c>
      <c r="G1064" s="31">
        <v>29110</v>
      </c>
      <c r="H1064" s="31">
        <v>25877</v>
      </c>
      <c r="I1064" s="31">
        <v>21</v>
      </c>
      <c r="J1064" s="31">
        <v>55008</v>
      </c>
      <c r="K1064" s="10">
        <v>16392</v>
      </c>
      <c r="L1064" s="10">
        <v>14718</v>
      </c>
      <c r="M1064" s="10">
        <v>9</v>
      </c>
      <c r="N1064" s="11">
        <v>31119</v>
      </c>
      <c r="O1064" s="24">
        <f>Table1[[#This Row],[Female Voters]]/Table1[[#This Row],[Female Population]]</f>
        <v>0.86865443607586634</v>
      </c>
      <c r="P1064" s="24">
        <f>Table1[[#This Row],[Male Voters]]/Table1[[#This Row],[Male Population]]</f>
        <v>0.81807536523649171</v>
      </c>
      <c r="Q1064" s="24">
        <f>Table1[[#This Row],[Total Voters]]/Table1[[#This Row],[Total Population]]</f>
        <v>0.84441699720784236</v>
      </c>
      <c r="R1064" s="24">
        <f>Table1[[#This Row],[Female Ballots]]/Table1[[#This Row],[Female Population]]</f>
        <v>0.48914405758006185</v>
      </c>
      <c r="S1064" s="24">
        <f>Table1[[#This Row],[Male Ballots]]/Table1[[#This Row],[Male Population]]</f>
        <v>0.46529478786376649</v>
      </c>
      <c r="T1064" s="24">
        <f>Table1[[#This Row],[Total Ballots]]/Table1[[#This Row],[Total Population]]</f>
        <v>0.47770165314337637</v>
      </c>
      <c r="U1064" s="24">
        <f>Table1[[#This Row],[Female Ballots]]/Table1[[#This Row],[Female Voters]]</f>
        <v>0.56310546204053591</v>
      </c>
      <c r="V1064" s="24">
        <f>Table1[[#This Row],[Male Ballots]]/Table1[[#This Row],[Male Voters]]</f>
        <v>0.56876763148742127</v>
      </c>
      <c r="W1064" s="24">
        <f>Table1[[#This Row],[Total Ballots]]/Table1[[#This Row],[Total Voters]]</f>
        <v>0.56571771378708546</v>
      </c>
    </row>
    <row r="1065" spans="1:23" s="12" customFormat="1" x14ac:dyDescent="0.2">
      <c r="A1065" s="8" t="s">
        <v>40</v>
      </c>
      <c r="B1065" s="17">
        <v>2015</v>
      </c>
      <c r="C1065" s="9" t="s">
        <v>67</v>
      </c>
      <c r="D1065" s="10">
        <v>40474.75</v>
      </c>
      <c r="E1065" s="10">
        <v>33381.769999999997</v>
      </c>
      <c r="F1065" s="10">
        <v>73856.51999999999</v>
      </c>
      <c r="G1065" s="31">
        <v>35794</v>
      </c>
      <c r="H1065" s="31">
        <v>29527</v>
      </c>
      <c r="I1065" s="31">
        <v>16</v>
      </c>
      <c r="J1065" s="31">
        <v>65337</v>
      </c>
      <c r="K1065" s="10">
        <v>24696</v>
      </c>
      <c r="L1065" s="10">
        <v>21586</v>
      </c>
      <c r="M1065" s="10">
        <v>10</v>
      </c>
      <c r="N1065" s="10">
        <v>46292</v>
      </c>
      <c r="O1065" s="24">
        <f>Table1[[#This Row],[Female Voters]]/Table1[[#This Row],[Female Population]]</f>
        <v>0.88435382553320285</v>
      </c>
      <c r="P1065" s="24">
        <f>Table1[[#This Row],[Male Voters]]/Table1[[#This Row],[Male Population]]</f>
        <v>0.88452469716255322</v>
      </c>
      <c r="Q1065" s="24">
        <f>Table1[[#This Row],[Total Voters]]/Table1[[#This Row],[Total Population]]</f>
        <v>0.88464769258015419</v>
      </c>
      <c r="R1065" s="24">
        <f>Table1[[#This Row],[Female Ballots]]/Table1[[#This Row],[Female Population]]</f>
        <v>0.61015818504129116</v>
      </c>
      <c r="S1065" s="24">
        <f>Table1[[#This Row],[Male Ballots]]/Table1[[#This Row],[Male Population]]</f>
        <v>0.64664036688288251</v>
      </c>
      <c r="T1065" s="24">
        <f>Table1[[#This Row],[Total Ballots]]/Table1[[#This Row],[Total Population]]</f>
        <v>0.62678284869094847</v>
      </c>
      <c r="U1065" s="24">
        <f>Table1[[#This Row],[Female Ballots]]/Table1[[#This Row],[Female Voters]]</f>
        <v>0.68994803598368437</v>
      </c>
      <c r="V1065" s="24">
        <f>Table1[[#This Row],[Male Ballots]]/Table1[[#This Row],[Male Voters]]</f>
        <v>0.73105970806380605</v>
      </c>
      <c r="W1065" s="24">
        <f>Table1[[#This Row],[Total Ballots]]/Table1[[#This Row],[Total Voters]]</f>
        <v>0.70851125702128959</v>
      </c>
    </row>
    <row r="1066" spans="1:23" s="12" customFormat="1" x14ac:dyDescent="0.2">
      <c r="A1066" s="8" t="s">
        <v>28</v>
      </c>
      <c r="B1066" s="17">
        <v>2015</v>
      </c>
      <c r="C1066" s="9" t="s">
        <v>69</v>
      </c>
      <c r="D1066" s="10">
        <v>17529.18</v>
      </c>
      <c r="E1066" s="10">
        <v>17196.489999999998</v>
      </c>
      <c r="F1066" s="10">
        <v>34725.689999999995</v>
      </c>
      <c r="G1066" s="31">
        <v>14787</v>
      </c>
      <c r="H1066" s="31">
        <v>14168</v>
      </c>
      <c r="I1066" s="31">
        <v>137</v>
      </c>
      <c r="J1066" s="31">
        <v>29092</v>
      </c>
      <c r="K1066" s="10">
        <v>6540</v>
      </c>
      <c r="L1066" s="10">
        <v>6160</v>
      </c>
      <c r="M1066" s="10">
        <v>60</v>
      </c>
      <c r="N1066" s="11">
        <v>12760</v>
      </c>
      <c r="O1066" s="24">
        <f>Table1[[#This Row],[Female Voters]]/Table1[[#This Row],[Female Population]]</f>
        <v>0.84356484444794333</v>
      </c>
      <c r="P1066" s="24">
        <f>Table1[[#This Row],[Male Voters]]/Table1[[#This Row],[Male Population]]</f>
        <v>0.82388906108165105</v>
      </c>
      <c r="Q1066" s="24">
        <f>Table1[[#This Row],[Total Voters]]/Table1[[#This Row],[Total Population]]</f>
        <v>0.83776593064097515</v>
      </c>
      <c r="R1066" s="24">
        <f>Table1[[#This Row],[Female Ballots]]/Table1[[#This Row],[Female Population]]</f>
        <v>0.37309218115165682</v>
      </c>
      <c r="S1066" s="24">
        <f>Table1[[#This Row],[Male Ballots]]/Table1[[#This Row],[Male Population]]</f>
        <v>0.35821263525289176</v>
      </c>
      <c r="T1066" s="24">
        <f>Table1[[#This Row],[Total Ballots]]/Table1[[#This Row],[Total Population]]</f>
        <v>0.36745130190357633</v>
      </c>
      <c r="U1066" s="24">
        <f>Table1[[#This Row],[Female Ballots]]/Table1[[#This Row],[Female Voters]]</f>
        <v>0.44228038141610876</v>
      </c>
      <c r="V1066" s="24">
        <f>Table1[[#This Row],[Male Ballots]]/Table1[[#This Row],[Male Voters]]</f>
        <v>0.43478260869565216</v>
      </c>
      <c r="W1066" s="24">
        <f>Table1[[#This Row],[Total Ballots]]/Table1[[#This Row],[Total Voters]]</f>
        <v>0.43860855217929329</v>
      </c>
    </row>
    <row r="1067" spans="1:23" s="12" customFormat="1" x14ac:dyDescent="0.2">
      <c r="A1067" s="8" t="s">
        <v>28</v>
      </c>
      <c r="B1067" s="17">
        <v>2015</v>
      </c>
      <c r="C1067" s="9" t="s">
        <v>62</v>
      </c>
      <c r="D1067" s="10">
        <v>1794.88</v>
      </c>
      <c r="E1067" s="10">
        <v>1916.82</v>
      </c>
      <c r="F1067" s="10">
        <v>3711.68</v>
      </c>
      <c r="G1067" s="31">
        <v>1127</v>
      </c>
      <c r="H1067" s="31">
        <v>1196</v>
      </c>
      <c r="I1067" s="31">
        <v>8</v>
      </c>
      <c r="J1067" s="31">
        <v>2331</v>
      </c>
      <c r="K1067" s="10">
        <v>186</v>
      </c>
      <c r="L1067" s="10">
        <v>192</v>
      </c>
      <c r="M1067" s="10">
        <v>2</v>
      </c>
      <c r="N1067" s="11">
        <v>380</v>
      </c>
      <c r="O1067" s="24">
        <f>Table1[[#This Row],[Female Voters]]/Table1[[#This Row],[Female Population]]</f>
        <v>0.62789712961312172</v>
      </c>
      <c r="P1067" s="24">
        <f>Table1[[#This Row],[Male Voters]]/Table1[[#This Row],[Male Population]]</f>
        <v>0.62395008399328056</v>
      </c>
      <c r="Q1067" s="24">
        <f>Table1[[#This Row],[Total Voters]]/Table1[[#This Row],[Total Population]]</f>
        <v>0.6280175015087508</v>
      </c>
      <c r="R1067" s="24">
        <f>Table1[[#This Row],[Female Ballots]]/Table1[[#This Row],[Female Population]]</f>
        <v>0.10362809770012479</v>
      </c>
      <c r="S1067" s="24">
        <f>Table1[[#This Row],[Male Ballots]]/Table1[[#This Row],[Male Population]]</f>
        <v>0.10016589977149655</v>
      </c>
      <c r="T1067" s="24">
        <f>Table1[[#This Row],[Total Ballots]]/Table1[[#This Row],[Total Population]]</f>
        <v>0.10237951547547203</v>
      </c>
      <c r="U1067" s="24">
        <f>Table1[[#This Row],[Female Ballots]]/Table1[[#This Row],[Female Voters]]</f>
        <v>0.1650399290150843</v>
      </c>
      <c r="V1067" s="24">
        <f>Table1[[#This Row],[Male Ballots]]/Table1[[#This Row],[Male Voters]]</f>
        <v>0.16053511705685619</v>
      </c>
      <c r="W1067" s="24">
        <f>Table1[[#This Row],[Total Ballots]]/Table1[[#This Row],[Total Voters]]</f>
        <v>0.16302016302016303</v>
      </c>
    </row>
    <row r="1068" spans="1:23" s="12" customFormat="1" x14ac:dyDescent="0.2">
      <c r="A1068" s="8" t="s">
        <v>28</v>
      </c>
      <c r="B1068" s="17">
        <v>2015</v>
      </c>
      <c r="C1068" s="9" t="s">
        <v>63</v>
      </c>
      <c r="D1068" s="10">
        <v>1918.0900000000001</v>
      </c>
      <c r="E1068" s="10">
        <v>1915.7</v>
      </c>
      <c r="F1068" s="10">
        <v>3833.79</v>
      </c>
      <c r="G1068" s="31">
        <v>1654</v>
      </c>
      <c r="H1068" s="31">
        <v>1634</v>
      </c>
      <c r="I1068" s="31">
        <v>21</v>
      </c>
      <c r="J1068" s="31">
        <v>3309</v>
      </c>
      <c r="K1068" s="10">
        <v>232</v>
      </c>
      <c r="L1068" s="10">
        <v>240</v>
      </c>
      <c r="M1068" s="10">
        <v>4</v>
      </c>
      <c r="N1068" s="11">
        <v>476</v>
      </c>
      <c r="O1068" s="24">
        <f>Table1[[#This Row],[Female Voters]]/Table1[[#This Row],[Female Population]]</f>
        <v>0.8623161582616039</v>
      </c>
      <c r="P1068" s="24">
        <f>Table1[[#This Row],[Male Voters]]/Table1[[#This Row],[Male Population]]</f>
        <v>0.85295192357884841</v>
      </c>
      <c r="Q1068" s="24">
        <f>Table1[[#This Row],[Total Voters]]/Table1[[#This Row],[Total Population]]</f>
        <v>0.86311456809058396</v>
      </c>
      <c r="R1068" s="24">
        <f>Table1[[#This Row],[Female Ballots]]/Table1[[#This Row],[Female Population]]</f>
        <v>0.12095365702339306</v>
      </c>
      <c r="S1068" s="24">
        <f>Table1[[#This Row],[Male Ballots]]/Table1[[#This Row],[Male Population]]</f>
        <v>0.12528057629065092</v>
      </c>
      <c r="T1068" s="24">
        <f>Table1[[#This Row],[Total Ballots]]/Table1[[#This Row],[Total Population]]</f>
        <v>0.1241591219133025</v>
      </c>
      <c r="U1068" s="24">
        <f>Table1[[#This Row],[Female Ballots]]/Table1[[#This Row],[Female Voters]]</f>
        <v>0.14026602176541716</v>
      </c>
      <c r="V1068" s="24">
        <f>Table1[[#This Row],[Male Ballots]]/Table1[[#This Row],[Male Voters]]</f>
        <v>0.14687882496940025</v>
      </c>
      <c r="W1068" s="24">
        <f>Table1[[#This Row],[Total Ballots]]/Table1[[#This Row],[Total Voters]]</f>
        <v>0.14385010577213661</v>
      </c>
    </row>
    <row r="1069" spans="1:23" s="12" customFormat="1" x14ac:dyDescent="0.2">
      <c r="A1069" s="8" t="s">
        <v>28</v>
      </c>
      <c r="B1069" s="17">
        <v>2015</v>
      </c>
      <c r="C1069" s="9" t="s">
        <v>64</v>
      </c>
      <c r="D1069" s="10">
        <v>2182.9299999999998</v>
      </c>
      <c r="E1069" s="10">
        <v>2092.0299999999997</v>
      </c>
      <c r="F1069" s="10">
        <v>4274.96</v>
      </c>
      <c r="G1069" s="31">
        <v>1840</v>
      </c>
      <c r="H1069" s="31">
        <v>1654</v>
      </c>
      <c r="I1069" s="31">
        <v>17</v>
      </c>
      <c r="J1069" s="31">
        <v>3511</v>
      </c>
      <c r="K1069" s="10">
        <v>485</v>
      </c>
      <c r="L1069" s="10">
        <v>371</v>
      </c>
      <c r="M1069" s="10">
        <v>8</v>
      </c>
      <c r="N1069" s="11">
        <v>864</v>
      </c>
      <c r="O1069" s="24">
        <f>Table1[[#This Row],[Female Voters]]/Table1[[#This Row],[Female Population]]</f>
        <v>0.84290380360341377</v>
      </c>
      <c r="P1069" s="24">
        <f>Table1[[#This Row],[Male Voters]]/Table1[[#This Row],[Male Population]]</f>
        <v>0.79061963738569729</v>
      </c>
      <c r="Q1069" s="24">
        <f>Table1[[#This Row],[Total Voters]]/Table1[[#This Row],[Total Population]]</f>
        <v>0.82129423433201709</v>
      </c>
      <c r="R1069" s="24">
        <f>Table1[[#This Row],[Female Ballots]]/Table1[[#This Row],[Female Population]]</f>
        <v>0.22217844823242158</v>
      </c>
      <c r="S1069" s="24">
        <f>Table1[[#This Row],[Male Ballots]]/Table1[[#This Row],[Male Population]]</f>
        <v>0.17733971310162858</v>
      </c>
      <c r="T1069" s="24">
        <f>Table1[[#This Row],[Total Ballots]]/Table1[[#This Row],[Total Population]]</f>
        <v>0.20210715421898684</v>
      </c>
      <c r="U1069" s="24">
        <f>Table1[[#This Row],[Female Ballots]]/Table1[[#This Row],[Female Voters]]</f>
        <v>0.26358695652173914</v>
      </c>
      <c r="V1069" s="24">
        <f>Table1[[#This Row],[Male Ballots]]/Table1[[#This Row],[Male Voters]]</f>
        <v>0.22430471584038694</v>
      </c>
      <c r="W1069" s="24">
        <f>Table1[[#This Row],[Total Ballots]]/Table1[[#This Row],[Total Voters]]</f>
        <v>0.24608373682711479</v>
      </c>
    </row>
    <row r="1070" spans="1:23" s="12" customFormat="1" x14ac:dyDescent="0.2">
      <c r="A1070" s="8" t="s">
        <v>28</v>
      </c>
      <c r="B1070" s="17">
        <v>2015</v>
      </c>
      <c r="C1070" s="9" t="s">
        <v>65</v>
      </c>
      <c r="D1070" s="10">
        <v>3056.4</v>
      </c>
      <c r="E1070" s="10">
        <v>2870.12</v>
      </c>
      <c r="F1070" s="10">
        <v>5926.5300000000007</v>
      </c>
      <c r="G1070" s="31">
        <v>2425</v>
      </c>
      <c r="H1070" s="31">
        <v>2244</v>
      </c>
      <c r="I1070" s="31">
        <v>16</v>
      </c>
      <c r="J1070" s="31">
        <v>4685</v>
      </c>
      <c r="K1070" s="10">
        <v>921</v>
      </c>
      <c r="L1070" s="10">
        <v>829</v>
      </c>
      <c r="M1070" s="10">
        <v>3</v>
      </c>
      <c r="N1070" s="11">
        <v>1753</v>
      </c>
      <c r="O1070" s="24">
        <f>Table1[[#This Row],[Female Voters]]/Table1[[#This Row],[Female Population]]</f>
        <v>0.79341709200366439</v>
      </c>
      <c r="P1070" s="24">
        <f>Table1[[#This Row],[Male Voters]]/Table1[[#This Row],[Male Population]]</f>
        <v>0.78184884255710563</v>
      </c>
      <c r="Q1070" s="24">
        <f>Table1[[#This Row],[Total Voters]]/Table1[[#This Row],[Total Population]]</f>
        <v>0.7905131670640323</v>
      </c>
      <c r="R1070" s="24">
        <f>Table1[[#This Row],[Female Ballots]]/Table1[[#This Row],[Female Population]]</f>
        <v>0.30133490380840205</v>
      </c>
      <c r="S1070" s="24">
        <f>Table1[[#This Row],[Male Ballots]]/Table1[[#This Row],[Male Population]]</f>
        <v>0.28883809736178279</v>
      </c>
      <c r="T1070" s="24">
        <f>Table1[[#This Row],[Total Ballots]]/Table1[[#This Row],[Total Population]]</f>
        <v>0.29578859804978624</v>
      </c>
      <c r="U1070" s="24">
        <f>Table1[[#This Row],[Female Ballots]]/Table1[[#This Row],[Female Voters]]</f>
        <v>0.37979381443298971</v>
      </c>
      <c r="V1070" s="24">
        <f>Table1[[#This Row],[Male Ballots]]/Table1[[#This Row],[Male Voters]]</f>
        <v>0.36942959001782533</v>
      </c>
      <c r="W1070" s="24">
        <f>Table1[[#This Row],[Total Ballots]]/Table1[[#This Row],[Total Voters]]</f>
        <v>0.37417289220917821</v>
      </c>
    </row>
    <row r="1071" spans="1:23" s="12" customFormat="1" x14ac:dyDescent="0.2">
      <c r="A1071" s="8" t="s">
        <v>28</v>
      </c>
      <c r="B1071" s="17">
        <v>2015</v>
      </c>
      <c r="C1071" s="9" t="s">
        <v>66</v>
      </c>
      <c r="D1071" s="10">
        <v>3837.27</v>
      </c>
      <c r="E1071" s="10">
        <v>3688.8999999999996</v>
      </c>
      <c r="F1071" s="10">
        <v>7526.17</v>
      </c>
      <c r="G1071" s="31">
        <v>3529</v>
      </c>
      <c r="H1071" s="31">
        <v>3213</v>
      </c>
      <c r="I1071" s="31">
        <v>29</v>
      </c>
      <c r="J1071" s="31">
        <v>6771</v>
      </c>
      <c r="K1071" s="10">
        <v>1967</v>
      </c>
      <c r="L1071" s="10">
        <v>1675</v>
      </c>
      <c r="M1071" s="10">
        <v>15</v>
      </c>
      <c r="N1071" s="11">
        <v>3657</v>
      </c>
      <c r="O1071" s="24">
        <f>Table1[[#This Row],[Female Voters]]/Table1[[#This Row],[Female Population]]</f>
        <v>0.91966424046262052</v>
      </c>
      <c r="P1071" s="24">
        <f>Table1[[#This Row],[Male Voters]]/Table1[[#This Row],[Male Population]]</f>
        <v>0.87099135243568548</v>
      </c>
      <c r="Q1071" s="24">
        <f>Table1[[#This Row],[Total Voters]]/Table1[[#This Row],[Total Population]]</f>
        <v>0.89966078363895574</v>
      </c>
      <c r="R1071" s="24">
        <f>Table1[[#This Row],[Female Ballots]]/Table1[[#This Row],[Female Population]]</f>
        <v>0.51260401274864686</v>
      </c>
      <c r="S1071" s="24">
        <f>Table1[[#This Row],[Male Ballots]]/Table1[[#This Row],[Male Population]]</f>
        <v>0.45406489739488742</v>
      </c>
      <c r="T1071" s="24">
        <f>Table1[[#This Row],[Total Ballots]]/Table1[[#This Row],[Total Population]]</f>
        <v>0.48590451717141653</v>
      </c>
      <c r="U1071" s="24">
        <f>Table1[[#This Row],[Female Ballots]]/Table1[[#This Row],[Female Voters]]</f>
        <v>0.55738169453102859</v>
      </c>
      <c r="V1071" s="24">
        <f>Table1[[#This Row],[Male Ballots]]/Table1[[#This Row],[Male Voters]]</f>
        <v>0.52131963896669775</v>
      </c>
      <c r="W1071" s="24">
        <f>Table1[[#This Row],[Total Ballots]]/Table1[[#This Row],[Total Voters]]</f>
        <v>0.54009747452370405</v>
      </c>
    </row>
    <row r="1072" spans="1:23" s="12" customFormat="1" x14ac:dyDescent="0.2">
      <c r="A1072" s="8" t="s">
        <v>28</v>
      </c>
      <c r="B1072" s="17">
        <v>2015</v>
      </c>
      <c r="C1072" s="9" t="s">
        <v>67</v>
      </c>
      <c r="D1072" s="10">
        <v>4739.6099999999997</v>
      </c>
      <c r="E1072" s="10">
        <v>4712.92</v>
      </c>
      <c r="F1072" s="10">
        <v>9452.56</v>
      </c>
      <c r="G1072" s="31">
        <v>4212</v>
      </c>
      <c r="H1072" s="31">
        <v>4227</v>
      </c>
      <c r="I1072" s="31">
        <v>46</v>
      </c>
      <c r="J1072" s="31">
        <v>8485</v>
      </c>
      <c r="K1072" s="10">
        <v>2749</v>
      </c>
      <c r="L1072" s="10">
        <v>2853</v>
      </c>
      <c r="M1072" s="10">
        <v>28</v>
      </c>
      <c r="N1072" s="10">
        <v>5630</v>
      </c>
      <c r="O1072" s="24">
        <f>Table1[[#This Row],[Female Voters]]/Table1[[#This Row],[Female Population]]</f>
        <v>0.88868071423598149</v>
      </c>
      <c r="P1072" s="24">
        <f>Table1[[#This Row],[Male Voters]]/Table1[[#This Row],[Male Population]]</f>
        <v>0.89689619174524493</v>
      </c>
      <c r="Q1072" s="24">
        <f>Table1[[#This Row],[Total Voters]]/Table1[[#This Row],[Total Population]]</f>
        <v>0.89764042756671214</v>
      </c>
      <c r="R1072" s="24">
        <f>Table1[[#This Row],[Female Ballots]]/Table1[[#This Row],[Female Population]]</f>
        <v>0.58000552788098603</v>
      </c>
      <c r="S1072" s="24">
        <f>Table1[[#This Row],[Male Ballots]]/Table1[[#This Row],[Male Population]]</f>
        <v>0.60535718832486018</v>
      </c>
      <c r="T1072" s="24">
        <f>Table1[[#This Row],[Total Ballots]]/Table1[[#This Row],[Total Population]]</f>
        <v>0.59560584645852555</v>
      </c>
      <c r="U1072" s="24">
        <f>Table1[[#This Row],[Female Ballots]]/Table1[[#This Row],[Female Voters]]</f>
        <v>0.65265906932573603</v>
      </c>
      <c r="V1072" s="24">
        <f>Table1[[#This Row],[Male Ballots]]/Table1[[#This Row],[Male Voters]]</f>
        <v>0.67494677075940379</v>
      </c>
      <c r="W1072" s="24">
        <f>Table1[[#This Row],[Total Ballots]]/Table1[[#This Row],[Total Voters]]</f>
        <v>0.66352386564525634</v>
      </c>
    </row>
    <row r="1073" spans="1:23" s="12" customFormat="1" x14ac:dyDescent="0.2">
      <c r="A1073" s="8" t="s">
        <v>43</v>
      </c>
      <c r="B1073" s="17">
        <v>2015</v>
      </c>
      <c r="C1073" s="9" t="s">
        <v>69</v>
      </c>
      <c r="D1073" s="10">
        <v>108585.51999999999</v>
      </c>
      <c r="E1073" s="10">
        <v>100132.53</v>
      </c>
      <c r="F1073" s="10">
        <v>208718.02999999997</v>
      </c>
      <c r="G1073" s="31">
        <v>88166</v>
      </c>
      <c r="H1073" s="31">
        <v>77737</v>
      </c>
      <c r="I1073" s="31">
        <v>3</v>
      </c>
      <c r="J1073" s="31">
        <v>165906</v>
      </c>
      <c r="K1073" s="10">
        <v>32366</v>
      </c>
      <c r="L1073" s="10">
        <v>28486</v>
      </c>
      <c r="M1073" s="10">
        <v>0</v>
      </c>
      <c r="N1073" s="11">
        <v>60852</v>
      </c>
      <c r="O1073" s="24">
        <f>Table1[[#This Row],[Female Voters]]/Table1[[#This Row],[Female Population]]</f>
        <v>0.81194988061023243</v>
      </c>
      <c r="P1073" s="24">
        <f>Table1[[#This Row],[Male Voters]]/Table1[[#This Row],[Male Population]]</f>
        <v>0.77634111512013126</v>
      </c>
      <c r="Q1073" s="24">
        <f>Table1[[#This Row],[Total Voters]]/Table1[[#This Row],[Total Population]]</f>
        <v>0.79488101722692583</v>
      </c>
      <c r="R1073" s="24">
        <f>Table1[[#This Row],[Female Ballots]]/Table1[[#This Row],[Female Population]]</f>
        <v>0.29806920849115059</v>
      </c>
      <c r="S1073" s="24">
        <f>Table1[[#This Row],[Male Ballots]]/Table1[[#This Row],[Male Population]]</f>
        <v>0.28448297471361206</v>
      </c>
      <c r="T1073" s="24">
        <f>Table1[[#This Row],[Total Ballots]]/Table1[[#This Row],[Total Population]]</f>
        <v>0.29155123781112735</v>
      </c>
      <c r="U1073" s="24">
        <f>Table1[[#This Row],[Female Ballots]]/Table1[[#This Row],[Female Voters]]</f>
        <v>0.3671029648617381</v>
      </c>
      <c r="V1073" s="24">
        <f>Table1[[#This Row],[Male Ballots]]/Table1[[#This Row],[Male Voters]]</f>
        <v>0.36644069104802091</v>
      </c>
      <c r="W1073" s="24">
        <f>Table1[[#This Row],[Total Ballots]]/Table1[[#This Row],[Total Voters]]</f>
        <v>0.366786011355828</v>
      </c>
    </row>
    <row r="1074" spans="1:23" s="12" customFormat="1" x14ac:dyDescent="0.2">
      <c r="A1074" s="8" t="s">
        <v>43</v>
      </c>
      <c r="B1074" s="17">
        <v>2015</v>
      </c>
      <c r="C1074" s="9" t="s">
        <v>62</v>
      </c>
      <c r="D1074" s="10">
        <v>12162.86</v>
      </c>
      <c r="E1074" s="10">
        <v>12250.89</v>
      </c>
      <c r="F1074" s="10">
        <v>24413.75</v>
      </c>
      <c r="G1074" s="31">
        <v>7318</v>
      </c>
      <c r="H1074" s="31">
        <v>6949</v>
      </c>
      <c r="I1074" s="31">
        <v>1</v>
      </c>
      <c r="J1074" s="31">
        <v>14268</v>
      </c>
      <c r="K1074" s="10">
        <v>927</v>
      </c>
      <c r="L1074" s="10">
        <v>855</v>
      </c>
      <c r="M1074" s="10">
        <v>0</v>
      </c>
      <c r="N1074" s="11">
        <v>1782</v>
      </c>
      <c r="O1074" s="24">
        <f>Table1[[#This Row],[Female Voters]]/Table1[[#This Row],[Female Population]]</f>
        <v>0.60166769986664315</v>
      </c>
      <c r="P1074" s="24">
        <f>Table1[[#This Row],[Male Voters]]/Table1[[#This Row],[Male Population]]</f>
        <v>0.56722409555550657</v>
      </c>
      <c r="Q1074" s="24">
        <f>Table1[[#This Row],[Total Voters]]/Table1[[#This Row],[Total Population]]</f>
        <v>0.58442476063693616</v>
      </c>
      <c r="R1074" s="24">
        <f>Table1[[#This Row],[Female Ballots]]/Table1[[#This Row],[Female Population]]</f>
        <v>7.6215626916695575E-2</v>
      </c>
      <c r="S1074" s="24">
        <f>Table1[[#This Row],[Male Ballots]]/Table1[[#This Row],[Male Population]]</f>
        <v>6.9790847848605286E-2</v>
      </c>
      <c r="T1074" s="24">
        <f>Table1[[#This Row],[Total Ballots]]/Table1[[#This Row],[Total Population]]</f>
        <v>7.299165429317496E-2</v>
      </c>
      <c r="U1074" s="24">
        <f>Table1[[#This Row],[Female Ballots]]/Table1[[#This Row],[Female Voters]]</f>
        <v>0.12667395463241324</v>
      </c>
      <c r="V1074" s="24">
        <f>Table1[[#This Row],[Male Ballots]]/Table1[[#This Row],[Male Voters]]</f>
        <v>0.12303928622823428</v>
      </c>
      <c r="W1074" s="24">
        <f>Table1[[#This Row],[Total Ballots]]/Table1[[#This Row],[Total Voters]]</f>
        <v>0.12489486963835156</v>
      </c>
    </row>
    <row r="1075" spans="1:23" s="12" customFormat="1" x14ac:dyDescent="0.2">
      <c r="A1075" s="8" t="s">
        <v>43</v>
      </c>
      <c r="B1075" s="17">
        <v>2015</v>
      </c>
      <c r="C1075" s="9" t="s">
        <v>63</v>
      </c>
      <c r="D1075" s="10">
        <v>17291.21</v>
      </c>
      <c r="E1075" s="10">
        <v>16827.87</v>
      </c>
      <c r="F1075" s="10">
        <v>34119.089999999997</v>
      </c>
      <c r="G1075" s="31">
        <v>13661</v>
      </c>
      <c r="H1075" s="31">
        <v>12449</v>
      </c>
      <c r="I1075" s="31"/>
      <c r="J1075" s="31">
        <v>26110</v>
      </c>
      <c r="K1075" s="10">
        <v>2095</v>
      </c>
      <c r="L1075" s="10">
        <v>1806</v>
      </c>
      <c r="M1075" s="10">
        <v>0</v>
      </c>
      <c r="N1075" s="11">
        <v>3901</v>
      </c>
      <c r="O1075" s="24">
        <f>Table1[[#This Row],[Female Voters]]/Table1[[#This Row],[Female Population]]</f>
        <v>0.7900545999961831</v>
      </c>
      <c r="P1075" s="24">
        <f>Table1[[#This Row],[Male Voters]]/Table1[[#This Row],[Male Population]]</f>
        <v>0.739784654861251</v>
      </c>
      <c r="Q1075" s="24">
        <f>Table1[[#This Row],[Total Voters]]/Table1[[#This Row],[Total Population]]</f>
        <v>0.76526073819671048</v>
      </c>
      <c r="R1075" s="24">
        <f>Table1[[#This Row],[Female Ballots]]/Table1[[#This Row],[Female Population]]</f>
        <v>0.1211598262932438</v>
      </c>
      <c r="S1075" s="24">
        <f>Table1[[#This Row],[Male Ballots]]/Table1[[#This Row],[Male Population]]</f>
        <v>0.10732196053332954</v>
      </c>
      <c r="T1075" s="24">
        <f>Table1[[#This Row],[Total Ballots]]/Table1[[#This Row],[Total Population]]</f>
        <v>0.1143348195980608</v>
      </c>
      <c r="U1075" s="24">
        <f>Table1[[#This Row],[Female Ballots]]/Table1[[#This Row],[Female Voters]]</f>
        <v>0.15335626967279115</v>
      </c>
      <c r="V1075" s="24">
        <f>Table1[[#This Row],[Male Ballots]]/Table1[[#This Row],[Male Voters]]</f>
        <v>0.14507189332476503</v>
      </c>
      <c r="W1075" s="24">
        <f>Table1[[#This Row],[Total Ballots]]/Table1[[#This Row],[Total Voters]]</f>
        <v>0.14940635771734967</v>
      </c>
    </row>
    <row r="1076" spans="1:23" s="12" customFormat="1" x14ac:dyDescent="0.2">
      <c r="A1076" s="8" t="s">
        <v>43</v>
      </c>
      <c r="B1076" s="17">
        <v>2015</v>
      </c>
      <c r="C1076" s="9" t="s">
        <v>64</v>
      </c>
      <c r="D1076" s="10">
        <v>17320.830000000002</v>
      </c>
      <c r="E1076" s="10">
        <v>16806.129999999997</v>
      </c>
      <c r="F1076" s="10">
        <v>34126.959999999999</v>
      </c>
      <c r="G1076" s="31">
        <v>13938</v>
      </c>
      <c r="H1076" s="31">
        <v>12619</v>
      </c>
      <c r="I1076" s="31">
        <v>1</v>
      </c>
      <c r="J1076" s="31">
        <v>26558</v>
      </c>
      <c r="K1076" s="10">
        <v>3253</v>
      </c>
      <c r="L1076" s="10">
        <v>2800</v>
      </c>
      <c r="M1076" s="10">
        <v>0</v>
      </c>
      <c r="N1076" s="11">
        <v>6053</v>
      </c>
      <c r="O1076" s="24">
        <f>Table1[[#This Row],[Female Voters]]/Table1[[#This Row],[Female Population]]</f>
        <v>0.80469584887098355</v>
      </c>
      <c r="P1076" s="24">
        <f>Table1[[#This Row],[Male Voters]]/Table1[[#This Row],[Male Population]]</f>
        <v>0.7508569789713635</v>
      </c>
      <c r="Q1076" s="24">
        <f>Table1[[#This Row],[Total Voters]]/Table1[[#This Row],[Total Population]]</f>
        <v>0.77821171296828084</v>
      </c>
      <c r="R1076" s="24">
        <f>Table1[[#This Row],[Female Ballots]]/Table1[[#This Row],[Female Population]]</f>
        <v>0.18780855189964912</v>
      </c>
      <c r="S1076" s="24">
        <f>Table1[[#This Row],[Male Ballots]]/Table1[[#This Row],[Male Population]]</f>
        <v>0.16660587535619445</v>
      </c>
      <c r="T1076" s="24">
        <f>Table1[[#This Row],[Total Ballots]]/Table1[[#This Row],[Total Population]]</f>
        <v>0.17736710213860243</v>
      </c>
      <c r="U1076" s="24">
        <f>Table1[[#This Row],[Female Ballots]]/Table1[[#This Row],[Female Voters]]</f>
        <v>0.23339073037738556</v>
      </c>
      <c r="V1076" s="24">
        <f>Table1[[#This Row],[Male Ballots]]/Table1[[#This Row],[Male Voters]]</f>
        <v>0.22188762976464063</v>
      </c>
      <c r="W1076" s="24">
        <f>Table1[[#This Row],[Total Ballots]]/Table1[[#This Row],[Total Voters]]</f>
        <v>0.22791625875442428</v>
      </c>
    </row>
    <row r="1077" spans="1:23" s="12" customFormat="1" x14ac:dyDescent="0.2">
      <c r="A1077" s="8" t="s">
        <v>43</v>
      </c>
      <c r="B1077" s="17">
        <v>2015</v>
      </c>
      <c r="C1077" s="9" t="s">
        <v>65</v>
      </c>
      <c r="D1077" s="10">
        <v>18444.21</v>
      </c>
      <c r="E1077" s="10">
        <v>17626.7</v>
      </c>
      <c r="F1077" s="10">
        <v>36070.899999999994</v>
      </c>
      <c r="G1077" s="31">
        <v>14952</v>
      </c>
      <c r="H1077" s="31">
        <v>13474</v>
      </c>
      <c r="I1077" s="31"/>
      <c r="J1077" s="31">
        <v>28426</v>
      </c>
      <c r="K1077" s="10">
        <v>4771</v>
      </c>
      <c r="L1077" s="10">
        <v>4368</v>
      </c>
      <c r="M1077" s="10">
        <v>0</v>
      </c>
      <c r="N1077" s="11">
        <v>9139</v>
      </c>
      <c r="O1077" s="24">
        <f>Table1[[#This Row],[Female Voters]]/Table1[[#This Row],[Female Population]]</f>
        <v>0.81066090659345136</v>
      </c>
      <c r="P1077" s="24">
        <f>Table1[[#This Row],[Male Voters]]/Table1[[#This Row],[Male Population]]</f>
        <v>0.76440853931819341</v>
      </c>
      <c r="Q1077" s="24">
        <f>Table1[[#This Row],[Total Voters]]/Table1[[#This Row],[Total Population]]</f>
        <v>0.78805907254878604</v>
      </c>
      <c r="R1077" s="24">
        <f>Table1[[#This Row],[Female Ballots]]/Table1[[#This Row],[Female Population]]</f>
        <v>0.2586719626375974</v>
      </c>
      <c r="S1077" s="24">
        <f>Table1[[#This Row],[Male Ballots]]/Table1[[#This Row],[Male Population]]</f>
        <v>0.24780588538977799</v>
      </c>
      <c r="T1077" s="24">
        <f>Table1[[#This Row],[Total Ballots]]/Table1[[#This Row],[Total Population]]</f>
        <v>0.25336212847475392</v>
      </c>
      <c r="U1077" s="24">
        <f>Table1[[#This Row],[Female Ballots]]/Table1[[#This Row],[Female Voters]]</f>
        <v>0.31908774745853397</v>
      </c>
      <c r="V1077" s="24">
        <f>Table1[[#This Row],[Male Ballots]]/Table1[[#This Row],[Male Voters]]</f>
        <v>0.32417990203354607</v>
      </c>
      <c r="W1077" s="24">
        <f>Table1[[#This Row],[Total Ballots]]/Table1[[#This Row],[Total Voters]]</f>
        <v>0.32150144234151834</v>
      </c>
    </row>
    <row r="1078" spans="1:23" s="12" customFormat="1" x14ac:dyDescent="0.2">
      <c r="A1078" s="8" t="s">
        <v>43</v>
      </c>
      <c r="B1078" s="17">
        <v>2015</v>
      </c>
      <c r="C1078" s="9" t="s">
        <v>66</v>
      </c>
      <c r="D1078" s="10">
        <v>19981.32</v>
      </c>
      <c r="E1078" s="10">
        <v>17534.47</v>
      </c>
      <c r="F1078" s="10">
        <v>37515.78</v>
      </c>
      <c r="G1078" s="31">
        <v>17385</v>
      </c>
      <c r="H1078" s="31">
        <v>14627</v>
      </c>
      <c r="I1078" s="31">
        <v>1</v>
      </c>
      <c r="J1078" s="31">
        <v>32013</v>
      </c>
      <c r="K1078" s="10">
        <v>8365</v>
      </c>
      <c r="L1078" s="10">
        <v>7002</v>
      </c>
      <c r="M1078" s="10">
        <v>0</v>
      </c>
      <c r="N1078" s="11">
        <v>15367</v>
      </c>
      <c r="O1078" s="24">
        <f>Table1[[#This Row],[Female Voters]]/Table1[[#This Row],[Female Population]]</f>
        <v>0.87006263850436305</v>
      </c>
      <c r="P1078" s="24">
        <f>Table1[[#This Row],[Male Voters]]/Table1[[#This Row],[Male Population]]</f>
        <v>0.83418546440240271</v>
      </c>
      <c r="Q1078" s="24">
        <f>Table1[[#This Row],[Total Voters]]/Table1[[#This Row],[Total Population]]</f>
        <v>0.85332092255578851</v>
      </c>
      <c r="R1078" s="24">
        <f>Table1[[#This Row],[Female Ballots]]/Table1[[#This Row],[Female Population]]</f>
        <v>0.41864101070399756</v>
      </c>
      <c r="S1078" s="24">
        <f>Table1[[#This Row],[Male Ballots]]/Table1[[#This Row],[Male Population]]</f>
        <v>0.39932772419126439</v>
      </c>
      <c r="T1078" s="24">
        <f>Table1[[#This Row],[Total Ballots]]/Table1[[#This Row],[Total Population]]</f>
        <v>0.40961430096881901</v>
      </c>
      <c r="U1078" s="24">
        <f>Table1[[#This Row],[Female Ballots]]/Table1[[#This Row],[Female Voters]]</f>
        <v>0.4811619211964337</v>
      </c>
      <c r="V1078" s="24">
        <f>Table1[[#This Row],[Male Ballots]]/Table1[[#This Row],[Male Voters]]</f>
        <v>0.47870376700622136</v>
      </c>
      <c r="W1078" s="24">
        <f>Table1[[#This Row],[Total Ballots]]/Table1[[#This Row],[Total Voters]]</f>
        <v>0.48002374035548057</v>
      </c>
    </row>
    <row r="1079" spans="1:23" s="12" customFormat="1" x14ac:dyDescent="0.2">
      <c r="A1079" s="8" t="s">
        <v>43</v>
      </c>
      <c r="B1079" s="17">
        <v>2015</v>
      </c>
      <c r="C1079" s="9" t="s">
        <v>67</v>
      </c>
      <c r="D1079" s="10">
        <v>23385.09</v>
      </c>
      <c r="E1079" s="10">
        <v>19086.469999999998</v>
      </c>
      <c r="F1079" s="10">
        <v>42471.55</v>
      </c>
      <c r="G1079" s="31">
        <v>20912</v>
      </c>
      <c r="H1079" s="31">
        <v>17619</v>
      </c>
      <c r="I1079" s="31"/>
      <c r="J1079" s="31">
        <v>38531</v>
      </c>
      <c r="K1079" s="10">
        <v>12955</v>
      </c>
      <c r="L1079" s="10">
        <v>11655</v>
      </c>
      <c r="M1079" s="10">
        <v>0</v>
      </c>
      <c r="N1079" s="10">
        <v>24610</v>
      </c>
      <c r="O1079" s="24">
        <f>Table1[[#This Row],[Female Voters]]/Table1[[#This Row],[Female Population]]</f>
        <v>0.89424500825098385</v>
      </c>
      <c r="P1079" s="24">
        <f>Table1[[#This Row],[Male Voters]]/Table1[[#This Row],[Male Population]]</f>
        <v>0.9231146461341464</v>
      </c>
      <c r="Q1079" s="24">
        <f>Table1[[#This Row],[Total Voters]]/Table1[[#This Row],[Total Population]]</f>
        <v>0.90721906782304851</v>
      </c>
      <c r="R1079" s="24">
        <f>Table1[[#This Row],[Female Ballots]]/Table1[[#This Row],[Female Population]]</f>
        <v>0.55398546680812433</v>
      </c>
      <c r="S1079" s="24">
        <f>Table1[[#This Row],[Male Ballots]]/Table1[[#This Row],[Male Population]]</f>
        <v>0.61064198880149134</v>
      </c>
      <c r="T1079" s="24">
        <f>Table1[[#This Row],[Total Ballots]]/Table1[[#This Row],[Total Population]]</f>
        <v>0.57944671197542819</v>
      </c>
      <c r="U1079" s="24">
        <f>Table1[[#This Row],[Female Ballots]]/Table1[[#This Row],[Female Voters]]</f>
        <v>0.6195007651109411</v>
      </c>
      <c r="V1079" s="24">
        <f>Table1[[#This Row],[Male Ballots]]/Table1[[#This Row],[Male Voters]]</f>
        <v>0.66150178784266989</v>
      </c>
      <c r="W1079" s="24">
        <f>Table1[[#This Row],[Total Ballots]]/Table1[[#This Row],[Total Voters]]</f>
        <v>0.63870649606810104</v>
      </c>
    </row>
    <row r="1080" spans="1:23" s="12" customFormat="1" x14ac:dyDescent="0.2">
      <c r="A1080" s="8" t="s">
        <v>26</v>
      </c>
      <c r="B1080" s="17">
        <v>2015</v>
      </c>
      <c r="C1080" s="9" t="s">
        <v>69</v>
      </c>
      <c r="D1080" s="10">
        <v>1651.75</v>
      </c>
      <c r="E1080" s="10">
        <v>1671.7400000000002</v>
      </c>
      <c r="F1080" s="10">
        <v>3323.49</v>
      </c>
      <c r="G1080" s="31">
        <v>1487</v>
      </c>
      <c r="H1080" s="31">
        <v>1469</v>
      </c>
      <c r="I1080" s="31"/>
      <c r="J1080" s="31">
        <v>2956</v>
      </c>
      <c r="K1080" s="10">
        <v>722</v>
      </c>
      <c r="L1080" s="10">
        <v>708</v>
      </c>
      <c r="M1080" s="10">
        <v>0</v>
      </c>
      <c r="N1080" s="11">
        <v>1430</v>
      </c>
      <c r="O1080" s="24">
        <f>Table1[[#This Row],[Female Voters]]/Table1[[#This Row],[Female Population]]</f>
        <v>0.90025730286060235</v>
      </c>
      <c r="P1080" s="24">
        <f>Table1[[#This Row],[Male Voters]]/Table1[[#This Row],[Male Population]]</f>
        <v>0.87872516061109973</v>
      </c>
      <c r="Q1080" s="24">
        <f>Table1[[#This Row],[Total Voters]]/Table1[[#This Row],[Total Population]]</f>
        <v>0.88942647638476424</v>
      </c>
      <c r="R1080" s="24">
        <f>Table1[[#This Row],[Female Ballots]]/Table1[[#This Row],[Female Population]]</f>
        <v>0.43711215377629786</v>
      </c>
      <c r="S1080" s="24">
        <f>Table1[[#This Row],[Male Ballots]]/Table1[[#This Row],[Male Population]]</f>
        <v>0.42351083302427406</v>
      </c>
      <c r="T1080" s="24">
        <f>Table1[[#This Row],[Total Ballots]]/Table1[[#This Row],[Total Population]]</f>
        <v>0.43027058904946308</v>
      </c>
      <c r="U1080" s="24">
        <f>Table1[[#This Row],[Female Ballots]]/Table1[[#This Row],[Female Voters]]</f>
        <v>0.48554135843981172</v>
      </c>
      <c r="V1080" s="24">
        <f>Table1[[#This Row],[Male Ballots]]/Table1[[#This Row],[Male Voters]]</f>
        <v>0.48196051735874745</v>
      </c>
      <c r="W1080" s="24">
        <f>Table1[[#This Row],[Total Ballots]]/Table1[[#This Row],[Total Voters]]</f>
        <v>0.48376184032476321</v>
      </c>
    </row>
    <row r="1081" spans="1:23" s="12" customFormat="1" x14ac:dyDescent="0.2">
      <c r="A1081" s="8" t="s">
        <v>26</v>
      </c>
      <c r="B1081" s="17">
        <v>2015</v>
      </c>
      <c r="C1081" s="9" t="s">
        <v>62</v>
      </c>
      <c r="D1081" s="10">
        <v>107.97999999999999</v>
      </c>
      <c r="E1081" s="10">
        <v>139.04</v>
      </c>
      <c r="F1081" s="10">
        <v>247.01999999999998</v>
      </c>
      <c r="G1081" s="32">
        <v>84</v>
      </c>
      <c r="H1081" s="32">
        <v>91</v>
      </c>
      <c r="I1081" s="32"/>
      <c r="J1081" s="32">
        <v>175</v>
      </c>
      <c r="K1081" s="10">
        <v>16</v>
      </c>
      <c r="L1081" s="10">
        <v>13</v>
      </c>
      <c r="M1081" s="10">
        <v>0</v>
      </c>
      <c r="N1081" s="11">
        <v>29</v>
      </c>
      <c r="O1081" s="24">
        <f>Table1[[#This Row],[Female Voters]]/Table1[[#This Row],[Female Population]]</f>
        <v>0.77792183737729215</v>
      </c>
      <c r="P1081" s="24">
        <f>Table1[[#This Row],[Male Voters]]/Table1[[#This Row],[Male Population]]</f>
        <v>0.65448791714614507</v>
      </c>
      <c r="Q1081" s="24">
        <f>Table1[[#This Row],[Total Voters]]/Table1[[#This Row],[Total Population]]</f>
        <v>0.70844466035138864</v>
      </c>
      <c r="R1081" s="24">
        <f>Table1[[#This Row],[Female Ballots]]/Table1[[#This Row],[Female Population]]</f>
        <v>0.14817558807186518</v>
      </c>
      <c r="S1081" s="24">
        <f>Table1[[#This Row],[Male Ballots]]/Table1[[#This Row],[Male Population]]</f>
        <v>9.3498273878020718E-2</v>
      </c>
      <c r="T1081" s="24">
        <f>Table1[[#This Row],[Total Ballots]]/Table1[[#This Row],[Total Population]]</f>
        <v>0.11739940085823011</v>
      </c>
      <c r="U1081" s="24">
        <f>Table1[[#This Row],[Female Ballots]]/Table1[[#This Row],[Female Voters]]</f>
        <v>0.19047619047619047</v>
      </c>
      <c r="V1081" s="24">
        <f>Table1[[#This Row],[Male Ballots]]/Table1[[#This Row],[Male Voters]]</f>
        <v>0.14285714285714285</v>
      </c>
      <c r="W1081" s="24">
        <f>Table1[[#This Row],[Total Ballots]]/Table1[[#This Row],[Total Voters]]</f>
        <v>0.1657142857142857</v>
      </c>
    </row>
    <row r="1082" spans="1:23" s="12" customFormat="1" x14ac:dyDescent="0.2">
      <c r="A1082" s="8" t="s">
        <v>26</v>
      </c>
      <c r="B1082" s="17">
        <v>2015</v>
      </c>
      <c r="C1082" s="9" t="s">
        <v>63</v>
      </c>
      <c r="D1082" s="10">
        <v>120.59</v>
      </c>
      <c r="E1082" s="10">
        <v>154.69</v>
      </c>
      <c r="F1082" s="10">
        <v>275.27999999999997</v>
      </c>
      <c r="G1082" s="31">
        <v>141</v>
      </c>
      <c r="H1082" s="31">
        <v>137</v>
      </c>
      <c r="I1082" s="31"/>
      <c r="J1082" s="31">
        <v>278</v>
      </c>
      <c r="K1082" s="10">
        <v>24</v>
      </c>
      <c r="L1082" s="10">
        <v>31</v>
      </c>
      <c r="M1082" s="10">
        <v>0</v>
      </c>
      <c r="N1082" s="11">
        <v>55</v>
      </c>
      <c r="O1082" s="24">
        <f>Table1[[#This Row],[Female Voters]]/Table1[[#This Row],[Female Population]]</f>
        <v>1.169251181690024</v>
      </c>
      <c r="P1082" s="24">
        <f>Table1[[#This Row],[Male Voters]]/Table1[[#This Row],[Male Population]]</f>
        <v>0.88564225224642834</v>
      </c>
      <c r="Q1082" s="24">
        <f>Table1[[#This Row],[Total Voters]]/Table1[[#This Row],[Total Population]]</f>
        <v>1.0098808485905262</v>
      </c>
      <c r="R1082" s="24">
        <f>Table1[[#This Row],[Female Ballots]]/Table1[[#This Row],[Female Population]]</f>
        <v>0.19902147773447218</v>
      </c>
      <c r="S1082" s="24">
        <f>Table1[[#This Row],[Male Ballots]]/Table1[[#This Row],[Male Population]]</f>
        <v>0.20040080160320642</v>
      </c>
      <c r="T1082" s="24">
        <f>Table1[[#This Row],[Total Ballots]]/Table1[[#This Row],[Total Population]]</f>
        <v>0.19979657076431273</v>
      </c>
      <c r="U1082" s="24">
        <f>Table1[[#This Row],[Female Ballots]]/Table1[[#This Row],[Female Voters]]</f>
        <v>0.1702127659574468</v>
      </c>
      <c r="V1082" s="24">
        <f>Table1[[#This Row],[Male Ballots]]/Table1[[#This Row],[Male Voters]]</f>
        <v>0.22627737226277372</v>
      </c>
      <c r="W1082" s="24">
        <f>Table1[[#This Row],[Total Ballots]]/Table1[[#This Row],[Total Voters]]</f>
        <v>0.19784172661870503</v>
      </c>
    </row>
    <row r="1083" spans="1:23" s="12" customFormat="1" x14ac:dyDescent="0.2">
      <c r="A1083" s="8" t="s">
        <v>26</v>
      </c>
      <c r="B1083" s="17">
        <v>2015</v>
      </c>
      <c r="C1083" s="9" t="s">
        <v>64</v>
      </c>
      <c r="D1083" s="10">
        <v>171.14</v>
      </c>
      <c r="E1083" s="10">
        <v>163.72</v>
      </c>
      <c r="F1083" s="10">
        <v>334.85</v>
      </c>
      <c r="G1083" s="31">
        <v>156</v>
      </c>
      <c r="H1083" s="31">
        <v>144</v>
      </c>
      <c r="I1083" s="31"/>
      <c r="J1083" s="31">
        <v>300</v>
      </c>
      <c r="K1083" s="10">
        <v>44</v>
      </c>
      <c r="L1083" s="10">
        <v>48</v>
      </c>
      <c r="M1083" s="10">
        <v>0</v>
      </c>
      <c r="N1083" s="11">
        <v>92</v>
      </c>
      <c r="O1083" s="24">
        <f>Table1[[#This Row],[Female Voters]]/Table1[[#This Row],[Female Population]]</f>
        <v>0.91153441626738352</v>
      </c>
      <c r="P1083" s="24">
        <f>Table1[[#This Row],[Male Voters]]/Table1[[#This Row],[Male Population]]</f>
        <v>0.87955045199120452</v>
      </c>
      <c r="Q1083" s="24">
        <f>Table1[[#This Row],[Total Voters]]/Table1[[#This Row],[Total Population]]</f>
        <v>0.89592354785724948</v>
      </c>
      <c r="R1083" s="24">
        <f>Table1[[#This Row],[Female Ballots]]/Table1[[#This Row],[Female Population]]</f>
        <v>0.25709945074208251</v>
      </c>
      <c r="S1083" s="24">
        <f>Table1[[#This Row],[Male Ballots]]/Table1[[#This Row],[Male Population]]</f>
        <v>0.29318348399706817</v>
      </c>
      <c r="T1083" s="24">
        <f>Table1[[#This Row],[Total Ballots]]/Table1[[#This Row],[Total Population]]</f>
        <v>0.27474988800955652</v>
      </c>
      <c r="U1083" s="24">
        <f>Table1[[#This Row],[Female Ballots]]/Table1[[#This Row],[Female Voters]]</f>
        <v>0.28205128205128205</v>
      </c>
      <c r="V1083" s="24">
        <f>Table1[[#This Row],[Male Ballots]]/Table1[[#This Row],[Male Voters]]</f>
        <v>0.33333333333333331</v>
      </c>
      <c r="W1083" s="24">
        <f>Table1[[#This Row],[Total Ballots]]/Table1[[#This Row],[Total Voters]]</f>
        <v>0.30666666666666664</v>
      </c>
    </row>
    <row r="1084" spans="1:23" s="12" customFormat="1" x14ac:dyDescent="0.2">
      <c r="A1084" s="8" t="s">
        <v>26</v>
      </c>
      <c r="B1084" s="17">
        <v>2015</v>
      </c>
      <c r="C1084" s="9" t="s">
        <v>65</v>
      </c>
      <c r="D1084" s="10">
        <v>237.18</v>
      </c>
      <c r="E1084" s="10">
        <v>248.23000000000002</v>
      </c>
      <c r="F1084" s="10">
        <v>485.41</v>
      </c>
      <c r="G1084" s="31">
        <v>214</v>
      </c>
      <c r="H1084" s="31">
        <v>212</v>
      </c>
      <c r="I1084" s="31"/>
      <c r="J1084" s="31">
        <v>426</v>
      </c>
      <c r="K1084" s="10">
        <v>70</v>
      </c>
      <c r="L1084" s="10">
        <v>72</v>
      </c>
      <c r="M1084" s="10">
        <v>0</v>
      </c>
      <c r="N1084" s="11">
        <v>142</v>
      </c>
      <c r="O1084" s="24">
        <f>Table1[[#This Row],[Female Voters]]/Table1[[#This Row],[Female Population]]</f>
        <v>0.90226831941984986</v>
      </c>
      <c r="P1084" s="24">
        <f>Table1[[#This Row],[Male Voters]]/Table1[[#This Row],[Male Population]]</f>
        <v>0.85404665028401072</v>
      </c>
      <c r="Q1084" s="24">
        <f>Table1[[#This Row],[Total Voters]]/Table1[[#This Row],[Total Population]]</f>
        <v>0.87760861951752123</v>
      </c>
      <c r="R1084" s="24">
        <f>Table1[[#This Row],[Female Ballots]]/Table1[[#This Row],[Female Population]]</f>
        <v>0.29513449700649297</v>
      </c>
      <c r="S1084" s="24">
        <f>Table1[[#This Row],[Male Ballots]]/Table1[[#This Row],[Male Population]]</f>
        <v>0.29005357934173948</v>
      </c>
      <c r="T1084" s="24">
        <f>Table1[[#This Row],[Total Ballots]]/Table1[[#This Row],[Total Population]]</f>
        <v>0.29253620650584039</v>
      </c>
      <c r="U1084" s="24">
        <f>Table1[[#This Row],[Female Ballots]]/Table1[[#This Row],[Female Voters]]</f>
        <v>0.32710280373831774</v>
      </c>
      <c r="V1084" s="24">
        <f>Table1[[#This Row],[Male Ballots]]/Table1[[#This Row],[Male Voters]]</f>
        <v>0.33962264150943394</v>
      </c>
      <c r="W1084" s="24">
        <f>Table1[[#This Row],[Total Ballots]]/Table1[[#This Row],[Total Voters]]</f>
        <v>0.33333333333333331</v>
      </c>
    </row>
    <row r="1085" spans="1:23" s="12" customFormat="1" x14ac:dyDescent="0.2">
      <c r="A1085" s="8" t="s">
        <v>26</v>
      </c>
      <c r="B1085" s="17">
        <v>2015</v>
      </c>
      <c r="C1085" s="9" t="s">
        <v>66</v>
      </c>
      <c r="D1085" s="10">
        <v>369.78999999999996</v>
      </c>
      <c r="E1085" s="10">
        <v>357.72</v>
      </c>
      <c r="F1085" s="10">
        <v>727.51</v>
      </c>
      <c r="G1085" s="31">
        <v>314</v>
      </c>
      <c r="H1085" s="31">
        <v>285</v>
      </c>
      <c r="I1085" s="31"/>
      <c r="J1085" s="31">
        <v>599</v>
      </c>
      <c r="K1085" s="10">
        <v>168</v>
      </c>
      <c r="L1085" s="10">
        <v>138</v>
      </c>
      <c r="M1085" s="10">
        <v>0</v>
      </c>
      <c r="N1085" s="11">
        <v>306</v>
      </c>
      <c r="O1085" s="24">
        <f>Table1[[#This Row],[Female Voters]]/Table1[[#This Row],[Female Population]]</f>
        <v>0.84913058763081761</v>
      </c>
      <c r="P1085" s="24">
        <f>Table1[[#This Row],[Male Voters]]/Table1[[#This Row],[Male Population]]</f>
        <v>0.79671251257967124</v>
      </c>
      <c r="Q1085" s="24">
        <f>Table1[[#This Row],[Total Voters]]/Table1[[#This Row],[Total Population]]</f>
        <v>0.82335637998103117</v>
      </c>
      <c r="R1085" s="24">
        <f>Table1[[#This Row],[Female Ballots]]/Table1[[#This Row],[Female Population]]</f>
        <v>0.45431190675788968</v>
      </c>
      <c r="S1085" s="24">
        <f>Table1[[#This Row],[Male Ballots]]/Table1[[#This Row],[Male Population]]</f>
        <v>0.38577658503857765</v>
      </c>
      <c r="T1085" s="24">
        <f>Table1[[#This Row],[Total Ballots]]/Table1[[#This Row],[Total Population]]</f>
        <v>0.42061277508212946</v>
      </c>
      <c r="U1085" s="24">
        <f>Table1[[#This Row],[Female Ballots]]/Table1[[#This Row],[Female Voters]]</f>
        <v>0.53503184713375795</v>
      </c>
      <c r="V1085" s="24">
        <f>Table1[[#This Row],[Male Ballots]]/Table1[[#This Row],[Male Voters]]</f>
        <v>0.48421052631578948</v>
      </c>
      <c r="W1085" s="24">
        <f>Table1[[#This Row],[Total Ballots]]/Table1[[#This Row],[Total Voters]]</f>
        <v>0.51085141903171949</v>
      </c>
    </row>
    <row r="1086" spans="1:23" s="12" customFormat="1" x14ac:dyDescent="0.2">
      <c r="A1086" s="8" t="s">
        <v>26</v>
      </c>
      <c r="B1086" s="17">
        <v>2015</v>
      </c>
      <c r="C1086" s="9" t="s">
        <v>67</v>
      </c>
      <c r="D1086" s="10">
        <v>645.07000000000005</v>
      </c>
      <c r="E1086" s="10">
        <v>608.34</v>
      </c>
      <c r="F1086" s="10">
        <v>1253.42</v>
      </c>
      <c r="G1086" s="31">
        <v>578</v>
      </c>
      <c r="H1086" s="31">
        <v>600</v>
      </c>
      <c r="I1086" s="31"/>
      <c r="J1086" s="31">
        <v>1178</v>
      </c>
      <c r="K1086" s="10">
        <v>400</v>
      </c>
      <c r="L1086" s="10">
        <v>406</v>
      </c>
      <c r="M1086" s="10">
        <v>0</v>
      </c>
      <c r="N1086" s="10">
        <v>806</v>
      </c>
      <c r="O1086" s="24">
        <f>Table1[[#This Row],[Female Voters]]/Table1[[#This Row],[Female Population]]</f>
        <v>0.89602678779047229</v>
      </c>
      <c r="P1086" s="24">
        <f>Table1[[#This Row],[Male Voters]]/Table1[[#This Row],[Male Population]]</f>
        <v>0.98629056119932923</v>
      </c>
      <c r="Q1086" s="24">
        <f>Table1[[#This Row],[Total Voters]]/Table1[[#This Row],[Total Population]]</f>
        <v>0.93982862887140772</v>
      </c>
      <c r="R1086" s="24">
        <f>Table1[[#This Row],[Female Ballots]]/Table1[[#This Row],[Female Population]]</f>
        <v>0.62008774241555176</v>
      </c>
      <c r="S1086" s="24">
        <f>Table1[[#This Row],[Male Ballots]]/Table1[[#This Row],[Male Population]]</f>
        <v>0.66738994641154614</v>
      </c>
      <c r="T1086" s="24">
        <f>Table1[[#This Row],[Total Ballots]]/Table1[[#This Row],[Total Population]]</f>
        <v>0.64304064080675272</v>
      </c>
      <c r="U1086" s="24">
        <f>Table1[[#This Row],[Female Ballots]]/Table1[[#This Row],[Female Voters]]</f>
        <v>0.69204152249134943</v>
      </c>
      <c r="V1086" s="24">
        <f>Table1[[#This Row],[Male Ballots]]/Table1[[#This Row],[Male Voters]]</f>
        <v>0.67666666666666664</v>
      </c>
      <c r="W1086" s="24">
        <f>Table1[[#This Row],[Total Ballots]]/Table1[[#This Row],[Total Voters]]</f>
        <v>0.68421052631578949</v>
      </c>
    </row>
    <row r="1087" spans="1:23" s="12" customFormat="1" x14ac:dyDescent="0.2">
      <c r="A1087" s="8" t="s">
        <v>45</v>
      </c>
      <c r="B1087" s="17">
        <v>2015</v>
      </c>
      <c r="C1087" s="9" t="s">
        <v>69</v>
      </c>
      <c r="D1087" s="10">
        <v>23371.550000000003</v>
      </c>
      <c r="E1087" s="10">
        <v>23989.899999999998</v>
      </c>
      <c r="F1087" s="10">
        <v>47361.45</v>
      </c>
      <c r="G1087" s="31">
        <v>17089</v>
      </c>
      <c r="H1087" s="31">
        <v>15172</v>
      </c>
      <c r="I1087" s="31"/>
      <c r="J1087" s="31">
        <v>32261</v>
      </c>
      <c r="K1087" s="10">
        <v>6545</v>
      </c>
      <c r="L1087" s="10">
        <v>5842</v>
      </c>
      <c r="M1087" s="10">
        <v>0</v>
      </c>
      <c r="N1087" s="11">
        <v>12387</v>
      </c>
      <c r="O1087" s="24">
        <f>Table1[[#This Row],[Female Voters]]/Table1[[#This Row],[Female Population]]</f>
        <v>0.73118813257999571</v>
      </c>
      <c r="P1087" s="24">
        <f>Table1[[#This Row],[Male Voters]]/Table1[[#This Row],[Male Population]]</f>
        <v>0.63243281547651309</v>
      </c>
      <c r="Q1087" s="24">
        <f>Table1[[#This Row],[Total Voters]]/Table1[[#This Row],[Total Population]]</f>
        <v>0.68116580045585606</v>
      </c>
      <c r="R1087" s="24">
        <f>Table1[[#This Row],[Female Ballots]]/Table1[[#This Row],[Female Population]]</f>
        <v>0.28004133230359129</v>
      </c>
      <c r="S1087" s="24">
        <f>Table1[[#This Row],[Male Ballots]]/Table1[[#This Row],[Male Population]]</f>
        <v>0.24351914764129906</v>
      </c>
      <c r="T1087" s="24">
        <f>Table1[[#This Row],[Total Ballots]]/Table1[[#This Row],[Total Population]]</f>
        <v>0.2615418235717023</v>
      </c>
      <c r="U1087" s="24">
        <f>Table1[[#This Row],[Female Ballots]]/Table1[[#This Row],[Female Voters]]</f>
        <v>0.38299490900579319</v>
      </c>
      <c r="V1087" s="24">
        <f>Table1[[#This Row],[Male Ballots]]/Table1[[#This Row],[Male Voters]]</f>
        <v>0.38505141049301345</v>
      </c>
      <c r="W1087" s="24">
        <f>Table1[[#This Row],[Total Ballots]]/Table1[[#This Row],[Total Voters]]</f>
        <v>0.38396205945258982</v>
      </c>
    </row>
    <row r="1088" spans="1:23" s="12" customFormat="1" x14ac:dyDescent="0.2">
      <c r="A1088" s="8" t="s">
        <v>45</v>
      </c>
      <c r="B1088" s="17">
        <v>2015</v>
      </c>
      <c r="C1088" s="9" t="s">
        <v>62</v>
      </c>
      <c r="D1088" s="10">
        <v>3782.9</v>
      </c>
      <c r="E1088" s="10">
        <v>4085.8599999999997</v>
      </c>
      <c r="F1088" s="10">
        <v>7868.75</v>
      </c>
      <c r="G1088" s="31">
        <v>1456</v>
      </c>
      <c r="H1088" s="31">
        <v>1454</v>
      </c>
      <c r="I1088" s="31"/>
      <c r="J1088" s="31">
        <v>2910</v>
      </c>
      <c r="K1088" s="10">
        <v>194</v>
      </c>
      <c r="L1088" s="10">
        <v>189</v>
      </c>
      <c r="M1088" s="10">
        <v>0</v>
      </c>
      <c r="N1088" s="11">
        <v>383</v>
      </c>
      <c r="O1088" s="24">
        <f>Table1[[#This Row],[Female Voters]]/Table1[[#This Row],[Female Population]]</f>
        <v>0.38488989928361839</v>
      </c>
      <c r="P1088" s="24">
        <f>Table1[[#This Row],[Male Voters]]/Table1[[#This Row],[Male Population]]</f>
        <v>0.35586143431248257</v>
      </c>
      <c r="Q1088" s="24">
        <f>Table1[[#This Row],[Total Voters]]/Table1[[#This Row],[Total Population]]</f>
        <v>0.36981731532962669</v>
      </c>
      <c r="R1088" s="24">
        <f>Table1[[#This Row],[Female Ballots]]/Table1[[#This Row],[Female Population]]</f>
        <v>5.1283406910042559E-2</v>
      </c>
      <c r="S1088" s="24">
        <f>Table1[[#This Row],[Male Ballots]]/Table1[[#This Row],[Male Population]]</f>
        <v>4.6257091530302073E-2</v>
      </c>
      <c r="T1088" s="24">
        <f>Table1[[#This Row],[Total Ballots]]/Table1[[#This Row],[Total Population]]</f>
        <v>4.8673550436854646E-2</v>
      </c>
      <c r="U1088" s="24">
        <f>Table1[[#This Row],[Female Ballots]]/Table1[[#This Row],[Female Voters]]</f>
        <v>0.13324175824175824</v>
      </c>
      <c r="V1088" s="24">
        <f>Table1[[#This Row],[Male Ballots]]/Table1[[#This Row],[Male Voters]]</f>
        <v>0.12998624484181567</v>
      </c>
      <c r="W1088" s="24">
        <f>Table1[[#This Row],[Total Ballots]]/Table1[[#This Row],[Total Voters]]</f>
        <v>0.13161512027491409</v>
      </c>
    </row>
    <row r="1089" spans="1:23" s="12" customFormat="1" x14ac:dyDescent="0.2">
      <c r="A1089" s="8" t="s">
        <v>45</v>
      </c>
      <c r="B1089" s="17">
        <v>2015</v>
      </c>
      <c r="C1089" s="9" t="s">
        <v>63</v>
      </c>
      <c r="D1089" s="10">
        <v>3149.52</v>
      </c>
      <c r="E1089" s="10">
        <v>4355.26</v>
      </c>
      <c r="F1089" s="10">
        <v>7504.7899999999991</v>
      </c>
      <c r="G1089" s="31">
        <v>2471</v>
      </c>
      <c r="H1089" s="31">
        <v>2228</v>
      </c>
      <c r="I1089" s="31"/>
      <c r="J1089" s="31">
        <v>4699</v>
      </c>
      <c r="K1089" s="10">
        <v>310</v>
      </c>
      <c r="L1089" s="10">
        <v>288</v>
      </c>
      <c r="M1089" s="10">
        <v>0</v>
      </c>
      <c r="N1089" s="11">
        <v>598</v>
      </c>
      <c r="O1089" s="24">
        <f>Table1[[#This Row],[Female Voters]]/Table1[[#This Row],[Female Population]]</f>
        <v>0.78456399705351931</v>
      </c>
      <c r="P1089" s="24">
        <f>Table1[[#This Row],[Male Voters]]/Table1[[#This Row],[Male Population]]</f>
        <v>0.51156532560627832</v>
      </c>
      <c r="Q1089" s="24">
        <f>Table1[[#This Row],[Total Voters]]/Table1[[#This Row],[Total Population]]</f>
        <v>0.62613344277454808</v>
      </c>
      <c r="R1089" s="24">
        <f>Table1[[#This Row],[Female Ballots]]/Table1[[#This Row],[Female Population]]</f>
        <v>9.842769691889558E-2</v>
      </c>
      <c r="S1089" s="24">
        <f>Table1[[#This Row],[Male Ballots]]/Table1[[#This Row],[Male Population]]</f>
        <v>6.612693616454586E-2</v>
      </c>
      <c r="T1089" s="24">
        <f>Table1[[#This Row],[Total Ballots]]/Table1[[#This Row],[Total Population]]</f>
        <v>7.968244281318998E-2</v>
      </c>
      <c r="U1089" s="24">
        <f>Table1[[#This Row],[Female Ballots]]/Table1[[#This Row],[Female Voters]]</f>
        <v>0.12545528126264671</v>
      </c>
      <c r="V1089" s="24">
        <f>Table1[[#This Row],[Male Ballots]]/Table1[[#This Row],[Male Voters]]</f>
        <v>0.12926391382405744</v>
      </c>
      <c r="W1089" s="24">
        <f>Table1[[#This Row],[Total Ballots]]/Table1[[#This Row],[Total Voters]]</f>
        <v>0.12726111938710363</v>
      </c>
    </row>
    <row r="1090" spans="1:23" s="12" customFormat="1" x14ac:dyDescent="0.2">
      <c r="A1090" s="8" t="s">
        <v>45</v>
      </c>
      <c r="B1090" s="17">
        <v>2015</v>
      </c>
      <c r="C1090" s="9" t="s">
        <v>64</v>
      </c>
      <c r="D1090" s="10">
        <v>3093.16</v>
      </c>
      <c r="E1090" s="10">
        <v>3408.71</v>
      </c>
      <c r="F1090" s="10">
        <v>6501.87</v>
      </c>
      <c r="G1090" s="31">
        <v>2211</v>
      </c>
      <c r="H1090" s="31">
        <v>2041</v>
      </c>
      <c r="I1090" s="31"/>
      <c r="J1090" s="31">
        <v>4252</v>
      </c>
      <c r="K1090" s="10">
        <v>508</v>
      </c>
      <c r="L1090" s="10">
        <v>469</v>
      </c>
      <c r="M1090" s="10">
        <v>0</v>
      </c>
      <c r="N1090" s="11">
        <v>977</v>
      </c>
      <c r="O1090" s="24">
        <f>Table1[[#This Row],[Female Voters]]/Table1[[#This Row],[Female Population]]</f>
        <v>0.71480298465000203</v>
      </c>
      <c r="P1090" s="24">
        <f>Table1[[#This Row],[Male Voters]]/Table1[[#This Row],[Male Population]]</f>
        <v>0.5987602348102361</v>
      </c>
      <c r="Q1090" s="24">
        <f>Table1[[#This Row],[Total Voters]]/Table1[[#This Row],[Total Population]]</f>
        <v>0.65396570525095088</v>
      </c>
      <c r="R1090" s="24">
        <f>Table1[[#This Row],[Female Ballots]]/Table1[[#This Row],[Female Population]]</f>
        <v>0.16423334066133016</v>
      </c>
      <c r="S1090" s="24">
        <f>Table1[[#This Row],[Male Ballots]]/Table1[[#This Row],[Male Population]]</f>
        <v>0.13758870657814834</v>
      </c>
      <c r="T1090" s="24">
        <f>Table1[[#This Row],[Total Ballots]]/Table1[[#This Row],[Total Population]]</f>
        <v>0.15026446237774671</v>
      </c>
      <c r="U1090" s="24">
        <f>Table1[[#This Row],[Female Ballots]]/Table1[[#This Row],[Female Voters]]</f>
        <v>0.22976028946178201</v>
      </c>
      <c r="V1090" s="24">
        <f>Table1[[#This Row],[Male Ballots]]/Table1[[#This Row],[Male Voters]]</f>
        <v>0.22978931896129348</v>
      </c>
      <c r="W1090" s="24">
        <f>Table1[[#This Row],[Total Ballots]]/Table1[[#This Row],[Total Voters]]</f>
        <v>0.22977422389463781</v>
      </c>
    </row>
    <row r="1091" spans="1:23" s="12" customFormat="1" x14ac:dyDescent="0.2">
      <c r="A1091" s="8" t="s">
        <v>45</v>
      </c>
      <c r="B1091" s="17">
        <v>2015</v>
      </c>
      <c r="C1091" s="9" t="s">
        <v>65</v>
      </c>
      <c r="D1091" s="10">
        <v>3610.6400000000003</v>
      </c>
      <c r="E1091" s="10">
        <v>3642.59</v>
      </c>
      <c r="F1091" s="10">
        <v>7253.23</v>
      </c>
      <c r="G1091" s="31">
        <v>2765</v>
      </c>
      <c r="H1091" s="31">
        <v>2423</v>
      </c>
      <c r="I1091" s="31"/>
      <c r="J1091" s="31">
        <v>5188</v>
      </c>
      <c r="K1091" s="10">
        <v>911</v>
      </c>
      <c r="L1091" s="10">
        <v>805</v>
      </c>
      <c r="M1091" s="10">
        <v>0</v>
      </c>
      <c r="N1091" s="11">
        <v>1716</v>
      </c>
      <c r="O1091" s="24">
        <f>Table1[[#This Row],[Female Voters]]/Table1[[#This Row],[Female Population]]</f>
        <v>0.76579221412270393</v>
      </c>
      <c r="P1091" s="24">
        <f>Table1[[#This Row],[Male Voters]]/Table1[[#This Row],[Male Population]]</f>
        <v>0.66518603521120956</v>
      </c>
      <c r="Q1091" s="24">
        <f>Table1[[#This Row],[Total Voters]]/Table1[[#This Row],[Total Population]]</f>
        <v>0.7152675428740024</v>
      </c>
      <c r="R1091" s="24">
        <f>Table1[[#This Row],[Female Ballots]]/Table1[[#This Row],[Female Population]]</f>
        <v>0.25230983980679322</v>
      </c>
      <c r="S1091" s="24">
        <f>Table1[[#This Row],[Male Ballots]]/Table1[[#This Row],[Male Population]]</f>
        <v>0.22099659857409151</v>
      </c>
      <c r="T1091" s="24">
        <f>Table1[[#This Row],[Total Ballots]]/Table1[[#This Row],[Total Population]]</f>
        <v>0.23658425280874867</v>
      </c>
      <c r="U1091" s="24">
        <f>Table1[[#This Row],[Female Ballots]]/Table1[[#This Row],[Female Voters]]</f>
        <v>0.32947558770343582</v>
      </c>
      <c r="V1091" s="24">
        <f>Table1[[#This Row],[Male Ballots]]/Table1[[#This Row],[Male Voters]]</f>
        <v>0.33223276929426332</v>
      </c>
      <c r="W1091" s="24">
        <f>Table1[[#This Row],[Total Ballots]]/Table1[[#This Row],[Total Voters]]</f>
        <v>0.33076329992289899</v>
      </c>
    </row>
    <row r="1092" spans="1:23" s="12" customFormat="1" x14ac:dyDescent="0.2">
      <c r="A1092" s="8" t="s">
        <v>45</v>
      </c>
      <c r="B1092" s="17">
        <v>2015</v>
      </c>
      <c r="C1092" s="9" t="s">
        <v>66</v>
      </c>
      <c r="D1092" s="10">
        <v>4019.2300000000005</v>
      </c>
      <c r="E1092" s="10">
        <v>3783.42</v>
      </c>
      <c r="F1092" s="10">
        <v>7802.65</v>
      </c>
      <c r="G1092" s="31">
        <v>3340</v>
      </c>
      <c r="H1092" s="31">
        <v>3026</v>
      </c>
      <c r="I1092" s="31"/>
      <c r="J1092" s="31">
        <v>6366</v>
      </c>
      <c r="K1092" s="10">
        <v>1648</v>
      </c>
      <c r="L1092" s="10">
        <v>1455</v>
      </c>
      <c r="M1092" s="10">
        <v>0</v>
      </c>
      <c r="N1092" s="11">
        <v>3103</v>
      </c>
      <c r="O1092" s="24">
        <f>Table1[[#This Row],[Female Voters]]/Table1[[#This Row],[Female Population]]</f>
        <v>0.83100494373300349</v>
      </c>
      <c r="P1092" s="24">
        <f>Table1[[#This Row],[Male Voters]]/Table1[[#This Row],[Male Population]]</f>
        <v>0.79980546701132837</v>
      </c>
      <c r="Q1092" s="24">
        <f>Table1[[#This Row],[Total Voters]]/Table1[[#This Row],[Total Population]]</f>
        <v>0.81587665728951064</v>
      </c>
      <c r="R1092" s="24">
        <f>Table1[[#This Row],[Female Ballots]]/Table1[[#This Row],[Female Population]]</f>
        <v>0.41002878660838016</v>
      </c>
      <c r="S1092" s="24">
        <f>Table1[[#This Row],[Male Ballots]]/Table1[[#This Row],[Male Population]]</f>
        <v>0.38457268820273721</v>
      </c>
      <c r="T1092" s="24">
        <f>Table1[[#This Row],[Total Ballots]]/Table1[[#This Row],[Total Population]]</f>
        <v>0.39768540175453215</v>
      </c>
      <c r="U1092" s="24">
        <f>Table1[[#This Row],[Female Ballots]]/Table1[[#This Row],[Female Voters]]</f>
        <v>0.4934131736526946</v>
      </c>
      <c r="V1092" s="24">
        <f>Table1[[#This Row],[Male Ballots]]/Table1[[#This Row],[Male Voters]]</f>
        <v>0.48083278255122275</v>
      </c>
      <c r="W1092" s="24">
        <f>Table1[[#This Row],[Total Ballots]]/Table1[[#This Row],[Total Voters]]</f>
        <v>0.48743323908262648</v>
      </c>
    </row>
    <row r="1093" spans="1:23" s="12" customFormat="1" x14ac:dyDescent="0.2">
      <c r="A1093" s="8" t="s">
        <v>45</v>
      </c>
      <c r="B1093" s="17">
        <v>2015</v>
      </c>
      <c r="C1093" s="9" t="s">
        <v>67</v>
      </c>
      <c r="D1093" s="10">
        <v>5716.1</v>
      </c>
      <c r="E1093" s="10">
        <v>4714.0600000000004</v>
      </c>
      <c r="F1093" s="10">
        <v>10430.16</v>
      </c>
      <c r="G1093" s="31">
        <v>4846</v>
      </c>
      <c r="H1093" s="31">
        <v>4000</v>
      </c>
      <c r="I1093" s="31"/>
      <c r="J1093" s="31">
        <v>8846</v>
      </c>
      <c r="K1093" s="10">
        <v>2974</v>
      </c>
      <c r="L1093" s="10">
        <v>2636</v>
      </c>
      <c r="M1093" s="10">
        <v>0</v>
      </c>
      <c r="N1093" s="10">
        <v>5610</v>
      </c>
      <c r="O1093" s="24">
        <f>Table1[[#This Row],[Female Voters]]/Table1[[#This Row],[Female Population]]</f>
        <v>0.84778082958660617</v>
      </c>
      <c r="P1093" s="24">
        <f>Table1[[#This Row],[Male Voters]]/Table1[[#This Row],[Male Population]]</f>
        <v>0.84852547485606877</v>
      </c>
      <c r="Q1093" s="24">
        <f>Table1[[#This Row],[Total Voters]]/Table1[[#This Row],[Total Population]]</f>
        <v>0.84811738266718828</v>
      </c>
      <c r="R1093" s="24">
        <f>Table1[[#This Row],[Female Ballots]]/Table1[[#This Row],[Female Population]]</f>
        <v>0.52028480957296053</v>
      </c>
      <c r="S1093" s="24">
        <f>Table1[[#This Row],[Male Ballots]]/Table1[[#This Row],[Male Population]]</f>
        <v>0.55917828793014934</v>
      </c>
      <c r="T1093" s="24">
        <f>Table1[[#This Row],[Total Ballots]]/Table1[[#This Row],[Total Population]]</f>
        <v>0.53786327343012952</v>
      </c>
      <c r="U1093" s="24">
        <f>Table1[[#This Row],[Female Ballots]]/Table1[[#This Row],[Female Voters]]</f>
        <v>0.61370202228642179</v>
      </c>
      <c r="V1093" s="24">
        <f>Table1[[#This Row],[Male Ballots]]/Table1[[#This Row],[Male Voters]]</f>
        <v>0.65900000000000003</v>
      </c>
      <c r="W1093" s="24">
        <f>Table1[[#This Row],[Total Ballots]]/Table1[[#This Row],[Total Voters]]</f>
        <v>0.63418494234682343</v>
      </c>
    </row>
    <row r="1094" spans="1:23" s="12" customFormat="1" x14ac:dyDescent="0.2">
      <c r="A1094" s="8" t="s">
        <v>35</v>
      </c>
      <c r="B1094" s="17">
        <v>2015</v>
      </c>
      <c r="C1094" s="9" t="s">
        <v>69</v>
      </c>
      <c r="D1094" s="10">
        <v>84474.41</v>
      </c>
      <c r="E1094" s="10">
        <v>82248.639999999999</v>
      </c>
      <c r="F1094" s="10">
        <v>166723.05000000002</v>
      </c>
      <c r="G1094" s="31">
        <v>67762</v>
      </c>
      <c r="H1094" s="31">
        <v>62215</v>
      </c>
      <c r="I1094" s="31">
        <v>8</v>
      </c>
      <c r="J1094" s="31">
        <v>129985</v>
      </c>
      <c r="K1094" s="10">
        <v>32128</v>
      </c>
      <c r="L1094" s="10">
        <v>28986</v>
      </c>
      <c r="M1094" s="10">
        <v>0</v>
      </c>
      <c r="N1094" s="11">
        <v>61114</v>
      </c>
      <c r="O1094" s="24">
        <f>Table1[[#This Row],[Female Voters]]/Table1[[#This Row],[Female Population]]</f>
        <v>0.80216008611365264</v>
      </c>
      <c r="P1094" s="24">
        <f>Table1[[#This Row],[Male Voters]]/Table1[[#This Row],[Male Population]]</f>
        <v>0.75642588132764266</v>
      </c>
      <c r="Q1094" s="24">
        <f>Table1[[#This Row],[Total Voters]]/Table1[[#This Row],[Total Population]]</f>
        <v>0.779646245675088</v>
      </c>
      <c r="R1094" s="24">
        <f>Table1[[#This Row],[Female Ballots]]/Table1[[#This Row],[Female Population]]</f>
        <v>0.38032819643250543</v>
      </c>
      <c r="S1094" s="24">
        <f>Table1[[#This Row],[Male Ballots]]/Table1[[#This Row],[Male Population]]</f>
        <v>0.35241920109560476</v>
      </c>
      <c r="T1094" s="24">
        <f>Table1[[#This Row],[Total Ballots]]/Table1[[#This Row],[Total Population]]</f>
        <v>0.36655999275445111</v>
      </c>
      <c r="U1094" s="24">
        <f>Table1[[#This Row],[Female Ballots]]/Table1[[#This Row],[Female Voters]]</f>
        <v>0.47413004338714915</v>
      </c>
      <c r="V1094" s="24">
        <f>Table1[[#This Row],[Male Ballots]]/Table1[[#This Row],[Male Voters]]</f>
        <v>0.465900506308768</v>
      </c>
      <c r="W1094" s="24">
        <f>Table1[[#This Row],[Total Ballots]]/Table1[[#This Row],[Total Voters]]</f>
        <v>0.47016194176251108</v>
      </c>
    </row>
    <row r="1095" spans="1:23" s="12" customFormat="1" x14ac:dyDescent="0.2">
      <c r="A1095" s="8" t="s">
        <v>35</v>
      </c>
      <c r="B1095" s="17">
        <v>2015</v>
      </c>
      <c r="C1095" s="9" t="s">
        <v>62</v>
      </c>
      <c r="D1095" s="10">
        <v>14489.57</v>
      </c>
      <c r="E1095" s="10">
        <v>13806.240000000002</v>
      </c>
      <c r="F1095" s="10">
        <v>28295.800000000003</v>
      </c>
      <c r="G1095" s="31">
        <v>8247</v>
      </c>
      <c r="H1095" s="31">
        <v>7316</v>
      </c>
      <c r="I1095" s="31">
        <v>8</v>
      </c>
      <c r="J1095" s="31">
        <v>15571</v>
      </c>
      <c r="K1095" s="10">
        <v>1792</v>
      </c>
      <c r="L1095" s="10">
        <v>1448</v>
      </c>
      <c r="M1095" s="10">
        <v>0</v>
      </c>
      <c r="N1095" s="11">
        <v>3240</v>
      </c>
      <c r="O1095" s="24">
        <f>Table1[[#This Row],[Female Voters]]/Table1[[#This Row],[Female Population]]</f>
        <v>0.56916802914096143</v>
      </c>
      <c r="P1095" s="24">
        <f>Table1[[#This Row],[Male Voters]]/Table1[[#This Row],[Male Population]]</f>
        <v>0.52990531817497011</v>
      </c>
      <c r="Q1095" s="24">
        <f>Table1[[#This Row],[Total Voters]]/Table1[[#This Row],[Total Population]]</f>
        <v>0.55029368316145855</v>
      </c>
      <c r="R1095" s="24">
        <f>Table1[[#This Row],[Female Ballots]]/Table1[[#This Row],[Female Population]]</f>
        <v>0.12367516772409395</v>
      </c>
      <c r="S1095" s="24">
        <f>Table1[[#This Row],[Male Ballots]]/Table1[[#This Row],[Male Population]]</f>
        <v>0.10488011218115866</v>
      </c>
      <c r="T1095" s="24">
        <f>Table1[[#This Row],[Total Ballots]]/Table1[[#This Row],[Total Population]]</f>
        <v>0.1145046261282593</v>
      </c>
      <c r="U1095" s="24">
        <f>Table1[[#This Row],[Female Ballots]]/Table1[[#This Row],[Female Voters]]</f>
        <v>0.21729113617072876</v>
      </c>
      <c r="V1095" s="24">
        <f>Table1[[#This Row],[Male Ballots]]/Table1[[#This Row],[Male Voters]]</f>
        <v>0.1979223619464188</v>
      </c>
      <c r="W1095" s="24">
        <f>Table1[[#This Row],[Total Ballots]]/Table1[[#This Row],[Total Voters]]</f>
        <v>0.20807912144370946</v>
      </c>
    </row>
    <row r="1096" spans="1:23" s="12" customFormat="1" x14ac:dyDescent="0.2">
      <c r="A1096" s="8" t="s">
        <v>35</v>
      </c>
      <c r="B1096" s="17">
        <v>2015</v>
      </c>
      <c r="C1096" s="9" t="s">
        <v>63</v>
      </c>
      <c r="D1096" s="10">
        <v>12583.240000000002</v>
      </c>
      <c r="E1096" s="10">
        <v>13804.830000000002</v>
      </c>
      <c r="F1096" s="10">
        <v>26388.07</v>
      </c>
      <c r="G1096" s="31">
        <v>10679</v>
      </c>
      <c r="H1096" s="31">
        <v>10111</v>
      </c>
      <c r="I1096" s="31"/>
      <c r="J1096" s="31">
        <v>20790</v>
      </c>
      <c r="K1096" s="10">
        <v>2817</v>
      </c>
      <c r="L1096" s="10">
        <v>2475</v>
      </c>
      <c r="M1096" s="10">
        <v>0</v>
      </c>
      <c r="N1096" s="11">
        <v>5292</v>
      </c>
      <c r="O1096" s="24">
        <f>Table1[[#This Row],[Female Voters]]/Table1[[#This Row],[Female Population]]</f>
        <v>0.84866854641570844</v>
      </c>
      <c r="P1096" s="24">
        <f>Table1[[#This Row],[Male Voters]]/Table1[[#This Row],[Male Population]]</f>
        <v>0.73242481073653198</v>
      </c>
      <c r="Q1096" s="24">
        <f>Table1[[#This Row],[Total Voters]]/Table1[[#This Row],[Total Population]]</f>
        <v>0.78785602736388072</v>
      </c>
      <c r="R1096" s="24">
        <f>Table1[[#This Row],[Female Ballots]]/Table1[[#This Row],[Female Population]]</f>
        <v>0.22386921015573094</v>
      </c>
      <c r="S1096" s="24">
        <f>Table1[[#This Row],[Male Ballots]]/Table1[[#This Row],[Male Population]]</f>
        <v>0.17928507631024793</v>
      </c>
      <c r="T1096" s="24">
        <f>Table1[[#This Row],[Total Ballots]]/Table1[[#This Row],[Total Population]]</f>
        <v>0.20054517060171509</v>
      </c>
      <c r="U1096" s="24">
        <f>Table1[[#This Row],[Female Ballots]]/Table1[[#This Row],[Female Voters]]</f>
        <v>0.26378874426444426</v>
      </c>
      <c r="V1096" s="24">
        <f>Table1[[#This Row],[Male Ballots]]/Table1[[#This Row],[Male Voters]]</f>
        <v>0.24478290970230443</v>
      </c>
      <c r="W1096" s="24">
        <f>Table1[[#This Row],[Total Ballots]]/Table1[[#This Row],[Total Voters]]</f>
        <v>0.25454545454545452</v>
      </c>
    </row>
    <row r="1097" spans="1:23" s="12" customFormat="1" x14ac:dyDescent="0.2">
      <c r="A1097" s="8" t="s">
        <v>35</v>
      </c>
      <c r="B1097" s="17">
        <v>2015</v>
      </c>
      <c r="C1097" s="9" t="s">
        <v>64</v>
      </c>
      <c r="D1097" s="10">
        <v>11879.72</v>
      </c>
      <c r="E1097" s="10">
        <v>12223.220000000001</v>
      </c>
      <c r="F1097" s="10">
        <v>24102.95</v>
      </c>
      <c r="G1097" s="31">
        <v>9702</v>
      </c>
      <c r="H1097" s="31">
        <v>9402</v>
      </c>
      <c r="I1097" s="31"/>
      <c r="J1097" s="31">
        <v>19104</v>
      </c>
      <c r="K1097" s="10">
        <v>3637</v>
      </c>
      <c r="L1097" s="10">
        <v>3291</v>
      </c>
      <c r="M1097" s="10">
        <v>0</v>
      </c>
      <c r="N1097" s="11">
        <v>6928</v>
      </c>
      <c r="O1097" s="24">
        <f>Table1[[#This Row],[Female Voters]]/Table1[[#This Row],[Female Population]]</f>
        <v>0.81668591515624955</v>
      </c>
      <c r="P1097" s="24">
        <f>Table1[[#This Row],[Male Voters]]/Table1[[#This Row],[Male Population]]</f>
        <v>0.76919175143701901</v>
      </c>
      <c r="Q1097" s="24">
        <f>Table1[[#This Row],[Total Voters]]/Table1[[#This Row],[Total Population]]</f>
        <v>0.79260007592431625</v>
      </c>
      <c r="R1097" s="24">
        <f>Table1[[#This Row],[Female Ballots]]/Table1[[#This Row],[Female Population]]</f>
        <v>0.3061519968484106</v>
      </c>
      <c r="S1097" s="24">
        <f>Table1[[#This Row],[Male Ballots]]/Table1[[#This Row],[Male Population]]</f>
        <v>0.269241656453864</v>
      </c>
      <c r="T1097" s="24">
        <f>Table1[[#This Row],[Total Ballots]]/Table1[[#This Row],[Total Population]]</f>
        <v>0.28743369587540113</v>
      </c>
      <c r="U1097" s="24">
        <f>Table1[[#This Row],[Female Ballots]]/Table1[[#This Row],[Female Voters]]</f>
        <v>0.37487116058544628</v>
      </c>
      <c r="V1097" s="24">
        <f>Table1[[#This Row],[Male Ballots]]/Table1[[#This Row],[Male Voters]]</f>
        <v>0.35003190810465856</v>
      </c>
      <c r="W1097" s="24">
        <f>Table1[[#This Row],[Total Ballots]]/Table1[[#This Row],[Total Voters]]</f>
        <v>0.36264656616415408</v>
      </c>
    </row>
    <row r="1098" spans="1:23" s="12" customFormat="1" x14ac:dyDescent="0.2">
      <c r="A1098" s="8" t="s">
        <v>35</v>
      </c>
      <c r="B1098" s="17">
        <v>2015</v>
      </c>
      <c r="C1098" s="9" t="s">
        <v>65</v>
      </c>
      <c r="D1098" s="10">
        <v>13206.51</v>
      </c>
      <c r="E1098" s="10">
        <v>13103.369999999999</v>
      </c>
      <c r="F1098" s="10">
        <v>26309.879999999997</v>
      </c>
      <c r="G1098" s="31">
        <v>10631</v>
      </c>
      <c r="H1098" s="31">
        <v>9906</v>
      </c>
      <c r="I1098" s="31"/>
      <c r="J1098" s="31">
        <v>20537</v>
      </c>
      <c r="K1098" s="10">
        <v>4918</v>
      </c>
      <c r="L1098" s="10">
        <v>4534</v>
      </c>
      <c r="M1098" s="10">
        <v>0</v>
      </c>
      <c r="N1098" s="11">
        <v>9452</v>
      </c>
      <c r="O1098" s="24">
        <f>Table1[[#This Row],[Female Voters]]/Table1[[#This Row],[Female Population]]</f>
        <v>0.80498178549821264</v>
      </c>
      <c r="P1098" s="24">
        <f>Table1[[#This Row],[Male Voters]]/Table1[[#This Row],[Male Population]]</f>
        <v>0.7559887265642351</v>
      </c>
      <c r="Q1098" s="24">
        <f>Table1[[#This Row],[Total Voters]]/Table1[[#This Row],[Total Population]]</f>
        <v>0.78058128733388377</v>
      </c>
      <c r="R1098" s="24">
        <f>Table1[[#This Row],[Female Ballots]]/Table1[[#This Row],[Female Population]]</f>
        <v>0.37239210056252559</v>
      </c>
      <c r="S1098" s="24">
        <f>Table1[[#This Row],[Male Ballots]]/Table1[[#This Row],[Male Population]]</f>
        <v>0.34601785647509004</v>
      </c>
      <c r="T1098" s="24">
        <f>Table1[[#This Row],[Total Ballots]]/Table1[[#This Row],[Total Population]]</f>
        <v>0.35925667467886591</v>
      </c>
      <c r="U1098" s="24">
        <f>Table1[[#This Row],[Female Ballots]]/Table1[[#This Row],[Female Voters]]</f>
        <v>0.46260935001410969</v>
      </c>
      <c r="V1098" s="24">
        <f>Table1[[#This Row],[Male Ballots]]/Table1[[#This Row],[Male Voters]]</f>
        <v>0.45770240258429234</v>
      </c>
      <c r="W1098" s="24">
        <f>Table1[[#This Row],[Total Ballots]]/Table1[[#This Row],[Total Voters]]</f>
        <v>0.46024248916589572</v>
      </c>
    </row>
    <row r="1099" spans="1:23" s="12" customFormat="1" x14ac:dyDescent="0.2">
      <c r="A1099" s="8" t="s">
        <v>35</v>
      </c>
      <c r="B1099" s="17">
        <v>2015</v>
      </c>
      <c r="C1099" s="9" t="s">
        <v>66</v>
      </c>
      <c r="D1099" s="10">
        <v>14362.630000000001</v>
      </c>
      <c r="E1099" s="10">
        <v>13514.439999999999</v>
      </c>
      <c r="F1099" s="10">
        <v>27877.08</v>
      </c>
      <c r="G1099" s="31">
        <v>12390</v>
      </c>
      <c r="H1099" s="31">
        <v>11068</v>
      </c>
      <c r="I1099" s="31"/>
      <c r="J1099" s="31">
        <v>23458</v>
      </c>
      <c r="K1099" s="10">
        <v>7512</v>
      </c>
      <c r="L1099" s="10">
        <v>6613</v>
      </c>
      <c r="M1099" s="10">
        <v>0</v>
      </c>
      <c r="N1099" s="11">
        <v>14125</v>
      </c>
      <c r="O1099" s="24">
        <f>Table1[[#This Row],[Female Voters]]/Table1[[#This Row],[Female Population]]</f>
        <v>0.86265537718370511</v>
      </c>
      <c r="P1099" s="24">
        <f>Table1[[#This Row],[Male Voters]]/Table1[[#This Row],[Male Population]]</f>
        <v>0.8189758510156544</v>
      </c>
      <c r="Q1099" s="24">
        <f>Table1[[#This Row],[Total Voters]]/Table1[[#This Row],[Total Population]]</f>
        <v>0.8414798106544874</v>
      </c>
      <c r="R1099" s="24">
        <f>Table1[[#This Row],[Female Ballots]]/Table1[[#This Row],[Female Population]]</f>
        <v>0.52302398655399462</v>
      </c>
      <c r="S1099" s="24">
        <f>Table1[[#This Row],[Male Ballots]]/Table1[[#This Row],[Male Population]]</f>
        <v>0.48932845164135552</v>
      </c>
      <c r="T1099" s="24">
        <f>Table1[[#This Row],[Total Ballots]]/Table1[[#This Row],[Total Population]]</f>
        <v>0.50668864888288156</v>
      </c>
      <c r="U1099" s="24">
        <f>Table1[[#This Row],[Female Ballots]]/Table1[[#This Row],[Female Voters]]</f>
        <v>0.60629539951573852</v>
      </c>
      <c r="V1099" s="24">
        <f>Table1[[#This Row],[Male Ballots]]/Table1[[#This Row],[Male Voters]]</f>
        <v>0.59748825442717746</v>
      </c>
      <c r="W1099" s="24">
        <f>Table1[[#This Row],[Total Ballots]]/Table1[[#This Row],[Total Voters]]</f>
        <v>0.60213999488447434</v>
      </c>
    </row>
    <row r="1100" spans="1:23" s="12" customFormat="1" x14ac:dyDescent="0.2">
      <c r="A1100" s="8" t="s">
        <v>35</v>
      </c>
      <c r="B1100" s="17">
        <v>2015</v>
      </c>
      <c r="C1100" s="9" t="s">
        <v>67</v>
      </c>
      <c r="D1100" s="10">
        <v>17952.739999999998</v>
      </c>
      <c r="E1100" s="10">
        <v>15796.539999999999</v>
      </c>
      <c r="F1100" s="10">
        <v>33749.269999999997</v>
      </c>
      <c r="G1100" s="31">
        <v>16113</v>
      </c>
      <c r="H1100" s="31">
        <v>14412</v>
      </c>
      <c r="I1100" s="31"/>
      <c r="J1100" s="31">
        <v>30525</v>
      </c>
      <c r="K1100" s="10">
        <v>11452</v>
      </c>
      <c r="L1100" s="10">
        <v>10625</v>
      </c>
      <c r="M1100" s="10">
        <v>0</v>
      </c>
      <c r="N1100" s="10">
        <v>22077</v>
      </c>
      <c r="O1100" s="24">
        <f>Table1[[#This Row],[Female Voters]]/Table1[[#This Row],[Female Population]]</f>
        <v>0.89752316359508366</v>
      </c>
      <c r="P1100" s="24">
        <f>Table1[[#This Row],[Male Voters]]/Table1[[#This Row],[Male Population]]</f>
        <v>0.91235169220601475</v>
      </c>
      <c r="Q1100" s="24">
        <f>Table1[[#This Row],[Total Voters]]/Table1[[#This Row],[Total Population]]</f>
        <v>0.9044640076659437</v>
      </c>
      <c r="R1100" s="24">
        <f>Table1[[#This Row],[Female Ballots]]/Table1[[#This Row],[Female Population]]</f>
        <v>0.63789705638247984</v>
      </c>
      <c r="S1100" s="24">
        <f>Table1[[#This Row],[Male Ballots]]/Table1[[#This Row],[Male Population]]</f>
        <v>0.67261564874333246</v>
      </c>
      <c r="T1100" s="24">
        <f>Table1[[#This Row],[Total Ballots]]/Table1[[#This Row],[Total Population]]</f>
        <v>0.65414748230109876</v>
      </c>
      <c r="U1100" s="24">
        <f>Table1[[#This Row],[Female Ballots]]/Table1[[#This Row],[Female Voters]]</f>
        <v>0.71073046608328683</v>
      </c>
      <c r="V1100" s="24">
        <f>Table1[[#This Row],[Male Ballots]]/Table1[[#This Row],[Male Voters]]</f>
        <v>0.73723286150430201</v>
      </c>
      <c r="W1100" s="24">
        <f>Table1[[#This Row],[Total Ballots]]/Table1[[#This Row],[Total Voters]]</f>
        <v>0.72324324324324329</v>
      </c>
    </row>
    <row r="1101" spans="1:23" s="12" customFormat="1" x14ac:dyDescent="0.2">
      <c r="A1101" s="8" t="s">
        <v>57</v>
      </c>
      <c r="B1101" s="17">
        <v>2015</v>
      </c>
      <c r="C1101" s="9" t="s">
        <v>69</v>
      </c>
      <c r="D1101" s="10">
        <v>19190.93</v>
      </c>
      <c r="E1101" s="10">
        <v>20049.73</v>
      </c>
      <c r="F1101" s="10">
        <v>39240.67</v>
      </c>
      <c r="G1101" s="31">
        <v>10228</v>
      </c>
      <c r="H1101" s="31">
        <v>9967</v>
      </c>
      <c r="I1101" s="31">
        <v>360</v>
      </c>
      <c r="J1101" s="31">
        <v>20555</v>
      </c>
      <c r="K1101" s="10">
        <v>4606</v>
      </c>
      <c r="L1101" s="10">
        <v>4348</v>
      </c>
      <c r="M1101" s="10">
        <v>107</v>
      </c>
      <c r="N1101" s="11">
        <v>9061</v>
      </c>
      <c r="O1101" s="24">
        <f>Table1[[#This Row],[Female Voters]]/Table1[[#This Row],[Female Population]]</f>
        <v>0.53296010146459816</v>
      </c>
      <c r="P1101" s="24">
        <f>Table1[[#This Row],[Male Voters]]/Table1[[#This Row],[Male Population]]</f>
        <v>0.49711392622244788</v>
      </c>
      <c r="Q1101" s="24">
        <f>Table1[[#This Row],[Total Voters]]/Table1[[#This Row],[Total Population]]</f>
        <v>0.5238187829106894</v>
      </c>
      <c r="R1101" s="24">
        <f>Table1[[#This Row],[Female Ballots]]/Table1[[#This Row],[Female Population]]</f>
        <v>0.24000921268536751</v>
      </c>
      <c r="S1101" s="24">
        <f>Table1[[#This Row],[Male Ballots]]/Table1[[#This Row],[Male Population]]</f>
        <v>0.21686077568126852</v>
      </c>
      <c r="T1101" s="24">
        <f>Table1[[#This Row],[Total Ballots]]/Table1[[#This Row],[Total Population]]</f>
        <v>0.23090839172725644</v>
      </c>
      <c r="U1101" s="24">
        <f>Table1[[#This Row],[Female Ballots]]/Table1[[#This Row],[Female Voters]]</f>
        <v>0.45033242080563157</v>
      </c>
      <c r="V1101" s="24">
        <f>Table1[[#This Row],[Male Ballots]]/Table1[[#This Row],[Male Voters]]</f>
        <v>0.43623959064914219</v>
      </c>
      <c r="W1101" s="24">
        <f>Table1[[#This Row],[Total Ballots]]/Table1[[#This Row],[Total Voters]]</f>
        <v>0.44081731938701046</v>
      </c>
    </row>
    <row r="1102" spans="1:23" s="12" customFormat="1" x14ac:dyDescent="0.2">
      <c r="A1102" s="8" t="s">
        <v>57</v>
      </c>
      <c r="B1102" s="17">
        <v>2015</v>
      </c>
      <c r="C1102" s="9" t="s">
        <v>62</v>
      </c>
      <c r="D1102" s="10">
        <v>8769.74</v>
      </c>
      <c r="E1102" s="10">
        <v>9495.0400000000009</v>
      </c>
      <c r="F1102" s="10">
        <v>18264.78</v>
      </c>
      <c r="G1102" s="31">
        <v>1378</v>
      </c>
      <c r="H1102" s="31">
        <v>1425</v>
      </c>
      <c r="I1102" s="31">
        <v>71</v>
      </c>
      <c r="J1102" s="31">
        <v>2874</v>
      </c>
      <c r="K1102" s="10">
        <v>194</v>
      </c>
      <c r="L1102" s="10">
        <v>208</v>
      </c>
      <c r="M1102" s="10">
        <v>5</v>
      </c>
      <c r="N1102" s="11">
        <v>407</v>
      </c>
      <c r="O1102" s="24">
        <f>Table1[[#This Row],[Female Voters]]/Table1[[#This Row],[Female Population]]</f>
        <v>0.15713122623931838</v>
      </c>
      <c r="P1102" s="24">
        <f>Table1[[#This Row],[Male Voters]]/Table1[[#This Row],[Male Population]]</f>
        <v>0.15007835669991909</v>
      </c>
      <c r="Q1102" s="24">
        <f>Table1[[#This Row],[Total Voters]]/Table1[[#This Row],[Total Population]]</f>
        <v>0.15735201847490088</v>
      </c>
      <c r="R1102" s="24">
        <f>Table1[[#This Row],[Female Ballots]]/Table1[[#This Row],[Female Population]]</f>
        <v>2.2121522416856144E-2</v>
      </c>
      <c r="S1102" s="24">
        <f>Table1[[#This Row],[Male Ballots]]/Table1[[#This Row],[Male Population]]</f>
        <v>2.1906174170935561E-2</v>
      </c>
      <c r="T1102" s="24">
        <f>Table1[[#This Row],[Total Ballots]]/Table1[[#This Row],[Total Population]]</f>
        <v>2.2283323423550681E-2</v>
      </c>
      <c r="U1102" s="24">
        <f>Table1[[#This Row],[Female Ballots]]/Table1[[#This Row],[Female Voters]]</f>
        <v>0.14078374455732948</v>
      </c>
      <c r="V1102" s="24">
        <f>Table1[[#This Row],[Male Ballots]]/Table1[[#This Row],[Male Voters]]</f>
        <v>0.14596491228070174</v>
      </c>
      <c r="W1102" s="24">
        <f>Table1[[#This Row],[Total Ballots]]/Table1[[#This Row],[Total Voters]]</f>
        <v>0.14161447459986082</v>
      </c>
    </row>
    <row r="1103" spans="1:23" s="12" customFormat="1" x14ac:dyDescent="0.2">
      <c r="A1103" s="8" t="s">
        <v>57</v>
      </c>
      <c r="B1103" s="17">
        <v>2015</v>
      </c>
      <c r="C1103" s="9" t="s">
        <v>63</v>
      </c>
      <c r="D1103" s="10">
        <v>3030.84</v>
      </c>
      <c r="E1103" s="10">
        <v>3518.56</v>
      </c>
      <c r="F1103" s="10">
        <v>6549.4000000000005</v>
      </c>
      <c r="G1103" s="31">
        <v>1945</v>
      </c>
      <c r="H1103" s="31">
        <v>2030</v>
      </c>
      <c r="I1103" s="31">
        <v>67</v>
      </c>
      <c r="J1103" s="31">
        <v>4042</v>
      </c>
      <c r="K1103" s="10">
        <v>412</v>
      </c>
      <c r="L1103" s="10">
        <v>429</v>
      </c>
      <c r="M1103" s="10">
        <v>8</v>
      </c>
      <c r="N1103" s="11">
        <v>849</v>
      </c>
      <c r="O1103" s="24">
        <f>Table1[[#This Row],[Female Voters]]/Table1[[#This Row],[Female Population]]</f>
        <v>0.64173628433041663</v>
      </c>
      <c r="P1103" s="24">
        <f>Table1[[#This Row],[Male Voters]]/Table1[[#This Row],[Male Population]]</f>
        <v>0.57694056659542536</v>
      </c>
      <c r="Q1103" s="24">
        <f>Table1[[#This Row],[Total Voters]]/Table1[[#This Row],[Total Population]]</f>
        <v>0.61715576999419786</v>
      </c>
      <c r="R1103" s="24">
        <f>Table1[[#This Row],[Female Ballots]]/Table1[[#This Row],[Female Population]]</f>
        <v>0.13593591215636588</v>
      </c>
      <c r="S1103" s="24">
        <f>Table1[[#This Row],[Male Ballots]]/Table1[[#This Row],[Male Population]]</f>
        <v>0.12192487835932882</v>
      </c>
      <c r="T1103" s="24">
        <f>Table1[[#This Row],[Total Ballots]]/Table1[[#This Row],[Total Population]]</f>
        <v>0.12963019513237853</v>
      </c>
      <c r="U1103" s="24">
        <f>Table1[[#This Row],[Female Ballots]]/Table1[[#This Row],[Female Voters]]</f>
        <v>0.21182519280205656</v>
      </c>
      <c r="V1103" s="24">
        <f>Table1[[#This Row],[Male Ballots]]/Table1[[#This Row],[Male Voters]]</f>
        <v>0.21133004926108373</v>
      </c>
      <c r="W1103" s="24">
        <f>Table1[[#This Row],[Total Ballots]]/Table1[[#This Row],[Total Voters]]</f>
        <v>0.21004453240969817</v>
      </c>
    </row>
    <row r="1104" spans="1:23" s="12" customFormat="1" x14ac:dyDescent="0.2">
      <c r="A1104" s="8" t="s">
        <v>57</v>
      </c>
      <c r="B1104" s="17">
        <v>2015</v>
      </c>
      <c r="C1104" s="9" t="s">
        <v>64</v>
      </c>
      <c r="D1104" s="10">
        <v>1515.8600000000001</v>
      </c>
      <c r="E1104" s="10">
        <v>1504.79</v>
      </c>
      <c r="F1104" s="10">
        <v>3020.6499999999996</v>
      </c>
      <c r="G1104" s="31">
        <v>1396</v>
      </c>
      <c r="H1104" s="31">
        <v>1364</v>
      </c>
      <c r="I1104" s="31">
        <v>54</v>
      </c>
      <c r="J1104" s="31">
        <v>2814</v>
      </c>
      <c r="K1104" s="10">
        <v>495</v>
      </c>
      <c r="L1104" s="10">
        <v>449</v>
      </c>
      <c r="M1104" s="10">
        <v>19</v>
      </c>
      <c r="N1104" s="11">
        <v>963</v>
      </c>
      <c r="O1104" s="24">
        <f>Table1[[#This Row],[Female Voters]]/Table1[[#This Row],[Female Population]]</f>
        <v>0.92092937342498637</v>
      </c>
      <c r="P1104" s="24">
        <f>Table1[[#This Row],[Male Voters]]/Table1[[#This Row],[Male Population]]</f>
        <v>0.90643877218748137</v>
      </c>
      <c r="Q1104" s="24">
        <f>Table1[[#This Row],[Total Voters]]/Table1[[#This Row],[Total Population]]</f>
        <v>0.93158757221127919</v>
      </c>
      <c r="R1104" s="24">
        <f>Table1[[#This Row],[Female Ballots]]/Table1[[#This Row],[Female Population]]</f>
        <v>0.32654730647949015</v>
      </c>
      <c r="S1104" s="24">
        <f>Table1[[#This Row],[Male Ballots]]/Table1[[#This Row],[Male Population]]</f>
        <v>0.29838050492095242</v>
      </c>
      <c r="T1104" s="24">
        <f>Table1[[#This Row],[Total Ballots]]/Table1[[#This Row],[Total Population]]</f>
        <v>0.31880555509575759</v>
      </c>
      <c r="U1104" s="24">
        <f>Table1[[#This Row],[Female Ballots]]/Table1[[#This Row],[Female Voters]]</f>
        <v>0.35458452722063039</v>
      </c>
      <c r="V1104" s="24">
        <f>Table1[[#This Row],[Male Ballots]]/Table1[[#This Row],[Male Voters]]</f>
        <v>0.32917888563049852</v>
      </c>
      <c r="W1104" s="24">
        <f>Table1[[#This Row],[Total Ballots]]/Table1[[#This Row],[Total Voters]]</f>
        <v>0.34221748400852881</v>
      </c>
    </row>
    <row r="1105" spans="1:23" s="12" customFormat="1" x14ac:dyDescent="0.2">
      <c r="A1105" s="8" t="s">
        <v>57</v>
      </c>
      <c r="B1105" s="17">
        <v>2015</v>
      </c>
      <c r="C1105" s="9" t="s">
        <v>65</v>
      </c>
      <c r="D1105" s="10">
        <v>1705.1799999999998</v>
      </c>
      <c r="E1105" s="10">
        <v>1684.3600000000001</v>
      </c>
      <c r="F1105" s="10">
        <v>3389.54</v>
      </c>
      <c r="G1105" s="31">
        <v>1505</v>
      </c>
      <c r="H1105" s="31">
        <v>1405</v>
      </c>
      <c r="I1105" s="31">
        <v>63</v>
      </c>
      <c r="J1105" s="31">
        <v>2973</v>
      </c>
      <c r="K1105" s="10">
        <v>724</v>
      </c>
      <c r="L1105" s="10">
        <v>677</v>
      </c>
      <c r="M1105" s="10">
        <v>24</v>
      </c>
      <c r="N1105" s="11">
        <v>1425</v>
      </c>
      <c r="O1105" s="24">
        <f>Table1[[#This Row],[Female Voters]]/Table1[[#This Row],[Female Population]]</f>
        <v>0.88260476899799445</v>
      </c>
      <c r="P1105" s="24">
        <f>Table1[[#This Row],[Male Voters]]/Table1[[#This Row],[Male Population]]</f>
        <v>0.83414471965613046</v>
      </c>
      <c r="Q1105" s="24">
        <f>Table1[[#This Row],[Total Voters]]/Table1[[#This Row],[Total Population]]</f>
        <v>0.87711016834142685</v>
      </c>
      <c r="R1105" s="24">
        <f>Table1[[#This Row],[Female Ballots]]/Table1[[#This Row],[Female Population]]</f>
        <v>0.42458860648142721</v>
      </c>
      <c r="S1105" s="24">
        <f>Table1[[#This Row],[Male Ballots]]/Table1[[#This Row],[Male Population]]</f>
        <v>0.40193307843928849</v>
      </c>
      <c r="T1105" s="24">
        <f>Table1[[#This Row],[Total Ballots]]/Table1[[#This Row],[Total Population]]</f>
        <v>0.42041102922520462</v>
      </c>
      <c r="U1105" s="24">
        <f>Table1[[#This Row],[Female Ballots]]/Table1[[#This Row],[Female Voters]]</f>
        <v>0.48106312292358805</v>
      </c>
      <c r="V1105" s="24">
        <f>Table1[[#This Row],[Male Ballots]]/Table1[[#This Row],[Male Voters]]</f>
        <v>0.48185053380782916</v>
      </c>
      <c r="W1105" s="24">
        <f>Table1[[#This Row],[Total Ballots]]/Table1[[#This Row],[Total Voters]]</f>
        <v>0.47931382441977799</v>
      </c>
    </row>
    <row r="1106" spans="1:23" s="12" customFormat="1" x14ac:dyDescent="0.2">
      <c r="A1106" s="8" t="s">
        <v>57</v>
      </c>
      <c r="B1106" s="17">
        <v>2015</v>
      </c>
      <c r="C1106" s="9" t="s">
        <v>66</v>
      </c>
      <c r="D1106" s="10">
        <v>1826.6599999999999</v>
      </c>
      <c r="E1106" s="10">
        <v>1825.1</v>
      </c>
      <c r="F1106" s="10">
        <v>3651.77</v>
      </c>
      <c r="G1106" s="31">
        <v>1771</v>
      </c>
      <c r="H1106" s="31">
        <v>1747</v>
      </c>
      <c r="I1106" s="31">
        <v>49</v>
      </c>
      <c r="J1106" s="31">
        <v>3567</v>
      </c>
      <c r="K1106" s="10">
        <v>1104</v>
      </c>
      <c r="L1106" s="10">
        <v>1071</v>
      </c>
      <c r="M1106" s="10">
        <v>17</v>
      </c>
      <c r="N1106" s="11">
        <v>2192</v>
      </c>
      <c r="O1106" s="24">
        <f>Table1[[#This Row],[Female Voters]]/Table1[[#This Row],[Female Population]]</f>
        <v>0.96952908587257625</v>
      </c>
      <c r="P1106" s="24">
        <f>Table1[[#This Row],[Male Voters]]/Table1[[#This Row],[Male Population]]</f>
        <v>0.95720782422880946</v>
      </c>
      <c r="Q1106" s="24">
        <f>Table1[[#This Row],[Total Voters]]/Table1[[#This Row],[Total Population]]</f>
        <v>0.9767865993750976</v>
      </c>
      <c r="R1106" s="24">
        <f>Table1[[#This Row],[Female Ballots]]/Table1[[#This Row],[Female Population]]</f>
        <v>0.60438176781667097</v>
      </c>
      <c r="S1106" s="24">
        <f>Table1[[#This Row],[Male Ballots]]/Table1[[#This Row],[Male Population]]</f>
        <v>0.58681716070352308</v>
      </c>
      <c r="T1106" s="24">
        <f>Table1[[#This Row],[Total Ballots]]/Table1[[#This Row],[Total Population]]</f>
        <v>0.60025686174101878</v>
      </c>
      <c r="U1106" s="24">
        <f>Table1[[#This Row],[Female Ballots]]/Table1[[#This Row],[Female Voters]]</f>
        <v>0.62337662337662336</v>
      </c>
      <c r="V1106" s="24">
        <f>Table1[[#This Row],[Male Ballots]]/Table1[[#This Row],[Male Voters]]</f>
        <v>0.61305094447624497</v>
      </c>
      <c r="W1106" s="24">
        <f>Table1[[#This Row],[Total Ballots]]/Table1[[#This Row],[Total Voters]]</f>
        <v>0.61452200728903839</v>
      </c>
    </row>
    <row r="1107" spans="1:23" s="12" customFormat="1" x14ac:dyDescent="0.2">
      <c r="A1107" s="8" t="s">
        <v>57</v>
      </c>
      <c r="B1107" s="17">
        <v>2015</v>
      </c>
      <c r="C1107" s="9" t="s">
        <v>67</v>
      </c>
      <c r="D1107" s="10">
        <v>2342.65</v>
      </c>
      <c r="E1107" s="10">
        <v>2021.8799999999999</v>
      </c>
      <c r="F1107" s="10">
        <v>4364.5300000000007</v>
      </c>
      <c r="G1107" s="31">
        <v>2233</v>
      </c>
      <c r="H1107" s="31">
        <v>1996</v>
      </c>
      <c r="I1107" s="31">
        <v>56</v>
      </c>
      <c r="J1107" s="31">
        <v>4285</v>
      </c>
      <c r="K1107" s="10">
        <v>1677</v>
      </c>
      <c r="L1107" s="10">
        <v>1514</v>
      </c>
      <c r="M1107" s="10">
        <v>34</v>
      </c>
      <c r="N1107" s="10">
        <v>3225</v>
      </c>
      <c r="O1107" s="24">
        <f>Table1[[#This Row],[Female Voters]]/Table1[[#This Row],[Female Population]]</f>
        <v>0.95319403239920597</v>
      </c>
      <c r="P1107" s="24">
        <f>Table1[[#This Row],[Male Voters]]/Table1[[#This Row],[Male Population]]</f>
        <v>0.98720003165370851</v>
      </c>
      <c r="Q1107" s="24">
        <f>Table1[[#This Row],[Total Voters]]/Table1[[#This Row],[Total Population]]</f>
        <v>0.98177810669190024</v>
      </c>
      <c r="R1107" s="24">
        <f>Table1[[#This Row],[Female Ballots]]/Table1[[#This Row],[Female Population]]</f>
        <v>0.71585597507096665</v>
      </c>
      <c r="S1107" s="24">
        <f>Table1[[#This Row],[Male Ballots]]/Table1[[#This Row],[Male Population]]</f>
        <v>0.74880804004194124</v>
      </c>
      <c r="T1107" s="24">
        <f>Table1[[#This Row],[Total Ballots]]/Table1[[#This Row],[Total Population]]</f>
        <v>0.73891117714851307</v>
      </c>
      <c r="U1107" s="24">
        <f>Table1[[#This Row],[Female Ballots]]/Table1[[#This Row],[Female Voters]]</f>
        <v>0.7510076130765786</v>
      </c>
      <c r="V1107" s="24">
        <f>Table1[[#This Row],[Male Ballots]]/Table1[[#This Row],[Male Voters]]</f>
        <v>0.75851703406813631</v>
      </c>
      <c r="W1107" s="24">
        <f>Table1[[#This Row],[Total Ballots]]/Table1[[#This Row],[Total Voters]]</f>
        <v>0.75262543757292877</v>
      </c>
    </row>
    <row r="1108" spans="1:23" s="12" customFormat="1" x14ac:dyDescent="0.2">
      <c r="A1108" s="8" t="s">
        <v>58</v>
      </c>
      <c r="B1108" s="17">
        <v>2015</v>
      </c>
      <c r="C1108" s="9" t="s">
        <v>69</v>
      </c>
      <c r="D1108" s="10">
        <v>89220.99</v>
      </c>
      <c r="E1108" s="10">
        <v>84061.160000000018</v>
      </c>
      <c r="F1108" s="10">
        <v>173282.16999999998</v>
      </c>
      <c r="G1108" s="31">
        <v>58280</v>
      </c>
      <c r="H1108" s="31">
        <v>50549</v>
      </c>
      <c r="I1108" s="31">
        <v>2</v>
      </c>
      <c r="J1108" s="31">
        <v>108831</v>
      </c>
      <c r="K1108" s="10">
        <v>18626</v>
      </c>
      <c r="L1108" s="10">
        <v>16755</v>
      </c>
      <c r="M1108" s="10">
        <v>0</v>
      </c>
      <c r="N1108" s="11">
        <v>35381</v>
      </c>
      <c r="O1108" s="24">
        <f>Table1[[#This Row],[Female Voters]]/Table1[[#This Row],[Female Population]]</f>
        <v>0.65320951941914118</v>
      </c>
      <c r="P1108" s="24">
        <f>Table1[[#This Row],[Male Voters]]/Table1[[#This Row],[Male Population]]</f>
        <v>0.60133597966052321</v>
      </c>
      <c r="Q1108" s="24">
        <f>Table1[[#This Row],[Total Voters]]/Table1[[#This Row],[Total Population]]</f>
        <v>0.6280565392273193</v>
      </c>
      <c r="R1108" s="24">
        <f>Table1[[#This Row],[Female Ballots]]/Table1[[#This Row],[Female Population]]</f>
        <v>0.2087625344663851</v>
      </c>
      <c r="S1108" s="24">
        <f>Table1[[#This Row],[Male Ballots]]/Table1[[#This Row],[Male Population]]</f>
        <v>0.19931916238129471</v>
      </c>
      <c r="T1108" s="24">
        <f>Table1[[#This Row],[Total Ballots]]/Table1[[#This Row],[Total Population]]</f>
        <v>0.20418142270494422</v>
      </c>
      <c r="U1108" s="24">
        <f>Table1[[#This Row],[Female Ballots]]/Table1[[#This Row],[Female Voters]]</f>
        <v>0.31959505833905283</v>
      </c>
      <c r="V1108" s="24">
        <f>Table1[[#This Row],[Male Ballots]]/Table1[[#This Row],[Male Voters]]</f>
        <v>0.3314605630180617</v>
      </c>
      <c r="W1108" s="24">
        <f>Table1[[#This Row],[Total Ballots]]/Table1[[#This Row],[Total Voters]]</f>
        <v>0.32510038500059724</v>
      </c>
    </row>
    <row r="1109" spans="1:23" s="12" customFormat="1" x14ac:dyDescent="0.2">
      <c r="A1109" s="8" t="s">
        <v>58</v>
      </c>
      <c r="B1109" s="17">
        <v>2015</v>
      </c>
      <c r="C1109" s="9" t="s">
        <v>62</v>
      </c>
      <c r="D1109" s="10">
        <v>9345.9500000000007</v>
      </c>
      <c r="E1109" s="10">
        <v>10930.970000000001</v>
      </c>
      <c r="F1109" s="10">
        <v>20276.91</v>
      </c>
      <c r="G1109" s="31">
        <v>6303</v>
      </c>
      <c r="H1109" s="31">
        <v>5624</v>
      </c>
      <c r="I1109" s="31">
        <v>2</v>
      </c>
      <c r="J1109" s="31">
        <v>11929</v>
      </c>
      <c r="K1109" s="10">
        <v>650</v>
      </c>
      <c r="L1109" s="10">
        <v>592</v>
      </c>
      <c r="M1109" s="10">
        <v>0</v>
      </c>
      <c r="N1109" s="11">
        <v>1242</v>
      </c>
      <c r="O1109" s="24">
        <f>Table1[[#This Row],[Female Voters]]/Table1[[#This Row],[Female Population]]</f>
        <v>0.67440977107731148</v>
      </c>
      <c r="P1109" s="24">
        <f>Table1[[#This Row],[Male Voters]]/Table1[[#This Row],[Male Population]]</f>
        <v>0.51450145778462475</v>
      </c>
      <c r="Q1109" s="24">
        <f>Table1[[#This Row],[Total Voters]]/Table1[[#This Row],[Total Population]]</f>
        <v>0.58830462826929741</v>
      </c>
      <c r="R1109" s="24">
        <f>Table1[[#This Row],[Female Ballots]]/Table1[[#This Row],[Female Population]]</f>
        <v>6.9548842011780493E-2</v>
      </c>
      <c r="S1109" s="24">
        <f>Table1[[#This Row],[Male Ballots]]/Table1[[#This Row],[Male Population]]</f>
        <v>5.4158048187855232E-2</v>
      </c>
      <c r="T1109" s="24">
        <f>Table1[[#This Row],[Total Ballots]]/Table1[[#This Row],[Total Population]]</f>
        <v>6.125193631574042E-2</v>
      </c>
      <c r="U1109" s="24">
        <f>Table1[[#This Row],[Female Ballots]]/Table1[[#This Row],[Female Voters]]</f>
        <v>0.10312549579565286</v>
      </c>
      <c r="V1109" s="24">
        <f>Table1[[#This Row],[Male Ballots]]/Table1[[#This Row],[Male Voters]]</f>
        <v>0.10526315789473684</v>
      </c>
      <c r="W1109" s="24">
        <f>Table1[[#This Row],[Total Ballots]]/Table1[[#This Row],[Total Voters]]</f>
        <v>0.10411601978372034</v>
      </c>
    </row>
    <row r="1110" spans="1:23" s="12" customFormat="1" x14ac:dyDescent="0.2">
      <c r="A1110" s="8" t="s">
        <v>58</v>
      </c>
      <c r="B1110" s="17">
        <v>2015</v>
      </c>
      <c r="C1110" s="9" t="s">
        <v>63</v>
      </c>
      <c r="D1110" s="10">
        <v>16332.150000000001</v>
      </c>
      <c r="E1110" s="10">
        <v>14905.779999999999</v>
      </c>
      <c r="F1110" s="10">
        <v>31237.940000000002</v>
      </c>
      <c r="G1110" s="31">
        <v>9833</v>
      </c>
      <c r="H1110" s="31">
        <v>8211</v>
      </c>
      <c r="I1110" s="31"/>
      <c r="J1110" s="31">
        <v>18044</v>
      </c>
      <c r="K1110" s="10">
        <v>1157</v>
      </c>
      <c r="L1110" s="10">
        <v>946</v>
      </c>
      <c r="M1110" s="10">
        <v>0</v>
      </c>
      <c r="N1110" s="11">
        <v>2103</v>
      </c>
      <c r="O1110" s="24">
        <f>Table1[[#This Row],[Female Voters]]/Table1[[#This Row],[Female Population]]</f>
        <v>0.6020640270876767</v>
      </c>
      <c r="P1110" s="24">
        <f>Table1[[#This Row],[Male Voters]]/Table1[[#This Row],[Male Population]]</f>
        <v>0.55086013613511009</v>
      </c>
      <c r="Q1110" s="24">
        <f>Table1[[#This Row],[Total Voters]]/Table1[[#This Row],[Total Population]]</f>
        <v>0.57763091932438559</v>
      </c>
      <c r="R1110" s="24">
        <f>Table1[[#This Row],[Female Ballots]]/Table1[[#This Row],[Female Population]]</f>
        <v>7.08418671148624E-2</v>
      </c>
      <c r="S1110" s="24">
        <f>Table1[[#This Row],[Male Ballots]]/Table1[[#This Row],[Male Population]]</f>
        <v>6.346531345558569E-2</v>
      </c>
      <c r="T1110" s="24">
        <f>Table1[[#This Row],[Total Ballots]]/Table1[[#This Row],[Total Population]]</f>
        <v>6.7321980898868483E-2</v>
      </c>
      <c r="U1110" s="24">
        <f>Table1[[#This Row],[Female Ballots]]/Table1[[#This Row],[Female Voters]]</f>
        <v>0.11766500559340995</v>
      </c>
      <c r="V1110" s="24">
        <f>Table1[[#This Row],[Male Ballots]]/Table1[[#This Row],[Male Voters]]</f>
        <v>0.11521130191206917</v>
      </c>
      <c r="W1110" s="24">
        <f>Table1[[#This Row],[Total Ballots]]/Table1[[#This Row],[Total Voters]]</f>
        <v>0.11654843715362448</v>
      </c>
    </row>
    <row r="1111" spans="1:23" s="12" customFormat="1" x14ac:dyDescent="0.2">
      <c r="A1111" s="8" t="s">
        <v>58</v>
      </c>
      <c r="B1111" s="17">
        <v>2015</v>
      </c>
      <c r="C1111" s="9" t="s">
        <v>64</v>
      </c>
      <c r="D1111" s="10">
        <v>16333.07</v>
      </c>
      <c r="E1111" s="10">
        <v>14743.880000000001</v>
      </c>
      <c r="F1111" s="10">
        <v>31076.95</v>
      </c>
      <c r="G1111" s="31">
        <v>8617</v>
      </c>
      <c r="H1111" s="31">
        <v>7268</v>
      </c>
      <c r="I1111" s="31"/>
      <c r="J1111" s="31">
        <v>15885</v>
      </c>
      <c r="K1111" s="10">
        <v>1681</v>
      </c>
      <c r="L1111" s="10">
        <v>1460</v>
      </c>
      <c r="M1111" s="10">
        <v>0</v>
      </c>
      <c r="N1111" s="11">
        <v>3141</v>
      </c>
      <c r="O1111" s="24">
        <f>Table1[[#This Row],[Female Voters]]/Table1[[#This Row],[Female Population]]</f>
        <v>0.52757993445200446</v>
      </c>
      <c r="P1111" s="24">
        <f>Table1[[#This Row],[Male Voters]]/Table1[[#This Row],[Male Population]]</f>
        <v>0.49295029530896883</v>
      </c>
      <c r="Q1111" s="24">
        <f>Table1[[#This Row],[Total Voters]]/Table1[[#This Row],[Total Population]]</f>
        <v>0.51115054727056553</v>
      </c>
      <c r="R1111" s="24">
        <f>Table1[[#This Row],[Female Ballots]]/Table1[[#This Row],[Female Population]]</f>
        <v>0.10292002666981774</v>
      </c>
      <c r="S1111" s="24">
        <f>Table1[[#This Row],[Male Ballots]]/Table1[[#This Row],[Male Population]]</f>
        <v>9.9024137472632709E-2</v>
      </c>
      <c r="T1111" s="24">
        <f>Table1[[#This Row],[Total Ballots]]/Table1[[#This Row],[Total Population]]</f>
        <v>0.10107169461610614</v>
      </c>
      <c r="U1111" s="24">
        <f>Table1[[#This Row],[Female Ballots]]/Table1[[#This Row],[Female Voters]]</f>
        <v>0.19507949402344205</v>
      </c>
      <c r="V1111" s="24">
        <f>Table1[[#This Row],[Male Ballots]]/Table1[[#This Row],[Male Voters]]</f>
        <v>0.20088057237204182</v>
      </c>
      <c r="W1111" s="24">
        <f>Table1[[#This Row],[Total Ballots]]/Table1[[#This Row],[Total Voters]]</f>
        <v>0.19773371104815865</v>
      </c>
    </row>
    <row r="1112" spans="1:23" s="12" customFormat="1" x14ac:dyDescent="0.2">
      <c r="A1112" s="8" t="s">
        <v>58</v>
      </c>
      <c r="B1112" s="17">
        <v>2015</v>
      </c>
      <c r="C1112" s="9" t="s">
        <v>65</v>
      </c>
      <c r="D1112" s="10">
        <v>14703.34</v>
      </c>
      <c r="E1112" s="10">
        <v>14115.69</v>
      </c>
      <c r="F1112" s="10">
        <v>28819.040000000001</v>
      </c>
      <c r="G1112" s="31">
        <v>9040</v>
      </c>
      <c r="H1112" s="31">
        <v>8134</v>
      </c>
      <c r="I1112" s="31"/>
      <c r="J1112" s="31">
        <v>17174</v>
      </c>
      <c r="K1112" s="10">
        <v>2580</v>
      </c>
      <c r="L1112" s="10">
        <v>2357</v>
      </c>
      <c r="M1112" s="10">
        <v>0</v>
      </c>
      <c r="N1112" s="11">
        <v>4937</v>
      </c>
      <c r="O1112" s="24">
        <f>Table1[[#This Row],[Female Voters]]/Table1[[#This Row],[Female Population]]</f>
        <v>0.61482629116921728</v>
      </c>
      <c r="P1112" s="24">
        <f>Table1[[#This Row],[Male Voters]]/Table1[[#This Row],[Male Population]]</f>
        <v>0.57623821435579836</v>
      </c>
      <c r="Q1112" s="24">
        <f>Table1[[#This Row],[Total Voters]]/Table1[[#This Row],[Total Population]]</f>
        <v>0.59592547149384567</v>
      </c>
      <c r="R1112" s="24">
        <f>Table1[[#This Row],[Female Ballots]]/Table1[[#This Row],[Female Population]]</f>
        <v>0.17547033531156866</v>
      </c>
      <c r="S1112" s="24">
        <f>Table1[[#This Row],[Male Ballots]]/Table1[[#This Row],[Male Population]]</f>
        <v>0.16697731389680562</v>
      </c>
      <c r="T1112" s="24">
        <f>Table1[[#This Row],[Total Ballots]]/Table1[[#This Row],[Total Population]]</f>
        <v>0.17131035593135649</v>
      </c>
      <c r="U1112" s="24">
        <f>Table1[[#This Row],[Female Ballots]]/Table1[[#This Row],[Female Voters]]</f>
        <v>0.28539823008849557</v>
      </c>
      <c r="V1112" s="24">
        <f>Table1[[#This Row],[Male Ballots]]/Table1[[#This Row],[Male Voters]]</f>
        <v>0.2897713302188345</v>
      </c>
      <c r="W1112" s="24">
        <f>Table1[[#This Row],[Total Ballots]]/Table1[[#This Row],[Total Voters]]</f>
        <v>0.28746943053452895</v>
      </c>
    </row>
    <row r="1113" spans="1:23" s="12" customFormat="1" x14ac:dyDescent="0.2">
      <c r="A1113" s="8" t="s">
        <v>58</v>
      </c>
      <c r="B1113" s="17">
        <v>2015</v>
      </c>
      <c r="C1113" s="9" t="s">
        <v>66</v>
      </c>
      <c r="D1113" s="10">
        <v>14301.43</v>
      </c>
      <c r="E1113" s="10">
        <v>13471.82</v>
      </c>
      <c r="F1113" s="10">
        <v>27773.25</v>
      </c>
      <c r="G1113" s="31">
        <v>10467</v>
      </c>
      <c r="H1113" s="31">
        <v>9303</v>
      </c>
      <c r="I1113" s="31"/>
      <c r="J1113" s="31">
        <v>19770</v>
      </c>
      <c r="K1113" s="10">
        <v>4529</v>
      </c>
      <c r="L1113" s="10">
        <v>4119</v>
      </c>
      <c r="M1113" s="10">
        <v>0</v>
      </c>
      <c r="N1113" s="11">
        <v>8648</v>
      </c>
      <c r="O1113" s="24">
        <f>Table1[[#This Row],[Female Voters]]/Table1[[#This Row],[Female Population]]</f>
        <v>0.73188485347269472</v>
      </c>
      <c r="P1113" s="24">
        <f>Table1[[#This Row],[Male Voters]]/Table1[[#This Row],[Male Population]]</f>
        <v>0.69055257567277473</v>
      </c>
      <c r="Q1113" s="24">
        <f>Table1[[#This Row],[Total Voters]]/Table1[[#This Row],[Total Population]]</f>
        <v>0.71183602927277145</v>
      </c>
      <c r="R1113" s="24">
        <f>Table1[[#This Row],[Female Ballots]]/Table1[[#This Row],[Female Population]]</f>
        <v>0.31668161855143157</v>
      </c>
      <c r="S1113" s="24">
        <f>Table1[[#This Row],[Male Ballots]]/Table1[[#This Row],[Male Population]]</f>
        <v>0.30574933453683317</v>
      </c>
      <c r="T1113" s="24">
        <f>Table1[[#This Row],[Total Ballots]]/Table1[[#This Row],[Total Population]]</f>
        <v>0.31137875473702215</v>
      </c>
      <c r="U1113" s="24">
        <f>Table1[[#This Row],[Female Ballots]]/Table1[[#This Row],[Female Voters]]</f>
        <v>0.43269322633037166</v>
      </c>
      <c r="V1113" s="24">
        <f>Table1[[#This Row],[Male Ballots]]/Table1[[#This Row],[Male Voters]]</f>
        <v>0.44276039987100935</v>
      </c>
      <c r="W1113" s="24">
        <f>Table1[[#This Row],[Total Ballots]]/Table1[[#This Row],[Total Voters]]</f>
        <v>0.43743045017703591</v>
      </c>
    </row>
    <row r="1114" spans="1:23" s="12" customFormat="1" x14ac:dyDescent="0.2">
      <c r="A1114" s="8" t="s">
        <v>58</v>
      </c>
      <c r="B1114" s="17">
        <v>2015</v>
      </c>
      <c r="C1114" s="9" t="s">
        <v>67</v>
      </c>
      <c r="D1114" s="10">
        <v>18205.05</v>
      </c>
      <c r="E1114" s="10">
        <v>15893.019999999999</v>
      </c>
      <c r="F1114" s="10">
        <v>34098.080000000002</v>
      </c>
      <c r="G1114" s="31">
        <v>14020</v>
      </c>
      <c r="H1114" s="31">
        <v>12009</v>
      </c>
      <c r="I1114" s="31"/>
      <c r="J1114" s="31">
        <v>26029</v>
      </c>
      <c r="K1114" s="10">
        <v>8029</v>
      </c>
      <c r="L1114" s="10">
        <v>7281</v>
      </c>
      <c r="M1114" s="10">
        <v>0</v>
      </c>
      <c r="N1114" s="10">
        <v>15310</v>
      </c>
      <c r="O1114" s="24">
        <f>Table1[[#This Row],[Female Voters]]/Table1[[#This Row],[Female Population]]</f>
        <v>0.77011598430105932</v>
      </c>
      <c r="P1114" s="24">
        <f>Table1[[#This Row],[Male Voters]]/Table1[[#This Row],[Male Population]]</f>
        <v>0.75561472898165361</v>
      </c>
      <c r="Q1114" s="24">
        <f>Table1[[#This Row],[Total Voters]]/Table1[[#This Row],[Total Population]]</f>
        <v>0.76335676378259421</v>
      </c>
      <c r="R1114" s="24">
        <f>Table1[[#This Row],[Female Ballots]]/Table1[[#This Row],[Female Population]]</f>
        <v>0.44103147203660525</v>
      </c>
      <c r="S1114" s="24">
        <f>Table1[[#This Row],[Male Ballots]]/Table1[[#This Row],[Male Population]]</f>
        <v>0.45812564257768507</v>
      </c>
      <c r="T1114" s="24">
        <f>Table1[[#This Row],[Total Ballots]]/Table1[[#This Row],[Total Population]]</f>
        <v>0.44899888791392356</v>
      </c>
      <c r="U1114" s="24">
        <f>Table1[[#This Row],[Female Ballots]]/Table1[[#This Row],[Female Voters]]</f>
        <v>0.57268188302425105</v>
      </c>
      <c r="V1114" s="24">
        <f>Table1[[#This Row],[Male Ballots]]/Table1[[#This Row],[Male Voters]]</f>
        <v>0.60629527854109422</v>
      </c>
      <c r="W1114" s="24">
        <f>Table1[[#This Row],[Total Ballots]]/Table1[[#This Row],[Total Voters]]</f>
        <v>0.58819009566253022</v>
      </c>
    </row>
    <row r="1115" spans="1:23" s="12" customFormat="1" x14ac:dyDescent="0.2">
      <c r="A1115" s="8" t="s">
        <v>68</v>
      </c>
      <c r="B1115" s="17">
        <v>2015</v>
      </c>
      <c r="C1115" s="9" t="s">
        <v>69</v>
      </c>
      <c r="D1115" s="10">
        <v>2757060.8600000003</v>
      </c>
      <c r="E1115" s="10">
        <v>2701603.93</v>
      </c>
      <c r="F1115" s="10">
        <v>5458664.79</v>
      </c>
      <c r="G1115" s="31">
        <v>2072679</v>
      </c>
      <c r="H1115" s="31">
        <v>1897044</v>
      </c>
      <c r="I1115" s="31">
        <v>2652</v>
      </c>
      <c r="J1115" s="31">
        <v>3972375</v>
      </c>
      <c r="K1115" s="10">
        <v>799027</v>
      </c>
      <c r="L1115" s="10">
        <v>727647</v>
      </c>
      <c r="M1115" s="10">
        <v>735</v>
      </c>
      <c r="N1115" s="11">
        <v>1527409</v>
      </c>
      <c r="O1115" s="24">
        <f>Table1[[#This Row],[Female Voters]]/Table1[[#This Row],[Female Population]]</f>
        <v>0.75177121770173749</v>
      </c>
      <c r="P1115" s="24">
        <f>Table1[[#This Row],[Male Voters]]/Table1[[#This Row],[Male Population]]</f>
        <v>0.70219175317826843</v>
      </c>
      <c r="Q1115" s="24">
        <f>Table1[[#This Row],[Total Voters]]/Table1[[#This Row],[Total Population]]</f>
        <v>0.72771916811546877</v>
      </c>
      <c r="R1115" s="24">
        <f>Table1[[#This Row],[Female Ballots]]/Table1[[#This Row],[Female Population]]</f>
        <v>0.28981115781390471</v>
      </c>
      <c r="S1115" s="24">
        <f>Table1[[#This Row],[Male Ballots]]/Table1[[#This Row],[Male Population]]</f>
        <v>0.26933888862087935</v>
      </c>
      <c r="T1115" s="24">
        <f>Table1[[#This Row],[Total Ballots]]/Table1[[#This Row],[Total Population]]</f>
        <v>0.27981366483579218</v>
      </c>
      <c r="U1115" s="24">
        <f>Table1[[#This Row],[Female Ballots]]/Table1[[#This Row],[Female Voters]]</f>
        <v>0.38550446065213184</v>
      </c>
      <c r="V1115" s="24">
        <f>Table1[[#This Row],[Male Ballots]]/Table1[[#This Row],[Male Voters]]</f>
        <v>0.38356885765432958</v>
      </c>
      <c r="W1115" s="24">
        <f>Table1[[#This Row],[Total Ballots]]/Table1[[#This Row],[Total Voters]]</f>
        <v>0.38450775669467258</v>
      </c>
    </row>
    <row r="1116" spans="1:23" s="12" customFormat="1" x14ac:dyDescent="0.2">
      <c r="A1116" s="8" t="s">
        <v>68</v>
      </c>
      <c r="B1116" s="17">
        <v>2015</v>
      </c>
      <c r="C1116" s="9" t="s">
        <v>62</v>
      </c>
      <c r="D1116" s="10">
        <v>321944.02</v>
      </c>
      <c r="E1116" s="10">
        <v>338711.02</v>
      </c>
      <c r="F1116" s="10">
        <v>660655.05999999994</v>
      </c>
      <c r="G1116" s="31">
        <v>170840</v>
      </c>
      <c r="H1116" s="31">
        <v>164031</v>
      </c>
      <c r="I1116" s="31">
        <v>560</v>
      </c>
      <c r="J1116" s="31">
        <v>335431</v>
      </c>
      <c r="K1116" s="10">
        <v>25522</v>
      </c>
      <c r="L1116" s="10">
        <v>23665</v>
      </c>
      <c r="M1116" s="10">
        <v>71</v>
      </c>
      <c r="N1116" s="11">
        <v>49258</v>
      </c>
      <c r="O1116" s="24">
        <f>Table1[[#This Row],[Female Voters]]/Table1[[#This Row],[Female Population]]</f>
        <v>0.5306512604272009</v>
      </c>
      <c r="P1116" s="24">
        <f>Table1[[#This Row],[Male Voters]]/Table1[[#This Row],[Male Population]]</f>
        <v>0.48428008040600506</v>
      </c>
      <c r="Q1116" s="24">
        <f>Table1[[#This Row],[Total Voters]]/Table1[[#This Row],[Total Population]]</f>
        <v>0.50772486325920219</v>
      </c>
      <c r="R1116" s="24">
        <f>Table1[[#This Row],[Female Ballots]]/Table1[[#This Row],[Female Population]]</f>
        <v>7.9274651537245513E-2</v>
      </c>
      <c r="S1116" s="24">
        <f>Table1[[#This Row],[Male Ballots]]/Table1[[#This Row],[Male Population]]</f>
        <v>6.986781829537167E-2</v>
      </c>
      <c r="T1116" s="24">
        <f>Table1[[#This Row],[Total Ballots]]/Table1[[#This Row],[Total Population]]</f>
        <v>7.4559332066570422E-2</v>
      </c>
      <c r="U1116" s="24">
        <f>Table1[[#This Row],[Female Ballots]]/Table1[[#This Row],[Female Voters]]</f>
        <v>0.14939124326855538</v>
      </c>
      <c r="V1116" s="24">
        <f>Table1[[#This Row],[Male Ballots]]/Table1[[#This Row],[Male Voters]]</f>
        <v>0.14427150965366303</v>
      </c>
      <c r="W1116" s="24">
        <f>Table1[[#This Row],[Total Ballots]]/Table1[[#This Row],[Total Voters]]</f>
        <v>0.14684987374452571</v>
      </c>
    </row>
    <row r="1117" spans="1:23" s="12" customFormat="1" x14ac:dyDescent="0.2">
      <c r="A1117" s="8" t="s">
        <v>68</v>
      </c>
      <c r="B1117" s="17">
        <v>2015</v>
      </c>
      <c r="C1117" s="9" t="s">
        <v>63</v>
      </c>
      <c r="D1117" s="10">
        <v>477352.03</v>
      </c>
      <c r="E1117" s="10">
        <v>500284.05</v>
      </c>
      <c r="F1117" s="10">
        <v>977636.08000000007</v>
      </c>
      <c r="G1117" s="31">
        <v>337514</v>
      </c>
      <c r="H1117" s="31">
        <v>312177</v>
      </c>
      <c r="I1117" s="31">
        <v>463</v>
      </c>
      <c r="J1117" s="31">
        <v>650154</v>
      </c>
      <c r="K1117" s="10">
        <v>60082</v>
      </c>
      <c r="L1117" s="10">
        <v>53965</v>
      </c>
      <c r="M1117" s="10">
        <v>57</v>
      </c>
      <c r="N1117" s="11">
        <v>114104</v>
      </c>
      <c r="O1117" s="24">
        <f>Table1[[#This Row],[Female Voters]]/Table1[[#This Row],[Female Population]]</f>
        <v>0.70705470761274436</v>
      </c>
      <c r="P1117" s="24">
        <f>Table1[[#This Row],[Male Voters]]/Table1[[#This Row],[Male Population]]</f>
        <v>0.62399950588070918</v>
      </c>
      <c r="Q1117" s="24">
        <f>Table1[[#This Row],[Total Voters]]/Table1[[#This Row],[Total Population]]</f>
        <v>0.66502660171870898</v>
      </c>
      <c r="R1117" s="24">
        <f>Table1[[#This Row],[Female Ballots]]/Table1[[#This Row],[Female Population]]</f>
        <v>0.12586518171924396</v>
      </c>
      <c r="S1117" s="24">
        <f>Table1[[#This Row],[Male Ballots]]/Table1[[#This Row],[Male Population]]</f>
        <v>0.10786871978029282</v>
      </c>
      <c r="T1117" s="24">
        <f>Table1[[#This Row],[Total Ballots]]/Table1[[#This Row],[Total Population]]</f>
        <v>0.11671418673500675</v>
      </c>
      <c r="U1117" s="24">
        <f>Table1[[#This Row],[Female Ballots]]/Table1[[#This Row],[Female Voters]]</f>
        <v>0.17801335648299033</v>
      </c>
      <c r="V1117" s="24">
        <f>Table1[[#This Row],[Male Ballots]]/Table1[[#This Row],[Male Voters]]</f>
        <v>0.17286667499527511</v>
      </c>
      <c r="W1117" s="24">
        <f>Table1[[#This Row],[Total Ballots]]/Table1[[#This Row],[Total Voters]]</f>
        <v>0.17550303466563308</v>
      </c>
    </row>
    <row r="1118" spans="1:23" s="12" customFormat="1" x14ac:dyDescent="0.2">
      <c r="A1118" s="8" t="s">
        <v>68</v>
      </c>
      <c r="B1118" s="17">
        <v>2015</v>
      </c>
      <c r="C1118" s="9" t="s">
        <v>64</v>
      </c>
      <c r="D1118" s="10">
        <v>451630.01</v>
      </c>
      <c r="E1118" s="10">
        <v>462039.01</v>
      </c>
      <c r="F1118" s="10">
        <v>913669</v>
      </c>
      <c r="G1118" s="31">
        <v>324903</v>
      </c>
      <c r="H1118" s="31">
        <v>301302</v>
      </c>
      <c r="I1118" s="31">
        <v>408</v>
      </c>
      <c r="J1118" s="31">
        <v>626613</v>
      </c>
      <c r="K1118" s="10">
        <v>84654</v>
      </c>
      <c r="L1118" s="10">
        <v>76331</v>
      </c>
      <c r="M1118" s="10">
        <v>88</v>
      </c>
      <c r="N1118" s="11">
        <v>161073</v>
      </c>
      <c r="O1118" s="24">
        <f>Table1[[#This Row],[Female Voters]]/Table1[[#This Row],[Female Population]]</f>
        <v>0.71940082103932812</v>
      </c>
      <c r="P1118" s="24">
        <f>Table1[[#This Row],[Male Voters]]/Table1[[#This Row],[Male Population]]</f>
        <v>0.65211376848894209</v>
      </c>
      <c r="Q1118" s="24">
        <f>Table1[[#This Row],[Total Voters]]/Table1[[#This Row],[Total Population]]</f>
        <v>0.68582057616051328</v>
      </c>
      <c r="R1118" s="24">
        <f>Table1[[#This Row],[Female Ballots]]/Table1[[#This Row],[Female Population]]</f>
        <v>0.1874410427243309</v>
      </c>
      <c r="S1118" s="24">
        <f>Table1[[#This Row],[Male Ballots]]/Table1[[#This Row],[Male Population]]</f>
        <v>0.16520466529438715</v>
      </c>
      <c r="T1118" s="24">
        <f>Table1[[#This Row],[Total Ballots]]/Table1[[#This Row],[Total Population]]</f>
        <v>0.17629250855616202</v>
      </c>
      <c r="U1118" s="24">
        <f>Table1[[#This Row],[Female Ballots]]/Table1[[#This Row],[Female Voters]]</f>
        <v>0.26055161078845068</v>
      </c>
      <c r="V1118" s="24">
        <f>Table1[[#This Row],[Male Ballots]]/Table1[[#This Row],[Male Voters]]</f>
        <v>0.25333718329118293</v>
      </c>
      <c r="W1118" s="24">
        <f>Table1[[#This Row],[Total Ballots]]/Table1[[#This Row],[Total Voters]]</f>
        <v>0.25705339659407</v>
      </c>
    </row>
    <row r="1119" spans="1:23" s="12" customFormat="1" x14ac:dyDescent="0.2">
      <c r="A1119" s="8" t="s">
        <v>68</v>
      </c>
      <c r="B1119" s="17">
        <v>2015</v>
      </c>
      <c r="C1119" s="9" t="s">
        <v>65</v>
      </c>
      <c r="D1119" s="10">
        <v>473678.97</v>
      </c>
      <c r="E1119" s="10">
        <v>476457.99</v>
      </c>
      <c r="F1119" s="10">
        <v>950136.96</v>
      </c>
      <c r="G1119" s="31">
        <v>362977</v>
      </c>
      <c r="H1119" s="31">
        <v>342788</v>
      </c>
      <c r="I1119" s="31">
        <v>381</v>
      </c>
      <c r="J1119" s="31">
        <v>706146</v>
      </c>
      <c r="K1119" s="10">
        <v>128404</v>
      </c>
      <c r="L1119" s="10">
        <v>120522</v>
      </c>
      <c r="M1119" s="10">
        <v>103</v>
      </c>
      <c r="N1119" s="11">
        <v>249029</v>
      </c>
      <c r="O1119" s="24">
        <f>Table1[[#This Row],[Female Voters]]/Table1[[#This Row],[Female Population]]</f>
        <v>0.76629325553549488</v>
      </c>
      <c r="P1119" s="24">
        <f>Table1[[#This Row],[Male Voters]]/Table1[[#This Row],[Male Population]]</f>
        <v>0.7194506277457956</v>
      </c>
      <c r="Q1119" s="24">
        <f>Table1[[#This Row],[Total Voters]]/Table1[[#This Row],[Total Population]]</f>
        <v>0.74320443233783895</v>
      </c>
      <c r="R1119" s="24">
        <f>Table1[[#This Row],[Female Ballots]]/Table1[[#This Row],[Female Population]]</f>
        <v>0.27107811013860295</v>
      </c>
      <c r="S1119" s="24">
        <f>Table1[[#This Row],[Male Ballots]]/Table1[[#This Row],[Male Population]]</f>
        <v>0.25295409570107114</v>
      </c>
      <c r="T1119" s="24">
        <f>Table1[[#This Row],[Total Ballots]]/Table1[[#This Row],[Total Population]]</f>
        <v>0.26209800321839916</v>
      </c>
      <c r="U1119" s="24">
        <f>Table1[[#This Row],[Female Ballots]]/Table1[[#This Row],[Female Voters]]</f>
        <v>0.35375244161475794</v>
      </c>
      <c r="V1119" s="24">
        <f>Table1[[#This Row],[Male Ballots]]/Table1[[#This Row],[Male Voters]]</f>
        <v>0.35159340466994177</v>
      </c>
      <c r="W1119" s="24">
        <f>Table1[[#This Row],[Total Ballots]]/Table1[[#This Row],[Total Voters]]</f>
        <v>0.35265936506048323</v>
      </c>
    </row>
    <row r="1120" spans="1:23" s="12" customFormat="1" x14ac:dyDescent="0.2">
      <c r="A1120" s="8" t="s">
        <v>68</v>
      </c>
      <c r="B1120" s="17">
        <v>2015</v>
      </c>
      <c r="C1120" s="9" t="s">
        <v>66</v>
      </c>
      <c r="D1120" s="10">
        <v>474898.94</v>
      </c>
      <c r="E1120" s="10">
        <v>454004.94</v>
      </c>
      <c r="F1120" s="10">
        <v>928903.87</v>
      </c>
      <c r="G1120" s="31">
        <v>397005</v>
      </c>
      <c r="H1120" s="31">
        <v>363370</v>
      </c>
      <c r="I1120" s="31">
        <v>373</v>
      </c>
      <c r="J1120" s="31">
        <v>760748</v>
      </c>
      <c r="K1120" s="10">
        <v>198109</v>
      </c>
      <c r="L1120" s="10">
        <v>180297</v>
      </c>
      <c r="M1120" s="10">
        <v>148</v>
      </c>
      <c r="N1120" s="11">
        <v>378554</v>
      </c>
      <c r="O1120" s="24">
        <f>Table1[[#This Row],[Female Voters]]/Table1[[#This Row],[Female Population]]</f>
        <v>0.83597786088972947</v>
      </c>
      <c r="P1120" s="24">
        <f>Table1[[#This Row],[Male Voters]]/Table1[[#This Row],[Male Population]]</f>
        <v>0.80036574051374854</v>
      </c>
      <c r="Q1120" s="24">
        <f>Table1[[#This Row],[Total Voters]]/Table1[[#This Row],[Total Population]]</f>
        <v>0.81897387293692725</v>
      </c>
      <c r="R1120" s="24">
        <f>Table1[[#This Row],[Female Ballots]]/Table1[[#This Row],[Female Population]]</f>
        <v>0.41716033310160683</v>
      </c>
      <c r="S1120" s="24">
        <f>Table1[[#This Row],[Male Ballots]]/Table1[[#This Row],[Male Population]]</f>
        <v>0.39712563480036145</v>
      </c>
      <c r="T1120" s="24">
        <f>Table1[[#This Row],[Total Ballots]]/Table1[[#This Row],[Total Population]]</f>
        <v>0.40752763792447111</v>
      </c>
      <c r="U1120" s="24">
        <f>Table1[[#This Row],[Female Ballots]]/Table1[[#This Row],[Female Voters]]</f>
        <v>0.49900882860417373</v>
      </c>
      <c r="V1120" s="24">
        <f>Table1[[#This Row],[Male Ballots]]/Table1[[#This Row],[Male Voters]]</f>
        <v>0.49618020199796353</v>
      </c>
      <c r="W1120" s="24">
        <f>Table1[[#This Row],[Total Ballots]]/Table1[[#This Row],[Total Voters]]</f>
        <v>0.49760761776567275</v>
      </c>
    </row>
    <row r="1121" spans="1:23" s="12" customFormat="1" x14ac:dyDescent="0.2">
      <c r="A1121" s="14" t="s">
        <v>68</v>
      </c>
      <c r="B1121" s="17">
        <v>2015</v>
      </c>
      <c r="C1121" s="27" t="s">
        <v>67</v>
      </c>
      <c r="D1121" s="10">
        <v>557556.89</v>
      </c>
      <c r="E1121" s="10">
        <v>470106.92</v>
      </c>
      <c r="F1121" s="10">
        <v>1027663.82</v>
      </c>
      <c r="G1121" s="31">
        <v>479440</v>
      </c>
      <c r="H1121" s="31">
        <v>413376</v>
      </c>
      <c r="I1121" s="31">
        <v>467</v>
      </c>
      <c r="J1121" s="31">
        <v>893283</v>
      </c>
      <c r="K1121" s="10">
        <v>302256</v>
      </c>
      <c r="L1121" s="10">
        <v>272867</v>
      </c>
      <c r="M1121" s="10">
        <v>268</v>
      </c>
      <c r="N1121" s="10">
        <v>575391</v>
      </c>
      <c r="O1121" s="24">
        <f>Table1[[#This Row],[Female Voters]]/Table1[[#This Row],[Female Population]]</f>
        <v>0.85989431499985591</v>
      </c>
      <c r="P1121" s="24">
        <f>Table1[[#This Row],[Male Voters]]/Table1[[#This Row],[Male Population]]</f>
        <v>0.87932336754370688</v>
      </c>
      <c r="Q1121" s="24">
        <f>Table1[[#This Row],[Total Voters]]/Table1[[#This Row],[Total Population]]</f>
        <v>0.86923659529047159</v>
      </c>
      <c r="R1121" s="24">
        <f>Table1[[#This Row],[Female Ballots]]/Table1[[#This Row],[Female Population]]</f>
        <v>0.54210790938302278</v>
      </c>
      <c r="S1121" s="24">
        <f>Table1[[#This Row],[Male Ballots]]/Table1[[#This Row],[Male Population]]</f>
        <v>0.58043604208166089</v>
      </c>
      <c r="T1121" s="24">
        <f>Table1[[#This Row],[Total Ballots]]/Table1[[#This Row],[Total Population]]</f>
        <v>0.55990197261201624</v>
      </c>
      <c r="U1121" s="24">
        <f>Table1[[#This Row],[Female Ballots]]/Table1[[#This Row],[Female Voters]]</f>
        <v>0.63043550809277493</v>
      </c>
      <c r="V1121" s="24">
        <f>Table1[[#This Row],[Male Ballots]]/Table1[[#This Row],[Male Voters]]</f>
        <v>0.66009395804304072</v>
      </c>
      <c r="W1121" s="24">
        <f>Table1[[#This Row],[Total Ballots]]/Table1[[#This Row],[Total Voters]]</f>
        <v>0.64413069542351076</v>
      </c>
    </row>
    <row r="1122" spans="1:23" s="12" customFormat="1" x14ac:dyDescent="0.2">
      <c r="A1122" s="19" t="s">
        <v>59</v>
      </c>
      <c r="B1122" s="20">
        <v>2014</v>
      </c>
      <c r="C1122" s="21" t="s">
        <v>69</v>
      </c>
      <c r="D1122" s="22">
        <v>5979.0800000000008</v>
      </c>
      <c r="E1122" s="22">
        <v>6164.38</v>
      </c>
      <c r="F1122" s="22">
        <v>12143.41</v>
      </c>
      <c r="G1122" s="22">
        <v>3257</v>
      </c>
      <c r="H1122" s="22">
        <v>2932</v>
      </c>
      <c r="I1122" s="22"/>
      <c r="J1122" s="22">
        <v>6189</v>
      </c>
      <c r="K1122" s="22">
        <v>1800</v>
      </c>
      <c r="L1122" s="22">
        <v>1695</v>
      </c>
      <c r="M1122" s="22"/>
      <c r="N1122" s="23">
        <v>3495</v>
      </c>
      <c r="O1122" s="24">
        <f>Table1[[#This Row],[Female Voters]]/Table1[[#This Row],[Female Population]]</f>
        <v>0.54473263445212294</v>
      </c>
      <c r="P1122" s="24">
        <f>Table1[[#This Row],[Male Voters]]/Table1[[#This Row],[Male Population]]</f>
        <v>0.47563583036736867</v>
      </c>
      <c r="Q1122" s="24">
        <f>Table1[[#This Row],[Total Voters]]/Table1[[#This Row],[Total Population]]</f>
        <v>0.50965914845994664</v>
      </c>
      <c r="R1122" s="24">
        <f>Table1[[#This Row],[Female Ballots]]/Table1[[#This Row],[Female Population]]</f>
        <v>0.30104965981388437</v>
      </c>
      <c r="S1122" s="24">
        <f>Table1[[#This Row],[Male Ballots]]/Table1[[#This Row],[Male Population]]</f>
        <v>0.27496682553638807</v>
      </c>
      <c r="T1122" s="24">
        <f>Table1[[#This Row],[Total Ballots]]/Table1[[#This Row],[Total Population]]</f>
        <v>0.28781042557238867</v>
      </c>
      <c r="U1122" s="24">
        <f>Table1[[#This Row],[Female Ballots]]/Table1[[#This Row],[Female Voters]]</f>
        <v>0.55265581823764198</v>
      </c>
      <c r="V1122" s="24">
        <f>Table1[[#This Row],[Male Ballots]]/Table1[[#This Row],[Male Voters]]</f>
        <v>0.57810368349249663</v>
      </c>
      <c r="W1122" s="24">
        <f>Table1[[#This Row],[Total Ballots]]/Table1[[#This Row],[Total Voters]]</f>
        <v>0.56471158507028596</v>
      </c>
    </row>
    <row r="1123" spans="1:23" s="12" customFormat="1" x14ac:dyDescent="0.2">
      <c r="A1123" s="19" t="s">
        <v>59</v>
      </c>
      <c r="B1123" s="20">
        <v>2014</v>
      </c>
      <c r="C1123" s="9" t="s">
        <v>62</v>
      </c>
      <c r="D1123" s="22">
        <v>910.79</v>
      </c>
      <c r="E1123" s="22">
        <v>1038.9099999999999</v>
      </c>
      <c r="F1123" s="22">
        <v>1949.69</v>
      </c>
      <c r="G1123" s="31">
        <v>327</v>
      </c>
      <c r="H1123" s="31">
        <v>325</v>
      </c>
      <c r="I1123" s="31"/>
      <c r="J1123" s="31">
        <v>652</v>
      </c>
      <c r="K1123" s="22">
        <v>68</v>
      </c>
      <c r="L1123" s="22">
        <v>79</v>
      </c>
      <c r="M1123" s="22"/>
      <c r="N1123" s="23">
        <v>147</v>
      </c>
      <c r="O1123" s="24">
        <f>Table1[[#This Row],[Female Voters]]/Table1[[#This Row],[Female Population]]</f>
        <v>0.35902897484601282</v>
      </c>
      <c r="P1123" s="24">
        <f>Table1[[#This Row],[Male Voters]]/Table1[[#This Row],[Male Population]]</f>
        <v>0.31282786766899928</v>
      </c>
      <c r="Q1123" s="24">
        <f>Table1[[#This Row],[Total Voters]]/Table1[[#This Row],[Total Population]]</f>
        <v>0.3344121373141371</v>
      </c>
      <c r="R1123" s="24">
        <f>Table1[[#This Row],[Female Ballots]]/Table1[[#This Row],[Female Population]]</f>
        <v>7.466045960100573E-2</v>
      </c>
      <c r="S1123" s="24">
        <f>Table1[[#This Row],[Male Ballots]]/Table1[[#This Row],[Male Population]]</f>
        <v>7.6041235525695208E-2</v>
      </c>
      <c r="T1123" s="24">
        <f>Table1[[#This Row],[Total Ballots]]/Table1[[#This Row],[Total Population]]</f>
        <v>7.5396601511009437E-2</v>
      </c>
      <c r="U1123" s="24">
        <f>Table1[[#This Row],[Female Ballots]]/Table1[[#This Row],[Female Voters]]</f>
        <v>0.20795107033639143</v>
      </c>
      <c r="V1123" s="24">
        <f>Table1[[#This Row],[Male Ballots]]/Table1[[#This Row],[Male Voters]]</f>
        <v>0.24307692307692308</v>
      </c>
      <c r="W1123" s="24">
        <f>Table1[[#This Row],[Total Ballots]]/Table1[[#This Row],[Total Voters]]</f>
        <v>0.22546012269938651</v>
      </c>
    </row>
    <row r="1124" spans="1:23" s="12" customFormat="1" x14ac:dyDescent="0.2">
      <c r="A1124" s="19" t="s">
        <v>59</v>
      </c>
      <c r="B1124" s="20">
        <v>2014</v>
      </c>
      <c r="C1124" s="21" t="s">
        <v>63</v>
      </c>
      <c r="D1124" s="22">
        <v>1191.1400000000001</v>
      </c>
      <c r="E1124" s="22">
        <v>1230.21</v>
      </c>
      <c r="F1124" s="22">
        <v>2421.34</v>
      </c>
      <c r="G1124" s="31">
        <v>505</v>
      </c>
      <c r="H1124" s="31">
        <v>417</v>
      </c>
      <c r="I1124" s="31"/>
      <c r="J1124" s="31">
        <v>922</v>
      </c>
      <c r="K1124" s="22">
        <v>156</v>
      </c>
      <c r="L1124" s="22">
        <v>137</v>
      </c>
      <c r="M1124" s="22"/>
      <c r="N1124" s="23">
        <v>293</v>
      </c>
      <c r="O1124" s="24">
        <f>Table1[[#This Row],[Female Voters]]/Table1[[#This Row],[Female Population]]</f>
        <v>0.42396359789781213</v>
      </c>
      <c r="P1124" s="24">
        <f>Table1[[#This Row],[Male Voters]]/Table1[[#This Row],[Male Population]]</f>
        <v>0.33896651791157606</v>
      </c>
      <c r="Q1124" s="24">
        <f>Table1[[#This Row],[Total Voters]]/Table1[[#This Row],[Total Population]]</f>
        <v>0.38078088992045722</v>
      </c>
      <c r="R1124" s="24">
        <f>Table1[[#This Row],[Female Ballots]]/Table1[[#This Row],[Female Population]]</f>
        <v>0.13096697281595782</v>
      </c>
      <c r="S1124" s="24">
        <f>Table1[[#This Row],[Male Ballots]]/Table1[[#This Row],[Male Population]]</f>
        <v>0.11136310060883914</v>
      </c>
      <c r="T1124" s="24">
        <f>Table1[[#This Row],[Total Ballots]]/Table1[[#This Row],[Total Population]]</f>
        <v>0.12100737608101299</v>
      </c>
      <c r="U1124" s="24">
        <f>Table1[[#This Row],[Female Ballots]]/Table1[[#This Row],[Female Voters]]</f>
        <v>0.30891089108910891</v>
      </c>
      <c r="V1124" s="24">
        <f>Table1[[#This Row],[Male Ballots]]/Table1[[#This Row],[Male Voters]]</f>
        <v>0.32853717026378898</v>
      </c>
      <c r="W1124" s="24">
        <f>Table1[[#This Row],[Total Ballots]]/Table1[[#This Row],[Total Voters]]</f>
        <v>0.31778741865509763</v>
      </c>
    </row>
    <row r="1125" spans="1:23" s="12" customFormat="1" x14ac:dyDescent="0.2">
      <c r="A1125" s="19" t="s">
        <v>59</v>
      </c>
      <c r="B1125" s="20">
        <v>2014</v>
      </c>
      <c r="C1125" s="21" t="s">
        <v>64</v>
      </c>
      <c r="D1125" s="22">
        <v>1196</v>
      </c>
      <c r="E1125" s="22">
        <v>1242.99</v>
      </c>
      <c r="F1125" s="22">
        <v>2438.9700000000003</v>
      </c>
      <c r="G1125" s="31">
        <v>486</v>
      </c>
      <c r="H1125" s="31">
        <v>403</v>
      </c>
      <c r="I1125" s="31"/>
      <c r="J1125" s="31">
        <v>889</v>
      </c>
      <c r="K1125" s="22">
        <v>215</v>
      </c>
      <c r="L1125" s="22">
        <v>176</v>
      </c>
      <c r="M1125" s="22"/>
      <c r="N1125" s="23">
        <v>391</v>
      </c>
      <c r="O1125" s="24">
        <f>Table1[[#This Row],[Female Voters]]/Table1[[#This Row],[Female Population]]</f>
        <v>0.40635451505016723</v>
      </c>
      <c r="P1125" s="24">
        <f>Table1[[#This Row],[Male Voters]]/Table1[[#This Row],[Male Population]]</f>
        <v>0.32421821575394816</v>
      </c>
      <c r="Q1125" s="24">
        <f>Table1[[#This Row],[Total Voters]]/Table1[[#This Row],[Total Population]]</f>
        <v>0.36449812830826123</v>
      </c>
      <c r="R1125" s="24">
        <f>Table1[[#This Row],[Female Ballots]]/Table1[[#This Row],[Female Population]]</f>
        <v>0.17976588628762541</v>
      </c>
      <c r="S1125" s="24">
        <f>Table1[[#This Row],[Male Ballots]]/Table1[[#This Row],[Male Population]]</f>
        <v>0.14159405948559523</v>
      </c>
      <c r="T1125" s="24">
        <f>Table1[[#This Row],[Total Ballots]]/Table1[[#This Row],[Total Population]]</f>
        <v>0.16031357499272231</v>
      </c>
      <c r="U1125" s="24">
        <f>Table1[[#This Row],[Female Ballots]]/Table1[[#This Row],[Female Voters]]</f>
        <v>0.44238683127572015</v>
      </c>
      <c r="V1125" s="24">
        <f>Table1[[#This Row],[Male Ballots]]/Table1[[#This Row],[Male Voters]]</f>
        <v>0.43672456575682383</v>
      </c>
      <c r="W1125" s="24">
        <f>Table1[[#This Row],[Total Ballots]]/Table1[[#This Row],[Total Voters]]</f>
        <v>0.43982002249718788</v>
      </c>
    </row>
    <row r="1126" spans="1:23" s="12" customFormat="1" x14ac:dyDescent="0.2">
      <c r="A1126" s="19" t="s">
        <v>59</v>
      </c>
      <c r="B1126" s="20">
        <v>2014</v>
      </c>
      <c r="C1126" s="21" t="s">
        <v>66</v>
      </c>
      <c r="D1126" s="22">
        <v>889.64</v>
      </c>
      <c r="E1126" s="22">
        <v>936.93000000000006</v>
      </c>
      <c r="F1126" s="22">
        <v>1826.57</v>
      </c>
      <c r="G1126" s="31">
        <v>648</v>
      </c>
      <c r="H1126" s="31">
        <v>577</v>
      </c>
      <c r="I1126" s="31"/>
      <c r="J1126" s="31">
        <v>1225</v>
      </c>
      <c r="K1126" s="22">
        <v>291</v>
      </c>
      <c r="L1126" s="22">
        <v>275</v>
      </c>
      <c r="M1126" s="22"/>
      <c r="N1126" s="23">
        <v>566</v>
      </c>
      <c r="O1126" s="24">
        <f>Table1[[#This Row],[Female Voters]]/Table1[[#This Row],[Female Population]]</f>
        <v>0.72838451508475344</v>
      </c>
      <c r="P1126" s="24">
        <f>Table1[[#This Row],[Male Voters]]/Table1[[#This Row],[Male Population]]</f>
        <v>0.61584109805428366</v>
      </c>
      <c r="Q1126" s="24">
        <f>Table1[[#This Row],[Total Voters]]/Table1[[#This Row],[Total Population]]</f>
        <v>0.67065592887214842</v>
      </c>
      <c r="R1126" s="24">
        <f>Table1[[#This Row],[Female Ballots]]/Table1[[#This Row],[Female Population]]</f>
        <v>0.32709860168157906</v>
      </c>
      <c r="S1126" s="24">
        <f>Table1[[#This Row],[Male Ballots]]/Table1[[#This Row],[Male Population]]</f>
        <v>0.29351178850074178</v>
      </c>
      <c r="T1126" s="24">
        <f>Table1[[#This Row],[Total Ballots]]/Table1[[#This Row],[Total Population]]</f>
        <v>0.30987041285031508</v>
      </c>
      <c r="U1126" s="24">
        <f>Table1[[#This Row],[Female Ballots]]/Table1[[#This Row],[Female Voters]]</f>
        <v>0.44907407407407407</v>
      </c>
      <c r="V1126" s="24">
        <f>Table1[[#This Row],[Male Ballots]]/Table1[[#This Row],[Male Voters]]</f>
        <v>0.47660311958405543</v>
      </c>
      <c r="W1126" s="24">
        <f>Table1[[#This Row],[Total Ballots]]/Table1[[#This Row],[Total Voters]]</f>
        <v>0.4620408163265306</v>
      </c>
    </row>
    <row r="1127" spans="1:23" s="12" customFormat="1" x14ac:dyDescent="0.2">
      <c r="A1127" s="19" t="s">
        <v>59</v>
      </c>
      <c r="B1127" s="20">
        <v>2014</v>
      </c>
      <c r="C1127" s="21" t="s">
        <v>66</v>
      </c>
      <c r="D1127" s="22">
        <v>837.33999999999992</v>
      </c>
      <c r="E1127" s="22">
        <v>812.46</v>
      </c>
      <c r="F1127" s="22">
        <v>1649.8</v>
      </c>
      <c r="G1127" s="31">
        <v>509</v>
      </c>
      <c r="H1127" s="31">
        <v>465</v>
      </c>
      <c r="I1127" s="31"/>
      <c r="J1127" s="31">
        <v>974</v>
      </c>
      <c r="K1127" s="22">
        <v>452</v>
      </c>
      <c r="L1127" s="22">
        <v>417</v>
      </c>
      <c r="M1127" s="22"/>
      <c r="N1127" s="23">
        <v>869</v>
      </c>
      <c r="O1127" s="24">
        <f>Table1[[#This Row],[Female Voters]]/Table1[[#This Row],[Female Population]]</f>
        <v>0.60787732581746967</v>
      </c>
      <c r="P1127" s="24">
        <f>Table1[[#This Row],[Male Voters]]/Table1[[#This Row],[Male Population]]</f>
        <v>0.57233586884277377</v>
      </c>
      <c r="Q1127" s="24">
        <f>Table1[[#This Row],[Total Voters]]/Table1[[#This Row],[Total Population]]</f>
        <v>0.59037459085949817</v>
      </c>
      <c r="R1127" s="24">
        <f>Table1[[#This Row],[Female Ballots]]/Table1[[#This Row],[Female Population]]</f>
        <v>0.53980461938997304</v>
      </c>
      <c r="S1127" s="24">
        <f>Table1[[#This Row],[Male Ballots]]/Table1[[#This Row],[Male Population]]</f>
        <v>0.51325603722029389</v>
      </c>
      <c r="T1127" s="24">
        <f>Table1[[#This Row],[Total Ballots]]/Table1[[#This Row],[Total Population]]</f>
        <v>0.52673051278942906</v>
      </c>
      <c r="U1127" s="24">
        <f>Table1[[#This Row],[Female Ballots]]/Table1[[#This Row],[Female Voters]]</f>
        <v>0.88801571709233795</v>
      </c>
      <c r="V1127" s="24">
        <f>Table1[[#This Row],[Male Ballots]]/Table1[[#This Row],[Male Voters]]</f>
        <v>0.89677419354838706</v>
      </c>
      <c r="W1127" s="24">
        <f>Table1[[#This Row],[Total Ballots]]/Table1[[#This Row],[Total Voters]]</f>
        <v>0.8921971252566735</v>
      </c>
    </row>
    <row r="1128" spans="1:23" s="12" customFormat="1" x14ac:dyDescent="0.2">
      <c r="A1128" s="19" t="s">
        <v>59</v>
      </c>
      <c r="B1128" s="20">
        <v>2014</v>
      </c>
      <c r="C1128" s="21" t="s">
        <v>67</v>
      </c>
      <c r="D1128" s="22">
        <v>954.17000000000007</v>
      </c>
      <c r="E1128" s="22">
        <v>902.88</v>
      </c>
      <c r="F1128" s="22">
        <v>1857.04</v>
      </c>
      <c r="G1128" s="31">
        <v>782</v>
      </c>
      <c r="H1128" s="31">
        <v>745</v>
      </c>
      <c r="I1128" s="31"/>
      <c r="J1128" s="31">
        <v>1527</v>
      </c>
      <c r="K1128" s="22">
        <v>618</v>
      </c>
      <c r="L1128" s="22">
        <v>611</v>
      </c>
      <c r="M1128" s="22"/>
      <c r="N1128" s="22">
        <v>1229</v>
      </c>
      <c r="O1128" s="24">
        <f>Table1[[#This Row],[Female Voters]]/Table1[[#This Row],[Female Population]]</f>
        <v>0.8195604556839976</v>
      </c>
      <c r="P1128" s="24">
        <f>Table1[[#This Row],[Male Voters]]/Table1[[#This Row],[Male Population]]</f>
        <v>0.82513733829523306</v>
      </c>
      <c r="Q1128" s="24">
        <f>Table1[[#This Row],[Total Voters]]/Table1[[#This Row],[Total Population]]</f>
        <v>0.82227631068797657</v>
      </c>
      <c r="R1128" s="24">
        <f>Table1[[#This Row],[Female Ballots]]/Table1[[#This Row],[Female Population]]</f>
        <v>0.64768332687047381</v>
      </c>
      <c r="S1128" s="24">
        <f>Table1[[#This Row],[Male Ballots]]/Table1[[#This Row],[Male Population]]</f>
        <v>0.67672337409179517</v>
      </c>
      <c r="T1128" s="24">
        <f>Table1[[#This Row],[Total Ballots]]/Table1[[#This Row],[Total Population]]</f>
        <v>0.66180588463361045</v>
      </c>
      <c r="U1128" s="24">
        <f>Table1[[#This Row],[Female Ballots]]/Table1[[#This Row],[Female Voters]]</f>
        <v>0.79028132992327371</v>
      </c>
      <c r="V1128" s="24">
        <f>Table1[[#This Row],[Male Ballots]]/Table1[[#This Row],[Male Voters]]</f>
        <v>0.82013422818791948</v>
      </c>
      <c r="W1128" s="24">
        <f>Table1[[#This Row],[Total Ballots]]/Table1[[#This Row],[Total Voters]]</f>
        <v>0.80484610347085794</v>
      </c>
    </row>
    <row r="1129" spans="1:23" s="12" customFormat="1" x14ac:dyDescent="0.2">
      <c r="A1129" s="19" t="s">
        <v>37</v>
      </c>
      <c r="B1129" s="20">
        <v>2014</v>
      </c>
      <c r="C1129" s="21" t="s">
        <v>69</v>
      </c>
      <c r="D1129" s="22">
        <v>8935.92</v>
      </c>
      <c r="E1129" s="22">
        <v>8490.8200000000015</v>
      </c>
      <c r="F1129" s="22">
        <v>17426.739999999998</v>
      </c>
      <c r="G1129" s="22">
        <v>7126</v>
      </c>
      <c r="H1129" s="22">
        <v>6224</v>
      </c>
      <c r="I1129" s="22">
        <v>15</v>
      </c>
      <c r="J1129" s="22">
        <v>13365</v>
      </c>
      <c r="K1129" s="22">
        <v>4139</v>
      </c>
      <c r="L1129" s="22">
        <v>3726</v>
      </c>
      <c r="M1129" s="22">
        <v>6</v>
      </c>
      <c r="N1129" s="23">
        <v>7871</v>
      </c>
      <c r="O1129" s="24">
        <f>Table1[[#This Row],[Female Voters]]/Table1[[#This Row],[Female Population]]</f>
        <v>0.79745566209187191</v>
      </c>
      <c r="P1129" s="24">
        <f>Table1[[#This Row],[Male Voters]]/Table1[[#This Row],[Male Population]]</f>
        <v>0.73302696323794392</v>
      </c>
      <c r="Q1129" s="24">
        <f>Table1[[#This Row],[Total Voters]]/Table1[[#This Row],[Total Population]]</f>
        <v>0.76692485226726292</v>
      </c>
      <c r="R1129" s="24">
        <f>Table1[[#This Row],[Female Ballots]]/Table1[[#This Row],[Female Population]]</f>
        <v>0.46318677875361464</v>
      </c>
      <c r="S1129" s="24">
        <f>Table1[[#This Row],[Male Ballots]]/Table1[[#This Row],[Male Population]]</f>
        <v>0.43882687420060718</v>
      </c>
      <c r="T1129" s="24">
        <f>Table1[[#This Row],[Total Ballots]]/Table1[[#This Row],[Total Population]]</f>
        <v>0.45166221565249731</v>
      </c>
      <c r="U1129" s="24">
        <f>Table1[[#This Row],[Female Ballots]]/Table1[[#This Row],[Female Voters]]</f>
        <v>0.58083076059500416</v>
      </c>
      <c r="V1129" s="24">
        <f>Table1[[#This Row],[Male Ballots]]/Table1[[#This Row],[Male Voters]]</f>
        <v>0.5986503856041131</v>
      </c>
      <c r="W1129" s="24">
        <f>Table1[[#This Row],[Total Ballots]]/Table1[[#This Row],[Total Voters]]</f>
        <v>0.5889263000374112</v>
      </c>
    </row>
    <row r="1130" spans="1:23" s="12" customFormat="1" x14ac:dyDescent="0.2">
      <c r="A1130" s="19" t="s">
        <v>37</v>
      </c>
      <c r="B1130" s="20">
        <v>2014</v>
      </c>
      <c r="C1130" s="21" t="s">
        <v>62</v>
      </c>
      <c r="D1130" s="22">
        <v>813</v>
      </c>
      <c r="E1130" s="22">
        <v>765.52</v>
      </c>
      <c r="F1130" s="22">
        <v>1578.52</v>
      </c>
      <c r="G1130" s="31">
        <v>523</v>
      </c>
      <c r="H1130" s="31">
        <v>471</v>
      </c>
      <c r="I1130" s="31">
        <v>1</v>
      </c>
      <c r="J1130" s="31">
        <v>995</v>
      </c>
      <c r="K1130" s="22">
        <v>117</v>
      </c>
      <c r="L1130" s="22">
        <v>115</v>
      </c>
      <c r="M1130" s="22"/>
      <c r="N1130" s="23">
        <v>232</v>
      </c>
      <c r="O1130" s="24">
        <f>Table1[[#This Row],[Female Voters]]/Table1[[#This Row],[Female Population]]</f>
        <v>0.64329643296432959</v>
      </c>
      <c r="P1130" s="24">
        <f>Table1[[#This Row],[Male Voters]]/Table1[[#This Row],[Male Population]]</f>
        <v>0.61526805308809696</v>
      </c>
      <c r="Q1130" s="24">
        <f>Table1[[#This Row],[Total Voters]]/Table1[[#This Row],[Total Population]]</f>
        <v>0.63033727795656691</v>
      </c>
      <c r="R1130" s="24">
        <f>Table1[[#This Row],[Female Ballots]]/Table1[[#This Row],[Female Population]]</f>
        <v>0.14391143911439114</v>
      </c>
      <c r="S1130" s="24">
        <f>Table1[[#This Row],[Male Ballots]]/Table1[[#This Row],[Male Population]]</f>
        <v>0.15022468387501306</v>
      </c>
      <c r="T1130" s="24">
        <f>Table1[[#This Row],[Total Ballots]]/Table1[[#This Row],[Total Population]]</f>
        <v>0.14697311405620456</v>
      </c>
      <c r="U1130" s="24">
        <f>Table1[[#This Row],[Female Ballots]]/Table1[[#This Row],[Female Voters]]</f>
        <v>0.22370936902485661</v>
      </c>
      <c r="V1130" s="24">
        <f>Table1[[#This Row],[Male Ballots]]/Table1[[#This Row],[Male Voters]]</f>
        <v>0.24416135881104034</v>
      </c>
      <c r="W1130" s="24">
        <f>Table1[[#This Row],[Total Ballots]]/Table1[[#This Row],[Total Voters]]</f>
        <v>0.23316582914572864</v>
      </c>
    </row>
    <row r="1131" spans="1:23" s="12" customFormat="1" x14ac:dyDescent="0.2">
      <c r="A1131" s="19" t="s">
        <v>37</v>
      </c>
      <c r="B1131" s="20">
        <v>2014</v>
      </c>
      <c r="C1131" s="21" t="s">
        <v>63</v>
      </c>
      <c r="D1131" s="22">
        <v>1225.77</v>
      </c>
      <c r="E1131" s="22">
        <v>1119.1399999999999</v>
      </c>
      <c r="F1131" s="22">
        <v>2344.91</v>
      </c>
      <c r="G1131" s="31">
        <v>940</v>
      </c>
      <c r="H1131" s="31">
        <v>767</v>
      </c>
      <c r="I1131" s="31">
        <v>2</v>
      </c>
      <c r="J1131" s="31">
        <v>1709</v>
      </c>
      <c r="K1131" s="22">
        <v>224</v>
      </c>
      <c r="L1131" s="22">
        <v>186</v>
      </c>
      <c r="M1131" s="22"/>
      <c r="N1131" s="23">
        <v>410</v>
      </c>
      <c r="O1131" s="24">
        <f>Table1[[#This Row],[Female Voters]]/Table1[[#This Row],[Female Population]]</f>
        <v>0.76686490940388496</v>
      </c>
      <c r="P1131" s="24">
        <f>Table1[[#This Row],[Male Voters]]/Table1[[#This Row],[Male Population]]</f>
        <v>0.68534767768107663</v>
      </c>
      <c r="Q1131" s="24">
        <f>Table1[[#This Row],[Total Voters]]/Table1[[#This Row],[Total Population]]</f>
        <v>0.72881261967410271</v>
      </c>
      <c r="R1131" s="24">
        <f>Table1[[#This Row],[Female Ballots]]/Table1[[#This Row],[Female Population]]</f>
        <v>0.18274227628347897</v>
      </c>
      <c r="S1131" s="24">
        <f>Table1[[#This Row],[Male Ballots]]/Table1[[#This Row],[Male Population]]</f>
        <v>0.16619904569580216</v>
      </c>
      <c r="T1131" s="24">
        <f>Table1[[#This Row],[Total Ballots]]/Table1[[#This Row],[Total Population]]</f>
        <v>0.17484679582585261</v>
      </c>
      <c r="U1131" s="24">
        <f>Table1[[#This Row],[Female Ballots]]/Table1[[#This Row],[Female Voters]]</f>
        <v>0.23829787234042554</v>
      </c>
      <c r="V1131" s="24">
        <f>Table1[[#This Row],[Male Ballots]]/Table1[[#This Row],[Male Voters]]</f>
        <v>0.242503259452412</v>
      </c>
      <c r="W1131" s="24">
        <f>Table1[[#This Row],[Total Ballots]]/Table1[[#This Row],[Total Voters]]</f>
        <v>0.23990637799882972</v>
      </c>
    </row>
    <row r="1132" spans="1:23" s="12" customFormat="1" x14ac:dyDescent="0.2">
      <c r="A1132" s="19" t="s">
        <v>37</v>
      </c>
      <c r="B1132" s="20">
        <v>2014</v>
      </c>
      <c r="C1132" s="21" t="s">
        <v>64</v>
      </c>
      <c r="D1132" s="22">
        <v>1139.54</v>
      </c>
      <c r="E1132" s="22">
        <v>1101.5700000000002</v>
      </c>
      <c r="F1132" s="22">
        <v>2241.1099999999997</v>
      </c>
      <c r="G1132" s="31">
        <v>894</v>
      </c>
      <c r="H1132" s="31">
        <v>770</v>
      </c>
      <c r="I1132" s="31">
        <v>1</v>
      </c>
      <c r="J1132" s="31">
        <v>1665</v>
      </c>
      <c r="K1132" s="22">
        <v>373</v>
      </c>
      <c r="L1132" s="22">
        <v>332</v>
      </c>
      <c r="M1132" s="22"/>
      <c r="N1132" s="23">
        <v>705</v>
      </c>
      <c r="O1132" s="24">
        <f>Table1[[#This Row],[Female Voters]]/Table1[[#This Row],[Female Population]]</f>
        <v>0.78452708987837205</v>
      </c>
      <c r="P1132" s="24">
        <f>Table1[[#This Row],[Male Voters]]/Table1[[#This Row],[Male Population]]</f>
        <v>0.6990023330337608</v>
      </c>
      <c r="Q1132" s="24">
        <f>Table1[[#This Row],[Total Voters]]/Table1[[#This Row],[Total Population]]</f>
        <v>0.74293542039435823</v>
      </c>
      <c r="R1132" s="24">
        <f>Table1[[#This Row],[Female Ballots]]/Table1[[#This Row],[Female Population]]</f>
        <v>0.32732506098952208</v>
      </c>
      <c r="S1132" s="24">
        <f>Table1[[#This Row],[Male Ballots]]/Table1[[#This Row],[Male Population]]</f>
        <v>0.30138801891845268</v>
      </c>
      <c r="T1132" s="24">
        <f>Table1[[#This Row],[Total Ballots]]/Table1[[#This Row],[Total Population]]</f>
        <v>0.31457625908589942</v>
      </c>
      <c r="U1132" s="24">
        <f>Table1[[#This Row],[Female Ballots]]/Table1[[#This Row],[Female Voters]]</f>
        <v>0.41722595078299779</v>
      </c>
      <c r="V1132" s="24">
        <f>Table1[[#This Row],[Male Ballots]]/Table1[[#This Row],[Male Voters]]</f>
        <v>0.43116883116883115</v>
      </c>
      <c r="W1132" s="24">
        <f>Table1[[#This Row],[Total Ballots]]/Table1[[#This Row],[Total Voters]]</f>
        <v>0.42342342342342343</v>
      </c>
    </row>
    <row r="1133" spans="1:23" s="12" customFormat="1" x14ac:dyDescent="0.2">
      <c r="A1133" s="19" t="s">
        <v>37</v>
      </c>
      <c r="B1133" s="20">
        <v>2014</v>
      </c>
      <c r="C1133" s="21" t="s">
        <v>65</v>
      </c>
      <c r="D1133" s="22">
        <v>1494.03</v>
      </c>
      <c r="E1133" s="22">
        <v>1397.38</v>
      </c>
      <c r="F1133" s="22">
        <v>2891.41</v>
      </c>
      <c r="G1133" s="31">
        <v>1133</v>
      </c>
      <c r="H1133" s="31">
        <v>1010</v>
      </c>
      <c r="I1133" s="31">
        <v>3</v>
      </c>
      <c r="J1133" s="31">
        <v>2146</v>
      </c>
      <c r="K1133" s="22">
        <v>654</v>
      </c>
      <c r="L1133" s="22">
        <v>577</v>
      </c>
      <c r="M1133" s="22">
        <v>1</v>
      </c>
      <c r="N1133" s="23">
        <v>1232</v>
      </c>
      <c r="O1133" s="24">
        <f>Table1[[#This Row],[Female Voters]]/Table1[[#This Row],[Female Population]]</f>
        <v>0.7583515725922505</v>
      </c>
      <c r="P1133" s="24">
        <f>Table1[[#This Row],[Male Voters]]/Table1[[#This Row],[Male Population]]</f>
        <v>0.72278120482617469</v>
      </c>
      <c r="Q1133" s="24">
        <f>Table1[[#This Row],[Total Voters]]/Table1[[#This Row],[Total Population]]</f>
        <v>0.74219844297418913</v>
      </c>
      <c r="R1133" s="24">
        <f>Table1[[#This Row],[Female Ballots]]/Table1[[#This Row],[Female Population]]</f>
        <v>0.43774221401176683</v>
      </c>
      <c r="S1133" s="24">
        <f>Table1[[#This Row],[Male Ballots]]/Table1[[#This Row],[Male Population]]</f>
        <v>0.41291559919277504</v>
      </c>
      <c r="T1133" s="24">
        <f>Table1[[#This Row],[Total Ballots]]/Table1[[#This Row],[Total Population]]</f>
        <v>0.42608969326384016</v>
      </c>
      <c r="U1133" s="24">
        <f>Table1[[#This Row],[Female Ballots]]/Table1[[#This Row],[Female Voters]]</f>
        <v>0.5772285966460724</v>
      </c>
      <c r="V1133" s="24">
        <f>Table1[[#This Row],[Male Ballots]]/Table1[[#This Row],[Male Voters]]</f>
        <v>0.57128712871287124</v>
      </c>
      <c r="W1133" s="24">
        <f>Table1[[#This Row],[Total Ballots]]/Table1[[#This Row],[Total Voters]]</f>
        <v>0.5740913327120224</v>
      </c>
    </row>
    <row r="1134" spans="1:23" s="12" customFormat="1" x14ac:dyDescent="0.2">
      <c r="A1134" s="19" t="s">
        <v>37</v>
      </c>
      <c r="B1134" s="20">
        <v>2014</v>
      </c>
      <c r="C1134" s="21" t="s">
        <v>66</v>
      </c>
      <c r="D1134" s="22">
        <v>1776.94</v>
      </c>
      <c r="E1134" s="22">
        <v>1679.94</v>
      </c>
      <c r="F1134" s="22">
        <v>3456.88</v>
      </c>
      <c r="G1134" s="31">
        <v>1452</v>
      </c>
      <c r="H1134" s="31">
        <v>1291</v>
      </c>
      <c r="I1134" s="31">
        <v>3</v>
      </c>
      <c r="J1134" s="31">
        <v>2746</v>
      </c>
      <c r="K1134" s="22">
        <v>1011</v>
      </c>
      <c r="L1134" s="22">
        <v>923</v>
      </c>
      <c r="M1134" s="22">
        <v>3</v>
      </c>
      <c r="N1134" s="23">
        <v>1937</v>
      </c>
      <c r="O1134" s="24">
        <f>Table1[[#This Row],[Female Voters]]/Table1[[#This Row],[Female Population]]</f>
        <v>0.81713507490404846</v>
      </c>
      <c r="P1134" s="24">
        <f>Table1[[#This Row],[Male Voters]]/Table1[[#This Row],[Male Population]]</f>
        <v>0.76847982666047598</v>
      </c>
      <c r="Q1134" s="24">
        <f>Table1[[#This Row],[Total Voters]]/Table1[[#This Row],[Total Population]]</f>
        <v>0.79435791812270018</v>
      </c>
      <c r="R1134" s="24">
        <f>Table1[[#This Row],[Female Ballots]]/Table1[[#This Row],[Female Population]]</f>
        <v>0.56895562033608338</v>
      </c>
      <c r="S1134" s="24">
        <f>Table1[[#This Row],[Male Ballots]]/Table1[[#This Row],[Male Population]]</f>
        <v>0.5494243842041977</v>
      </c>
      <c r="T1134" s="24">
        <f>Table1[[#This Row],[Total Ballots]]/Table1[[#This Row],[Total Population]]</f>
        <v>0.56033185994307</v>
      </c>
      <c r="U1134" s="24">
        <f>Table1[[#This Row],[Female Ballots]]/Table1[[#This Row],[Female Voters]]</f>
        <v>0.69628099173553715</v>
      </c>
      <c r="V1134" s="24">
        <f>Table1[[#This Row],[Male Ballots]]/Table1[[#This Row],[Male Voters]]</f>
        <v>0.71494965143299771</v>
      </c>
      <c r="W1134" s="24">
        <f>Table1[[#This Row],[Total Ballots]]/Table1[[#This Row],[Total Voters]]</f>
        <v>0.70538965768390383</v>
      </c>
    </row>
    <row r="1135" spans="1:23" s="12" customFormat="1" x14ac:dyDescent="0.2">
      <c r="A1135" s="19" t="s">
        <v>37</v>
      </c>
      <c r="B1135" s="20">
        <v>2014</v>
      </c>
      <c r="C1135" s="21" t="s">
        <v>67</v>
      </c>
      <c r="D1135" s="22">
        <v>2486.6399999999994</v>
      </c>
      <c r="E1135" s="22">
        <v>2427.27</v>
      </c>
      <c r="F1135" s="22">
        <v>4913.91</v>
      </c>
      <c r="G1135" s="31">
        <v>2184</v>
      </c>
      <c r="H1135" s="31">
        <v>1915</v>
      </c>
      <c r="I1135" s="31">
        <v>5</v>
      </c>
      <c r="J1135" s="31">
        <v>4104</v>
      </c>
      <c r="K1135" s="22">
        <v>1760</v>
      </c>
      <c r="L1135" s="22">
        <v>1593</v>
      </c>
      <c r="M1135" s="22">
        <v>2</v>
      </c>
      <c r="N1135" s="22">
        <v>3355</v>
      </c>
      <c r="O1135" s="24">
        <f>Table1[[#This Row],[Female Voters]]/Table1[[#This Row],[Female Population]]</f>
        <v>0.8782936010037643</v>
      </c>
      <c r="P1135" s="24">
        <f>Table1[[#This Row],[Male Voters]]/Table1[[#This Row],[Male Population]]</f>
        <v>0.78895219732456634</v>
      </c>
      <c r="Q1135" s="24">
        <f>Table1[[#This Row],[Total Voters]]/Table1[[#This Row],[Total Population]]</f>
        <v>0.83518013150423998</v>
      </c>
      <c r="R1135" s="24">
        <f>Table1[[#This Row],[Female Ballots]]/Table1[[#This Row],[Female Population]]</f>
        <v>0.70778238908728264</v>
      </c>
      <c r="S1135" s="24">
        <f>Table1[[#This Row],[Male Ballots]]/Table1[[#This Row],[Male Population]]</f>
        <v>0.65629287223918231</v>
      </c>
      <c r="T1135" s="24">
        <f>Table1[[#This Row],[Total Ballots]]/Table1[[#This Row],[Total Population]]</f>
        <v>0.68275568742610271</v>
      </c>
      <c r="U1135" s="24">
        <f>Table1[[#This Row],[Female Ballots]]/Table1[[#This Row],[Female Voters]]</f>
        <v>0.80586080586080588</v>
      </c>
      <c r="V1135" s="24">
        <f>Table1[[#This Row],[Male Ballots]]/Table1[[#This Row],[Male Voters]]</f>
        <v>0.83185378590078329</v>
      </c>
      <c r="W1135" s="24">
        <f>Table1[[#This Row],[Total Ballots]]/Table1[[#This Row],[Total Voters]]</f>
        <v>0.81749512670565305</v>
      </c>
    </row>
    <row r="1136" spans="1:23" s="12" customFormat="1" x14ac:dyDescent="0.2">
      <c r="A1136" s="19" t="s">
        <v>48</v>
      </c>
      <c r="B1136" s="20">
        <v>2014</v>
      </c>
      <c r="C1136" s="9" t="s">
        <v>69</v>
      </c>
      <c r="D1136" s="22">
        <v>69444.33</v>
      </c>
      <c r="E1136" s="22">
        <v>68335.139999999985</v>
      </c>
      <c r="F1136" s="22">
        <v>137779.45000000001</v>
      </c>
      <c r="G1136" s="31">
        <v>51865</v>
      </c>
      <c r="H1136" s="31">
        <v>47887</v>
      </c>
      <c r="I1136" s="31">
        <v>574</v>
      </c>
      <c r="J1136" s="31">
        <v>100326</v>
      </c>
      <c r="K1136" s="22">
        <v>27547</v>
      </c>
      <c r="L1136" s="22">
        <v>26719</v>
      </c>
      <c r="M1136" s="22">
        <v>208</v>
      </c>
      <c r="N1136" s="23">
        <v>54474</v>
      </c>
      <c r="O1136" s="24">
        <f>Table1[[#This Row],[Female Voters]]/Table1[[#This Row],[Female Population]]</f>
        <v>0.74685723082071642</v>
      </c>
      <c r="P1136" s="24">
        <f>Table1[[#This Row],[Male Voters]]/Table1[[#This Row],[Male Population]]</f>
        <v>0.70076683826213004</v>
      </c>
      <c r="Q1136" s="24">
        <f>Table1[[#This Row],[Total Voters]]/Table1[[#This Row],[Total Population]]</f>
        <v>0.72816374285134677</v>
      </c>
      <c r="R1136" s="24">
        <f>Table1[[#This Row],[Female Ballots]]/Table1[[#This Row],[Female Population]]</f>
        <v>0.39667745372444374</v>
      </c>
      <c r="S1136" s="24">
        <f>Table1[[#This Row],[Male Ballots]]/Table1[[#This Row],[Male Population]]</f>
        <v>0.39099941845439995</v>
      </c>
      <c r="T1136" s="24">
        <f>Table1[[#This Row],[Total Ballots]]/Table1[[#This Row],[Total Population]]</f>
        <v>0.39537100779542955</v>
      </c>
      <c r="U1136" s="24">
        <f>Table1[[#This Row],[Female Ballots]]/Table1[[#This Row],[Female Voters]]</f>
        <v>0.53112889231659111</v>
      </c>
      <c r="V1136" s="24">
        <f>Table1[[#This Row],[Male Ballots]]/Table1[[#This Row],[Male Voters]]</f>
        <v>0.55795936266627688</v>
      </c>
      <c r="W1136" s="24">
        <f>Table1[[#This Row],[Total Ballots]]/Table1[[#This Row],[Total Voters]]</f>
        <v>0.54296991806710126</v>
      </c>
    </row>
    <row r="1137" spans="1:23" s="12" customFormat="1" x14ac:dyDescent="0.2">
      <c r="A1137" s="19" t="s">
        <v>48</v>
      </c>
      <c r="B1137" s="20">
        <v>2014</v>
      </c>
      <c r="C1137" s="9" t="s">
        <v>62</v>
      </c>
      <c r="D1137" s="22">
        <v>8261.369999999999</v>
      </c>
      <c r="E1137" s="22">
        <v>8472.5499999999993</v>
      </c>
      <c r="F1137" s="22">
        <v>16733.93</v>
      </c>
      <c r="G1137" s="22">
        <v>4794</v>
      </c>
      <c r="H1137" s="22">
        <v>4622</v>
      </c>
      <c r="I1137" s="22">
        <v>107</v>
      </c>
      <c r="J1137" s="22">
        <v>9523</v>
      </c>
      <c r="K1137" s="22">
        <v>1117</v>
      </c>
      <c r="L1137" s="22">
        <v>1082</v>
      </c>
      <c r="M1137" s="22">
        <v>30</v>
      </c>
      <c r="N1137" s="23">
        <v>2229</v>
      </c>
      <c r="O1137" s="24">
        <f>Table1[[#This Row],[Female Voters]]/Table1[[#This Row],[Female Population]]</f>
        <v>0.58029116236169065</v>
      </c>
      <c r="P1137" s="24">
        <f>Table1[[#This Row],[Male Voters]]/Table1[[#This Row],[Male Population]]</f>
        <v>0.54552643537069723</v>
      </c>
      <c r="Q1137" s="24">
        <f>Table1[[#This Row],[Total Voters]]/Table1[[#This Row],[Total Population]]</f>
        <v>0.56908329364351351</v>
      </c>
      <c r="R1137" s="24">
        <f>Table1[[#This Row],[Female Ballots]]/Table1[[#This Row],[Female Population]]</f>
        <v>0.13520759873967636</v>
      </c>
      <c r="S1137" s="24">
        <f>Table1[[#This Row],[Male Ballots]]/Table1[[#This Row],[Male Population]]</f>
        <v>0.12770653463243062</v>
      </c>
      <c r="T1137" s="24">
        <f>Table1[[#This Row],[Total Ballots]]/Table1[[#This Row],[Total Population]]</f>
        <v>0.13320242166663779</v>
      </c>
      <c r="U1137" s="24">
        <f>Table1[[#This Row],[Female Ballots]]/Table1[[#This Row],[Female Voters]]</f>
        <v>0.23299958281184815</v>
      </c>
      <c r="V1137" s="24">
        <f>Table1[[#This Row],[Male Ballots]]/Table1[[#This Row],[Male Voters]]</f>
        <v>0.23409779316313284</v>
      </c>
      <c r="W1137" s="24">
        <f>Table1[[#This Row],[Total Ballots]]/Table1[[#This Row],[Total Voters]]</f>
        <v>0.23406489551611886</v>
      </c>
    </row>
    <row r="1138" spans="1:23" s="12" customFormat="1" x14ac:dyDescent="0.2">
      <c r="A1138" s="19" t="s">
        <v>48</v>
      </c>
      <c r="B1138" s="20">
        <v>2014</v>
      </c>
      <c r="C1138" s="9" t="s">
        <v>63</v>
      </c>
      <c r="D1138" s="22">
        <v>11985.630000000001</v>
      </c>
      <c r="E1138" s="22">
        <v>12404.58</v>
      </c>
      <c r="F1138" s="22">
        <v>24390.21</v>
      </c>
      <c r="G1138" s="31">
        <v>8496</v>
      </c>
      <c r="H1138" s="31">
        <v>7527</v>
      </c>
      <c r="I1138" s="31">
        <v>128</v>
      </c>
      <c r="J1138" s="31">
        <v>16151</v>
      </c>
      <c r="K1138" s="22">
        <v>2445</v>
      </c>
      <c r="L1138" s="22">
        <v>2213</v>
      </c>
      <c r="M1138" s="22">
        <v>34</v>
      </c>
      <c r="N1138" s="23">
        <v>4692</v>
      </c>
      <c r="O1138" s="24">
        <f>Table1[[#This Row],[Female Voters]]/Table1[[#This Row],[Female Population]]</f>
        <v>0.70884884649367608</v>
      </c>
      <c r="P1138" s="24">
        <f>Table1[[#This Row],[Male Voters]]/Table1[[#This Row],[Male Population]]</f>
        <v>0.60679200746820927</v>
      </c>
      <c r="Q1138" s="24">
        <f>Table1[[#This Row],[Total Voters]]/Table1[[#This Row],[Total Population]]</f>
        <v>0.66219192044676944</v>
      </c>
      <c r="R1138" s="24">
        <f>Table1[[#This Row],[Female Ballots]]/Table1[[#This Row],[Female Population]]</f>
        <v>0.203994283154077</v>
      </c>
      <c r="S1138" s="24">
        <f>Table1[[#This Row],[Male Ballots]]/Table1[[#This Row],[Male Population]]</f>
        <v>0.17840184834956122</v>
      </c>
      <c r="T1138" s="24">
        <f>Table1[[#This Row],[Total Ballots]]/Table1[[#This Row],[Total Population]]</f>
        <v>0.1923722673974517</v>
      </c>
      <c r="U1138" s="24">
        <f>Table1[[#This Row],[Female Ballots]]/Table1[[#This Row],[Female Voters]]</f>
        <v>0.28778248587570621</v>
      </c>
      <c r="V1138" s="24">
        <f>Table1[[#This Row],[Male Ballots]]/Table1[[#This Row],[Male Voters]]</f>
        <v>0.29400823701341838</v>
      </c>
      <c r="W1138" s="24">
        <f>Table1[[#This Row],[Total Ballots]]/Table1[[#This Row],[Total Voters]]</f>
        <v>0.29050832765773016</v>
      </c>
    </row>
    <row r="1139" spans="1:23" s="12" customFormat="1" x14ac:dyDescent="0.2">
      <c r="A1139" s="19" t="s">
        <v>48</v>
      </c>
      <c r="B1139" s="20">
        <v>2014</v>
      </c>
      <c r="C1139" s="9" t="s">
        <v>64</v>
      </c>
      <c r="D1139" s="22">
        <v>11415.349999999999</v>
      </c>
      <c r="E1139" s="22">
        <v>11640.74</v>
      </c>
      <c r="F1139" s="22">
        <v>23056.09</v>
      </c>
      <c r="G1139" s="31">
        <v>7857</v>
      </c>
      <c r="H1139" s="31">
        <v>7173</v>
      </c>
      <c r="I1139" s="31">
        <v>98</v>
      </c>
      <c r="J1139" s="31">
        <v>15128</v>
      </c>
      <c r="K1139" s="22">
        <v>3273</v>
      </c>
      <c r="L1139" s="22">
        <v>3149</v>
      </c>
      <c r="M1139" s="22">
        <v>32</v>
      </c>
      <c r="N1139" s="23">
        <v>6454</v>
      </c>
      <c r="O1139" s="24">
        <f>Table1[[#This Row],[Female Voters]]/Table1[[#This Row],[Female Population]]</f>
        <v>0.68828375827285204</v>
      </c>
      <c r="P1139" s="24">
        <f>Table1[[#This Row],[Male Voters]]/Table1[[#This Row],[Male Population]]</f>
        <v>0.6161979393062641</v>
      </c>
      <c r="Q1139" s="24">
        <f>Table1[[#This Row],[Total Voters]]/Table1[[#This Row],[Total Population]]</f>
        <v>0.65613900709096817</v>
      </c>
      <c r="R1139" s="24">
        <f>Table1[[#This Row],[Female Ballots]]/Table1[[#This Row],[Female Population]]</f>
        <v>0.28671919827250153</v>
      </c>
      <c r="S1139" s="24">
        <f>Table1[[#This Row],[Male Ballots]]/Table1[[#This Row],[Male Population]]</f>
        <v>0.27051544833060442</v>
      </c>
      <c r="T1139" s="24">
        <f>Table1[[#This Row],[Total Ballots]]/Table1[[#This Row],[Total Population]]</f>
        <v>0.27992604123248999</v>
      </c>
      <c r="U1139" s="24">
        <f>Table1[[#This Row],[Female Ballots]]/Table1[[#This Row],[Female Voters]]</f>
        <v>0.41657121038564338</v>
      </c>
      <c r="V1139" s="24">
        <f>Table1[[#This Row],[Male Ballots]]/Table1[[#This Row],[Male Voters]]</f>
        <v>0.43900738881918305</v>
      </c>
      <c r="W1139" s="24">
        <f>Table1[[#This Row],[Total Ballots]]/Table1[[#This Row],[Total Voters]]</f>
        <v>0.42662612374405079</v>
      </c>
    </row>
    <row r="1140" spans="1:23" s="12" customFormat="1" x14ac:dyDescent="0.2">
      <c r="A1140" s="19" t="s">
        <v>48</v>
      </c>
      <c r="B1140" s="20">
        <v>2014</v>
      </c>
      <c r="C1140" s="9" t="s">
        <v>65</v>
      </c>
      <c r="D1140" s="22">
        <v>12314.45</v>
      </c>
      <c r="E1140" s="22">
        <v>12162.45</v>
      </c>
      <c r="F1140" s="22">
        <v>24476.89</v>
      </c>
      <c r="G1140" s="31">
        <v>9199</v>
      </c>
      <c r="H1140" s="31">
        <v>8532</v>
      </c>
      <c r="I1140" s="31">
        <v>75</v>
      </c>
      <c r="J1140" s="31">
        <v>17806</v>
      </c>
      <c r="K1140" s="22">
        <v>5002</v>
      </c>
      <c r="L1140" s="22">
        <v>4792</v>
      </c>
      <c r="M1140" s="22">
        <v>24</v>
      </c>
      <c r="N1140" s="23">
        <v>9818</v>
      </c>
      <c r="O1140" s="24">
        <f>Table1[[#This Row],[Female Voters]]/Table1[[#This Row],[Female Population]]</f>
        <v>0.74700859559298216</v>
      </c>
      <c r="P1140" s="24">
        <f>Table1[[#This Row],[Male Voters]]/Table1[[#This Row],[Male Population]]</f>
        <v>0.70150339775291981</v>
      </c>
      <c r="Q1140" s="24">
        <f>Table1[[#This Row],[Total Voters]]/Table1[[#This Row],[Total Population]]</f>
        <v>0.72746169958683482</v>
      </c>
      <c r="R1140" s="24">
        <f>Table1[[#This Row],[Female Ballots]]/Table1[[#This Row],[Female Population]]</f>
        <v>0.40618947659050952</v>
      </c>
      <c r="S1140" s="24">
        <f>Table1[[#This Row],[Male Ballots]]/Table1[[#This Row],[Male Population]]</f>
        <v>0.39399956423253535</v>
      </c>
      <c r="T1140" s="24">
        <f>Table1[[#This Row],[Total Ballots]]/Table1[[#This Row],[Total Population]]</f>
        <v>0.40111304990135593</v>
      </c>
      <c r="U1140" s="24">
        <f>Table1[[#This Row],[Female Ballots]]/Table1[[#This Row],[Female Voters]]</f>
        <v>0.54375475595173384</v>
      </c>
      <c r="V1140" s="24">
        <f>Table1[[#This Row],[Male Ballots]]/Table1[[#This Row],[Male Voters]]</f>
        <v>0.56165025785278955</v>
      </c>
      <c r="W1140" s="24">
        <f>Table1[[#This Row],[Total Ballots]]/Table1[[#This Row],[Total Voters]]</f>
        <v>0.55138717286307981</v>
      </c>
    </row>
    <row r="1141" spans="1:23" s="12" customFormat="1" x14ac:dyDescent="0.2">
      <c r="A1141" s="19" t="s">
        <v>48</v>
      </c>
      <c r="B1141" s="20">
        <v>2014</v>
      </c>
      <c r="C1141" s="9" t="s">
        <v>66</v>
      </c>
      <c r="D1141" s="22">
        <v>12034.45</v>
      </c>
      <c r="E1141" s="22">
        <v>11954.57</v>
      </c>
      <c r="F1141" s="22">
        <v>23989.02</v>
      </c>
      <c r="G1141" s="31">
        <v>10066</v>
      </c>
      <c r="H1141" s="31">
        <v>9776</v>
      </c>
      <c r="I1141" s="31">
        <v>85</v>
      </c>
      <c r="J1141" s="31">
        <v>19927</v>
      </c>
      <c r="K1141" s="22">
        <v>6950</v>
      </c>
      <c r="L1141" s="22">
        <v>7044</v>
      </c>
      <c r="M1141" s="22">
        <v>45</v>
      </c>
      <c r="N1141" s="23">
        <v>14039</v>
      </c>
      <c r="O1141" s="24">
        <f>Table1[[#This Row],[Female Voters]]/Table1[[#This Row],[Female Population]]</f>
        <v>0.83643207624777194</v>
      </c>
      <c r="P1141" s="24">
        <f>Table1[[#This Row],[Male Voters]]/Table1[[#This Row],[Male Population]]</f>
        <v>0.8177625794988862</v>
      </c>
      <c r="Q1141" s="24">
        <f>Table1[[#This Row],[Total Voters]]/Table1[[#This Row],[Total Population]]</f>
        <v>0.83067169896894499</v>
      </c>
      <c r="R1141" s="24">
        <f>Table1[[#This Row],[Female Ballots]]/Table1[[#This Row],[Female Population]]</f>
        <v>0.57750873533896441</v>
      </c>
      <c r="S1141" s="24">
        <f>Table1[[#This Row],[Male Ballots]]/Table1[[#This Row],[Male Population]]</f>
        <v>0.58923072933614506</v>
      </c>
      <c r="T1141" s="24">
        <f>Table1[[#This Row],[Total Ballots]]/Table1[[#This Row],[Total Population]]</f>
        <v>0.58522607426230833</v>
      </c>
      <c r="U1141" s="24">
        <f>Table1[[#This Row],[Female Ballots]]/Table1[[#This Row],[Female Voters]]</f>
        <v>0.69044307570037755</v>
      </c>
      <c r="V1141" s="24">
        <f>Table1[[#This Row],[Male Ballots]]/Table1[[#This Row],[Male Voters]]</f>
        <v>0.72054009819967269</v>
      </c>
      <c r="W1141" s="24">
        <f>Table1[[#This Row],[Total Ballots]]/Table1[[#This Row],[Total Voters]]</f>
        <v>0.70452150348773024</v>
      </c>
    </row>
    <row r="1142" spans="1:23" s="12" customFormat="1" x14ac:dyDescent="0.2">
      <c r="A1142" s="19" t="s">
        <v>48</v>
      </c>
      <c r="B1142" s="20">
        <v>2014</v>
      </c>
      <c r="C1142" s="9" t="s">
        <v>67</v>
      </c>
      <c r="D1142" s="22">
        <v>13433.08</v>
      </c>
      <c r="E1142" s="22">
        <v>11700.25</v>
      </c>
      <c r="F1142" s="22">
        <v>25133.31</v>
      </c>
      <c r="G1142" s="31">
        <v>11453</v>
      </c>
      <c r="H1142" s="31">
        <v>10257</v>
      </c>
      <c r="I1142" s="31">
        <v>81</v>
      </c>
      <c r="J1142" s="31">
        <v>21791</v>
      </c>
      <c r="K1142" s="22">
        <v>8760</v>
      </c>
      <c r="L1142" s="22">
        <v>8439</v>
      </c>
      <c r="M1142" s="22">
        <v>43</v>
      </c>
      <c r="N1142" s="22">
        <v>17242</v>
      </c>
      <c r="O1142" s="24">
        <f>Table1[[#This Row],[Female Voters]]/Table1[[#This Row],[Female Population]]</f>
        <v>0.85259672390844099</v>
      </c>
      <c r="P1142" s="24">
        <f>Table1[[#This Row],[Male Voters]]/Table1[[#This Row],[Male Population]]</f>
        <v>0.87664793487318649</v>
      </c>
      <c r="Q1142" s="24">
        <f>Table1[[#This Row],[Total Voters]]/Table1[[#This Row],[Total Population]]</f>
        <v>0.86701672004204777</v>
      </c>
      <c r="R1142" s="24">
        <f>Table1[[#This Row],[Female Ballots]]/Table1[[#This Row],[Female Population]]</f>
        <v>0.6521214792140001</v>
      </c>
      <c r="S1142" s="24">
        <f>Table1[[#This Row],[Male Ballots]]/Table1[[#This Row],[Male Population]]</f>
        <v>0.72126663960171788</v>
      </c>
      <c r="T1142" s="24">
        <f>Table1[[#This Row],[Total Ballots]]/Table1[[#This Row],[Total Population]]</f>
        <v>0.68602185704946939</v>
      </c>
      <c r="U1142" s="24">
        <f>Table1[[#This Row],[Female Ballots]]/Table1[[#This Row],[Female Voters]]</f>
        <v>0.76486510084693971</v>
      </c>
      <c r="V1142" s="24">
        <f>Table1[[#This Row],[Male Ballots]]/Table1[[#This Row],[Male Voters]]</f>
        <v>0.82275519157648436</v>
      </c>
      <c r="W1142" s="24">
        <f>Table1[[#This Row],[Total Ballots]]/Table1[[#This Row],[Total Voters]]</f>
        <v>0.79124409159744846</v>
      </c>
    </row>
    <row r="1143" spans="1:23" s="12" customFormat="1" x14ac:dyDescent="0.2">
      <c r="A1143" s="19" t="s">
        <v>44</v>
      </c>
      <c r="B1143" s="20">
        <v>2014</v>
      </c>
      <c r="C1143" s="21" t="s">
        <v>69</v>
      </c>
      <c r="D1143" s="22">
        <v>28680.36</v>
      </c>
      <c r="E1143" s="22">
        <v>27932.219999999998</v>
      </c>
      <c r="F1143" s="22">
        <v>56612.59</v>
      </c>
      <c r="G1143" s="22">
        <v>20840</v>
      </c>
      <c r="H1143" s="22">
        <v>19061</v>
      </c>
      <c r="I1143" s="22">
        <v>17</v>
      </c>
      <c r="J1143" s="22">
        <v>39918</v>
      </c>
      <c r="K1143" s="22">
        <v>12090</v>
      </c>
      <c r="L1143" s="22">
        <v>11239</v>
      </c>
      <c r="M1143" s="22">
        <v>5</v>
      </c>
      <c r="N1143" s="23">
        <v>23334</v>
      </c>
      <c r="O1143" s="24">
        <f>Table1[[#This Row],[Female Voters]]/Table1[[#This Row],[Female Population]]</f>
        <v>0.72662965178958705</v>
      </c>
      <c r="P1143" s="24">
        <f>Table1[[#This Row],[Male Voters]]/Table1[[#This Row],[Male Population]]</f>
        <v>0.68240190002799639</v>
      </c>
      <c r="Q1143" s="24">
        <f>Table1[[#This Row],[Total Voters]]/Table1[[#This Row],[Total Population]]</f>
        <v>0.70510817470106923</v>
      </c>
      <c r="R1143" s="24">
        <f>Table1[[#This Row],[Female Ballots]]/Table1[[#This Row],[Female Population]]</f>
        <v>0.42154282582226998</v>
      </c>
      <c r="S1143" s="24">
        <f>Table1[[#This Row],[Male Ballots]]/Table1[[#This Row],[Male Population]]</f>
        <v>0.40236687237892299</v>
      </c>
      <c r="T1143" s="24">
        <f>Table1[[#This Row],[Total Ballots]]/Table1[[#This Row],[Total Population]]</f>
        <v>0.41216980180557011</v>
      </c>
      <c r="U1143" s="24">
        <f>Table1[[#This Row],[Female Ballots]]/Table1[[#This Row],[Female Voters]]</f>
        <v>0.58013435700575811</v>
      </c>
      <c r="V1143" s="24">
        <f>Table1[[#This Row],[Male Ballots]]/Table1[[#This Row],[Male Voters]]</f>
        <v>0.5896332826189602</v>
      </c>
      <c r="W1143" s="24">
        <f>Table1[[#This Row],[Total Ballots]]/Table1[[#This Row],[Total Voters]]</f>
        <v>0.58454832406433188</v>
      </c>
    </row>
    <row r="1144" spans="1:23" s="12" customFormat="1" x14ac:dyDescent="0.2">
      <c r="A1144" s="19" t="s">
        <v>44</v>
      </c>
      <c r="B1144" s="20">
        <v>2014</v>
      </c>
      <c r="C1144" s="21" t="s">
        <v>62</v>
      </c>
      <c r="D1144" s="22">
        <v>2991.1499999999996</v>
      </c>
      <c r="E1144" s="22">
        <v>3161.41</v>
      </c>
      <c r="F1144" s="22">
        <v>6152.5599999999995</v>
      </c>
      <c r="G1144" s="31">
        <v>1617</v>
      </c>
      <c r="H1144" s="31">
        <v>1584</v>
      </c>
      <c r="I1144" s="31">
        <v>8</v>
      </c>
      <c r="J1144" s="31">
        <v>3209</v>
      </c>
      <c r="K1144" s="22">
        <v>355</v>
      </c>
      <c r="L1144" s="22">
        <v>359</v>
      </c>
      <c r="M1144" s="22">
        <v>2</v>
      </c>
      <c r="N1144" s="23">
        <v>716</v>
      </c>
      <c r="O1144" s="24">
        <f>Table1[[#This Row],[Female Voters]]/Table1[[#This Row],[Female Population]]</f>
        <v>0.54059475452585137</v>
      </c>
      <c r="P1144" s="24">
        <f>Table1[[#This Row],[Male Voters]]/Table1[[#This Row],[Male Population]]</f>
        <v>0.50104225646151557</v>
      </c>
      <c r="Q1144" s="24">
        <f>Table1[[#This Row],[Total Voters]]/Table1[[#This Row],[Total Population]]</f>
        <v>0.52157150844526512</v>
      </c>
      <c r="R1144" s="24">
        <f>Table1[[#This Row],[Female Ballots]]/Table1[[#This Row],[Female Population]]</f>
        <v>0.11868344950938603</v>
      </c>
      <c r="S1144" s="24">
        <f>Table1[[#This Row],[Male Ballots]]/Table1[[#This Row],[Male Population]]</f>
        <v>0.11355692554904299</v>
      </c>
      <c r="T1144" s="24">
        <f>Table1[[#This Row],[Total Ballots]]/Table1[[#This Row],[Total Population]]</f>
        <v>0.11637432223334677</v>
      </c>
      <c r="U1144" s="24">
        <f>Table1[[#This Row],[Female Ballots]]/Table1[[#This Row],[Female Voters]]</f>
        <v>0.21954236239950525</v>
      </c>
      <c r="V1144" s="24">
        <f>Table1[[#This Row],[Male Ballots]]/Table1[[#This Row],[Male Voters]]</f>
        <v>0.22664141414141414</v>
      </c>
      <c r="W1144" s="24">
        <f>Table1[[#This Row],[Total Ballots]]/Table1[[#This Row],[Total Voters]]</f>
        <v>0.22312246805858524</v>
      </c>
    </row>
    <row r="1145" spans="1:23" s="12" customFormat="1" x14ac:dyDescent="0.2">
      <c r="A1145" s="19" t="s">
        <v>44</v>
      </c>
      <c r="B1145" s="20">
        <v>2014</v>
      </c>
      <c r="C1145" s="21" t="s">
        <v>63</v>
      </c>
      <c r="D1145" s="22">
        <v>4163.6000000000004</v>
      </c>
      <c r="E1145" s="22">
        <v>4388.58</v>
      </c>
      <c r="F1145" s="22">
        <v>8552.17</v>
      </c>
      <c r="G1145" s="31">
        <v>2827</v>
      </c>
      <c r="H1145" s="31">
        <v>2524</v>
      </c>
      <c r="I1145" s="31">
        <v>3</v>
      </c>
      <c r="J1145" s="31">
        <v>5354</v>
      </c>
      <c r="K1145" s="22">
        <v>865</v>
      </c>
      <c r="L1145" s="22">
        <v>732</v>
      </c>
      <c r="M1145" s="22">
        <v>2</v>
      </c>
      <c r="N1145" s="23">
        <v>1599</v>
      </c>
      <c r="O1145" s="24">
        <f>Table1[[#This Row],[Female Voters]]/Table1[[#This Row],[Female Population]]</f>
        <v>0.67897972908060322</v>
      </c>
      <c r="P1145" s="24">
        <f>Table1[[#This Row],[Male Voters]]/Table1[[#This Row],[Male Population]]</f>
        <v>0.57512908503433913</v>
      </c>
      <c r="Q1145" s="24">
        <f>Table1[[#This Row],[Total Voters]]/Table1[[#This Row],[Total Population]]</f>
        <v>0.62603994074018643</v>
      </c>
      <c r="R1145" s="24">
        <f>Table1[[#This Row],[Female Ballots]]/Table1[[#This Row],[Female Population]]</f>
        <v>0.20775290613891823</v>
      </c>
      <c r="S1145" s="24">
        <f>Table1[[#This Row],[Male Ballots]]/Table1[[#This Row],[Male Population]]</f>
        <v>0.16679654922548981</v>
      </c>
      <c r="T1145" s="24">
        <f>Table1[[#This Row],[Total Ballots]]/Table1[[#This Row],[Total Population]]</f>
        <v>0.18697009063196826</v>
      </c>
      <c r="U1145" s="24">
        <f>Table1[[#This Row],[Female Ballots]]/Table1[[#This Row],[Female Voters]]</f>
        <v>0.30597806862398302</v>
      </c>
      <c r="V1145" s="24">
        <f>Table1[[#This Row],[Male Ballots]]/Table1[[#This Row],[Male Voters]]</f>
        <v>0.2900158478605388</v>
      </c>
      <c r="W1145" s="24">
        <f>Table1[[#This Row],[Total Ballots]]/Table1[[#This Row],[Total Voters]]</f>
        <v>0.29865521105715354</v>
      </c>
    </row>
    <row r="1146" spans="1:23" s="12" customFormat="1" x14ac:dyDescent="0.2">
      <c r="A1146" s="19" t="s">
        <v>44</v>
      </c>
      <c r="B1146" s="20">
        <v>2014</v>
      </c>
      <c r="C1146" s="21" t="s">
        <v>64</v>
      </c>
      <c r="D1146" s="22">
        <v>4243.3</v>
      </c>
      <c r="E1146" s="22">
        <v>4165.2700000000004</v>
      </c>
      <c r="F1146" s="22">
        <v>8408.57</v>
      </c>
      <c r="G1146" s="31">
        <v>2621</v>
      </c>
      <c r="H1146" s="31">
        <v>2416</v>
      </c>
      <c r="I1146" s="31">
        <v>2</v>
      </c>
      <c r="J1146" s="31">
        <v>5039</v>
      </c>
      <c r="K1146" s="22">
        <v>1176</v>
      </c>
      <c r="L1146" s="22">
        <v>1078</v>
      </c>
      <c r="M1146" s="22"/>
      <c r="N1146" s="23">
        <v>2254</v>
      </c>
      <c r="O1146" s="24">
        <f>Table1[[#This Row],[Female Voters]]/Table1[[#This Row],[Female Population]]</f>
        <v>0.61767963613225552</v>
      </c>
      <c r="P1146" s="24">
        <f>Table1[[#This Row],[Male Voters]]/Table1[[#This Row],[Male Population]]</f>
        <v>0.58003442754011136</v>
      </c>
      <c r="Q1146" s="24">
        <f>Table1[[#This Row],[Total Voters]]/Table1[[#This Row],[Total Population]]</f>
        <v>0.59926955475187815</v>
      </c>
      <c r="R1146" s="24">
        <f>Table1[[#This Row],[Female Ballots]]/Table1[[#This Row],[Female Population]]</f>
        <v>0.27714278980981782</v>
      </c>
      <c r="S1146" s="24">
        <f>Table1[[#This Row],[Male Ballots]]/Table1[[#This Row],[Male Population]]</f>
        <v>0.25880675202327819</v>
      </c>
      <c r="T1146" s="24">
        <f>Table1[[#This Row],[Total Ballots]]/Table1[[#This Row],[Total Population]]</f>
        <v>0.2680598484641265</v>
      </c>
      <c r="U1146" s="24">
        <f>Table1[[#This Row],[Female Ballots]]/Table1[[#This Row],[Female Voters]]</f>
        <v>0.44868370850820299</v>
      </c>
      <c r="V1146" s="24">
        <f>Table1[[#This Row],[Male Ballots]]/Table1[[#This Row],[Male Voters]]</f>
        <v>0.44619205298013243</v>
      </c>
      <c r="W1146" s="24">
        <f>Table1[[#This Row],[Total Ballots]]/Table1[[#This Row],[Total Voters]]</f>
        <v>0.44731097439968248</v>
      </c>
    </row>
    <row r="1147" spans="1:23" s="12" customFormat="1" x14ac:dyDescent="0.2">
      <c r="A1147" s="19" t="s">
        <v>44</v>
      </c>
      <c r="B1147" s="20">
        <v>2014</v>
      </c>
      <c r="C1147" s="21" t="s">
        <v>65</v>
      </c>
      <c r="D1147" s="22">
        <v>4947.45</v>
      </c>
      <c r="E1147" s="22">
        <v>4821.7000000000007</v>
      </c>
      <c r="F1147" s="22">
        <v>9769.15</v>
      </c>
      <c r="G1147" s="31">
        <v>3317</v>
      </c>
      <c r="H1147" s="31">
        <v>3164</v>
      </c>
      <c r="I1147" s="31"/>
      <c r="J1147" s="31">
        <v>6481</v>
      </c>
      <c r="K1147" s="22">
        <v>1813</v>
      </c>
      <c r="L1147" s="22">
        <v>1753</v>
      </c>
      <c r="M1147" s="22"/>
      <c r="N1147" s="23">
        <v>3566</v>
      </c>
      <c r="O1147" s="24">
        <f>Table1[[#This Row],[Female Voters]]/Table1[[#This Row],[Female Population]]</f>
        <v>0.67044639157545804</v>
      </c>
      <c r="P1147" s="24">
        <f>Table1[[#This Row],[Male Voters]]/Table1[[#This Row],[Male Population]]</f>
        <v>0.6562000954020365</v>
      </c>
      <c r="Q1147" s="24">
        <f>Table1[[#This Row],[Total Voters]]/Table1[[#This Row],[Total Population]]</f>
        <v>0.66341493374551519</v>
      </c>
      <c r="R1147" s="24">
        <f>Table1[[#This Row],[Female Ballots]]/Table1[[#This Row],[Female Population]]</f>
        <v>0.36645140425875955</v>
      </c>
      <c r="S1147" s="24">
        <f>Table1[[#This Row],[Male Ballots]]/Table1[[#This Row],[Male Population]]</f>
        <v>0.36356471783810684</v>
      </c>
      <c r="T1147" s="24">
        <f>Table1[[#This Row],[Total Ballots]]/Table1[[#This Row],[Total Population]]</f>
        <v>0.3650266399840314</v>
      </c>
      <c r="U1147" s="24">
        <f>Table1[[#This Row],[Female Ballots]]/Table1[[#This Row],[Female Voters]]</f>
        <v>0.54657823334338262</v>
      </c>
      <c r="V1147" s="24">
        <f>Table1[[#This Row],[Male Ballots]]/Table1[[#This Row],[Male Voters]]</f>
        <v>0.55404551201011376</v>
      </c>
      <c r="W1147" s="24">
        <f>Table1[[#This Row],[Total Ballots]]/Table1[[#This Row],[Total Voters]]</f>
        <v>0.55022373090572441</v>
      </c>
    </row>
    <row r="1148" spans="1:23" s="12" customFormat="1" x14ac:dyDescent="0.2">
      <c r="A1148" s="19" t="s">
        <v>44</v>
      </c>
      <c r="B1148" s="20">
        <v>2014</v>
      </c>
      <c r="C1148" s="21" t="s">
        <v>66</v>
      </c>
      <c r="D1148" s="22">
        <v>5363.42</v>
      </c>
      <c r="E1148" s="22">
        <v>5228.3799999999992</v>
      </c>
      <c r="F1148" s="22">
        <v>10591.82</v>
      </c>
      <c r="G1148" s="31">
        <v>4492</v>
      </c>
      <c r="H1148" s="31">
        <v>4117</v>
      </c>
      <c r="I1148" s="31">
        <v>4</v>
      </c>
      <c r="J1148" s="31">
        <v>8613</v>
      </c>
      <c r="K1148" s="22">
        <v>3215</v>
      </c>
      <c r="L1148" s="22">
        <v>2941</v>
      </c>
      <c r="M1148" s="22">
        <v>1</v>
      </c>
      <c r="N1148" s="23">
        <v>6157</v>
      </c>
      <c r="O1148" s="24">
        <f>Table1[[#This Row],[Female Voters]]/Table1[[#This Row],[Female Population]]</f>
        <v>0.83752531034302735</v>
      </c>
      <c r="P1148" s="24">
        <f>Table1[[#This Row],[Male Voters]]/Table1[[#This Row],[Male Population]]</f>
        <v>0.78743320110627013</v>
      </c>
      <c r="Q1148" s="24">
        <f>Table1[[#This Row],[Total Voters]]/Table1[[#This Row],[Total Population]]</f>
        <v>0.81317469518930652</v>
      </c>
      <c r="R1148" s="24">
        <f>Table1[[#This Row],[Female Ballots]]/Table1[[#This Row],[Female Population]]</f>
        <v>0.59943096009635644</v>
      </c>
      <c r="S1148" s="24">
        <f>Table1[[#This Row],[Male Ballots]]/Table1[[#This Row],[Male Population]]</f>
        <v>0.56250693331395196</v>
      </c>
      <c r="T1148" s="24">
        <f>Table1[[#This Row],[Total Ballots]]/Table1[[#This Row],[Total Population]]</f>
        <v>0.58129764289801</v>
      </c>
      <c r="U1148" s="24">
        <f>Table1[[#This Row],[Female Ballots]]/Table1[[#This Row],[Female Voters]]</f>
        <v>0.71571682991985752</v>
      </c>
      <c r="V1148" s="24">
        <f>Table1[[#This Row],[Male Ballots]]/Table1[[#This Row],[Male Voters]]</f>
        <v>0.71435511294632015</v>
      </c>
      <c r="W1148" s="24">
        <f>Table1[[#This Row],[Total Ballots]]/Table1[[#This Row],[Total Voters]]</f>
        <v>0.71484964588412869</v>
      </c>
    </row>
    <row r="1149" spans="1:23" s="12" customFormat="1" x14ac:dyDescent="0.2">
      <c r="A1149" s="19" t="s">
        <v>44</v>
      </c>
      <c r="B1149" s="20">
        <v>2014</v>
      </c>
      <c r="C1149" s="21" t="s">
        <v>67</v>
      </c>
      <c r="D1149" s="22">
        <v>6971.4400000000005</v>
      </c>
      <c r="E1149" s="22">
        <v>6166.880000000001</v>
      </c>
      <c r="F1149" s="22">
        <v>13138.32</v>
      </c>
      <c r="G1149" s="31">
        <v>5966</v>
      </c>
      <c r="H1149" s="31">
        <v>5256</v>
      </c>
      <c r="I1149" s="31"/>
      <c r="J1149" s="31">
        <v>11222</v>
      </c>
      <c r="K1149" s="22">
        <v>4666</v>
      </c>
      <c r="L1149" s="22">
        <v>4376</v>
      </c>
      <c r="M1149" s="22"/>
      <c r="N1149" s="22">
        <v>9042</v>
      </c>
      <c r="O1149" s="24">
        <f>Table1[[#This Row],[Female Voters]]/Table1[[#This Row],[Female Population]]</f>
        <v>0.85577728561100719</v>
      </c>
      <c r="P1149" s="24">
        <f>Table1[[#This Row],[Male Voters]]/Table1[[#This Row],[Male Population]]</f>
        <v>0.85229483952987561</v>
      </c>
      <c r="Q1149" s="24">
        <f>Table1[[#This Row],[Total Voters]]/Table1[[#This Row],[Total Population]]</f>
        <v>0.85414269099854478</v>
      </c>
      <c r="R1149" s="24">
        <f>Table1[[#This Row],[Female Ballots]]/Table1[[#This Row],[Female Population]]</f>
        <v>0.66930218147183362</v>
      </c>
      <c r="S1149" s="24">
        <f>Table1[[#This Row],[Male Ballots]]/Table1[[#This Row],[Male Population]]</f>
        <v>0.70959707339854172</v>
      </c>
      <c r="T1149" s="24">
        <f>Table1[[#This Row],[Total Ballots]]/Table1[[#This Row],[Total Population]]</f>
        <v>0.68821584494821253</v>
      </c>
      <c r="U1149" s="24">
        <f>Table1[[#This Row],[Female Ballots]]/Table1[[#This Row],[Female Voters]]</f>
        <v>0.78209855849815624</v>
      </c>
      <c r="V1149" s="24">
        <f>Table1[[#This Row],[Male Ballots]]/Table1[[#This Row],[Male Voters]]</f>
        <v>0.83257229832572299</v>
      </c>
      <c r="W1149" s="24">
        <f>Table1[[#This Row],[Total Ballots]]/Table1[[#This Row],[Total Voters]]</f>
        <v>0.80573872749955444</v>
      </c>
    </row>
    <row r="1150" spans="1:23" s="12" customFormat="1" x14ac:dyDescent="0.2">
      <c r="A1150" s="19" t="s">
        <v>33</v>
      </c>
      <c r="B1150" s="20">
        <v>2014</v>
      </c>
      <c r="C1150" s="21" t="s">
        <v>69</v>
      </c>
      <c r="D1150" s="22">
        <v>30370.5</v>
      </c>
      <c r="E1150" s="22">
        <v>29505.43</v>
      </c>
      <c r="F1150" s="22">
        <v>59875.909999999996</v>
      </c>
      <c r="G1150" s="22">
        <v>24802</v>
      </c>
      <c r="H1150" s="22">
        <v>21928</v>
      </c>
      <c r="I1150" s="22">
        <v>2</v>
      </c>
      <c r="J1150" s="22">
        <v>46732</v>
      </c>
      <c r="K1150" s="22">
        <v>15380</v>
      </c>
      <c r="L1150" s="22">
        <v>13781</v>
      </c>
      <c r="M1150" s="22"/>
      <c r="N1150" s="23">
        <v>29161</v>
      </c>
      <c r="O1150" s="24">
        <f>Table1[[#This Row],[Female Voters]]/Table1[[#This Row],[Female Population]]</f>
        <v>0.81664773382064837</v>
      </c>
      <c r="P1150" s="24">
        <f>Table1[[#This Row],[Male Voters]]/Table1[[#This Row],[Male Population]]</f>
        <v>0.7431852374291783</v>
      </c>
      <c r="Q1150" s="24">
        <f>Table1[[#This Row],[Total Voters]]/Table1[[#This Row],[Total Population]]</f>
        <v>0.78048083110553146</v>
      </c>
      <c r="R1150" s="24">
        <f>Table1[[#This Row],[Female Ballots]]/Table1[[#This Row],[Female Population]]</f>
        <v>0.50641247262969002</v>
      </c>
      <c r="S1150" s="24">
        <f>Table1[[#This Row],[Male Ballots]]/Table1[[#This Row],[Male Population]]</f>
        <v>0.46706657045838679</v>
      </c>
      <c r="T1150" s="24">
        <f>Table1[[#This Row],[Total Ballots]]/Table1[[#This Row],[Total Population]]</f>
        <v>0.48702391329000266</v>
      </c>
      <c r="U1150" s="24">
        <f>Table1[[#This Row],[Female Ballots]]/Table1[[#This Row],[Female Voters]]</f>
        <v>0.62011128134827831</v>
      </c>
      <c r="V1150" s="24">
        <f>Table1[[#This Row],[Male Ballots]]/Table1[[#This Row],[Male Voters]]</f>
        <v>0.62846588836191175</v>
      </c>
      <c r="W1150" s="24">
        <f>Table1[[#This Row],[Total Ballots]]/Table1[[#This Row],[Total Voters]]</f>
        <v>0.62400496447830178</v>
      </c>
    </row>
    <row r="1151" spans="1:23" s="12" customFormat="1" x14ac:dyDescent="0.2">
      <c r="A1151" s="19" t="s">
        <v>33</v>
      </c>
      <c r="B1151" s="20">
        <v>2014</v>
      </c>
      <c r="C1151" s="21" t="s">
        <v>62</v>
      </c>
      <c r="D1151" s="22">
        <v>2356.3900000000003</v>
      </c>
      <c r="E1151" s="22">
        <v>2983.22</v>
      </c>
      <c r="F1151" s="22">
        <v>5339.6</v>
      </c>
      <c r="G1151" s="31">
        <v>1311</v>
      </c>
      <c r="H1151" s="31">
        <v>1332</v>
      </c>
      <c r="I1151" s="31"/>
      <c r="J1151" s="31">
        <v>2643</v>
      </c>
      <c r="K1151" s="22">
        <v>322</v>
      </c>
      <c r="L1151" s="22">
        <v>315</v>
      </c>
      <c r="M1151" s="22"/>
      <c r="N1151" s="23">
        <v>637</v>
      </c>
      <c r="O1151" s="24">
        <f>Table1[[#This Row],[Female Voters]]/Table1[[#This Row],[Female Population]]</f>
        <v>0.55635951603936518</v>
      </c>
      <c r="P1151" s="24">
        <f>Table1[[#This Row],[Male Voters]]/Table1[[#This Row],[Male Population]]</f>
        <v>0.44649740884011241</v>
      </c>
      <c r="Q1151" s="24">
        <f>Table1[[#This Row],[Total Voters]]/Table1[[#This Row],[Total Population]]</f>
        <v>0.4949808974455015</v>
      </c>
      <c r="R1151" s="24">
        <f>Table1[[#This Row],[Female Ballots]]/Table1[[#This Row],[Female Population]]</f>
        <v>0.13664970569387919</v>
      </c>
      <c r="S1151" s="24">
        <f>Table1[[#This Row],[Male Ballots]]/Table1[[#This Row],[Male Population]]</f>
        <v>0.10559060344191847</v>
      </c>
      <c r="T1151" s="24">
        <f>Table1[[#This Row],[Total Ballots]]/Table1[[#This Row],[Total Population]]</f>
        <v>0.11929732564237021</v>
      </c>
      <c r="U1151" s="24">
        <f>Table1[[#This Row],[Female Ballots]]/Table1[[#This Row],[Female Voters]]</f>
        <v>0.24561403508771928</v>
      </c>
      <c r="V1151" s="24">
        <f>Table1[[#This Row],[Male Ballots]]/Table1[[#This Row],[Male Voters]]</f>
        <v>0.23648648648648649</v>
      </c>
      <c r="W1151" s="24">
        <f>Table1[[#This Row],[Total Ballots]]/Table1[[#This Row],[Total Voters]]</f>
        <v>0.24101399924328415</v>
      </c>
    </row>
    <row r="1152" spans="1:23" s="12" customFormat="1" x14ac:dyDescent="0.2">
      <c r="A1152" s="19" t="s">
        <v>33</v>
      </c>
      <c r="B1152" s="20">
        <v>2014</v>
      </c>
      <c r="C1152" s="21" t="s">
        <v>63</v>
      </c>
      <c r="D1152" s="22">
        <v>3390.42</v>
      </c>
      <c r="E1152" s="22">
        <v>3972.87</v>
      </c>
      <c r="F1152" s="22">
        <v>7363.29</v>
      </c>
      <c r="G1152" s="31">
        <v>2553</v>
      </c>
      <c r="H1152" s="31">
        <v>2397</v>
      </c>
      <c r="I1152" s="31"/>
      <c r="J1152" s="31">
        <v>4950</v>
      </c>
      <c r="K1152" s="22">
        <v>728</v>
      </c>
      <c r="L1152" s="22">
        <v>692</v>
      </c>
      <c r="M1152" s="22"/>
      <c r="N1152" s="23">
        <v>1420</v>
      </c>
      <c r="O1152" s="24">
        <f>Table1[[#This Row],[Female Voters]]/Table1[[#This Row],[Female Population]]</f>
        <v>0.75300405259525371</v>
      </c>
      <c r="P1152" s="24">
        <f>Table1[[#This Row],[Male Voters]]/Table1[[#This Row],[Male Population]]</f>
        <v>0.60334216825619769</v>
      </c>
      <c r="Q1152" s="24">
        <f>Table1[[#This Row],[Total Voters]]/Table1[[#This Row],[Total Population]]</f>
        <v>0.67225384305113611</v>
      </c>
      <c r="R1152" s="24">
        <f>Table1[[#This Row],[Female Ballots]]/Table1[[#This Row],[Female Population]]</f>
        <v>0.21472265972947305</v>
      </c>
      <c r="S1152" s="24">
        <f>Table1[[#This Row],[Male Ballots]]/Table1[[#This Row],[Male Population]]</f>
        <v>0.17418138524542712</v>
      </c>
      <c r="T1152" s="24">
        <f>Table1[[#This Row],[Total Ballots]]/Table1[[#This Row],[Total Population]]</f>
        <v>0.19284857719850773</v>
      </c>
      <c r="U1152" s="24">
        <f>Table1[[#This Row],[Female Ballots]]/Table1[[#This Row],[Female Voters]]</f>
        <v>0.28515471993732866</v>
      </c>
      <c r="V1152" s="24">
        <f>Table1[[#This Row],[Male Ballots]]/Table1[[#This Row],[Male Voters]]</f>
        <v>0.28869420108468918</v>
      </c>
      <c r="W1152" s="24">
        <f>Table1[[#This Row],[Total Ballots]]/Table1[[#This Row],[Total Voters]]</f>
        <v>0.28686868686868688</v>
      </c>
    </row>
    <row r="1153" spans="1:23" s="12" customFormat="1" x14ac:dyDescent="0.2">
      <c r="A1153" s="19" t="s">
        <v>33</v>
      </c>
      <c r="B1153" s="20">
        <v>2014</v>
      </c>
      <c r="C1153" s="21" t="s">
        <v>64</v>
      </c>
      <c r="D1153" s="22">
        <v>3404.71</v>
      </c>
      <c r="E1153" s="22">
        <v>3599.84</v>
      </c>
      <c r="F1153" s="22">
        <v>7004.5599999999995</v>
      </c>
      <c r="G1153" s="31">
        <v>2493</v>
      </c>
      <c r="H1153" s="31">
        <v>2239</v>
      </c>
      <c r="I1153" s="31"/>
      <c r="J1153" s="31">
        <v>4732</v>
      </c>
      <c r="K1153" s="22">
        <v>1047</v>
      </c>
      <c r="L1153" s="22">
        <v>938</v>
      </c>
      <c r="M1153" s="22"/>
      <c r="N1153" s="23">
        <v>1985</v>
      </c>
      <c r="O1153" s="24">
        <f>Table1[[#This Row],[Female Voters]]/Table1[[#This Row],[Female Population]]</f>
        <v>0.73222095273899979</v>
      </c>
      <c r="P1153" s="24">
        <f>Table1[[#This Row],[Male Voters]]/Table1[[#This Row],[Male Population]]</f>
        <v>0.62197208764833989</v>
      </c>
      <c r="Q1153" s="24">
        <f>Table1[[#This Row],[Total Voters]]/Table1[[#This Row],[Total Population]]</f>
        <v>0.67555992096577089</v>
      </c>
      <c r="R1153" s="24">
        <f>Table1[[#This Row],[Female Ballots]]/Table1[[#This Row],[Female Population]]</f>
        <v>0.30751517750410462</v>
      </c>
      <c r="S1153" s="24">
        <f>Table1[[#This Row],[Male Ballots]]/Table1[[#This Row],[Male Population]]</f>
        <v>0.26056713631716966</v>
      </c>
      <c r="T1153" s="24">
        <f>Table1[[#This Row],[Total Ballots]]/Table1[[#This Row],[Total Population]]</f>
        <v>0.28338682229861695</v>
      </c>
      <c r="U1153" s="24">
        <f>Table1[[#This Row],[Female Ballots]]/Table1[[#This Row],[Female Voters]]</f>
        <v>0.41997593261131166</v>
      </c>
      <c r="V1153" s="24">
        <f>Table1[[#This Row],[Male Ballots]]/Table1[[#This Row],[Male Voters]]</f>
        <v>0.41893702545779365</v>
      </c>
      <c r="W1153" s="24">
        <f>Table1[[#This Row],[Total Ballots]]/Table1[[#This Row],[Total Voters]]</f>
        <v>0.41948436179205412</v>
      </c>
    </row>
    <row r="1154" spans="1:23" s="12" customFormat="1" x14ac:dyDescent="0.2">
      <c r="A1154" s="19" t="s">
        <v>33</v>
      </c>
      <c r="B1154" s="20">
        <v>2014</v>
      </c>
      <c r="C1154" s="21" t="s">
        <v>65</v>
      </c>
      <c r="D1154" s="22">
        <v>4453.4400000000005</v>
      </c>
      <c r="E1154" s="22">
        <v>4244.6499999999996</v>
      </c>
      <c r="F1154" s="22">
        <v>8698.09</v>
      </c>
      <c r="G1154" s="31">
        <v>3406</v>
      </c>
      <c r="H1154" s="31">
        <v>2817</v>
      </c>
      <c r="I1154" s="31"/>
      <c r="J1154" s="31">
        <v>6223</v>
      </c>
      <c r="K1154" s="22">
        <v>1864</v>
      </c>
      <c r="L1154" s="22">
        <v>1521</v>
      </c>
      <c r="M1154" s="22"/>
      <c r="N1154" s="23">
        <v>3385</v>
      </c>
      <c r="O1154" s="24">
        <f>Table1[[#This Row],[Female Voters]]/Table1[[#This Row],[Female Population]]</f>
        <v>0.76480204066968449</v>
      </c>
      <c r="P1154" s="24">
        <f>Table1[[#This Row],[Male Voters]]/Table1[[#This Row],[Male Population]]</f>
        <v>0.66365895892476412</v>
      </c>
      <c r="Q1154" s="24">
        <f>Table1[[#This Row],[Total Voters]]/Table1[[#This Row],[Total Population]]</f>
        <v>0.71544442515540763</v>
      </c>
      <c r="R1154" s="24">
        <f>Table1[[#This Row],[Female Ballots]]/Table1[[#This Row],[Female Population]]</f>
        <v>0.41855284903355605</v>
      </c>
      <c r="S1154" s="24">
        <f>Table1[[#This Row],[Male Ballots]]/Table1[[#This Row],[Male Population]]</f>
        <v>0.35833343149611868</v>
      </c>
      <c r="T1154" s="24">
        <f>Table1[[#This Row],[Total Ballots]]/Table1[[#This Row],[Total Population]]</f>
        <v>0.38916589734068052</v>
      </c>
      <c r="U1154" s="24">
        <f>Table1[[#This Row],[Female Ballots]]/Table1[[#This Row],[Female Voters]]</f>
        <v>0.54726952436876097</v>
      </c>
      <c r="V1154" s="24">
        <f>Table1[[#This Row],[Male Ballots]]/Table1[[#This Row],[Male Voters]]</f>
        <v>0.53993610223642174</v>
      </c>
      <c r="W1154" s="24">
        <f>Table1[[#This Row],[Total Ballots]]/Table1[[#This Row],[Total Voters]]</f>
        <v>0.5439498634099309</v>
      </c>
    </row>
    <row r="1155" spans="1:23" s="12" customFormat="1" x14ac:dyDescent="0.2">
      <c r="A1155" s="19" t="s">
        <v>33</v>
      </c>
      <c r="B1155" s="20">
        <v>2014</v>
      </c>
      <c r="C1155" s="21" t="s">
        <v>66</v>
      </c>
      <c r="D1155" s="22">
        <v>6414.76</v>
      </c>
      <c r="E1155" s="22">
        <v>5571.8899999999994</v>
      </c>
      <c r="F1155" s="22">
        <v>11986.64</v>
      </c>
      <c r="G1155" s="31">
        <v>5658</v>
      </c>
      <c r="H1155" s="31">
        <v>4682</v>
      </c>
      <c r="I1155" s="31">
        <v>1</v>
      </c>
      <c r="J1155" s="31">
        <v>10341</v>
      </c>
      <c r="K1155" s="22">
        <v>4024</v>
      </c>
      <c r="L1155" s="22">
        <v>3332</v>
      </c>
      <c r="M1155" s="22"/>
      <c r="N1155" s="23">
        <v>7356</v>
      </c>
      <c r="O1155" s="24">
        <f>Table1[[#This Row],[Female Voters]]/Table1[[#This Row],[Female Population]]</f>
        <v>0.88202832218196781</v>
      </c>
      <c r="P1155" s="24">
        <f>Table1[[#This Row],[Male Voters]]/Table1[[#This Row],[Male Population]]</f>
        <v>0.84028938116150897</v>
      </c>
      <c r="Q1155" s="24">
        <f>Table1[[#This Row],[Total Voters]]/Table1[[#This Row],[Total Population]]</f>
        <v>0.86271048433923103</v>
      </c>
      <c r="R1155" s="24">
        <f>Table1[[#This Row],[Female Ballots]]/Table1[[#This Row],[Female Population]]</f>
        <v>0.6273032818063341</v>
      </c>
      <c r="S1155" s="24">
        <f>Table1[[#This Row],[Male Ballots]]/Table1[[#This Row],[Male Population]]</f>
        <v>0.59800175523924559</v>
      </c>
      <c r="T1155" s="24">
        <f>Table1[[#This Row],[Total Ballots]]/Table1[[#This Row],[Total Population]]</f>
        <v>0.61368323400052061</v>
      </c>
      <c r="U1155" s="24">
        <f>Table1[[#This Row],[Female Ballots]]/Table1[[#This Row],[Female Voters]]</f>
        <v>0.71120537292329444</v>
      </c>
      <c r="V1155" s="24">
        <f>Table1[[#This Row],[Male Ballots]]/Table1[[#This Row],[Male Voters]]</f>
        <v>0.71166168304143529</v>
      </c>
      <c r="W1155" s="24">
        <f>Table1[[#This Row],[Total Ballots]]/Table1[[#This Row],[Total Voters]]</f>
        <v>0.71134319698288362</v>
      </c>
    </row>
    <row r="1156" spans="1:23" s="12" customFormat="1" x14ac:dyDescent="0.2">
      <c r="A1156" s="19" t="s">
        <v>33</v>
      </c>
      <c r="B1156" s="20">
        <v>2014</v>
      </c>
      <c r="C1156" s="21" t="s">
        <v>67</v>
      </c>
      <c r="D1156" s="22">
        <v>10350.780000000001</v>
      </c>
      <c r="E1156" s="22">
        <v>9132.9599999999991</v>
      </c>
      <c r="F1156" s="22">
        <v>19483.730000000003</v>
      </c>
      <c r="G1156" s="31">
        <v>9381</v>
      </c>
      <c r="H1156" s="31">
        <v>8461</v>
      </c>
      <c r="I1156" s="31">
        <v>1</v>
      </c>
      <c r="J1156" s="31">
        <v>17843</v>
      </c>
      <c r="K1156" s="22">
        <v>7395</v>
      </c>
      <c r="L1156" s="22">
        <v>6983</v>
      </c>
      <c r="M1156" s="22"/>
      <c r="N1156" s="22">
        <v>14378</v>
      </c>
      <c r="O1156" s="24">
        <f>Table1[[#This Row],[Female Voters]]/Table1[[#This Row],[Female Population]]</f>
        <v>0.90630851008329805</v>
      </c>
      <c r="P1156" s="24">
        <f>Table1[[#This Row],[Male Voters]]/Table1[[#This Row],[Male Population]]</f>
        <v>0.92642472976997614</v>
      </c>
      <c r="Q1156" s="24">
        <f>Table1[[#This Row],[Total Voters]]/Table1[[#This Row],[Total Population]]</f>
        <v>0.91578973841251121</v>
      </c>
      <c r="R1156" s="24">
        <f>Table1[[#This Row],[Female Ballots]]/Table1[[#This Row],[Female Population]]</f>
        <v>0.71443891185012143</v>
      </c>
      <c r="S1156" s="24">
        <f>Table1[[#This Row],[Male Ballots]]/Table1[[#This Row],[Male Population]]</f>
        <v>0.76459329724426695</v>
      </c>
      <c r="T1156" s="24">
        <f>Table1[[#This Row],[Total Ballots]]/Table1[[#This Row],[Total Population]]</f>
        <v>0.73794904774393799</v>
      </c>
      <c r="U1156" s="24">
        <f>Table1[[#This Row],[Female Ballots]]/Table1[[#This Row],[Female Voters]]</f>
        <v>0.78829549088583306</v>
      </c>
      <c r="V1156" s="24">
        <f>Table1[[#This Row],[Male Ballots]]/Table1[[#This Row],[Male Voters]]</f>
        <v>0.8253161564826853</v>
      </c>
      <c r="W1156" s="24">
        <f>Table1[[#This Row],[Total Ballots]]/Table1[[#This Row],[Total Voters]]</f>
        <v>0.80580619850921931</v>
      </c>
    </row>
    <row r="1157" spans="1:23" s="12" customFormat="1" x14ac:dyDescent="0.2">
      <c r="A1157" s="19" t="s">
        <v>51</v>
      </c>
      <c r="B1157" s="20">
        <v>2014</v>
      </c>
      <c r="C1157" s="21" t="s">
        <v>69</v>
      </c>
      <c r="D1157" s="22">
        <v>170564.39</v>
      </c>
      <c r="E1157" s="22">
        <v>162377.26</v>
      </c>
      <c r="F1157" s="22">
        <v>332941.66000000003</v>
      </c>
      <c r="G1157" s="22">
        <v>130504</v>
      </c>
      <c r="H1157" s="22">
        <v>117761</v>
      </c>
      <c r="I1157" s="22">
        <v>14</v>
      </c>
      <c r="J1157" s="22">
        <v>248279</v>
      </c>
      <c r="K1157" s="22">
        <v>65595</v>
      </c>
      <c r="L1157" s="22">
        <v>60629</v>
      </c>
      <c r="M1157" s="22">
        <v>5</v>
      </c>
      <c r="N1157" s="23">
        <v>126229</v>
      </c>
      <c r="O1157" s="24">
        <f>Table1[[#This Row],[Female Voters]]/Table1[[#This Row],[Female Population]]</f>
        <v>0.76513040031392243</v>
      </c>
      <c r="P1157" s="24">
        <f>Table1[[#This Row],[Male Voters]]/Table1[[#This Row],[Male Population]]</f>
        <v>0.72523086052813057</v>
      </c>
      <c r="Q1157" s="24">
        <f>Table1[[#This Row],[Total Voters]]/Table1[[#This Row],[Total Population]]</f>
        <v>0.74571322795711414</v>
      </c>
      <c r="R1157" s="24">
        <f>Table1[[#This Row],[Female Ballots]]/Table1[[#This Row],[Female Population]]</f>
        <v>0.38457617091117319</v>
      </c>
      <c r="S1157" s="24">
        <f>Table1[[#This Row],[Male Ballots]]/Table1[[#This Row],[Male Population]]</f>
        <v>0.37338356368373254</v>
      </c>
      <c r="T1157" s="24">
        <f>Table1[[#This Row],[Total Ballots]]/Table1[[#This Row],[Total Population]]</f>
        <v>0.37913248825635093</v>
      </c>
      <c r="U1157" s="24">
        <f>Table1[[#This Row],[Female Ballots]]/Table1[[#This Row],[Female Voters]]</f>
        <v>0.5026282719303623</v>
      </c>
      <c r="V1157" s="24">
        <f>Table1[[#This Row],[Male Ballots]]/Table1[[#This Row],[Male Voters]]</f>
        <v>0.51484786983806186</v>
      </c>
      <c r="W1157" s="24">
        <f>Table1[[#This Row],[Total Ballots]]/Table1[[#This Row],[Total Voters]]</f>
        <v>0.50841593529859552</v>
      </c>
    </row>
    <row r="1158" spans="1:23" s="12" customFormat="1" x14ac:dyDescent="0.2">
      <c r="A1158" s="19" t="s">
        <v>51</v>
      </c>
      <c r="B1158" s="20">
        <v>2014</v>
      </c>
      <c r="C1158" s="21" t="s">
        <v>62</v>
      </c>
      <c r="D1158" s="22">
        <v>19165.53</v>
      </c>
      <c r="E1158" s="22">
        <v>19411.68</v>
      </c>
      <c r="F1158" s="22">
        <v>38577.21</v>
      </c>
      <c r="G1158" s="31">
        <v>11060</v>
      </c>
      <c r="H1158" s="31">
        <v>10909</v>
      </c>
      <c r="I1158" s="31">
        <v>10</v>
      </c>
      <c r="J1158" s="31">
        <v>21979</v>
      </c>
      <c r="K1158" s="22">
        <v>2641</v>
      </c>
      <c r="L1158" s="22">
        <v>2528</v>
      </c>
      <c r="M1158" s="22">
        <v>3</v>
      </c>
      <c r="N1158" s="23">
        <v>5172</v>
      </c>
      <c r="O1158" s="24">
        <f>Table1[[#This Row],[Female Voters]]/Table1[[#This Row],[Female Population]]</f>
        <v>0.57707770147760074</v>
      </c>
      <c r="P1158" s="24">
        <f>Table1[[#This Row],[Male Voters]]/Table1[[#This Row],[Male Population]]</f>
        <v>0.56198124016056317</v>
      </c>
      <c r="Q1158" s="24">
        <f>Table1[[#This Row],[Total Voters]]/Table1[[#This Row],[Total Population]]</f>
        <v>0.56974052815120635</v>
      </c>
      <c r="R1158" s="24">
        <f>Table1[[#This Row],[Female Ballots]]/Table1[[#This Row],[Female Population]]</f>
        <v>0.13779947645590809</v>
      </c>
      <c r="S1158" s="24">
        <f>Table1[[#This Row],[Male Ballots]]/Table1[[#This Row],[Male Population]]</f>
        <v>0.13023087131046876</v>
      </c>
      <c r="T1158" s="24">
        <f>Table1[[#This Row],[Total Ballots]]/Table1[[#This Row],[Total Population]]</f>
        <v>0.13406879346640155</v>
      </c>
      <c r="U1158" s="24">
        <f>Table1[[#This Row],[Female Ballots]]/Table1[[#This Row],[Female Voters]]</f>
        <v>0.2387884267631103</v>
      </c>
      <c r="V1158" s="24">
        <f>Table1[[#This Row],[Male Ballots]]/Table1[[#This Row],[Male Voters]]</f>
        <v>0.23173526446053716</v>
      </c>
      <c r="W1158" s="24">
        <f>Table1[[#This Row],[Total Ballots]]/Table1[[#This Row],[Total Voters]]</f>
        <v>0.23531552845898357</v>
      </c>
    </row>
    <row r="1159" spans="1:23" s="12" customFormat="1" x14ac:dyDescent="0.2">
      <c r="A1159" s="19" t="s">
        <v>51</v>
      </c>
      <c r="B1159" s="20">
        <v>2014</v>
      </c>
      <c r="C1159" s="21" t="s">
        <v>63</v>
      </c>
      <c r="D1159" s="22">
        <v>27878.43</v>
      </c>
      <c r="E1159" s="22">
        <v>27282.07</v>
      </c>
      <c r="F1159" s="22">
        <v>55160.51</v>
      </c>
      <c r="G1159" s="31">
        <v>19633</v>
      </c>
      <c r="H1159" s="31">
        <v>17374</v>
      </c>
      <c r="I1159" s="31">
        <v>2</v>
      </c>
      <c r="J1159" s="31">
        <v>37009</v>
      </c>
      <c r="K1159" s="22">
        <v>5489</v>
      </c>
      <c r="L1159" s="22">
        <v>4721</v>
      </c>
      <c r="M1159" s="22"/>
      <c r="N1159" s="23">
        <v>10210</v>
      </c>
      <c r="O1159" s="24">
        <f>Table1[[#This Row],[Female Voters]]/Table1[[#This Row],[Female Population]]</f>
        <v>0.70423621416270576</v>
      </c>
      <c r="P1159" s="24">
        <f>Table1[[#This Row],[Male Voters]]/Table1[[#This Row],[Male Population]]</f>
        <v>0.63682851044660471</v>
      </c>
      <c r="Q1159" s="24">
        <f>Table1[[#This Row],[Total Voters]]/Table1[[#This Row],[Total Population]]</f>
        <v>0.67093288296282971</v>
      </c>
      <c r="R1159" s="24">
        <f>Table1[[#This Row],[Female Ballots]]/Table1[[#This Row],[Female Population]]</f>
        <v>0.19689057095395973</v>
      </c>
      <c r="S1159" s="24">
        <f>Table1[[#This Row],[Male Ballots]]/Table1[[#This Row],[Male Population]]</f>
        <v>0.17304405420849664</v>
      </c>
      <c r="T1159" s="24">
        <f>Table1[[#This Row],[Total Ballots]]/Table1[[#This Row],[Total Population]]</f>
        <v>0.18509618565890706</v>
      </c>
      <c r="U1159" s="24">
        <f>Table1[[#This Row],[Female Ballots]]/Table1[[#This Row],[Female Voters]]</f>
        <v>0.27958029847705396</v>
      </c>
      <c r="V1159" s="24">
        <f>Table1[[#This Row],[Male Ballots]]/Table1[[#This Row],[Male Voters]]</f>
        <v>0.27172786922988373</v>
      </c>
      <c r="W1159" s="24">
        <f>Table1[[#This Row],[Total Ballots]]/Table1[[#This Row],[Total Voters]]</f>
        <v>0.27587884028209353</v>
      </c>
    </row>
    <row r="1160" spans="1:23" s="12" customFormat="1" x14ac:dyDescent="0.2">
      <c r="A1160" s="19" t="s">
        <v>51</v>
      </c>
      <c r="B1160" s="20">
        <v>2014</v>
      </c>
      <c r="C1160" s="21" t="s">
        <v>64</v>
      </c>
      <c r="D1160" s="22">
        <v>29903.11</v>
      </c>
      <c r="E1160" s="22">
        <v>29587.25</v>
      </c>
      <c r="F1160" s="22">
        <v>59490.369999999995</v>
      </c>
      <c r="G1160" s="31">
        <v>22081</v>
      </c>
      <c r="H1160" s="31">
        <v>19968</v>
      </c>
      <c r="I1160" s="31"/>
      <c r="J1160" s="31">
        <v>42049</v>
      </c>
      <c r="K1160" s="22">
        <v>8648</v>
      </c>
      <c r="L1160" s="22">
        <v>7904</v>
      </c>
      <c r="M1160" s="22"/>
      <c r="N1160" s="23">
        <v>16552</v>
      </c>
      <c r="O1160" s="24">
        <f>Table1[[#This Row],[Female Voters]]/Table1[[#This Row],[Female Population]]</f>
        <v>0.73841817790858544</v>
      </c>
      <c r="P1160" s="24">
        <f>Table1[[#This Row],[Male Voters]]/Table1[[#This Row],[Male Population]]</f>
        <v>0.67488529687618826</v>
      </c>
      <c r="Q1160" s="24">
        <f>Table1[[#This Row],[Total Voters]]/Table1[[#This Row],[Total Population]]</f>
        <v>0.70682028032436184</v>
      </c>
      <c r="R1160" s="24">
        <f>Table1[[#This Row],[Female Ballots]]/Table1[[#This Row],[Female Population]]</f>
        <v>0.2892006884902607</v>
      </c>
      <c r="S1160" s="24">
        <f>Table1[[#This Row],[Male Ballots]]/Table1[[#This Row],[Male Population]]</f>
        <v>0.26714209668015781</v>
      </c>
      <c r="T1160" s="24">
        <f>Table1[[#This Row],[Total Ballots]]/Table1[[#This Row],[Total Population]]</f>
        <v>0.2782299051090118</v>
      </c>
      <c r="U1160" s="24">
        <f>Table1[[#This Row],[Female Ballots]]/Table1[[#This Row],[Female Voters]]</f>
        <v>0.39164892894343556</v>
      </c>
      <c r="V1160" s="24">
        <f>Table1[[#This Row],[Male Ballots]]/Table1[[#This Row],[Male Voters]]</f>
        <v>0.39583333333333331</v>
      </c>
      <c r="W1160" s="24">
        <f>Table1[[#This Row],[Total Ballots]]/Table1[[#This Row],[Total Voters]]</f>
        <v>0.39363599609978833</v>
      </c>
    </row>
    <row r="1161" spans="1:23" s="12" customFormat="1" x14ac:dyDescent="0.2">
      <c r="A1161" s="19" t="s">
        <v>51</v>
      </c>
      <c r="B1161" s="20">
        <v>2014</v>
      </c>
      <c r="C1161" s="21" t="s">
        <v>65</v>
      </c>
      <c r="D1161" s="22">
        <v>31085.5</v>
      </c>
      <c r="E1161" s="22">
        <v>30622.92</v>
      </c>
      <c r="F1161" s="22">
        <v>61708.42</v>
      </c>
      <c r="G1161" s="31">
        <v>23961</v>
      </c>
      <c r="H1161" s="31">
        <v>22128</v>
      </c>
      <c r="I1161" s="31"/>
      <c r="J1161" s="31">
        <v>46089</v>
      </c>
      <c r="K1161" s="22">
        <v>11710</v>
      </c>
      <c r="L1161" s="22">
        <v>11258</v>
      </c>
      <c r="M1161" s="22"/>
      <c r="N1161" s="22">
        <v>22968</v>
      </c>
      <c r="O1161" s="24">
        <f>Table1[[#This Row],[Female Voters]]/Table1[[#This Row],[Female Population]]</f>
        <v>0.77080954142606684</v>
      </c>
      <c r="P1161" s="24">
        <f>Table1[[#This Row],[Male Voters]]/Table1[[#This Row],[Male Population]]</f>
        <v>0.72259601631718995</v>
      </c>
      <c r="Q1161" s="24">
        <f>Table1[[#This Row],[Total Voters]]/Table1[[#This Row],[Total Population]]</f>
        <v>0.74688348850934771</v>
      </c>
      <c r="R1161" s="24">
        <f>Table1[[#This Row],[Female Ballots]]/Table1[[#This Row],[Female Population]]</f>
        <v>0.37670296440462597</v>
      </c>
      <c r="S1161" s="24">
        <f>Table1[[#This Row],[Male Ballots]]/Table1[[#This Row],[Male Population]]</f>
        <v>0.36763313230743511</v>
      </c>
      <c r="T1161" s="24">
        <f>Table1[[#This Row],[Total Ballots]]/Table1[[#This Row],[Total Population]]</f>
        <v>0.37220204309233651</v>
      </c>
      <c r="U1161" s="24">
        <f>Table1[[#This Row],[Female Ballots]]/Table1[[#This Row],[Female Voters]]</f>
        <v>0.48871082175201369</v>
      </c>
      <c r="V1161" s="24">
        <f>Table1[[#This Row],[Male Ballots]]/Table1[[#This Row],[Male Voters]]</f>
        <v>0.50876717281272599</v>
      </c>
      <c r="W1161" s="24">
        <f>Table1[[#This Row],[Total Ballots]]/Table1[[#This Row],[Total Voters]]</f>
        <v>0.49834016793594998</v>
      </c>
    </row>
    <row r="1162" spans="1:23" s="12" customFormat="1" x14ac:dyDescent="0.2">
      <c r="A1162" s="19" t="s">
        <v>51</v>
      </c>
      <c r="B1162" s="20">
        <v>2014</v>
      </c>
      <c r="C1162" s="21" t="s">
        <v>66</v>
      </c>
      <c r="D1162" s="22">
        <v>29808.22</v>
      </c>
      <c r="E1162" s="22">
        <v>27825.58</v>
      </c>
      <c r="F1162" s="22">
        <v>57633.8</v>
      </c>
      <c r="G1162" s="31">
        <v>24768</v>
      </c>
      <c r="H1162" s="31">
        <v>22443</v>
      </c>
      <c r="I1162" s="31">
        <v>1</v>
      </c>
      <c r="J1162" s="31">
        <v>47212</v>
      </c>
      <c r="K1162" s="22">
        <v>15733</v>
      </c>
      <c r="L1162" s="22">
        <v>14721</v>
      </c>
      <c r="M1162" s="22">
        <v>1</v>
      </c>
      <c r="N1162" s="23">
        <v>30455</v>
      </c>
      <c r="O1162" s="24">
        <f>Table1[[#This Row],[Female Voters]]/Table1[[#This Row],[Female Population]]</f>
        <v>0.83091174179471294</v>
      </c>
      <c r="P1162" s="24">
        <f>Table1[[#This Row],[Male Voters]]/Table1[[#This Row],[Male Population]]</f>
        <v>0.80656000701512776</v>
      </c>
      <c r="Q1162" s="24">
        <f>Table1[[#This Row],[Total Voters]]/Table1[[#This Row],[Total Population]]</f>
        <v>0.81917208304848887</v>
      </c>
      <c r="R1162" s="24">
        <f>Table1[[#This Row],[Female Ballots]]/Table1[[#This Row],[Female Population]]</f>
        <v>0.52780743029942745</v>
      </c>
      <c r="S1162" s="24">
        <f>Table1[[#This Row],[Male Ballots]]/Table1[[#This Row],[Male Population]]</f>
        <v>0.52904557604908864</v>
      </c>
      <c r="T1162" s="24">
        <f>Table1[[#This Row],[Total Ballots]]/Table1[[#This Row],[Total Population]]</f>
        <v>0.52842255759641044</v>
      </c>
      <c r="U1162" s="24">
        <f>Table1[[#This Row],[Female Ballots]]/Table1[[#This Row],[Female Voters]]</f>
        <v>0.63521479328165376</v>
      </c>
      <c r="V1162" s="24">
        <f>Table1[[#This Row],[Male Ballots]]/Table1[[#This Row],[Male Voters]]</f>
        <v>0.65592835182462239</v>
      </c>
      <c r="W1162" s="24">
        <f>Table1[[#This Row],[Total Ballots]]/Table1[[#This Row],[Total Voters]]</f>
        <v>0.64506905024146399</v>
      </c>
    </row>
    <row r="1163" spans="1:23" s="12" customFormat="1" x14ac:dyDescent="0.2">
      <c r="A1163" s="19" t="s">
        <v>51</v>
      </c>
      <c r="B1163" s="20">
        <v>2014</v>
      </c>
      <c r="C1163" s="21" t="s">
        <v>67</v>
      </c>
      <c r="D1163" s="22">
        <v>32723.599999999995</v>
      </c>
      <c r="E1163" s="22">
        <v>27647.760000000002</v>
      </c>
      <c r="F1163" s="22">
        <v>60371.350000000006</v>
      </c>
      <c r="G1163" s="31">
        <v>29001</v>
      </c>
      <c r="H1163" s="31">
        <v>24939</v>
      </c>
      <c r="I1163" s="31">
        <v>1</v>
      </c>
      <c r="J1163" s="31">
        <v>53941</v>
      </c>
      <c r="K1163" s="22">
        <v>21374</v>
      </c>
      <c r="L1163" s="22">
        <v>19497</v>
      </c>
      <c r="M1163" s="22">
        <v>1</v>
      </c>
      <c r="N1163" s="22">
        <v>40872</v>
      </c>
      <c r="O1163" s="24">
        <f>Table1[[#This Row],[Female Voters]]/Table1[[#This Row],[Female Population]]</f>
        <v>0.88624112261487131</v>
      </c>
      <c r="P1163" s="24">
        <f>Table1[[#This Row],[Male Voters]]/Table1[[#This Row],[Male Population]]</f>
        <v>0.90202605925398649</v>
      </c>
      <c r="Q1163" s="24">
        <f>Table1[[#This Row],[Total Voters]]/Table1[[#This Row],[Total Population]]</f>
        <v>0.89348672839020482</v>
      </c>
      <c r="R1163" s="24">
        <f>Table1[[#This Row],[Female Ballots]]/Table1[[#This Row],[Female Population]]</f>
        <v>0.65316774438020275</v>
      </c>
      <c r="S1163" s="24">
        <f>Table1[[#This Row],[Male Ballots]]/Table1[[#This Row],[Male Population]]</f>
        <v>0.70519275340931775</v>
      </c>
      <c r="T1163" s="24">
        <f>Table1[[#This Row],[Total Ballots]]/Table1[[#This Row],[Total Population]]</f>
        <v>0.67700987306064875</v>
      </c>
      <c r="U1163" s="24">
        <f>Table1[[#This Row],[Female Ballots]]/Table1[[#This Row],[Female Voters]]</f>
        <v>0.73700906865280502</v>
      </c>
      <c r="V1163" s="24">
        <f>Table1[[#This Row],[Male Ballots]]/Table1[[#This Row],[Male Voters]]</f>
        <v>0.78178756165042707</v>
      </c>
      <c r="W1163" s="24">
        <f>Table1[[#This Row],[Total Ballots]]/Table1[[#This Row],[Total Voters]]</f>
        <v>0.75771676461318849</v>
      </c>
    </row>
    <row r="1164" spans="1:23" s="12" customFormat="1" x14ac:dyDescent="0.2">
      <c r="A1164" s="19" t="s">
        <v>25</v>
      </c>
      <c r="B1164" s="20">
        <v>2014</v>
      </c>
      <c r="C1164" s="21" t="s">
        <v>69</v>
      </c>
      <c r="D1164" s="22">
        <v>1659.06</v>
      </c>
      <c r="E1164" s="22">
        <v>1657.5</v>
      </c>
      <c r="F1164" s="22">
        <v>3316.59</v>
      </c>
      <c r="G1164" s="22">
        <v>1389</v>
      </c>
      <c r="H1164" s="22">
        <v>1252</v>
      </c>
      <c r="I1164" s="22"/>
      <c r="J1164" s="22">
        <v>2641</v>
      </c>
      <c r="K1164" s="22">
        <v>1024</v>
      </c>
      <c r="L1164" s="22">
        <v>916</v>
      </c>
      <c r="M1164" s="22"/>
      <c r="N1164" s="23">
        <v>1940</v>
      </c>
      <c r="O1164" s="24">
        <f>Table1[[#This Row],[Female Voters]]/Table1[[#This Row],[Female Population]]</f>
        <v>0.83722107699540704</v>
      </c>
      <c r="P1164" s="24">
        <f>Table1[[#This Row],[Male Voters]]/Table1[[#This Row],[Male Population]]</f>
        <v>0.75535444947209651</v>
      </c>
      <c r="Q1164" s="24">
        <f>Table1[[#This Row],[Total Voters]]/Table1[[#This Row],[Total Population]]</f>
        <v>0.79629981396554894</v>
      </c>
      <c r="R1164" s="24">
        <f>Table1[[#This Row],[Female Ballots]]/Table1[[#This Row],[Female Population]]</f>
        <v>0.61721697828891064</v>
      </c>
      <c r="S1164" s="24">
        <f>Table1[[#This Row],[Male Ballots]]/Table1[[#This Row],[Male Population]]</f>
        <v>0.55263951734539973</v>
      </c>
      <c r="T1164" s="24">
        <f>Table1[[#This Row],[Total Ballots]]/Table1[[#This Row],[Total Population]]</f>
        <v>0.58493814429881286</v>
      </c>
      <c r="U1164" s="24">
        <f>Table1[[#This Row],[Female Ballots]]/Table1[[#This Row],[Female Voters]]</f>
        <v>0.73722102231821451</v>
      </c>
      <c r="V1164" s="24">
        <f>Table1[[#This Row],[Male Ballots]]/Table1[[#This Row],[Male Voters]]</f>
        <v>0.73162939297124596</v>
      </c>
      <c r="W1164" s="24">
        <f>Table1[[#This Row],[Total Ballots]]/Table1[[#This Row],[Total Voters]]</f>
        <v>0.73457023854600534</v>
      </c>
    </row>
    <row r="1165" spans="1:23" s="12" customFormat="1" x14ac:dyDescent="0.2">
      <c r="A1165" s="19" t="s">
        <v>25</v>
      </c>
      <c r="B1165" s="20">
        <v>2014</v>
      </c>
      <c r="C1165" s="21" t="s">
        <v>62</v>
      </c>
      <c r="D1165" s="22">
        <v>132.94</v>
      </c>
      <c r="E1165" s="22">
        <v>135.24</v>
      </c>
      <c r="F1165" s="22">
        <v>268.19</v>
      </c>
      <c r="G1165" s="31">
        <v>76</v>
      </c>
      <c r="H1165" s="31">
        <v>76</v>
      </c>
      <c r="I1165" s="31"/>
      <c r="J1165" s="31">
        <v>152</v>
      </c>
      <c r="K1165" s="22">
        <v>31</v>
      </c>
      <c r="L1165" s="22">
        <v>28</v>
      </c>
      <c r="M1165" s="22"/>
      <c r="N1165" s="23">
        <v>59</v>
      </c>
      <c r="O1165" s="24">
        <f>Table1[[#This Row],[Female Voters]]/Table1[[#This Row],[Female Population]]</f>
        <v>0.57168647510154957</v>
      </c>
      <c r="P1165" s="24">
        <f>Table1[[#This Row],[Male Voters]]/Table1[[#This Row],[Male Population]]</f>
        <v>0.56196391600118301</v>
      </c>
      <c r="Q1165" s="24">
        <f>Table1[[#This Row],[Total Voters]]/Table1[[#This Row],[Total Population]]</f>
        <v>0.56676236996159435</v>
      </c>
      <c r="R1165" s="24">
        <f>Table1[[#This Row],[Female Ballots]]/Table1[[#This Row],[Female Population]]</f>
        <v>0.23318790431773734</v>
      </c>
      <c r="S1165" s="24">
        <f>Table1[[#This Row],[Male Ballots]]/Table1[[#This Row],[Male Population]]</f>
        <v>0.20703933747412007</v>
      </c>
      <c r="T1165" s="24">
        <f>Table1[[#This Row],[Total Ballots]]/Table1[[#This Row],[Total Population]]</f>
        <v>0.21999328834035572</v>
      </c>
      <c r="U1165" s="24">
        <f>Table1[[#This Row],[Female Ballots]]/Table1[[#This Row],[Female Voters]]</f>
        <v>0.40789473684210525</v>
      </c>
      <c r="V1165" s="24">
        <f>Table1[[#This Row],[Male Ballots]]/Table1[[#This Row],[Male Voters]]</f>
        <v>0.36842105263157893</v>
      </c>
      <c r="W1165" s="24">
        <f>Table1[[#This Row],[Total Ballots]]/Table1[[#This Row],[Total Voters]]</f>
        <v>0.38815789473684209</v>
      </c>
    </row>
    <row r="1166" spans="1:23" s="12" customFormat="1" x14ac:dyDescent="0.2">
      <c r="A1166" s="19" t="s">
        <v>25</v>
      </c>
      <c r="B1166" s="20">
        <v>2014</v>
      </c>
      <c r="C1166" s="21" t="s">
        <v>63</v>
      </c>
      <c r="D1166" s="22">
        <v>156</v>
      </c>
      <c r="E1166" s="22">
        <v>167.18</v>
      </c>
      <c r="F1166" s="22">
        <v>323.17</v>
      </c>
      <c r="G1166" s="31">
        <v>164</v>
      </c>
      <c r="H1166" s="31">
        <v>121</v>
      </c>
      <c r="I1166" s="31"/>
      <c r="J1166" s="31">
        <v>285</v>
      </c>
      <c r="K1166" s="22">
        <v>80</v>
      </c>
      <c r="L1166" s="22">
        <v>52</v>
      </c>
      <c r="M1166" s="22"/>
      <c r="N1166" s="23">
        <v>132</v>
      </c>
      <c r="O1166" s="24">
        <f>Table1[[#This Row],[Female Voters]]/Table1[[#This Row],[Female Population]]</f>
        <v>1.0512820512820513</v>
      </c>
      <c r="P1166" s="24">
        <f>Table1[[#This Row],[Male Voters]]/Table1[[#This Row],[Male Population]]</f>
        <v>0.72377078597918409</v>
      </c>
      <c r="Q1166" s="24">
        <f>Table1[[#This Row],[Total Voters]]/Table1[[#This Row],[Total Population]]</f>
        <v>0.88188878918216418</v>
      </c>
      <c r="R1166" s="24">
        <f>Table1[[#This Row],[Female Ballots]]/Table1[[#This Row],[Female Population]]</f>
        <v>0.51282051282051277</v>
      </c>
      <c r="S1166" s="24">
        <f>Table1[[#This Row],[Male Ballots]]/Table1[[#This Row],[Male Population]]</f>
        <v>0.31104199066874028</v>
      </c>
      <c r="T1166" s="24">
        <f>Table1[[#This Row],[Total Ballots]]/Table1[[#This Row],[Total Population]]</f>
        <v>0.40845375498963393</v>
      </c>
      <c r="U1166" s="24">
        <f>Table1[[#This Row],[Female Ballots]]/Table1[[#This Row],[Female Voters]]</f>
        <v>0.48780487804878048</v>
      </c>
      <c r="V1166" s="24">
        <f>Table1[[#This Row],[Male Ballots]]/Table1[[#This Row],[Male Voters]]</f>
        <v>0.42975206611570249</v>
      </c>
      <c r="W1166" s="24">
        <f>Table1[[#This Row],[Total Ballots]]/Table1[[#This Row],[Total Voters]]</f>
        <v>0.4631578947368421</v>
      </c>
    </row>
    <row r="1167" spans="1:23" s="12" customFormat="1" x14ac:dyDescent="0.2">
      <c r="A1167" s="19" t="s">
        <v>25</v>
      </c>
      <c r="B1167" s="20">
        <v>2014</v>
      </c>
      <c r="C1167" s="21" t="s">
        <v>64</v>
      </c>
      <c r="D1167" s="22">
        <v>189.66000000000003</v>
      </c>
      <c r="E1167" s="22">
        <v>199.14</v>
      </c>
      <c r="F1167" s="22">
        <v>388.81</v>
      </c>
      <c r="G1167" s="31">
        <v>134</v>
      </c>
      <c r="H1167" s="31">
        <v>145</v>
      </c>
      <c r="I1167" s="31"/>
      <c r="J1167" s="31">
        <v>279</v>
      </c>
      <c r="K1167" s="22">
        <v>77</v>
      </c>
      <c r="L1167" s="22">
        <v>83</v>
      </c>
      <c r="M1167" s="22"/>
      <c r="N1167" s="23">
        <v>160</v>
      </c>
      <c r="O1167" s="24">
        <f>Table1[[#This Row],[Female Voters]]/Table1[[#This Row],[Female Population]]</f>
        <v>0.70652747020984907</v>
      </c>
      <c r="P1167" s="24">
        <f>Table1[[#This Row],[Male Voters]]/Table1[[#This Row],[Male Population]]</f>
        <v>0.72813096314150849</v>
      </c>
      <c r="Q1167" s="24">
        <f>Table1[[#This Row],[Total Voters]]/Table1[[#This Row],[Total Population]]</f>
        <v>0.71757413646768342</v>
      </c>
      <c r="R1167" s="24">
        <f>Table1[[#This Row],[Female Ballots]]/Table1[[#This Row],[Female Population]]</f>
        <v>0.40598966571759987</v>
      </c>
      <c r="S1167" s="24">
        <f>Table1[[#This Row],[Male Ballots]]/Table1[[#This Row],[Male Population]]</f>
        <v>0.416792206487898</v>
      </c>
      <c r="T1167" s="24">
        <f>Table1[[#This Row],[Total Ballots]]/Table1[[#This Row],[Total Population]]</f>
        <v>0.411512049587202</v>
      </c>
      <c r="U1167" s="24">
        <f>Table1[[#This Row],[Female Ballots]]/Table1[[#This Row],[Female Voters]]</f>
        <v>0.57462686567164178</v>
      </c>
      <c r="V1167" s="24">
        <f>Table1[[#This Row],[Male Ballots]]/Table1[[#This Row],[Male Voters]]</f>
        <v>0.57241379310344831</v>
      </c>
      <c r="W1167" s="24">
        <f>Table1[[#This Row],[Total Ballots]]/Table1[[#This Row],[Total Voters]]</f>
        <v>0.57347670250896055</v>
      </c>
    </row>
    <row r="1168" spans="1:23" s="12" customFormat="1" x14ac:dyDescent="0.2">
      <c r="A1168" s="19" t="s">
        <v>25</v>
      </c>
      <c r="B1168" s="20">
        <v>2014</v>
      </c>
      <c r="C1168" s="21" t="s">
        <v>65</v>
      </c>
      <c r="D1168" s="22">
        <v>288.15999999999997</v>
      </c>
      <c r="E1168" s="22">
        <v>286.02</v>
      </c>
      <c r="F1168" s="22">
        <v>574.18000000000006</v>
      </c>
      <c r="G1168" s="31">
        <v>229</v>
      </c>
      <c r="H1168" s="31">
        <v>196</v>
      </c>
      <c r="I1168" s="31"/>
      <c r="J1168" s="31">
        <v>425</v>
      </c>
      <c r="K1168" s="22">
        <v>159</v>
      </c>
      <c r="L1168" s="22">
        <v>141</v>
      </c>
      <c r="M1168" s="22"/>
      <c r="N1168" s="23">
        <v>300</v>
      </c>
      <c r="O1168" s="24">
        <f>Table1[[#This Row],[Female Voters]]/Table1[[#This Row],[Female Population]]</f>
        <v>0.79469739033870079</v>
      </c>
      <c r="P1168" s="24">
        <f>Table1[[#This Row],[Male Voters]]/Table1[[#This Row],[Male Population]]</f>
        <v>0.68526676456191882</v>
      </c>
      <c r="Q1168" s="24">
        <f>Table1[[#This Row],[Total Voters]]/Table1[[#This Row],[Total Population]]</f>
        <v>0.7401860043888675</v>
      </c>
      <c r="R1168" s="24">
        <f>Table1[[#This Row],[Female Ballots]]/Table1[[#This Row],[Female Population]]</f>
        <v>0.55177679067184904</v>
      </c>
      <c r="S1168" s="24">
        <f>Table1[[#This Row],[Male Ballots]]/Table1[[#This Row],[Male Population]]</f>
        <v>0.49297251940423747</v>
      </c>
      <c r="T1168" s="24">
        <f>Table1[[#This Row],[Total Ballots]]/Table1[[#This Row],[Total Population]]</f>
        <v>0.52248423839214175</v>
      </c>
      <c r="U1168" s="24">
        <f>Table1[[#This Row],[Female Ballots]]/Table1[[#This Row],[Female Voters]]</f>
        <v>0.69432314410480345</v>
      </c>
      <c r="V1168" s="24">
        <f>Table1[[#This Row],[Male Ballots]]/Table1[[#This Row],[Male Voters]]</f>
        <v>0.71938775510204078</v>
      </c>
      <c r="W1168" s="24">
        <f>Table1[[#This Row],[Total Ballots]]/Table1[[#This Row],[Total Voters]]</f>
        <v>0.70588235294117652</v>
      </c>
    </row>
    <row r="1169" spans="1:23" s="12" customFormat="1" x14ac:dyDescent="0.2">
      <c r="A1169" s="19" t="s">
        <v>25</v>
      </c>
      <c r="B1169" s="20">
        <v>2014</v>
      </c>
      <c r="C1169" s="21" t="s">
        <v>66</v>
      </c>
      <c r="D1169" s="22">
        <v>340.39</v>
      </c>
      <c r="E1169" s="22">
        <v>346.95</v>
      </c>
      <c r="F1169" s="22">
        <v>687.34</v>
      </c>
      <c r="G1169" s="31">
        <v>306</v>
      </c>
      <c r="H1169" s="31">
        <v>275</v>
      </c>
      <c r="I1169" s="31"/>
      <c r="J1169" s="31">
        <v>581</v>
      </c>
      <c r="K1169" s="22">
        <v>261</v>
      </c>
      <c r="L1169" s="22">
        <v>222</v>
      </c>
      <c r="M1169" s="22"/>
      <c r="N1169" s="23">
        <v>483</v>
      </c>
      <c r="O1169" s="24">
        <f>Table1[[#This Row],[Female Voters]]/Table1[[#This Row],[Female Population]]</f>
        <v>0.89896882987161786</v>
      </c>
      <c r="P1169" s="24">
        <f>Table1[[#This Row],[Male Voters]]/Table1[[#This Row],[Male Population]]</f>
        <v>0.79262141518950857</v>
      </c>
      <c r="Q1169" s="24">
        <f>Table1[[#This Row],[Total Voters]]/Table1[[#This Row],[Total Population]]</f>
        <v>0.84528763057584311</v>
      </c>
      <c r="R1169" s="24">
        <f>Table1[[#This Row],[Female Ballots]]/Table1[[#This Row],[Female Population]]</f>
        <v>0.76676753136108589</v>
      </c>
      <c r="S1169" s="24">
        <f>Table1[[#This Row],[Male Ballots]]/Table1[[#This Row],[Male Population]]</f>
        <v>0.63986165153480334</v>
      </c>
      <c r="T1169" s="24">
        <f>Table1[[#This Row],[Total Ballots]]/Table1[[#This Row],[Total Population]]</f>
        <v>0.70270899409317078</v>
      </c>
      <c r="U1169" s="24">
        <f>Table1[[#This Row],[Female Ballots]]/Table1[[#This Row],[Female Voters]]</f>
        <v>0.8529411764705882</v>
      </c>
      <c r="V1169" s="24">
        <f>Table1[[#This Row],[Male Ballots]]/Table1[[#This Row],[Male Voters]]</f>
        <v>0.80727272727272725</v>
      </c>
      <c r="W1169" s="24">
        <f>Table1[[#This Row],[Total Ballots]]/Table1[[#This Row],[Total Voters]]</f>
        <v>0.83132530120481929</v>
      </c>
    </row>
    <row r="1170" spans="1:23" s="12" customFormat="1" x14ac:dyDescent="0.2">
      <c r="A1170" s="19" t="s">
        <v>25</v>
      </c>
      <c r="B1170" s="20">
        <v>2014</v>
      </c>
      <c r="C1170" s="21" t="s">
        <v>67</v>
      </c>
      <c r="D1170" s="22">
        <v>551.91</v>
      </c>
      <c r="E1170" s="22">
        <v>522.97</v>
      </c>
      <c r="F1170" s="22">
        <v>1074.9000000000001</v>
      </c>
      <c r="G1170" s="31">
        <v>480</v>
      </c>
      <c r="H1170" s="31">
        <v>439</v>
      </c>
      <c r="I1170" s="31"/>
      <c r="J1170" s="31">
        <v>919</v>
      </c>
      <c r="K1170" s="22">
        <v>416</v>
      </c>
      <c r="L1170" s="22">
        <v>390</v>
      </c>
      <c r="M1170" s="22"/>
      <c r="N1170" s="22">
        <v>806</v>
      </c>
      <c r="O1170" s="24">
        <f>Table1[[#This Row],[Female Voters]]/Table1[[#This Row],[Female Population]]</f>
        <v>0.8697070174484971</v>
      </c>
      <c r="P1170" s="24">
        <f>Table1[[#This Row],[Male Voters]]/Table1[[#This Row],[Male Population]]</f>
        <v>0.83943629653708618</v>
      </c>
      <c r="Q1170" s="24">
        <f>Table1[[#This Row],[Total Voters]]/Table1[[#This Row],[Total Population]]</f>
        <v>0.85496325239557158</v>
      </c>
      <c r="R1170" s="24">
        <f>Table1[[#This Row],[Female Ballots]]/Table1[[#This Row],[Female Population]]</f>
        <v>0.75374608178869751</v>
      </c>
      <c r="S1170" s="24">
        <f>Table1[[#This Row],[Male Ballots]]/Table1[[#This Row],[Male Population]]</f>
        <v>0.74574067346119277</v>
      </c>
      <c r="T1170" s="24">
        <f>Table1[[#This Row],[Total Ballots]]/Table1[[#This Row],[Total Population]]</f>
        <v>0.74983719415759598</v>
      </c>
      <c r="U1170" s="24">
        <f>Table1[[#This Row],[Female Ballots]]/Table1[[#This Row],[Female Voters]]</f>
        <v>0.8666666666666667</v>
      </c>
      <c r="V1170" s="24">
        <f>Table1[[#This Row],[Male Ballots]]/Table1[[#This Row],[Male Voters]]</f>
        <v>0.88838268792710706</v>
      </c>
      <c r="W1170" s="24">
        <f>Table1[[#This Row],[Total Ballots]]/Table1[[#This Row],[Total Voters]]</f>
        <v>0.87704026115342759</v>
      </c>
    </row>
    <row r="1171" spans="1:23" s="12" customFormat="1" x14ac:dyDescent="0.2">
      <c r="A1171" s="19" t="s">
        <v>46</v>
      </c>
      <c r="B1171" s="20">
        <v>2014</v>
      </c>
      <c r="C1171" s="21" t="s">
        <v>69</v>
      </c>
      <c r="D1171" s="22">
        <v>40792.11</v>
      </c>
      <c r="E1171" s="22">
        <v>39224.120000000003</v>
      </c>
      <c r="F1171" s="22">
        <v>80016.25</v>
      </c>
      <c r="G1171" s="22">
        <v>30231</v>
      </c>
      <c r="H1171" s="22">
        <v>27613</v>
      </c>
      <c r="I1171" s="22">
        <v>5</v>
      </c>
      <c r="J1171" s="22">
        <v>57849</v>
      </c>
      <c r="K1171" s="22">
        <v>16532</v>
      </c>
      <c r="L1171" s="22">
        <v>15541</v>
      </c>
      <c r="M1171" s="22">
        <v>1</v>
      </c>
      <c r="N1171" s="23">
        <v>32074</v>
      </c>
      <c r="O1171" s="24">
        <f>Table1[[#This Row],[Female Voters]]/Table1[[#This Row],[Female Population]]</f>
        <v>0.74109919785958611</v>
      </c>
      <c r="P1171" s="24">
        <f>Table1[[#This Row],[Male Voters]]/Table1[[#This Row],[Male Population]]</f>
        <v>0.70398010203925543</v>
      </c>
      <c r="Q1171" s="24">
        <f>Table1[[#This Row],[Total Voters]]/Table1[[#This Row],[Total Population]]</f>
        <v>0.72296564760283066</v>
      </c>
      <c r="R1171" s="24">
        <f>Table1[[#This Row],[Female Ballots]]/Table1[[#This Row],[Female Population]]</f>
        <v>0.40527445135836315</v>
      </c>
      <c r="S1171" s="24">
        <f>Table1[[#This Row],[Male Ballots]]/Table1[[#This Row],[Male Population]]</f>
        <v>0.39621029101481431</v>
      </c>
      <c r="T1171" s="24">
        <f>Table1[[#This Row],[Total Ballots]]/Table1[[#This Row],[Total Population]]</f>
        <v>0.40084357864808712</v>
      </c>
      <c r="U1171" s="24">
        <f>Table1[[#This Row],[Female Ballots]]/Table1[[#This Row],[Female Voters]]</f>
        <v>0.54685587641824618</v>
      </c>
      <c r="V1171" s="24">
        <f>Table1[[#This Row],[Male Ballots]]/Table1[[#This Row],[Male Voters]]</f>
        <v>0.56281461630391483</v>
      </c>
      <c r="W1171" s="24">
        <f>Table1[[#This Row],[Total Ballots]]/Table1[[#This Row],[Total Voters]]</f>
        <v>0.5544434648827119</v>
      </c>
    </row>
    <row r="1172" spans="1:23" s="12" customFormat="1" x14ac:dyDescent="0.2">
      <c r="A1172" s="19" t="s">
        <v>46</v>
      </c>
      <c r="B1172" s="20">
        <v>2014</v>
      </c>
      <c r="C1172" s="21" t="s">
        <v>62</v>
      </c>
      <c r="D1172" s="22">
        <v>4455.8999999999996</v>
      </c>
      <c r="E1172" s="22">
        <v>4448.55</v>
      </c>
      <c r="F1172" s="22">
        <v>8904.4700000000012</v>
      </c>
      <c r="G1172" s="31">
        <v>2444</v>
      </c>
      <c r="H1172" s="31">
        <v>2320</v>
      </c>
      <c r="I1172" s="31">
        <v>2</v>
      </c>
      <c r="J1172" s="31">
        <v>4766</v>
      </c>
      <c r="K1172" s="22">
        <v>611</v>
      </c>
      <c r="L1172" s="22">
        <v>575</v>
      </c>
      <c r="M1172" s="22"/>
      <c r="N1172" s="23">
        <v>1186</v>
      </c>
      <c r="O1172" s="24">
        <f>Table1[[#This Row],[Female Voters]]/Table1[[#This Row],[Female Population]]</f>
        <v>0.54848627662200677</v>
      </c>
      <c r="P1172" s="24">
        <f>Table1[[#This Row],[Male Voters]]/Table1[[#This Row],[Male Population]]</f>
        <v>0.52151824751885445</v>
      </c>
      <c r="Q1172" s="24">
        <f>Table1[[#This Row],[Total Voters]]/Table1[[#This Row],[Total Population]]</f>
        <v>0.53523679679980951</v>
      </c>
      <c r="R1172" s="24">
        <f>Table1[[#This Row],[Female Ballots]]/Table1[[#This Row],[Female Population]]</f>
        <v>0.13712156915550169</v>
      </c>
      <c r="S1172" s="24">
        <f>Table1[[#This Row],[Male Ballots]]/Table1[[#This Row],[Male Population]]</f>
        <v>0.12925560013937126</v>
      </c>
      <c r="T1172" s="24">
        <f>Table1[[#This Row],[Total Ballots]]/Table1[[#This Row],[Total Population]]</f>
        <v>0.13319153189353211</v>
      </c>
      <c r="U1172" s="24">
        <f>Table1[[#This Row],[Female Ballots]]/Table1[[#This Row],[Female Voters]]</f>
        <v>0.25</v>
      </c>
      <c r="V1172" s="24">
        <f>Table1[[#This Row],[Male Ballots]]/Table1[[#This Row],[Male Voters]]</f>
        <v>0.24784482758620691</v>
      </c>
      <c r="W1172" s="24">
        <f>Table1[[#This Row],[Total Ballots]]/Table1[[#This Row],[Total Voters]]</f>
        <v>0.24884599244649602</v>
      </c>
    </row>
    <row r="1173" spans="1:23" s="12" customFormat="1" x14ac:dyDescent="0.2">
      <c r="A1173" s="19" t="s">
        <v>46</v>
      </c>
      <c r="B1173" s="20">
        <v>2014</v>
      </c>
      <c r="C1173" s="21" t="s">
        <v>63</v>
      </c>
      <c r="D1173" s="22">
        <v>6014.4500000000007</v>
      </c>
      <c r="E1173" s="22">
        <v>5925.79</v>
      </c>
      <c r="F1173" s="22">
        <v>11940.24</v>
      </c>
      <c r="G1173" s="31">
        <v>3920</v>
      </c>
      <c r="H1173" s="31">
        <v>3598</v>
      </c>
      <c r="I1173" s="31">
        <v>2</v>
      </c>
      <c r="J1173" s="31">
        <v>7520</v>
      </c>
      <c r="K1173" s="22">
        <v>1184</v>
      </c>
      <c r="L1173" s="22">
        <v>1048</v>
      </c>
      <c r="M1173" s="22">
        <v>1</v>
      </c>
      <c r="N1173" s="23">
        <v>2233</v>
      </c>
      <c r="O1173" s="24">
        <f>Table1[[#This Row],[Female Voters]]/Table1[[#This Row],[Female Population]]</f>
        <v>0.65176366916343131</v>
      </c>
      <c r="P1173" s="24">
        <f>Table1[[#This Row],[Male Voters]]/Table1[[#This Row],[Male Population]]</f>
        <v>0.60717642710929687</v>
      </c>
      <c r="Q1173" s="24">
        <f>Table1[[#This Row],[Total Voters]]/Table1[[#This Row],[Total Population]]</f>
        <v>0.62980308603512158</v>
      </c>
      <c r="R1173" s="24">
        <f>Table1[[#This Row],[Female Ballots]]/Table1[[#This Row],[Female Population]]</f>
        <v>0.19685923068609762</v>
      </c>
      <c r="S1173" s="24">
        <f>Table1[[#This Row],[Male Ballots]]/Table1[[#This Row],[Male Population]]</f>
        <v>0.17685405658992304</v>
      </c>
      <c r="T1173" s="24">
        <f>Table1[[#This Row],[Total Ballots]]/Table1[[#This Row],[Total Population]]</f>
        <v>0.18701466637186523</v>
      </c>
      <c r="U1173" s="24">
        <f>Table1[[#This Row],[Female Ballots]]/Table1[[#This Row],[Female Voters]]</f>
        <v>0.30204081632653063</v>
      </c>
      <c r="V1173" s="24">
        <f>Table1[[#This Row],[Male Ballots]]/Table1[[#This Row],[Male Voters]]</f>
        <v>0.29127292940522514</v>
      </c>
      <c r="W1173" s="24">
        <f>Table1[[#This Row],[Total Ballots]]/Table1[[#This Row],[Total Voters]]</f>
        <v>0.29694148936170212</v>
      </c>
    </row>
    <row r="1174" spans="1:23" s="12" customFormat="1" x14ac:dyDescent="0.2">
      <c r="A1174" s="19" t="s">
        <v>46</v>
      </c>
      <c r="B1174" s="20">
        <v>2014</v>
      </c>
      <c r="C1174" s="21" t="s">
        <v>64</v>
      </c>
      <c r="D1174" s="22">
        <v>6079.98</v>
      </c>
      <c r="E1174" s="22">
        <v>6049.6399999999994</v>
      </c>
      <c r="F1174" s="22">
        <v>12129.619999999999</v>
      </c>
      <c r="G1174" s="31">
        <v>4231</v>
      </c>
      <c r="H1174" s="31">
        <v>3786</v>
      </c>
      <c r="I1174" s="31"/>
      <c r="J1174" s="31">
        <v>8017</v>
      </c>
      <c r="K1174" s="22">
        <v>1720</v>
      </c>
      <c r="L1174" s="22">
        <v>1571</v>
      </c>
      <c r="M1174" s="22"/>
      <c r="N1174" s="23">
        <v>3291</v>
      </c>
      <c r="O1174" s="24">
        <f>Table1[[#This Row],[Female Voters]]/Table1[[#This Row],[Female Population]]</f>
        <v>0.69589044700804947</v>
      </c>
      <c r="P1174" s="24">
        <f>Table1[[#This Row],[Male Voters]]/Table1[[#This Row],[Male Population]]</f>
        <v>0.62582236298358251</v>
      </c>
      <c r="Q1174" s="24">
        <f>Table1[[#This Row],[Total Voters]]/Table1[[#This Row],[Total Population]]</f>
        <v>0.66094403616931119</v>
      </c>
      <c r="R1174" s="24">
        <f>Table1[[#This Row],[Female Ballots]]/Table1[[#This Row],[Female Population]]</f>
        <v>0.28289566741995864</v>
      </c>
      <c r="S1174" s="24">
        <f>Table1[[#This Row],[Male Ballots]]/Table1[[#This Row],[Male Population]]</f>
        <v>0.25968487381067307</v>
      </c>
      <c r="T1174" s="24">
        <f>Table1[[#This Row],[Total Ballots]]/Table1[[#This Row],[Total Population]]</f>
        <v>0.27131929936799343</v>
      </c>
      <c r="U1174" s="24">
        <f>Table1[[#This Row],[Female Ballots]]/Table1[[#This Row],[Female Voters]]</f>
        <v>0.40652328054833375</v>
      </c>
      <c r="V1174" s="24">
        <f>Table1[[#This Row],[Male Ballots]]/Table1[[#This Row],[Male Voters]]</f>
        <v>0.41494981510829371</v>
      </c>
      <c r="W1174" s="24">
        <f>Table1[[#This Row],[Total Ballots]]/Table1[[#This Row],[Total Voters]]</f>
        <v>0.4105026818011725</v>
      </c>
    </row>
    <row r="1175" spans="1:23" s="12" customFormat="1" x14ac:dyDescent="0.2">
      <c r="A1175" s="19" t="s">
        <v>46</v>
      </c>
      <c r="B1175" s="20">
        <v>2014</v>
      </c>
      <c r="C1175" s="21" t="s">
        <v>65</v>
      </c>
      <c r="D1175" s="22">
        <v>7005.17</v>
      </c>
      <c r="E1175" s="22">
        <v>7077.1</v>
      </c>
      <c r="F1175" s="22">
        <v>14082.27</v>
      </c>
      <c r="G1175" s="31">
        <v>5179</v>
      </c>
      <c r="H1175" s="31">
        <v>4661</v>
      </c>
      <c r="I1175" s="31">
        <v>1</v>
      </c>
      <c r="J1175" s="31">
        <v>9841</v>
      </c>
      <c r="K1175" s="22">
        <v>2693</v>
      </c>
      <c r="L1175" s="22">
        <v>2472</v>
      </c>
      <c r="M1175" s="22"/>
      <c r="N1175" s="23">
        <v>5165</v>
      </c>
      <c r="O1175" s="24">
        <f>Table1[[#This Row],[Female Voters]]/Table1[[#This Row],[Female Population]]</f>
        <v>0.7393111087953611</v>
      </c>
      <c r="P1175" s="24">
        <f>Table1[[#This Row],[Male Voters]]/Table1[[#This Row],[Male Population]]</f>
        <v>0.65860310013988776</v>
      </c>
      <c r="Q1175" s="24">
        <f>Table1[[#This Row],[Total Voters]]/Table1[[#This Row],[Total Population]]</f>
        <v>0.69882199389729072</v>
      </c>
      <c r="R1175" s="24">
        <f>Table1[[#This Row],[Female Ballots]]/Table1[[#This Row],[Female Population]]</f>
        <v>0.384430356436746</v>
      </c>
      <c r="S1175" s="24">
        <f>Table1[[#This Row],[Male Ballots]]/Table1[[#This Row],[Male Population]]</f>
        <v>0.34929561543570103</v>
      </c>
      <c r="T1175" s="24">
        <f>Table1[[#This Row],[Total Ballots]]/Table1[[#This Row],[Total Population]]</f>
        <v>0.3667732545960275</v>
      </c>
      <c r="U1175" s="24">
        <f>Table1[[#This Row],[Female Ballots]]/Table1[[#This Row],[Female Voters]]</f>
        <v>0.51998455300251012</v>
      </c>
      <c r="V1175" s="24">
        <f>Table1[[#This Row],[Male Ballots]]/Table1[[#This Row],[Male Voters]]</f>
        <v>0.53035829221197173</v>
      </c>
      <c r="W1175" s="24">
        <f>Table1[[#This Row],[Total Ballots]]/Table1[[#This Row],[Total Voters]]</f>
        <v>0.5248450360735698</v>
      </c>
    </row>
    <row r="1176" spans="1:23" s="12" customFormat="1" x14ac:dyDescent="0.2">
      <c r="A1176" s="19" t="s">
        <v>46</v>
      </c>
      <c r="B1176" s="20">
        <v>2014</v>
      </c>
      <c r="C1176" s="21" t="s">
        <v>66</v>
      </c>
      <c r="D1176" s="22">
        <v>7480.88</v>
      </c>
      <c r="E1176" s="22">
        <v>7308.95</v>
      </c>
      <c r="F1176" s="22">
        <v>14789.83</v>
      </c>
      <c r="G1176" s="31">
        <v>6146</v>
      </c>
      <c r="H1176" s="31">
        <v>5787</v>
      </c>
      <c r="I1176" s="31"/>
      <c r="J1176" s="31">
        <v>11933</v>
      </c>
      <c r="K1176" s="22">
        <v>4047</v>
      </c>
      <c r="L1176" s="22">
        <v>3881</v>
      </c>
      <c r="M1176" s="22"/>
      <c r="N1176" s="23">
        <v>7928</v>
      </c>
      <c r="O1176" s="24">
        <f>Table1[[#This Row],[Female Voters]]/Table1[[#This Row],[Female Population]]</f>
        <v>0.8215610997636642</v>
      </c>
      <c r="P1176" s="24">
        <f>Table1[[#This Row],[Male Voters]]/Table1[[#This Row],[Male Population]]</f>
        <v>0.791768995546556</v>
      </c>
      <c r="Q1176" s="24">
        <f>Table1[[#This Row],[Total Voters]]/Table1[[#This Row],[Total Population]]</f>
        <v>0.8068382124743827</v>
      </c>
      <c r="R1176" s="24">
        <f>Table1[[#This Row],[Female Ballots]]/Table1[[#This Row],[Female Population]]</f>
        <v>0.54097913614441084</v>
      </c>
      <c r="S1176" s="24">
        <f>Table1[[#This Row],[Male Ballots]]/Table1[[#This Row],[Male Population]]</f>
        <v>0.53099282386662927</v>
      </c>
      <c r="T1176" s="24">
        <f>Table1[[#This Row],[Total Ballots]]/Table1[[#This Row],[Total Population]]</f>
        <v>0.53604402484680347</v>
      </c>
      <c r="U1176" s="24">
        <f>Table1[[#This Row],[Female Ballots]]/Table1[[#This Row],[Female Voters]]</f>
        <v>0.65847705824926783</v>
      </c>
      <c r="V1176" s="24">
        <f>Table1[[#This Row],[Male Ballots]]/Table1[[#This Row],[Male Voters]]</f>
        <v>0.6706410921029895</v>
      </c>
      <c r="W1176" s="24">
        <f>Table1[[#This Row],[Total Ballots]]/Table1[[#This Row],[Total Voters]]</f>
        <v>0.66437609989105839</v>
      </c>
    </row>
    <row r="1177" spans="1:23" s="12" customFormat="1" x14ac:dyDescent="0.2">
      <c r="A1177" s="19" t="s">
        <v>46</v>
      </c>
      <c r="B1177" s="20">
        <v>2014</v>
      </c>
      <c r="C1177" s="9" t="s">
        <v>67</v>
      </c>
      <c r="D1177" s="22">
        <v>9755.73</v>
      </c>
      <c r="E1177" s="22">
        <v>8414.09</v>
      </c>
      <c r="F1177" s="22">
        <v>18169.82</v>
      </c>
      <c r="G1177" s="31">
        <v>8311</v>
      </c>
      <c r="H1177" s="31">
        <v>7461</v>
      </c>
      <c r="I1177" s="31"/>
      <c r="J1177" s="31">
        <v>15772</v>
      </c>
      <c r="K1177" s="22">
        <v>6277</v>
      </c>
      <c r="L1177" s="22">
        <v>5994</v>
      </c>
      <c r="M1177" s="22"/>
      <c r="N1177" s="22">
        <v>12271</v>
      </c>
      <c r="O1177" s="24">
        <f>Table1[[#This Row],[Female Voters]]/Table1[[#This Row],[Female Population]]</f>
        <v>0.85190959569401781</v>
      </c>
      <c r="P1177" s="24">
        <f>Table1[[#This Row],[Male Voters]]/Table1[[#This Row],[Male Population]]</f>
        <v>0.88672690689070355</v>
      </c>
      <c r="Q1177" s="24">
        <f>Table1[[#This Row],[Total Voters]]/Table1[[#This Row],[Total Population]]</f>
        <v>0.86803281485452255</v>
      </c>
      <c r="R1177" s="24">
        <f>Table1[[#This Row],[Female Ballots]]/Table1[[#This Row],[Female Population]]</f>
        <v>0.64341674072570687</v>
      </c>
      <c r="S1177" s="24">
        <f>Table1[[#This Row],[Male Ballots]]/Table1[[#This Row],[Male Population]]</f>
        <v>0.71237650179639156</v>
      </c>
      <c r="T1177" s="24">
        <f>Table1[[#This Row],[Total Ballots]]/Table1[[#This Row],[Total Population]]</f>
        <v>0.67535066390310972</v>
      </c>
      <c r="U1177" s="24">
        <f>Table1[[#This Row],[Female Ballots]]/Table1[[#This Row],[Female Voters]]</f>
        <v>0.75526410780892794</v>
      </c>
      <c r="V1177" s="24">
        <f>Table1[[#This Row],[Male Ballots]]/Table1[[#This Row],[Male Voters]]</f>
        <v>0.80337756332931243</v>
      </c>
      <c r="W1177" s="24">
        <f>Table1[[#This Row],[Total Ballots]]/Table1[[#This Row],[Total Voters]]</f>
        <v>0.77802434694395128</v>
      </c>
    </row>
    <row r="1178" spans="1:23" s="12" customFormat="1" x14ac:dyDescent="0.2">
      <c r="A1178" s="19" t="s">
        <v>53</v>
      </c>
      <c r="B1178" s="20">
        <v>2014</v>
      </c>
      <c r="C1178" s="21" t="s">
        <v>69</v>
      </c>
      <c r="D1178" s="22">
        <v>14833.890000000001</v>
      </c>
      <c r="E1178" s="22">
        <v>14635.269999999997</v>
      </c>
      <c r="F1178" s="22">
        <v>29469.15</v>
      </c>
      <c r="G1178" s="22">
        <v>9659</v>
      </c>
      <c r="H1178" s="22">
        <v>8900</v>
      </c>
      <c r="I1178" s="22">
        <v>334</v>
      </c>
      <c r="J1178" s="22">
        <v>18893</v>
      </c>
      <c r="K1178" s="22">
        <v>5399</v>
      </c>
      <c r="L1178" s="22">
        <v>5232</v>
      </c>
      <c r="M1178" s="22">
        <v>189</v>
      </c>
      <c r="N1178" s="23">
        <v>10820</v>
      </c>
      <c r="O1178" s="24">
        <f>Table1[[#This Row],[Female Voters]]/Table1[[#This Row],[Female Population]]</f>
        <v>0.65114410313141047</v>
      </c>
      <c r="P1178" s="24">
        <f>Table1[[#This Row],[Male Voters]]/Table1[[#This Row],[Male Population]]</f>
        <v>0.60811997318805888</v>
      </c>
      <c r="Q1178" s="24">
        <f>Table1[[#This Row],[Total Voters]]/Table1[[#This Row],[Total Population]]</f>
        <v>0.64111112807800696</v>
      </c>
      <c r="R1178" s="24">
        <f>Table1[[#This Row],[Female Ballots]]/Table1[[#This Row],[Female Population]]</f>
        <v>0.36396386922108764</v>
      </c>
      <c r="S1178" s="24">
        <f>Table1[[#This Row],[Male Ballots]]/Table1[[#This Row],[Male Population]]</f>
        <v>0.35749255053032852</v>
      </c>
      <c r="T1178" s="24">
        <f>Table1[[#This Row],[Total Ballots]]/Table1[[#This Row],[Total Population]]</f>
        <v>0.36716362704726807</v>
      </c>
      <c r="U1178" s="24">
        <f>Table1[[#This Row],[Female Ballots]]/Table1[[#This Row],[Female Voters]]</f>
        <v>0.55896055492286989</v>
      </c>
      <c r="V1178" s="24">
        <f>Table1[[#This Row],[Male Ballots]]/Table1[[#This Row],[Male Voters]]</f>
        <v>0.5878651685393258</v>
      </c>
      <c r="W1178" s="24">
        <f>Table1[[#This Row],[Total Ballots]]/Table1[[#This Row],[Total Voters]]</f>
        <v>0.57269888318424811</v>
      </c>
    </row>
    <row r="1179" spans="1:23" s="12" customFormat="1" x14ac:dyDescent="0.2">
      <c r="A1179" s="19" t="s">
        <v>53</v>
      </c>
      <c r="B1179" s="20">
        <v>2014</v>
      </c>
      <c r="C1179" s="21" t="s">
        <v>62</v>
      </c>
      <c r="D1179" s="22">
        <v>1732.13</v>
      </c>
      <c r="E1179" s="22">
        <v>1807.05</v>
      </c>
      <c r="F1179" s="22">
        <v>3539.17</v>
      </c>
      <c r="G1179" s="31">
        <v>782</v>
      </c>
      <c r="H1179" s="31">
        <v>725</v>
      </c>
      <c r="I1179" s="31">
        <v>22</v>
      </c>
      <c r="J1179" s="31">
        <v>1529</v>
      </c>
      <c r="K1179" s="22">
        <v>154</v>
      </c>
      <c r="L1179" s="22">
        <v>163</v>
      </c>
      <c r="M1179" s="22">
        <v>7</v>
      </c>
      <c r="N1179" s="23">
        <v>324</v>
      </c>
      <c r="O1179" s="24">
        <f>Table1[[#This Row],[Female Voters]]/Table1[[#This Row],[Female Population]]</f>
        <v>0.45146726862302478</v>
      </c>
      <c r="P1179" s="24">
        <f>Table1[[#This Row],[Male Voters]]/Table1[[#This Row],[Male Population]]</f>
        <v>0.40120638609889048</v>
      </c>
      <c r="Q1179" s="24">
        <f>Table1[[#This Row],[Total Voters]]/Table1[[#This Row],[Total Population]]</f>
        <v>0.43202219729484598</v>
      </c>
      <c r="R1179" s="24">
        <f>Table1[[#This Row],[Female Ballots]]/Table1[[#This Row],[Female Population]]</f>
        <v>8.8907876429598229E-2</v>
      </c>
      <c r="S1179" s="24">
        <f>Table1[[#This Row],[Male Ballots]]/Table1[[#This Row],[Male Population]]</f>
        <v>9.0202263357405721E-2</v>
      </c>
      <c r="T1179" s="24">
        <f>Table1[[#This Row],[Total Ballots]]/Table1[[#This Row],[Total Population]]</f>
        <v>9.1546888112184491E-2</v>
      </c>
      <c r="U1179" s="24">
        <f>Table1[[#This Row],[Female Ballots]]/Table1[[#This Row],[Female Voters]]</f>
        <v>0.1969309462915601</v>
      </c>
      <c r="V1179" s="24">
        <f>Table1[[#This Row],[Male Ballots]]/Table1[[#This Row],[Male Voters]]</f>
        <v>0.22482758620689655</v>
      </c>
      <c r="W1179" s="24">
        <f>Table1[[#This Row],[Total Ballots]]/Table1[[#This Row],[Total Voters]]</f>
        <v>0.2119032047089601</v>
      </c>
    </row>
    <row r="1180" spans="1:23" s="12" customFormat="1" x14ac:dyDescent="0.2">
      <c r="A1180" s="19" t="s">
        <v>53</v>
      </c>
      <c r="B1180" s="20">
        <v>2014</v>
      </c>
      <c r="C1180" s="21" t="s">
        <v>63</v>
      </c>
      <c r="D1180" s="22">
        <v>2347</v>
      </c>
      <c r="E1180" s="22">
        <v>2482.14</v>
      </c>
      <c r="F1180" s="22">
        <v>4829.1400000000003</v>
      </c>
      <c r="G1180" s="31">
        <v>1223</v>
      </c>
      <c r="H1180" s="31">
        <v>1130</v>
      </c>
      <c r="I1180" s="31">
        <v>35</v>
      </c>
      <c r="J1180" s="31">
        <v>2388</v>
      </c>
      <c r="K1180" s="22">
        <v>362</v>
      </c>
      <c r="L1180" s="22">
        <v>345</v>
      </c>
      <c r="M1180" s="22">
        <v>13</v>
      </c>
      <c r="N1180" s="23">
        <v>720</v>
      </c>
      <c r="O1180" s="24">
        <f>Table1[[#This Row],[Female Voters]]/Table1[[#This Row],[Female Population]]</f>
        <v>0.52109075415423944</v>
      </c>
      <c r="P1180" s="24">
        <f>Table1[[#This Row],[Male Voters]]/Table1[[#This Row],[Male Population]]</f>
        <v>0.45525232259260157</v>
      </c>
      <c r="Q1180" s="24">
        <f>Table1[[#This Row],[Total Voters]]/Table1[[#This Row],[Total Population]]</f>
        <v>0.4944979851484943</v>
      </c>
      <c r="R1180" s="24">
        <f>Table1[[#This Row],[Female Ballots]]/Table1[[#This Row],[Female Population]]</f>
        <v>0.15423945462292288</v>
      </c>
      <c r="S1180" s="24">
        <f>Table1[[#This Row],[Male Ballots]]/Table1[[#This Row],[Male Population]]</f>
        <v>0.13899296574729872</v>
      </c>
      <c r="T1180" s="24">
        <f>Table1[[#This Row],[Total Ballots]]/Table1[[#This Row],[Total Population]]</f>
        <v>0.14909486989401838</v>
      </c>
      <c r="U1180" s="24">
        <f>Table1[[#This Row],[Female Ballots]]/Table1[[#This Row],[Female Voters]]</f>
        <v>0.29599345870809485</v>
      </c>
      <c r="V1180" s="24">
        <f>Table1[[#This Row],[Male Ballots]]/Table1[[#This Row],[Male Voters]]</f>
        <v>0.30530973451327431</v>
      </c>
      <c r="W1180" s="24">
        <f>Table1[[#This Row],[Total Ballots]]/Table1[[#This Row],[Total Voters]]</f>
        <v>0.30150753768844218</v>
      </c>
    </row>
    <row r="1181" spans="1:23" s="12" customFormat="1" x14ac:dyDescent="0.2">
      <c r="A1181" s="19" t="s">
        <v>53</v>
      </c>
      <c r="B1181" s="20">
        <v>2014</v>
      </c>
      <c r="C1181" s="21" t="s">
        <v>64</v>
      </c>
      <c r="D1181" s="22">
        <v>2388.6000000000004</v>
      </c>
      <c r="E1181" s="22">
        <v>2378.8199999999997</v>
      </c>
      <c r="F1181" s="22">
        <v>4767.3999999999996</v>
      </c>
      <c r="G1181" s="31">
        <v>1320</v>
      </c>
      <c r="H1181" s="31">
        <v>1180</v>
      </c>
      <c r="I1181" s="31">
        <v>63</v>
      </c>
      <c r="J1181" s="31">
        <v>2563</v>
      </c>
      <c r="K1181" s="22">
        <v>496</v>
      </c>
      <c r="L1181" s="22">
        <v>486</v>
      </c>
      <c r="M1181" s="22">
        <v>28</v>
      </c>
      <c r="N1181" s="23">
        <v>1010</v>
      </c>
      <c r="O1181" s="24">
        <f>Table1[[#This Row],[Female Voters]]/Table1[[#This Row],[Female Population]]</f>
        <v>0.55262496860085397</v>
      </c>
      <c r="P1181" s="24">
        <f>Table1[[#This Row],[Male Voters]]/Table1[[#This Row],[Male Population]]</f>
        <v>0.49604425723678131</v>
      </c>
      <c r="Q1181" s="24">
        <f>Table1[[#This Row],[Total Voters]]/Table1[[#This Row],[Total Population]]</f>
        <v>0.53760959852330414</v>
      </c>
      <c r="R1181" s="24">
        <f>Table1[[#This Row],[Female Ballots]]/Table1[[#This Row],[Female Population]]</f>
        <v>0.2076530185045633</v>
      </c>
      <c r="S1181" s="24">
        <f>Table1[[#This Row],[Male Ballots]]/Table1[[#This Row],[Male Population]]</f>
        <v>0.20430297374328452</v>
      </c>
      <c r="T1181" s="24">
        <f>Table1[[#This Row],[Total Ballots]]/Table1[[#This Row],[Total Population]]</f>
        <v>0.211855518731384</v>
      </c>
      <c r="U1181" s="24">
        <f>Table1[[#This Row],[Female Ballots]]/Table1[[#This Row],[Female Voters]]</f>
        <v>0.37575757575757573</v>
      </c>
      <c r="V1181" s="24">
        <f>Table1[[#This Row],[Male Ballots]]/Table1[[#This Row],[Male Voters]]</f>
        <v>0.41186440677966102</v>
      </c>
      <c r="W1181" s="24">
        <f>Table1[[#This Row],[Total Ballots]]/Table1[[#This Row],[Total Voters]]</f>
        <v>0.39406944986344128</v>
      </c>
    </row>
    <row r="1182" spans="1:23" s="12" customFormat="1" x14ac:dyDescent="0.2">
      <c r="A1182" s="19" t="s">
        <v>53</v>
      </c>
      <c r="B1182" s="20">
        <v>2014</v>
      </c>
      <c r="C1182" s="21" t="s">
        <v>65</v>
      </c>
      <c r="D1182" s="22">
        <v>2493.1999999999998</v>
      </c>
      <c r="E1182" s="22">
        <v>2519.5699999999997</v>
      </c>
      <c r="F1182" s="22">
        <v>5012.7700000000004</v>
      </c>
      <c r="G1182" s="31">
        <v>1603</v>
      </c>
      <c r="H1182" s="31">
        <v>1456</v>
      </c>
      <c r="I1182" s="31">
        <v>56</v>
      </c>
      <c r="J1182" s="31">
        <v>3115</v>
      </c>
      <c r="K1182" s="22">
        <v>863</v>
      </c>
      <c r="L1182" s="22">
        <v>798</v>
      </c>
      <c r="M1182" s="22">
        <v>31</v>
      </c>
      <c r="N1182" s="23">
        <v>1692</v>
      </c>
      <c r="O1182" s="24">
        <f>Table1[[#This Row],[Female Voters]]/Table1[[#This Row],[Female Population]]</f>
        <v>0.64294882079255578</v>
      </c>
      <c r="P1182" s="24">
        <f>Table1[[#This Row],[Male Voters]]/Table1[[#This Row],[Male Population]]</f>
        <v>0.57787638366864191</v>
      </c>
      <c r="Q1182" s="24">
        <f>Table1[[#This Row],[Total Voters]]/Table1[[#This Row],[Total Population]]</f>
        <v>0.6214129114242225</v>
      </c>
      <c r="R1182" s="24">
        <f>Table1[[#This Row],[Female Ballots]]/Table1[[#This Row],[Female Population]]</f>
        <v>0.3461415048933098</v>
      </c>
      <c r="S1182" s="24">
        <f>Table1[[#This Row],[Male Ballots]]/Table1[[#This Row],[Male Population]]</f>
        <v>0.31672071027992876</v>
      </c>
      <c r="T1182" s="24">
        <f>Table1[[#This Row],[Total Ballots]]/Table1[[#This Row],[Total Population]]</f>
        <v>0.33753792813155198</v>
      </c>
      <c r="U1182" s="24">
        <f>Table1[[#This Row],[Female Ballots]]/Table1[[#This Row],[Female Voters]]</f>
        <v>0.53836556456643792</v>
      </c>
      <c r="V1182" s="24">
        <f>Table1[[#This Row],[Male Ballots]]/Table1[[#This Row],[Male Voters]]</f>
        <v>0.54807692307692313</v>
      </c>
      <c r="W1182" s="24">
        <f>Table1[[#This Row],[Total Ballots]]/Table1[[#This Row],[Total Voters]]</f>
        <v>0.54317817014446224</v>
      </c>
    </row>
    <row r="1183" spans="1:23" s="12" customFormat="1" x14ac:dyDescent="0.2">
      <c r="A1183" s="19" t="s">
        <v>53</v>
      </c>
      <c r="B1183" s="20">
        <v>2014</v>
      </c>
      <c r="C1183" s="21" t="s">
        <v>66</v>
      </c>
      <c r="D1183" s="22">
        <v>2589.1999999999998</v>
      </c>
      <c r="E1183" s="22">
        <v>2522.8900000000003</v>
      </c>
      <c r="F1183" s="22">
        <v>5112.1000000000004</v>
      </c>
      <c r="G1183" s="31">
        <v>2041</v>
      </c>
      <c r="H1183" s="31">
        <v>1880</v>
      </c>
      <c r="I1183" s="31">
        <v>61</v>
      </c>
      <c r="J1183" s="31">
        <v>3982</v>
      </c>
      <c r="K1183" s="22">
        <v>1392</v>
      </c>
      <c r="L1183" s="22">
        <v>1346</v>
      </c>
      <c r="M1183" s="22">
        <v>38</v>
      </c>
      <c r="N1183" s="23">
        <v>2776</v>
      </c>
      <c r="O1183" s="24">
        <f>Table1[[#This Row],[Female Voters]]/Table1[[#This Row],[Female Population]]</f>
        <v>0.78827437046191884</v>
      </c>
      <c r="P1183" s="24">
        <f>Table1[[#This Row],[Male Voters]]/Table1[[#This Row],[Male Population]]</f>
        <v>0.74517715794188399</v>
      </c>
      <c r="Q1183" s="24">
        <f>Table1[[#This Row],[Total Voters]]/Table1[[#This Row],[Total Population]]</f>
        <v>0.778936249290898</v>
      </c>
      <c r="R1183" s="24">
        <f>Table1[[#This Row],[Female Ballots]]/Table1[[#This Row],[Female Population]]</f>
        <v>0.53761779700293533</v>
      </c>
      <c r="S1183" s="24">
        <f>Table1[[#This Row],[Male Ballots]]/Table1[[#This Row],[Male Population]]</f>
        <v>0.53351513542009354</v>
      </c>
      <c r="T1183" s="24">
        <f>Table1[[#This Row],[Total Ballots]]/Table1[[#This Row],[Total Population]]</f>
        <v>0.54302537117818506</v>
      </c>
      <c r="U1183" s="24">
        <f>Table1[[#This Row],[Female Ballots]]/Table1[[#This Row],[Female Voters]]</f>
        <v>0.68201861832435084</v>
      </c>
      <c r="V1183" s="24">
        <f>Table1[[#This Row],[Male Ballots]]/Table1[[#This Row],[Male Voters]]</f>
        <v>0.71595744680851059</v>
      </c>
      <c r="W1183" s="24">
        <f>Table1[[#This Row],[Total Ballots]]/Table1[[#This Row],[Total Voters]]</f>
        <v>0.69713711702661973</v>
      </c>
    </row>
    <row r="1184" spans="1:23" s="12" customFormat="1" x14ac:dyDescent="0.2">
      <c r="A1184" s="19" t="s">
        <v>53</v>
      </c>
      <c r="B1184" s="20">
        <v>2014</v>
      </c>
      <c r="C1184" s="21" t="s">
        <v>67</v>
      </c>
      <c r="D1184" s="22">
        <v>3283.7599999999998</v>
      </c>
      <c r="E1184" s="22">
        <v>2924.7999999999997</v>
      </c>
      <c r="F1184" s="22">
        <v>6208.57</v>
      </c>
      <c r="G1184" s="31">
        <v>2690</v>
      </c>
      <c r="H1184" s="31">
        <v>2529</v>
      </c>
      <c r="I1184" s="31">
        <v>97</v>
      </c>
      <c r="J1184" s="31">
        <v>5316</v>
      </c>
      <c r="K1184" s="22">
        <v>2132</v>
      </c>
      <c r="L1184" s="22">
        <v>2094</v>
      </c>
      <c r="M1184" s="22">
        <v>72</v>
      </c>
      <c r="N1184" s="22">
        <v>4298</v>
      </c>
      <c r="O1184" s="24">
        <f>Table1[[#This Row],[Female Voters]]/Table1[[#This Row],[Female Population]]</f>
        <v>0.81918288790898242</v>
      </c>
      <c r="P1184" s="24">
        <f>Table1[[#This Row],[Male Voters]]/Table1[[#This Row],[Male Population]]</f>
        <v>0.8646745076586434</v>
      </c>
      <c r="Q1184" s="24">
        <f>Table1[[#This Row],[Total Voters]]/Table1[[#This Row],[Total Population]]</f>
        <v>0.85623581597694798</v>
      </c>
      <c r="R1184" s="24">
        <f>Table1[[#This Row],[Female Ballots]]/Table1[[#This Row],[Female Population]]</f>
        <v>0.64925573123492586</v>
      </c>
      <c r="S1184" s="24">
        <f>Table1[[#This Row],[Male Ballots]]/Table1[[#This Row],[Male Population]]</f>
        <v>0.71594638949671774</v>
      </c>
      <c r="T1184" s="24">
        <f>Table1[[#This Row],[Total Ballots]]/Table1[[#This Row],[Total Population]]</f>
        <v>0.69226891216495912</v>
      </c>
      <c r="U1184" s="24">
        <f>Table1[[#This Row],[Female Ballots]]/Table1[[#This Row],[Female Voters]]</f>
        <v>0.7925650557620818</v>
      </c>
      <c r="V1184" s="24">
        <f>Table1[[#This Row],[Male Ballots]]/Table1[[#This Row],[Male Voters]]</f>
        <v>0.82799525504151839</v>
      </c>
      <c r="W1184" s="24">
        <f>Table1[[#This Row],[Total Ballots]]/Table1[[#This Row],[Total Voters]]</f>
        <v>0.80850263355906693</v>
      </c>
    </row>
    <row r="1185" spans="1:23" s="12" customFormat="1" x14ac:dyDescent="0.2">
      <c r="A1185" s="19" t="s">
        <v>32</v>
      </c>
      <c r="B1185" s="20">
        <v>2014</v>
      </c>
      <c r="C1185" s="21" t="s">
        <v>69</v>
      </c>
      <c r="D1185" s="22">
        <v>3025.25</v>
      </c>
      <c r="E1185" s="22">
        <v>3221.67</v>
      </c>
      <c r="F1185" s="22">
        <v>6246.9299999999994</v>
      </c>
      <c r="G1185" s="22">
        <v>2232</v>
      </c>
      <c r="H1185" s="22">
        <v>2210</v>
      </c>
      <c r="I1185" s="22"/>
      <c r="J1185" s="22">
        <v>4442</v>
      </c>
      <c r="K1185" s="22">
        <v>1550</v>
      </c>
      <c r="L1185" s="22">
        <v>1502</v>
      </c>
      <c r="M1185" s="22"/>
      <c r="N1185" s="23">
        <v>3052</v>
      </c>
      <c r="O1185" s="24">
        <f>Table1[[#This Row],[Female Voters]]/Table1[[#This Row],[Female Population]]</f>
        <v>0.73779026526733327</v>
      </c>
      <c r="P1185" s="24">
        <f>Table1[[#This Row],[Male Voters]]/Table1[[#This Row],[Male Population]]</f>
        <v>0.68597963168170539</v>
      </c>
      <c r="Q1185" s="24">
        <f>Table1[[#This Row],[Total Voters]]/Table1[[#This Row],[Total Population]]</f>
        <v>0.71106927722897495</v>
      </c>
      <c r="R1185" s="24">
        <f>Table1[[#This Row],[Female Ballots]]/Table1[[#This Row],[Female Population]]</f>
        <v>0.51235435088009251</v>
      </c>
      <c r="S1185" s="24">
        <f>Table1[[#This Row],[Male Ballots]]/Table1[[#This Row],[Male Population]]</f>
        <v>0.46621783112485138</v>
      </c>
      <c r="T1185" s="24">
        <f>Table1[[#This Row],[Total Ballots]]/Table1[[#This Row],[Total Population]]</f>
        <v>0.48855998066250145</v>
      </c>
      <c r="U1185" s="24">
        <f>Table1[[#This Row],[Female Ballots]]/Table1[[#This Row],[Female Voters]]</f>
        <v>0.69444444444444442</v>
      </c>
      <c r="V1185" s="24">
        <f>Table1[[#This Row],[Male Ballots]]/Table1[[#This Row],[Male Voters]]</f>
        <v>0.67963800904977378</v>
      </c>
      <c r="W1185" s="24">
        <f>Table1[[#This Row],[Total Ballots]]/Table1[[#This Row],[Total Voters]]</f>
        <v>0.68707789284106258</v>
      </c>
    </row>
    <row r="1186" spans="1:23" s="12" customFormat="1" x14ac:dyDescent="0.2">
      <c r="A1186" s="19" t="s">
        <v>32</v>
      </c>
      <c r="B1186" s="20">
        <v>2014</v>
      </c>
      <c r="C1186" s="21" t="s">
        <v>62</v>
      </c>
      <c r="D1186" s="22">
        <v>292.97000000000003</v>
      </c>
      <c r="E1186" s="22">
        <v>404.02</v>
      </c>
      <c r="F1186" s="22">
        <v>696.98</v>
      </c>
      <c r="G1186" s="31">
        <v>135</v>
      </c>
      <c r="H1186" s="31">
        <v>152</v>
      </c>
      <c r="I1186" s="31"/>
      <c r="J1186" s="31">
        <v>287</v>
      </c>
      <c r="K1186" s="22">
        <v>47</v>
      </c>
      <c r="L1186" s="22">
        <v>48</v>
      </c>
      <c r="M1186" s="22"/>
      <c r="N1186" s="23">
        <v>95</v>
      </c>
      <c r="O1186" s="24">
        <f>Table1[[#This Row],[Female Voters]]/Table1[[#This Row],[Female Population]]</f>
        <v>0.46079803392838853</v>
      </c>
      <c r="P1186" s="24">
        <f>Table1[[#This Row],[Male Voters]]/Table1[[#This Row],[Male Population]]</f>
        <v>0.3762189990594525</v>
      </c>
      <c r="Q1186" s="24">
        <f>Table1[[#This Row],[Total Voters]]/Table1[[#This Row],[Total Population]]</f>
        <v>0.41177652156446382</v>
      </c>
      <c r="R1186" s="24">
        <f>Table1[[#This Row],[Female Ballots]]/Table1[[#This Row],[Female Population]]</f>
        <v>0.160425982182476</v>
      </c>
      <c r="S1186" s="24">
        <f>Table1[[#This Row],[Male Ballots]]/Table1[[#This Row],[Male Population]]</f>
        <v>0.11880599970298501</v>
      </c>
      <c r="T1186" s="24">
        <f>Table1[[#This Row],[Total Ballots]]/Table1[[#This Row],[Total Population]]</f>
        <v>0.13630233292203506</v>
      </c>
      <c r="U1186" s="24">
        <f>Table1[[#This Row],[Female Ballots]]/Table1[[#This Row],[Female Voters]]</f>
        <v>0.34814814814814815</v>
      </c>
      <c r="V1186" s="24">
        <f>Table1[[#This Row],[Male Ballots]]/Table1[[#This Row],[Male Voters]]</f>
        <v>0.31578947368421051</v>
      </c>
      <c r="W1186" s="24">
        <f>Table1[[#This Row],[Total Ballots]]/Table1[[#This Row],[Total Voters]]</f>
        <v>0.33101045296167247</v>
      </c>
    </row>
    <row r="1187" spans="1:23" s="12" customFormat="1" x14ac:dyDescent="0.2">
      <c r="A1187" s="19" t="s">
        <v>32</v>
      </c>
      <c r="B1187" s="20">
        <v>2014</v>
      </c>
      <c r="C1187" s="21" t="s">
        <v>63</v>
      </c>
      <c r="D1187" s="22">
        <v>300.84000000000003</v>
      </c>
      <c r="E1187" s="22">
        <v>329.04999999999995</v>
      </c>
      <c r="F1187" s="22">
        <v>629.89</v>
      </c>
      <c r="G1187" s="31">
        <v>218</v>
      </c>
      <c r="H1187" s="31">
        <v>226</v>
      </c>
      <c r="I1187" s="31"/>
      <c r="J1187" s="31">
        <v>444</v>
      </c>
      <c r="K1187" s="22">
        <v>96</v>
      </c>
      <c r="L1187" s="22">
        <v>81</v>
      </c>
      <c r="M1187" s="22"/>
      <c r="N1187" s="23">
        <v>177</v>
      </c>
      <c r="O1187" s="24">
        <f>Table1[[#This Row],[Female Voters]]/Table1[[#This Row],[Female Population]]</f>
        <v>0.72463768115942018</v>
      </c>
      <c r="P1187" s="24">
        <f>Table1[[#This Row],[Male Voters]]/Table1[[#This Row],[Male Population]]</f>
        <v>0.68682571037836204</v>
      </c>
      <c r="Q1187" s="24">
        <f>Table1[[#This Row],[Total Voters]]/Table1[[#This Row],[Total Population]]</f>
        <v>0.7048849799171284</v>
      </c>
      <c r="R1187" s="24">
        <f>Table1[[#This Row],[Female Ballots]]/Table1[[#This Row],[Female Population]]</f>
        <v>0.31910650179497402</v>
      </c>
      <c r="S1187" s="24">
        <f>Table1[[#This Row],[Male Ballots]]/Table1[[#This Row],[Male Population]]</f>
        <v>0.2461631970825103</v>
      </c>
      <c r="T1187" s="24">
        <f>Table1[[#This Row],[Total Ballots]]/Table1[[#This Row],[Total Population]]</f>
        <v>0.28100144469669308</v>
      </c>
      <c r="U1187" s="24">
        <f>Table1[[#This Row],[Female Ballots]]/Table1[[#This Row],[Female Voters]]</f>
        <v>0.44036697247706424</v>
      </c>
      <c r="V1187" s="24">
        <f>Table1[[#This Row],[Male Ballots]]/Table1[[#This Row],[Male Voters]]</f>
        <v>0.3584070796460177</v>
      </c>
      <c r="W1187" s="24">
        <f>Table1[[#This Row],[Total Ballots]]/Table1[[#This Row],[Total Voters]]</f>
        <v>0.39864864864864863</v>
      </c>
    </row>
    <row r="1188" spans="1:23" s="12" customFormat="1" x14ac:dyDescent="0.2">
      <c r="A1188" s="19" t="s">
        <v>32</v>
      </c>
      <c r="B1188" s="20">
        <v>2014</v>
      </c>
      <c r="C1188" s="21" t="s">
        <v>64</v>
      </c>
      <c r="D1188" s="22">
        <v>341.38</v>
      </c>
      <c r="E1188" s="22">
        <v>364.07</v>
      </c>
      <c r="F1188" s="22">
        <v>705.46</v>
      </c>
      <c r="G1188" s="31">
        <v>249</v>
      </c>
      <c r="H1188" s="31">
        <v>248</v>
      </c>
      <c r="I1188" s="31"/>
      <c r="J1188" s="31">
        <v>497</v>
      </c>
      <c r="K1188" s="22">
        <v>138</v>
      </c>
      <c r="L1188" s="22">
        <v>129</v>
      </c>
      <c r="M1188" s="22"/>
      <c r="N1188" s="23">
        <v>267</v>
      </c>
      <c r="O1188" s="24">
        <f>Table1[[#This Row],[Female Voters]]/Table1[[#This Row],[Female Population]]</f>
        <v>0.72939246587380635</v>
      </c>
      <c r="P1188" s="24">
        <f>Table1[[#This Row],[Male Voters]]/Table1[[#This Row],[Male Population]]</f>
        <v>0.68118768368720306</v>
      </c>
      <c r="Q1188" s="24">
        <f>Table1[[#This Row],[Total Voters]]/Table1[[#This Row],[Total Population]]</f>
        <v>0.70450486207580865</v>
      </c>
      <c r="R1188" s="24">
        <f>Table1[[#This Row],[Female Ballots]]/Table1[[#This Row],[Female Population]]</f>
        <v>0.40424160759271194</v>
      </c>
      <c r="S1188" s="24">
        <f>Table1[[#This Row],[Male Ballots]]/Table1[[#This Row],[Male Population]]</f>
        <v>0.35432746449858543</v>
      </c>
      <c r="T1188" s="24">
        <f>Table1[[#This Row],[Total Ballots]]/Table1[[#This Row],[Total Population]]</f>
        <v>0.37847645507895555</v>
      </c>
      <c r="U1188" s="24">
        <f>Table1[[#This Row],[Female Ballots]]/Table1[[#This Row],[Female Voters]]</f>
        <v>0.55421686746987953</v>
      </c>
      <c r="V1188" s="24">
        <f>Table1[[#This Row],[Male Ballots]]/Table1[[#This Row],[Male Voters]]</f>
        <v>0.52016129032258063</v>
      </c>
      <c r="W1188" s="24">
        <f>Table1[[#This Row],[Total Ballots]]/Table1[[#This Row],[Total Voters]]</f>
        <v>0.53722334004024141</v>
      </c>
    </row>
    <row r="1189" spans="1:23" s="12" customFormat="1" x14ac:dyDescent="0.2">
      <c r="A1189" s="19" t="s">
        <v>32</v>
      </c>
      <c r="B1189" s="20">
        <v>2014</v>
      </c>
      <c r="C1189" s="21" t="s">
        <v>65</v>
      </c>
      <c r="D1189" s="22">
        <v>524.81999999999994</v>
      </c>
      <c r="E1189" s="22">
        <v>482.12</v>
      </c>
      <c r="F1189" s="22">
        <v>1006.94</v>
      </c>
      <c r="G1189" s="31">
        <v>377</v>
      </c>
      <c r="H1189" s="31">
        <v>297</v>
      </c>
      <c r="I1189" s="31"/>
      <c r="J1189" s="31">
        <v>674</v>
      </c>
      <c r="K1189" s="22">
        <v>249</v>
      </c>
      <c r="L1189" s="22">
        <v>202</v>
      </c>
      <c r="M1189" s="22"/>
      <c r="N1189" s="23">
        <v>451</v>
      </c>
      <c r="O1189" s="24">
        <f>Table1[[#This Row],[Female Voters]]/Table1[[#This Row],[Female Population]]</f>
        <v>0.71834152661865025</v>
      </c>
      <c r="P1189" s="24">
        <f>Table1[[#This Row],[Male Voters]]/Table1[[#This Row],[Male Population]]</f>
        <v>0.61602920434746533</v>
      </c>
      <c r="Q1189" s="24">
        <f>Table1[[#This Row],[Total Voters]]/Table1[[#This Row],[Total Population]]</f>
        <v>0.66935467853099484</v>
      </c>
      <c r="R1189" s="24">
        <f>Table1[[#This Row],[Female Ballots]]/Table1[[#This Row],[Female Population]]</f>
        <v>0.47444838230250375</v>
      </c>
      <c r="S1189" s="24">
        <f>Table1[[#This Row],[Male Ballots]]/Table1[[#This Row],[Male Population]]</f>
        <v>0.41898282585248486</v>
      </c>
      <c r="T1189" s="24">
        <f>Table1[[#This Row],[Total Ballots]]/Table1[[#This Row],[Total Population]]</f>
        <v>0.44789163207341048</v>
      </c>
      <c r="U1189" s="24">
        <f>Table1[[#This Row],[Female Ballots]]/Table1[[#This Row],[Female Voters]]</f>
        <v>0.66047745358090182</v>
      </c>
      <c r="V1189" s="24">
        <f>Table1[[#This Row],[Male Ballots]]/Table1[[#This Row],[Male Voters]]</f>
        <v>0.68013468013468015</v>
      </c>
      <c r="W1189" s="24">
        <f>Table1[[#This Row],[Total Ballots]]/Table1[[#This Row],[Total Voters]]</f>
        <v>0.66913946587537088</v>
      </c>
    </row>
    <row r="1190" spans="1:23" s="12" customFormat="1" x14ac:dyDescent="0.2">
      <c r="A1190" s="19" t="s">
        <v>32</v>
      </c>
      <c r="B1190" s="20">
        <v>2014</v>
      </c>
      <c r="C1190" s="21" t="s">
        <v>66</v>
      </c>
      <c r="D1190" s="22">
        <v>700.40000000000009</v>
      </c>
      <c r="E1190" s="22">
        <v>727.53</v>
      </c>
      <c r="F1190" s="22">
        <v>1427.9299999999998</v>
      </c>
      <c r="G1190" s="31">
        <v>574</v>
      </c>
      <c r="H1190" s="31">
        <v>555</v>
      </c>
      <c r="I1190" s="31"/>
      <c r="J1190" s="31">
        <v>1129</v>
      </c>
      <c r="K1190" s="22">
        <v>439</v>
      </c>
      <c r="L1190" s="22">
        <v>420</v>
      </c>
      <c r="M1190" s="22"/>
      <c r="N1190" s="23">
        <v>859</v>
      </c>
      <c r="O1190" s="24">
        <f>Table1[[#This Row],[Female Voters]]/Table1[[#This Row],[Female Population]]</f>
        <v>0.81953169617361499</v>
      </c>
      <c r="P1190" s="24">
        <f>Table1[[#This Row],[Male Voters]]/Table1[[#This Row],[Male Population]]</f>
        <v>0.76285513999422705</v>
      </c>
      <c r="Q1190" s="24">
        <f>Table1[[#This Row],[Total Voters]]/Table1[[#This Row],[Total Population]]</f>
        <v>0.79065500409683953</v>
      </c>
      <c r="R1190" s="24">
        <f>Table1[[#This Row],[Female Ballots]]/Table1[[#This Row],[Female Population]]</f>
        <v>0.62678469446030827</v>
      </c>
      <c r="S1190" s="24">
        <f>Table1[[#This Row],[Male Ballots]]/Table1[[#This Row],[Male Population]]</f>
        <v>0.57729578161725292</v>
      </c>
      <c r="T1190" s="24">
        <f>Table1[[#This Row],[Total Ballots]]/Table1[[#This Row],[Total Population]]</f>
        <v>0.60157010497713481</v>
      </c>
      <c r="U1190" s="24">
        <f>Table1[[#This Row],[Female Ballots]]/Table1[[#This Row],[Female Voters]]</f>
        <v>0.76480836236933802</v>
      </c>
      <c r="V1190" s="24">
        <f>Table1[[#This Row],[Male Ballots]]/Table1[[#This Row],[Male Voters]]</f>
        <v>0.7567567567567568</v>
      </c>
      <c r="W1190" s="24">
        <f>Table1[[#This Row],[Total Ballots]]/Table1[[#This Row],[Total Voters]]</f>
        <v>0.76085031000885739</v>
      </c>
    </row>
    <row r="1191" spans="1:23" s="12" customFormat="1" x14ac:dyDescent="0.2">
      <c r="A1191" s="19" t="s">
        <v>32</v>
      </c>
      <c r="B1191" s="20">
        <v>2014</v>
      </c>
      <c r="C1191" s="21" t="s">
        <v>67</v>
      </c>
      <c r="D1191" s="22">
        <v>864.84000000000015</v>
      </c>
      <c r="E1191" s="22">
        <v>914.88</v>
      </c>
      <c r="F1191" s="22">
        <v>1779.7299999999998</v>
      </c>
      <c r="G1191" s="31">
        <v>679</v>
      </c>
      <c r="H1191" s="31">
        <v>732</v>
      </c>
      <c r="I1191" s="31"/>
      <c r="J1191" s="31">
        <v>1411</v>
      </c>
      <c r="K1191" s="22">
        <v>581</v>
      </c>
      <c r="L1191" s="22">
        <v>622</v>
      </c>
      <c r="M1191" s="22"/>
      <c r="N1191" s="22">
        <v>1203</v>
      </c>
      <c r="O1191" s="24">
        <f>Table1[[#This Row],[Female Voters]]/Table1[[#This Row],[Female Population]]</f>
        <v>0.78511632209426008</v>
      </c>
      <c r="P1191" s="24">
        <f>Table1[[#This Row],[Male Voters]]/Table1[[#This Row],[Male Population]]</f>
        <v>0.80010493179433373</v>
      </c>
      <c r="Q1191" s="24">
        <f>Table1[[#This Row],[Total Voters]]/Table1[[#This Row],[Total Population]]</f>
        <v>0.79281688795491456</v>
      </c>
      <c r="R1191" s="24">
        <f>Table1[[#This Row],[Female Ballots]]/Table1[[#This Row],[Female Population]]</f>
        <v>0.67180056426622259</v>
      </c>
      <c r="S1191" s="24">
        <f>Table1[[#This Row],[Male Ballots]]/Table1[[#This Row],[Male Population]]</f>
        <v>0.67987058412032175</v>
      </c>
      <c r="T1191" s="24">
        <f>Table1[[#This Row],[Total Ballots]]/Table1[[#This Row],[Total Population]]</f>
        <v>0.67594522764689036</v>
      </c>
      <c r="U1191" s="24">
        <f>Table1[[#This Row],[Female Ballots]]/Table1[[#This Row],[Female Voters]]</f>
        <v>0.85567010309278346</v>
      </c>
      <c r="V1191" s="24">
        <f>Table1[[#This Row],[Male Ballots]]/Table1[[#This Row],[Male Voters]]</f>
        <v>0.84972677595628421</v>
      </c>
      <c r="W1191" s="24">
        <f>Table1[[#This Row],[Total Ballots]]/Table1[[#This Row],[Total Voters]]</f>
        <v>0.85258681785967394</v>
      </c>
    </row>
    <row r="1192" spans="1:23" s="12" customFormat="1" x14ac:dyDescent="0.2">
      <c r="A1192" s="19" t="s">
        <v>60</v>
      </c>
      <c r="B1192" s="20">
        <v>2014</v>
      </c>
      <c r="C1192" s="21" t="s">
        <v>69</v>
      </c>
      <c r="D1192" s="22">
        <v>27843.809999999998</v>
      </c>
      <c r="E1192" s="22">
        <v>29784.63</v>
      </c>
      <c r="F1192" s="22">
        <v>57628.409999999996</v>
      </c>
      <c r="G1192" s="22">
        <v>15593</v>
      </c>
      <c r="H1192" s="22">
        <v>14318</v>
      </c>
      <c r="I1192" s="22">
        <v>291</v>
      </c>
      <c r="J1192" s="22">
        <v>30202</v>
      </c>
      <c r="K1192" s="22">
        <v>7768</v>
      </c>
      <c r="L1192" s="22">
        <v>7467</v>
      </c>
      <c r="M1192" s="22">
        <v>138</v>
      </c>
      <c r="N1192" s="23">
        <v>15373</v>
      </c>
      <c r="O1192" s="24">
        <f>Table1[[#This Row],[Female Voters]]/Table1[[#This Row],[Female Population]]</f>
        <v>0.56001675058118849</v>
      </c>
      <c r="P1192" s="24">
        <f>Table1[[#This Row],[Male Voters]]/Table1[[#This Row],[Male Population]]</f>
        <v>0.480717739317225</v>
      </c>
      <c r="Q1192" s="24">
        <f>Table1[[#This Row],[Total Voters]]/Table1[[#This Row],[Total Population]]</f>
        <v>0.52408178535552175</v>
      </c>
      <c r="R1192" s="24">
        <f>Table1[[#This Row],[Female Ballots]]/Table1[[#This Row],[Female Population]]</f>
        <v>0.27898480847269108</v>
      </c>
      <c r="S1192" s="24">
        <f>Table1[[#This Row],[Male Ballots]]/Table1[[#This Row],[Male Population]]</f>
        <v>0.25069977367521434</v>
      </c>
      <c r="T1192" s="24">
        <f>Table1[[#This Row],[Total Ballots]]/Table1[[#This Row],[Total Population]]</f>
        <v>0.26676078691048394</v>
      </c>
      <c r="U1192" s="24">
        <f>Table1[[#This Row],[Female Ballots]]/Table1[[#This Row],[Female Voters]]</f>
        <v>0.49817225678188931</v>
      </c>
      <c r="V1192" s="24">
        <f>Table1[[#This Row],[Male Ballots]]/Table1[[#This Row],[Male Voters]]</f>
        <v>0.52151138427154631</v>
      </c>
      <c r="W1192" s="24">
        <f>Table1[[#This Row],[Total Ballots]]/Table1[[#This Row],[Total Voters]]</f>
        <v>0.50900602609098733</v>
      </c>
    </row>
    <row r="1193" spans="1:23" s="12" customFormat="1" x14ac:dyDescent="0.2">
      <c r="A1193" s="19" t="s">
        <v>60</v>
      </c>
      <c r="B1193" s="20">
        <v>2014</v>
      </c>
      <c r="C1193" s="21" t="s">
        <v>62</v>
      </c>
      <c r="D1193" s="22">
        <v>4065.43</v>
      </c>
      <c r="E1193" s="22">
        <v>4424.37</v>
      </c>
      <c r="F1193" s="22">
        <v>8489.7999999999993</v>
      </c>
      <c r="G1193" s="31">
        <v>1820</v>
      </c>
      <c r="H1193" s="31">
        <v>1628</v>
      </c>
      <c r="I1193" s="31">
        <v>10</v>
      </c>
      <c r="J1193" s="31">
        <v>3458</v>
      </c>
      <c r="K1193" s="22">
        <v>382</v>
      </c>
      <c r="L1193" s="22">
        <v>336</v>
      </c>
      <c r="M1193" s="22">
        <v>2</v>
      </c>
      <c r="N1193" s="23">
        <v>720</v>
      </c>
      <c r="O1193" s="24">
        <f>Table1[[#This Row],[Female Voters]]/Table1[[#This Row],[Female Population]]</f>
        <v>0.44767712148530414</v>
      </c>
      <c r="P1193" s="24">
        <f>Table1[[#This Row],[Male Voters]]/Table1[[#This Row],[Male Population]]</f>
        <v>0.36796199232885135</v>
      </c>
      <c r="Q1193" s="24">
        <f>Table1[[#This Row],[Total Voters]]/Table1[[#This Row],[Total Population]]</f>
        <v>0.40731230417677688</v>
      </c>
      <c r="R1193" s="24">
        <f>Table1[[#This Row],[Female Ballots]]/Table1[[#This Row],[Female Population]]</f>
        <v>9.3963000223838564E-2</v>
      </c>
      <c r="S1193" s="24">
        <f>Table1[[#This Row],[Male Ballots]]/Table1[[#This Row],[Male Population]]</f>
        <v>7.5943015615782594E-2</v>
      </c>
      <c r="T1193" s="24">
        <f>Table1[[#This Row],[Total Ballots]]/Table1[[#This Row],[Total Population]]</f>
        <v>8.4807651534782924E-2</v>
      </c>
      <c r="U1193" s="24">
        <f>Table1[[#This Row],[Female Ballots]]/Table1[[#This Row],[Female Voters]]</f>
        <v>0.20989010989010989</v>
      </c>
      <c r="V1193" s="24">
        <f>Table1[[#This Row],[Male Ballots]]/Table1[[#This Row],[Male Voters]]</f>
        <v>0.20638820638820637</v>
      </c>
      <c r="W1193" s="24">
        <f>Table1[[#This Row],[Total Ballots]]/Table1[[#This Row],[Total Voters]]</f>
        <v>0.20821283979178715</v>
      </c>
    </row>
    <row r="1194" spans="1:23" s="12" customFormat="1" x14ac:dyDescent="0.2">
      <c r="A1194" s="19" t="s">
        <v>60</v>
      </c>
      <c r="B1194" s="20">
        <v>2014</v>
      </c>
      <c r="C1194" s="21" t="s">
        <v>63</v>
      </c>
      <c r="D1194" s="22">
        <v>6400.66</v>
      </c>
      <c r="E1194" s="22">
        <v>7110.92</v>
      </c>
      <c r="F1194" s="22">
        <v>13511.58</v>
      </c>
      <c r="G1194" s="31">
        <v>3259</v>
      </c>
      <c r="H1194" s="31">
        <v>2838</v>
      </c>
      <c r="I1194" s="31">
        <v>44</v>
      </c>
      <c r="J1194" s="31">
        <v>6141</v>
      </c>
      <c r="K1194" s="22">
        <v>1010</v>
      </c>
      <c r="L1194" s="22">
        <v>939</v>
      </c>
      <c r="M1194" s="22">
        <v>13</v>
      </c>
      <c r="N1194" s="23">
        <v>1962</v>
      </c>
      <c r="O1194" s="24">
        <f>Table1[[#This Row],[Female Voters]]/Table1[[#This Row],[Female Population]]</f>
        <v>0.50916624223126994</v>
      </c>
      <c r="P1194" s="24">
        <f>Table1[[#This Row],[Male Voters]]/Table1[[#This Row],[Male Population]]</f>
        <v>0.39910447593279069</v>
      </c>
      <c r="Q1194" s="24">
        <f>Table1[[#This Row],[Total Voters]]/Table1[[#This Row],[Total Population]]</f>
        <v>0.45449902972117251</v>
      </c>
      <c r="R1194" s="24">
        <f>Table1[[#This Row],[Female Ballots]]/Table1[[#This Row],[Female Population]]</f>
        <v>0.15779622726406339</v>
      </c>
      <c r="S1194" s="24">
        <f>Table1[[#This Row],[Male Ballots]]/Table1[[#This Row],[Male Population]]</f>
        <v>0.1320504238551411</v>
      </c>
      <c r="T1194" s="24">
        <f>Table1[[#This Row],[Total Ballots]]/Table1[[#This Row],[Total Population]]</f>
        <v>0.14520877647173758</v>
      </c>
      <c r="U1194" s="24">
        <f>Table1[[#This Row],[Female Ballots]]/Table1[[#This Row],[Female Voters]]</f>
        <v>0.30991101564897205</v>
      </c>
      <c r="V1194" s="24">
        <f>Table1[[#This Row],[Male Ballots]]/Table1[[#This Row],[Male Voters]]</f>
        <v>0.33086680761099369</v>
      </c>
      <c r="W1194" s="24">
        <f>Table1[[#This Row],[Total Ballots]]/Table1[[#This Row],[Total Voters]]</f>
        <v>0.31949193942354664</v>
      </c>
    </row>
    <row r="1195" spans="1:23" s="12" customFormat="1" x14ac:dyDescent="0.2">
      <c r="A1195" s="19" t="s">
        <v>60</v>
      </c>
      <c r="B1195" s="20">
        <v>2014</v>
      </c>
      <c r="C1195" s="21" t="s">
        <v>64</v>
      </c>
      <c r="D1195" s="22">
        <v>5681.13</v>
      </c>
      <c r="E1195" s="22">
        <v>6150.55</v>
      </c>
      <c r="F1195" s="22">
        <v>11831.68</v>
      </c>
      <c r="G1195" s="31">
        <v>2786</v>
      </c>
      <c r="H1195" s="31">
        <v>2500</v>
      </c>
      <c r="I1195" s="31">
        <v>55</v>
      </c>
      <c r="J1195" s="31">
        <v>5341</v>
      </c>
      <c r="K1195" s="22">
        <v>1124</v>
      </c>
      <c r="L1195" s="22">
        <v>1080</v>
      </c>
      <c r="M1195" s="22">
        <v>16</v>
      </c>
      <c r="N1195" s="23">
        <v>2220</v>
      </c>
      <c r="O1195" s="24">
        <f>Table1[[#This Row],[Female Voters]]/Table1[[#This Row],[Female Population]]</f>
        <v>0.49039539669044713</v>
      </c>
      <c r="P1195" s="24">
        <f>Table1[[#This Row],[Male Voters]]/Table1[[#This Row],[Male Population]]</f>
        <v>0.40646771426945555</v>
      </c>
      <c r="Q1195" s="24">
        <f>Table1[[#This Row],[Total Voters]]/Table1[[#This Row],[Total Population]]</f>
        <v>0.45141518364255961</v>
      </c>
      <c r="R1195" s="24">
        <f>Table1[[#This Row],[Female Ballots]]/Table1[[#This Row],[Female Population]]</f>
        <v>0.19784796334532037</v>
      </c>
      <c r="S1195" s="24">
        <f>Table1[[#This Row],[Male Ballots]]/Table1[[#This Row],[Male Population]]</f>
        <v>0.1755940525644048</v>
      </c>
      <c r="T1195" s="24">
        <f>Table1[[#This Row],[Total Ballots]]/Table1[[#This Row],[Total Population]]</f>
        <v>0.1876318494076919</v>
      </c>
      <c r="U1195" s="24">
        <f>Table1[[#This Row],[Female Ballots]]/Table1[[#This Row],[Female Voters]]</f>
        <v>0.40344580043072503</v>
      </c>
      <c r="V1195" s="24">
        <f>Table1[[#This Row],[Male Ballots]]/Table1[[#This Row],[Male Voters]]</f>
        <v>0.432</v>
      </c>
      <c r="W1195" s="24">
        <f>Table1[[#This Row],[Total Ballots]]/Table1[[#This Row],[Total Voters]]</f>
        <v>0.41565249953192285</v>
      </c>
    </row>
    <row r="1196" spans="1:23" s="12" customFormat="1" x14ac:dyDescent="0.2">
      <c r="A1196" s="19" t="s">
        <v>60</v>
      </c>
      <c r="B1196" s="20">
        <v>2014</v>
      </c>
      <c r="C1196" s="21" t="s">
        <v>65</v>
      </c>
      <c r="D1196" s="22">
        <v>4344.1399999999994</v>
      </c>
      <c r="E1196" s="22">
        <v>4760.8899999999994</v>
      </c>
      <c r="F1196" s="22">
        <v>9105.0299999999988</v>
      </c>
      <c r="G1196" s="31">
        <v>2291</v>
      </c>
      <c r="H1196" s="31">
        <v>2154</v>
      </c>
      <c r="I1196" s="31">
        <v>66</v>
      </c>
      <c r="J1196" s="31">
        <v>4511</v>
      </c>
      <c r="K1196" s="22">
        <v>1214</v>
      </c>
      <c r="L1196" s="22">
        <v>1164</v>
      </c>
      <c r="M1196" s="22">
        <v>25</v>
      </c>
      <c r="N1196" s="23">
        <v>2403</v>
      </c>
      <c r="O1196" s="24">
        <f>Table1[[#This Row],[Female Voters]]/Table1[[#This Row],[Female Population]]</f>
        <v>0.52737711031412438</v>
      </c>
      <c r="P1196" s="24">
        <f>Table1[[#This Row],[Male Voters]]/Table1[[#This Row],[Male Population]]</f>
        <v>0.45243641419986602</v>
      </c>
      <c r="Q1196" s="24">
        <f>Table1[[#This Row],[Total Voters]]/Table1[[#This Row],[Total Population]]</f>
        <v>0.49544043237638979</v>
      </c>
      <c r="R1196" s="24">
        <f>Table1[[#This Row],[Female Ballots]]/Table1[[#This Row],[Female Population]]</f>
        <v>0.279456923579811</v>
      </c>
      <c r="S1196" s="24">
        <f>Table1[[#This Row],[Male Ballots]]/Table1[[#This Row],[Male Population]]</f>
        <v>0.24449210126677998</v>
      </c>
      <c r="T1196" s="24">
        <f>Table1[[#This Row],[Total Ballots]]/Table1[[#This Row],[Total Population]]</f>
        <v>0.26392005298170357</v>
      </c>
      <c r="U1196" s="24">
        <f>Table1[[#This Row],[Female Ballots]]/Table1[[#This Row],[Female Voters]]</f>
        <v>0.52989960715844608</v>
      </c>
      <c r="V1196" s="24">
        <f>Table1[[#This Row],[Male Ballots]]/Table1[[#This Row],[Male Voters]]</f>
        <v>0.54038997214484674</v>
      </c>
      <c r="W1196" s="24">
        <f>Table1[[#This Row],[Total Ballots]]/Table1[[#This Row],[Total Voters]]</f>
        <v>0.53269784970073153</v>
      </c>
    </row>
    <row r="1197" spans="1:23" s="12" customFormat="1" x14ac:dyDescent="0.2">
      <c r="A1197" s="19" t="s">
        <v>60</v>
      </c>
      <c r="B1197" s="20">
        <v>2014</v>
      </c>
      <c r="C1197" s="21" t="s">
        <v>66</v>
      </c>
      <c r="D1197" s="22">
        <v>3680.6</v>
      </c>
      <c r="E1197" s="22">
        <v>3889.8099999999995</v>
      </c>
      <c r="F1197" s="22">
        <v>7570.4</v>
      </c>
      <c r="G1197" s="31">
        <v>2636</v>
      </c>
      <c r="H1197" s="31">
        <v>2611</v>
      </c>
      <c r="I1197" s="31">
        <v>53</v>
      </c>
      <c r="J1197" s="31">
        <v>5300</v>
      </c>
      <c r="K1197" s="22">
        <v>1817</v>
      </c>
      <c r="L1197" s="22">
        <v>1855</v>
      </c>
      <c r="M1197" s="22">
        <v>35</v>
      </c>
      <c r="N1197" s="23">
        <v>3707</v>
      </c>
      <c r="O1197" s="24">
        <f>Table1[[#This Row],[Female Voters]]/Table1[[#This Row],[Female Population]]</f>
        <v>0.7161875781122643</v>
      </c>
      <c r="P1197" s="24">
        <f>Table1[[#This Row],[Male Voters]]/Table1[[#This Row],[Male Population]]</f>
        <v>0.6712410117717833</v>
      </c>
      <c r="Q1197" s="24">
        <f>Table1[[#This Row],[Total Voters]]/Table1[[#This Row],[Total Population]]</f>
        <v>0.70009510725985424</v>
      </c>
      <c r="R1197" s="24">
        <f>Table1[[#This Row],[Female Ballots]]/Table1[[#This Row],[Female Population]]</f>
        <v>0.49366951040591212</v>
      </c>
      <c r="S1197" s="24">
        <f>Table1[[#This Row],[Male Ballots]]/Table1[[#This Row],[Male Population]]</f>
        <v>0.47688704589684333</v>
      </c>
      <c r="T1197" s="24">
        <f>Table1[[#This Row],[Total Ballots]]/Table1[[#This Row],[Total Population]]</f>
        <v>0.48967029483250557</v>
      </c>
      <c r="U1197" s="24">
        <f>Table1[[#This Row],[Female Ballots]]/Table1[[#This Row],[Female Voters]]</f>
        <v>0.68930197268588767</v>
      </c>
      <c r="V1197" s="24">
        <f>Table1[[#This Row],[Male Ballots]]/Table1[[#This Row],[Male Voters]]</f>
        <v>0.71045576407506705</v>
      </c>
      <c r="W1197" s="24">
        <f>Table1[[#This Row],[Total Ballots]]/Table1[[#This Row],[Total Voters]]</f>
        <v>0.69943396226415089</v>
      </c>
    </row>
    <row r="1198" spans="1:23" s="12" customFormat="1" x14ac:dyDescent="0.2">
      <c r="A1198" s="19" t="s">
        <v>60</v>
      </c>
      <c r="B1198" s="20">
        <v>2014</v>
      </c>
      <c r="C1198" s="21" t="s">
        <v>67</v>
      </c>
      <c r="D1198" s="22">
        <v>3671.85</v>
      </c>
      <c r="E1198" s="22">
        <v>3448.0899999999997</v>
      </c>
      <c r="F1198" s="22">
        <v>7119.92</v>
      </c>
      <c r="G1198" s="31">
        <v>2801</v>
      </c>
      <c r="H1198" s="31">
        <v>2587</v>
      </c>
      <c r="I1198" s="31">
        <v>63</v>
      </c>
      <c r="J1198" s="31">
        <v>5451</v>
      </c>
      <c r="K1198" s="22">
        <v>2221</v>
      </c>
      <c r="L1198" s="22">
        <v>2093</v>
      </c>
      <c r="M1198" s="22">
        <v>47</v>
      </c>
      <c r="N1198" s="22">
        <v>4361</v>
      </c>
      <c r="O1198" s="24">
        <f>Table1[[#This Row],[Female Voters]]/Table1[[#This Row],[Female Population]]</f>
        <v>0.76283072565600452</v>
      </c>
      <c r="P1198" s="24">
        <f>Table1[[#This Row],[Male Voters]]/Table1[[#This Row],[Male Population]]</f>
        <v>0.75027043957669326</v>
      </c>
      <c r="Q1198" s="24">
        <f>Table1[[#This Row],[Total Voters]]/Table1[[#This Row],[Total Population]]</f>
        <v>0.76559848987067269</v>
      </c>
      <c r="R1198" s="24">
        <f>Table1[[#This Row],[Female Ballots]]/Table1[[#This Row],[Female Population]]</f>
        <v>0.60487220338521452</v>
      </c>
      <c r="S1198" s="24">
        <f>Table1[[#This Row],[Male Ballots]]/Table1[[#This Row],[Male Population]]</f>
        <v>0.60700271744647039</v>
      </c>
      <c r="T1198" s="24">
        <f>Table1[[#This Row],[Total Ballots]]/Table1[[#This Row],[Total Population]]</f>
        <v>0.61250688209979887</v>
      </c>
      <c r="U1198" s="24">
        <f>Table1[[#This Row],[Female Ballots]]/Table1[[#This Row],[Female Voters]]</f>
        <v>0.79293109603712963</v>
      </c>
      <c r="V1198" s="24">
        <f>Table1[[#This Row],[Male Ballots]]/Table1[[#This Row],[Male Voters]]</f>
        <v>0.80904522613065322</v>
      </c>
      <c r="W1198" s="24">
        <f>Table1[[#This Row],[Total Ballots]]/Table1[[#This Row],[Total Voters]]</f>
        <v>0.80003669051550175</v>
      </c>
    </row>
    <row r="1199" spans="1:23" s="12" customFormat="1" x14ac:dyDescent="0.2">
      <c r="A1199" s="19" t="s">
        <v>22</v>
      </c>
      <c r="B1199" s="20">
        <v>2014</v>
      </c>
      <c r="C1199" s="21" t="s">
        <v>69</v>
      </c>
      <c r="D1199" s="22">
        <v>916.65</v>
      </c>
      <c r="E1199" s="22">
        <v>892.32999999999993</v>
      </c>
      <c r="F1199" s="22">
        <v>1809.0099999999998</v>
      </c>
      <c r="G1199" s="22">
        <v>800</v>
      </c>
      <c r="H1199" s="22">
        <v>740</v>
      </c>
      <c r="I1199" s="22"/>
      <c r="J1199" s="22">
        <v>1540</v>
      </c>
      <c r="K1199" s="22">
        <v>647</v>
      </c>
      <c r="L1199" s="22">
        <v>587</v>
      </c>
      <c r="M1199" s="22"/>
      <c r="N1199" s="23">
        <v>1234</v>
      </c>
      <c r="O1199" s="24">
        <f>Table1[[#This Row],[Female Voters]]/Table1[[#This Row],[Female Population]]</f>
        <v>0.87274314078437787</v>
      </c>
      <c r="P1199" s="24">
        <f>Table1[[#This Row],[Male Voters]]/Table1[[#This Row],[Male Population]]</f>
        <v>0.82928961258727163</v>
      </c>
      <c r="Q1199" s="24">
        <f>Table1[[#This Row],[Total Voters]]/Table1[[#This Row],[Total Population]]</f>
        <v>0.85129435437062273</v>
      </c>
      <c r="R1199" s="24">
        <f>Table1[[#This Row],[Female Ballots]]/Table1[[#This Row],[Female Population]]</f>
        <v>0.70583101510936563</v>
      </c>
      <c r="S1199" s="24">
        <f>Table1[[#This Row],[Male Ballots]]/Table1[[#This Row],[Male Population]]</f>
        <v>0.65782838187666004</v>
      </c>
      <c r="T1199" s="24">
        <f>Table1[[#This Row],[Total Ballots]]/Table1[[#This Row],[Total Population]]</f>
        <v>0.68214106058009638</v>
      </c>
      <c r="U1199" s="24">
        <f>Table1[[#This Row],[Female Ballots]]/Table1[[#This Row],[Female Voters]]</f>
        <v>0.80874999999999997</v>
      </c>
      <c r="V1199" s="24">
        <f>Table1[[#This Row],[Male Ballots]]/Table1[[#This Row],[Male Voters]]</f>
        <v>0.79324324324324325</v>
      </c>
      <c r="W1199" s="24">
        <f>Table1[[#This Row],[Total Ballots]]/Table1[[#This Row],[Total Voters]]</f>
        <v>0.80129870129870129</v>
      </c>
    </row>
    <row r="1200" spans="1:23" s="12" customFormat="1" x14ac:dyDescent="0.2">
      <c r="A1200" s="19" t="s">
        <v>22</v>
      </c>
      <c r="B1200" s="20">
        <v>2014</v>
      </c>
      <c r="C1200" s="21" t="s">
        <v>62</v>
      </c>
      <c r="D1200" s="22">
        <v>58.489999999999995</v>
      </c>
      <c r="E1200" s="22">
        <v>80.66</v>
      </c>
      <c r="F1200" s="22">
        <v>139.16</v>
      </c>
      <c r="G1200" s="31">
        <v>52</v>
      </c>
      <c r="H1200" s="31">
        <v>59</v>
      </c>
      <c r="I1200" s="31"/>
      <c r="J1200" s="31">
        <v>111</v>
      </c>
      <c r="K1200" s="22">
        <v>25</v>
      </c>
      <c r="L1200" s="22">
        <v>27</v>
      </c>
      <c r="M1200" s="22"/>
      <c r="N1200" s="23">
        <v>52</v>
      </c>
      <c r="O1200" s="24">
        <f>Table1[[#This Row],[Female Voters]]/Table1[[#This Row],[Female Population]]</f>
        <v>0.88904086168575835</v>
      </c>
      <c r="P1200" s="24">
        <f>Table1[[#This Row],[Male Voters]]/Table1[[#This Row],[Male Population]]</f>
        <v>0.73146541036449297</v>
      </c>
      <c r="Q1200" s="24">
        <f>Table1[[#This Row],[Total Voters]]/Table1[[#This Row],[Total Population]]</f>
        <v>0.79764300086231676</v>
      </c>
      <c r="R1200" s="24">
        <f>Table1[[#This Row],[Female Ballots]]/Table1[[#This Row],[Female Population]]</f>
        <v>0.42742349119507611</v>
      </c>
      <c r="S1200" s="24">
        <f>Table1[[#This Row],[Male Ballots]]/Table1[[#This Row],[Male Population]]</f>
        <v>0.33473840813290356</v>
      </c>
      <c r="T1200" s="24">
        <f>Table1[[#This Row],[Total Ballots]]/Table1[[#This Row],[Total Population]]</f>
        <v>0.37367059499856281</v>
      </c>
      <c r="U1200" s="24">
        <f>Table1[[#This Row],[Female Ballots]]/Table1[[#This Row],[Female Voters]]</f>
        <v>0.48076923076923078</v>
      </c>
      <c r="V1200" s="24">
        <f>Table1[[#This Row],[Male Ballots]]/Table1[[#This Row],[Male Voters]]</f>
        <v>0.4576271186440678</v>
      </c>
      <c r="W1200" s="24">
        <f>Table1[[#This Row],[Total Ballots]]/Table1[[#This Row],[Total Voters]]</f>
        <v>0.46846846846846846</v>
      </c>
    </row>
    <row r="1201" spans="1:23" s="12" customFormat="1" x14ac:dyDescent="0.2">
      <c r="A1201" s="19" t="s">
        <v>22</v>
      </c>
      <c r="B1201" s="20">
        <v>2014</v>
      </c>
      <c r="C1201" s="21" t="s">
        <v>63</v>
      </c>
      <c r="D1201" s="22">
        <v>78.47</v>
      </c>
      <c r="E1201" s="22">
        <v>81.509999999999991</v>
      </c>
      <c r="F1201" s="22">
        <v>159.97</v>
      </c>
      <c r="G1201" s="31">
        <v>98</v>
      </c>
      <c r="H1201" s="31">
        <v>92</v>
      </c>
      <c r="I1201" s="31"/>
      <c r="J1201" s="31">
        <v>190</v>
      </c>
      <c r="K1201" s="22">
        <v>63</v>
      </c>
      <c r="L1201" s="22">
        <v>51</v>
      </c>
      <c r="M1201" s="22"/>
      <c r="N1201" s="22">
        <v>114</v>
      </c>
      <c r="O1201" s="24">
        <f>Table1[[#This Row],[Female Voters]]/Table1[[#This Row],[Female Population]]</f>
        <v>1.2488849241748439</v>
      </c>
      <c r="P1201" s="24">
        <f>Table1[[#This Row],[Male Voters]]/Table1[[#This Row],[Male Population]]</f>
        <v>1.1286958655379709</v>
      </c>
      <c r="Q1201" s="24">
        <f>Table1[[#This Row],[Total Voters]]/Table1[[#This Row],[Total Population]]</f>
        <v>1.1877226980058762</v>
      </c>
      <c r="R1201" s="24">
        <f>Table1[[#This Row],[Female Ballots]]/Table1[[#This Row],[Female Population]]</f>
        <v>0.80285459411239968</v>
      </c>
      <c r="S1201" s="24">
        <f>Table1[[#This Row],[Male Ballots]]/Table1[[#This Row],[Male Population]]</f>
        <v>0.62569009937430997</v>
      </c>
      <c r="T1201" s="24">
        <f>Table1[[#This Row],[Total Ballots]]/Table1[[#This Row],[Total Population]]</f>
        <v>0.71263361880352571</v>
      </c>
      <c r="U1201" s="24">
        <f>Table1[[#This Row],[Female Ballots]]/Table1[[#This Row],[Female Voters]]</f>
        <v>0.6428571428571429</v>
      </c>
      <c r="V1201" s="24">
        <f>Table1[[#This Row],[Male Ballots]]/Table1[[#This Row],[Male Voters]]</f>
        <v>0.55434782608695654</v>
      </c>
      <c r="W1201" s="24">
        <f>Table1[[#This Row],[Total Ballots]]/Table1[[#This Row],[Total Voters]]</f>
        <v>0.6</v>
      </c>
    </row>
    <row r="1202" spans="1:23" s="12" customFormat="1" x14ac:dyDescent="0.2">
      <c r="A1202" s="19" t="s">
        <v>22</v>
      </c>
      <c r="B1202" s="20">
        <v>2014</v>
      </c>
      <c r="C1202" s="21" t="s">
        <v>64</v>
      </c>
      <c r="D1202" s="22">
        <v>118.96000000000001</v>
      </c>
      <c r="E1202" s="22">
        <v>117.24</v>
      </c>
      <c r="F1202" s="22">
        <v>236.21</v>
      </c>
      <c r="G1202" s="31">
        <v>85</v>
      </c>
      <c r="H1202" s="31">
        <v>88</v>
      </c>
      <c r="I1202" s="31"/>
      <c r="J1202" s="31">
        <v>173</v>
      </c>
      <c r="K1202" s="22">
        <v>69</v>
      </c>
      <c r="L1202" s="22">
        <v>67</v>
      </c>
      <c r="M1202" s="22"/>
      <c r="N1202" s="23">
        <v>136</v>
      </c>
      <c r="O1202" s="24">
        <f>Table1[[#This Row],[Female Voters]]/Table1[[#This Row],[Female Population]]</f>
        <v>0.71452589105581699</v>
      </c>
      <c r="P1202" s="24">
        <f>Table1[[#This Row],[Male Voters]]/Table1[[#This Row],[Male Population]]</f>
        <v>0.75059706584783359</v>
      </c>
      <c r="Q1202" s="24">
        <f>Table1[[#This Row],[Total Voters]]/Table1[[#This Row],[Total Population]]</f>
        <v>0.73239913636171206</v>
      </c>
      <c r="R1202" s="24">
        <f>Table1[[#This Row],[Female Ballots]]/Table1[[#This Row],[Female Population]]</f>
        <v>0.58002689979825151</v>
      </c>
      <c r="S1202" s="24">
        <f>Table1[[#This Row],[Male Ballots]]/Table1[[#This Row],[Male Population]]</f>
        <v>0.57147731149778236</v>
      </c>
      <c r="T1202" s="24">
        <f>Table1[[#This Row],[Total Ballots]]/Table1[[#This Row],[Total Population]]</f>
        <v>0.57575885864273313</v>
      </c>
      <c r="U1202" s="24">
        <f>Table1[[#This Row],[Female Ballots]]/Table1[[#This Row],[Female Voters]]</f>
        <v>0.81176470588235294</v>
      </c>
      <c r="V1202" s="24">
        <f>Table1[[#This Row],[Male Ballots]]/Table1[[#This Row],[Male Voters]]</f>
        <v>0.76136363636363635</v>
      </c>
      <c r="W1202" s="24">
        <f>Table1[[#This Row],[Total Ballots]]/Table1[[#This Row],[Total Voters]]</f>
        <v>0.78612716763005785</v>
      </c>
    </row>
    <row r="1203" spans="1:23" s="12" customFormat="1" x14ac:dyDescent="0.2">
      <c r="A1203" s="19" t="s">
        <v>22</v>
      </c>
      <c r="B1203" s="20">
        <v>2014</v>
      </c>
      <c r="C1203" s="21" t="s">
        <v>65</v>
      </c>
      <c r="D1203" s="22">
        <v>149.26999999999998</v>
      </c>
      <c r="E1203" s="22">
        <v>142.91999999999999</v>
      </c>
      <c r="F1203" s="22">
        <v>292.19</v>
      </c>
      <c r="G1203" s="31">
        <v>112</v>
      </c>
      <c r="H1203" s="31">
        <v>99</v>
      </c>
      <c r="I1203" s="31"/>
      <c r="J1203" s="31">
        <v>211</v>
      </c>
      <c r="K1203" s="22">
        <v>87</v>
      </c>
      <c r="L1203" s="22">
        <v>84</v>
      </c>
      <c r="M1203" s="22"/>
      <c r="N1203" s="23">
        <v>171</v>
      </c>
      <c r="O1203" s="24">
        <f>Table1[[#This Row],[Female Voters]]/Table1[[#This Row],[Female Population]]</f>
        <v>0.7503182153145308</v>
      </c>
      <c r="P1203" s="24">
        <f>Table1[[#This Row],[Male Voters]]/Table1[[#This Row],[Male Population]]</f>
        <v>0.69269521410579349</v>
      </c>
      <c r="Q1203" s="24">
        <f>Table1[[#This Row],[Total Voters]]/Table1[[#This Row],[Total Population]]</f>
        <v>0.72213285875628874</v>
      </c>
      <c r="R1203" s="24">
        <f>Table1[[#This Row],[Female Ballots]]/Table1[[#This Row],[Female Population]]</f>
        <v>0.58283647082468015</v>
      </c>
      <c r="S1203" s="24">
        <f>Table1[[#This Row],[Male Ballots]]/Table1[[#This Row],[Male Population]]</f>
        <v>0.58774139378673385</v>
      </c>
      <c r="T1203" s="24">
        <f>Table1[[#This Row],[Total Ballots]]/Table1[[#This Row],[Total Population]]</f>
        <v>0.58523563434751358</v>
      </c>
      <c r="U1203" s="24">
        <f>Table1[[#This Row],[Female Ballots]]/Table1[[#This Row],[Female Voters]]</f>
        <v>0.7767857142857143</v>
      </c>
      <c r="V1203" s="24">
        <f>Table1[[#This Row],[Male Ballots]]/Table1[[#This Row],[Male Voters]]</f>
        <v>0.84848484848484851</v>
      </c>
      <c r="W1203" s="24">
        <f>Table1[[#This Row],[Total Ballots]]/Table1[[#This Row],[Total Voters]]</f>
        <v>0.81042654028436023</v>
      </c>
    </row>
    <row r="1204" spans="1:23" s="12" customFormat="1" x14ac:dyDescent="0.2">
      <c r="A1204" s="19" t="s">
        <v>22</v>
      </c>
      <c r="B1204" s="20">
        <v>2014</v>
      </c>
      <c r="C1204" s="21" t="s">
        <v>66</v>
      </c>
      <c r="D1204" s="22">
        <v>205.71</v>
      </c>
      <c r="E1204" s="22">
        <v>204.42000000000002</v>
      </c>
      <c r="F1204" s="22">
        <v>410.13</v>
      </c>
      <c r="G1204" s="31">
        <v>185</v>
      </c>
      <c r="H1204" s="31">
        <v>174</v>
      </c>
      <c r="I1204" s="31"/>
      <c r="J1204" s="31">
        <v>359</v>
      </c>
      <c r="K1204" s="22">
        <v>169</v>
      </c>
      <c r="L1204" s="22">
        <v>154</v>
      </c>
      <c r="M1204" s="22"/>
      <c r="N1204" s="23">
        <v>323</v>
      </c>
      <c r="O1204" s="24">
        <f>Table1[[#This Row],[Female Voters]]/Table1[[#This Row],[Female Population]]</f>
        <v>0.89932429147829462</v>
      </c>
      <c r="P1204" s="24">
        <f>Table1[[#This Row],[Male Voters]]/Table1[[#This Row],[Male Population]]</f>
        <v>0.85118872908717336</v>
      </c>
      <c r="Q1204" s="24">
        <f>Table1[[#This Row],[Total Voters]]/Table1[[#This Row],[Total Population]]</f>
        <v>0.87533221173774167</v>
      </c>
      <c r="R1204" s="24">
        <f>Table1[[#This Row],[Female Ballots]]/Table1[[#This Row],[Female Population]]</f>
        <v>0.82154489329638813</v>
      </c>
      <c r="S1204" s="24">
        <f>Table1[[#This Row],[Male Ballots]]/Table1[[#This Row],[Male Population]]</f>
        <v>0.75335094413462478</v>
      </c>
      <c r="T1204" s="24">
        <f>Table1[[#This Row],[Total Ballots]]/Table1[[#This Row],[Total Population]]</f>
        <v>0.78755516543534976</v>
      </c>
      <c r="U1204" s="24">
        <f>Table1[[#This Row],[Female Ballots]]/Table1[[#This Row],[Female Voters]]</f>
        <v>0.91351351351351351</v>
      </c>
      <c r="V1204" s="24">
        <f>Table1[[#This Row],[Male Ballots]]/Table1[[#This Row],[Male Voters]]</f>
        <v>0.88505747126436785</v>
      </c>
      <c r="W1204" s="24">
        <f>Table1[[#This Row],[Total Ballots]]/Table1[[#This Row],[Total Voters]]</f>
        <v>0.89972144846796653</v>
      </c>
    </row>
    <row r="1205" spans="1:23" s="12" customFormat="1" x14ac:dyDescent="0.2">
      <c r="A1205" s="19" t="s">
        <v>22</v>
      </c>
      <c r="B1205" s="20">
        <v>2014</v>
      </c>
      <c r="C1205" s="21" t="s">
        <v>67</v>
      </c>
      <c r="D1205" s="22">
        <v>305.75</v>
      </c>
      <c r="E1205" s="22">
        <v>265.58</v>
      </c>
      <c r="F1205" s="22">
        <v>571.35</v>
      </c>
      <c r="G1205" s="31">
        <v>268</v>
      </c>
      <c r="H1205" s="31">
        <v>228</v>
      </c>
      <c r="I1205" s="31"/>
      <c r="J1205" s="31">
        <v>496</v>
      </c>
      <c r="K1205" s="22">
        <v>234</v>
      </c>
      <c r="L1205" s="22">
        <v>204</v>
      </c>
      <c r="M1205" s="22"/>
      <c r="N1205" s="22">
        <v>438</v>
      </c>
      <c r="O1205" s="24">
        <f>Table1[[#This Row],[Female Voters]]/Table1[[#This Row],[Female Population]]</f>
        <v>0.87653311529026978</v>
      </c>
      <c r="P1205" s="24">
        <f>Table1[[#This Row],[Male Voters]]/Table1[[#This Row],[Male Population]]</f>
        <v>0.85849838090217645</v>
      </c>
      <c r="Q1205" s="24">
        <f>Table1[[#This Row],[Total Voters]]/Table1[[#This Row],[Total Population]]</f>
        <v>0.86811936641288179</v>
      </c>
      <c r="R1205" s="24">
        <f>Table1[[#This Row],[Female Ballots]]/Table1[[#This Row],[Female Population]]</f>
        <v>0.76533115290269826</v>
      </c>
      <c r="S1205" s="24">
        <f>Table1[[#This Row],[Male Ballots]]/Table1[[#This Row],[Male Population]]</f>
        <v>0.76813013028089472</v>
      </c>
      <c r="T1205" s="24">
        <f>Table1[[#This Row],[Total Ballots]]/Table1[[#This Row],[Total Population]]</f>
        <v>0.76660540824363343</v>
      </c>
      <c r="U1205" s="24">
        <f>Table1[[#This Row],[Female Ballots]]/Table1[[#This Row],[Female Voters]]</f>
        <v>0.87313432835820892</v>
      </c>
      <c r="V1205" s="24">
        <f>Table1[[#This Row],[Male Ballots]]/Table1[[#This Row],[Male Voters]]</f>
        <v>0.89473684210526316</v>
      </c>
      <c r="W1205" s="24">
        <f>Table1[[#This Row],[Total Ballots]]/Table1[[#This Row],[Total Voters]]</f>
        <v>0.88306451612903225</v>
      </c>
    </row>
    <row r="1206" spans="1:23" s="12" customFormat="1" x14ac:dyDescent="0.2">
      <c r="A1206" s="19" t="s">
        <v>56</v>
      </c>
      <c r="B1206" s="20">
        <v>2014</v>
      </c>
      <c r="C1206" s="21" t="s">
        <v>69</v>
      </c>
      <c r="D1206" s="22">
        <v>31890.429999999993</v>
      </c>
      <c r="E1206" s="22">
        <v>33302.379999999997</v>
      </c>
      <c r="F1206" s="22">
        <v>65192.800000000003</v>
      </c>
      <c r="G1206" s="22">
        <v>18896</v>
      </c>
      <c r="H1206" s="22">
        <v>17337</v>
      </c>
      <c r="I1206" s="22">
        <v>8</v>
      </c>
      <c r="J1206" s="22">
        <v>36241</v>
      </c>
      <c r="K1206" s="22">
        <v>10828</v>
      </c>
      <c r="L1206" s="22">
        <v>10185</v>
      </c>
      <c r="M1206" s="22">
        <v>1</v>
      </c>
      <c r="N1206" s="23">
        <v>21014</v>
      </c>
      <c r="O1206" s="24">
        <f>Table1[[#This Row],[Female Voters]]/Table1[[#This Row],[Female Population]]</f>
        <v>0.59252885583543413</v>
      </c>
      <c r="P1206" s="24">
        <f>Table1[[#This Row],[Male Voters]]/Table1[[#This Row],[Male Population]]</f>
        <v>0.52059342305264678</v>
      </c>
      <c r="Q1206" s="24">
        <f>Table1[[#This Row],[Total Voters]]/Table1[[#This Row],[Total Population]]</f>
        <v>0.55590494655851563</v>
      </c>
      <c r="R1206" s="24">
        <f>Table1[[#This Row],[Female Ballots]]/Table1[[#This Row],[Female Population]]</f>
        <v>0.33953759795650301</v>
      </c>
      <c r="S1206" s="24">
        <f>Table1[[#This Row],[Male Ballots]]/Table1[[#This Row],[Male Population]]</f>
        <v>0.30583399745003215</v>
      </c>
      <c r="T1206" s="24">
        <f>Table1[[#This Row],[Total Ballots]]/Table1[[#This Row],[Total Population]]</f>
        <v>0.322336208906505</v>
      </c>
      <c r="U1206" s="24">
        <f>Table1[[#This Row],[Female Ballots]]/Table1[[#This Row],[Female Voters]]</f>
        <v>0.57303132938187973</v>
      </c>
      <c r="V1206" s="24">
        <f>Table1[[#This Row],[Male Ballots]]/Table1[[#This Row],[Male Voters]]</f>
        <v>0.58747188094826097</v>
      </c>
      <c r="W1206" s="24">
        <f>Table1[[#This Row],[Total Ballots]]/Table1[[#This Row],[Total Voters]]</f>
        <v>0.57984051212714882</v>
      </c>
    </row>
    <row r="1207" spans="1:23" s="12" customFormat="1" x14ac:dyDescent="0.2">
      <c r="A1207" s="19" t="s">
        <v>56</v>
      </c>
      <c r="B1207" s="20">
        <v>2014</v>
      </c>
      <c r="C1207" s="21" t="s">
        <v>62</v>
      </c>
      <c r="D1207" s="22">
        <v>4192.1100000000006</v>
      </c>
      <c r="E1207" s="22">
        <v>4834.13</v>
      </c>
      <c r="F1207" s="22">
        <v>9026.24</v>
      </c>
      <c r="G1207" s="31">
        <v>1824</v>
      </c>
      <c r="H1207" s="31">
        <v>1652</v>
      </c>
      <c r="I1207" s="31">
        <v>1</v>
      </c>
      <c r="J1207" s="31">
        <v>3477</v>
      </c>
      <c r="K1207" s="22">
        <v>475</v>
      </c>
      <c r="L1207" s="22">
        <v>391</v>
      </c>
      <c r="M1207" s="22"/>
      <c r="N1207" s="23">
        <v>866</v>
      </c>
      <c r="O1207" s="24">
        <f>Table1[[#This Row],[Female Voters]]/Table1[[#This Row],[Female Population]]</f>
        <v>0.43510308651251989</v>
      </c>
      <c r="P1207" s="24">
        <f>Table1[[#This Row],[Male Voters]]/Table1[[#This Row],[Male Population]]</f>
        <v>0.34173677580040257</v>
      </c>
      <c r="Q1207" s="24">
        <f>Table1[[#This Row],[Total Voters]]/Table1[[#This Row],[Total Population]]</f>
        <v>0.38521023150281847</v>
      </c>
      <c r="R1207" s="24">
        <f>Table1[[#This Row],[Female Ballots]]/Table1[[#This Row],[Female Population]]</f>
        <v>0.11330809544596872</v>
      </c>
      <c r="S1207" s="24">
        <f>Table1[[#This Row],[Male Ballots]]/Table1[[#This Row],[Male Population]]</f>
        <v>8.0883219938230874E-2</v>
      </c>
      <c r="T1207" s="24">
        <f>Table1[[#This Row],[Total Ballots]]/Table1[[#This Row],[Total Population]]</f>
        <v>9.5942496543411207E-2</v>
      </c>
      <c r="U1207" s="24">
        <f>Table1[[#This Row],[Female Ballots]]/Table1[[#This Row],[Female Voters]]</f>
        <v>0.26041666666666669</v>
      </c>
      <c r="V1207" s="24">
        <f>Table1[[#This Row],[Male Ballots]]/Table1[[#This Row],[Male Voters]]</f>
        <v>0.23668280871670702</v>
      </c>
      <c r="W1207" s="24">
        <f>Table1[[#This Row],[Total Ballots]]/Table1[[#This Row],[Total Voters]]</f>
        <v>0.24906528616623527</v>
      </c>
    </row>
    <row r="1208" spans="1:23" s="12" customFormat="1" x14ac:dyDescent="0.2">
      <c r="A1208" s="19" t="s">
        <v>56</v>
      </c>
      <c r="B1208" s="20">
        <v>2014</v>
      </c>
      <c r="C1208" s="21" t="s">
        <v>63</v>
      </c>
      <c r="D1208" s="22">
        <v>5849.49</v>
      </c>
      <c r="E1208" s="22">
        <v>6527.3099999999995</v>
      </c>
      <c r="F1208" s="22">
        <v>12376.79</v>
      </c>
      <c r="G1208" s="31">
        <v>2876</v>
      </c>
      <c r="H1208" s="31">
        <v>2628</v>
      </c>
      <c r="I1208" s="31">
        <v>1</v>
      </c>
      <c r="J1208" s="31">
        <v>5505</v>
      </c>
      <c r="K1208" s="22">
        <v>898</v>
      </c>
      <c r="L1208" s="22">
        <v>887</v>
      </c>
      <c r="M1208" s="22"/>
      <c r="N1208" s="23">
        <v>1785</v>
      </c>
      <c r="O1208" s="24">
        <f>Table1[[#This Row],[Female Voters]]/Table1[[#This Row],[Female Population]]</f>
        <v>0.49166679488297271</v>
      </c>
      <c r="P1208" s="24">
        <f>Table1[[#This Row],[Male Voters]]/Table1[[#This Row],[Male Population]]</f>
        <v>0.40261608533990267</v>
      </c>
      <c r="Q1208" s="24">
        <f>Table1[[#This Row],[Total Voters]]/Table1[[#This Row],[Total Population]]</f>
        <v>0.44478414839388886</v>
      </c>
      <c r="R1208" s="24">
        <f>Table1[[#This Row],[Female Ballots]]/Table1[[#This Row],[Female Population]]</f>
        <v>0.15351765709489204</v>
      </c>
      <c r="S1208" s="24">
        <f>Table1[[#This Row],[Male Ballots]]/Table1[[#This Row],[Male Population]]</f>
        <v>0.13589058892560643</v>
      </c>
      <c r="T1208" s="24">
        <f>Table1[[#This Row],[Total Ballots]]/Table1[[#This Row],[Total Population]]</f>
        <v>0.14422156310319556</v>
      </c>
      <c r="U1208" s="24">
        <f>Table1[[#This Row],[Female Ballots]]/Table1[[#This Row],[Female Voters]]</f>
        <v>0.31223922114047287</v>
      </c>
      <c r="V1208" s="24">
        <f>Table1[[#This Row],[Male Ballots]]/Table1[[#This Row],[Male Voters]]</f>
        <v>0.33751902587519028</v>
      </c>
      <c r="W1208" s="24">
        <f>Table1[[#This Row],[Total Ballots]]/Table1[[#This Row],[Total Voters]]</f>
        <v>0.3242506811989101</v>
      </c>
    </row>
    <row r="1209" spans="1:23" s="12" customFormat="1" x14ac:dyDescent="0.2">
      <c r="A1209" s="19" t="s">
        <v>56</v>
      </c>
      <c r="B1209" s="20">
        <v>2014</v>
      </c>
      <c r="C1209" s="21" t="s">
        <v>64</v>
      </c>
      <c r="D1209" s="22">
        <v>5411.29</v>
      </c>
      <c r="E1209" s="22">
        <v>5703.09</v>
      </c>
      <c r="F1209" s="22">
        <v>11114.369999999999</v>
      </c>
      <c r="G1209" s="31">
        <v>2640</v>
      </c>
      <c r="H1209" s="31">
        <v>2266</v>
      </c>
      <c r="I1209" s="31">
        <v>4</v>
      </c>
      <c r="J1209" s="31">
        <v>4910</v>
      </c>
      <c r="K1209" s="22">
        <v>1256</v>
      </c>
      <c r="L1209" s="22">
        <v>1128</v>
      </c>
      <c r="M1209" s="22">
        <v>1</v>
      </c>
      <c r="N1209" s="23">
        <v>2385</v>
      </c>
      <c r="O1209" s="24">
        <f>Table1[[#This Row],[Female Voters]]/Table1[[#This Row],[Female Population]]</f>
        <v>0.48786888154210917</v>
      </c>
      <c r="P1209" s="24">
        <f>Table1[[#This Row],[Male Voters]]/Table1[[#This Row],[Male Population]]</f>
        <v>0.39732846579661202</v>
      </c>
      <c r="Q1209" s="24">
        <f>Table1[[#This Row],[Total Voters]]/Table1[[#This Row],[Total Population]]</f>
        <v>0.44177042873325256</v>
      </c>
      <c r="R1209" s="24">
        <f>Table1[[#This Row],[Female Ballots]]/Table1[[#This Row],[Female Population]]</f>
        <v>0.23210731637003376</v>
      </c>
      <c r="S1209" s="24">
        <f>Table1[[#This Row],[Male Ballots]]/Table1[[#This Row],[Male Population]]</f>
        <v>0.19778751518913432</v>
      </c>
      <c r="T1209" s="24">
        <f>Table1[[#This Row],[Total Ballots]]/Table1[[#This Row],[Total Population]]</f>
        <v>0.21458706161482838</v>
      </c>
      <c r="U1209" s="24">
        <f>Table1[[#This Row],[Female Ballots]]/Table1[[#This Row],[Female Voters]]</f>
        <v>0.47575757575757577</v>
      </c>
      <c r="V1209" s="24">
        <f>Table1[[#This Row],[Male Ballots]]/Table1[[#This Row],[Male Voters]]</f>
        <v>0.4977934686672551</v>
      </c>
      <c r="W1209" s="24">
        <f>Table1[[#This Row],[Total Ballots]]/Table1[[#This Row],[Total Voters]]</f>
        <v>0.48574338085539714</v>
      </c>
    </row>
    <row r="1210" spans="1:23" s="12" customFormat="1" x14ac:dyDescent="0.2">
      <c r="A1210" s="19" t="s">
        <v>56</v>
      </c>
      <c r="B1210" s="20">
        <v>2014</v>
      </c>
      <c r="C1210" s="21" t="s">
        <v>65</v>
      </c>
      <c r="D1210" s="22">
        <v>5193.8099999999995</v>
      </c>
      <c r="E1210" s="22">
        <v>5501.6</v>
      </c>
      <c r="F1210" s="22">
        <v>10695.42</v>
      </c>
      <c r="G1210" s="31">
        <v>3058</v>
      </c>
      <c r="H1210" s="31">
        <v>2865</v>
      </c>
      <c r="I1210" s="31">
        <v>1</v>
      </c>
      <c r="J1210" s="31">
        <v>5924</v>
      </c>
      <c r="K1210" s="22">
        <v>1766</v>
      </c>
      <c r="L1210" s="22">
        <v>1663</v>
      </c>
      <c r="M1210" s="22"/>
      <c r="N1210" s="23">
        <v>3429</v>
      </c>
      <c r="O1210" s="24">
        <f>Table1[[#This Row],[Female Voters]]/Table1[[#This Row],[Female Population]]</f>
        <v>0.58877779510609751</v>
      </c>
      <c r="P1210" s="24">
        <f>Table1[[#This Row],[Male Voters]]/Table1[[#This Row],[Male Population]]</f>
        <v>0.52075759778973385</v>
      </c>
      <c r="Q1210" s="24">
        <f>Table1[[#This Row],[Total Voters]]/Table1[[#This Row],[Total Population]]</f>
        <v>0.55388194199012286</v>
      </c>
      <c r="R1210" s="24">
        <f>Table1[[#This Row],[Female Ballots]]/Table1[[#This Row],[Female Population]]</f>
        <v>0.34002013935819758</v>
      </c>
      <c r="S1210" s="24">
        <f>Table1[[#This Row],[Male Ballots]]/Table1[[#This Row],[Male Population]]</f>
        <v>0.30227570161407591</v>
      </c>
      <c r="T1210" s="24">
        <f>Table1[[#This Row],[Total Ballots]]/Table1[[#This Row],[Total Population]]</f>
        <v>0.32060452043959003</v>
      </c>
      <c r="U1210" s="24">
        <f>Table1[[#This Row],[Female Ballots]]/Table1[[#This Row],[Female Voters]]</f>
        <v>0.57750163505559193</v>
      </c>
      <c r="V1210" s="24">
        <f>Table1[[#This Row],[Male Ballots]]/Table1[[#This Row],[Male Voters]]</f>
        <v>0.58045375218150086</v>
      </c>
      <c r="W1210" s="24">
        <f>Table1[[#This Row],[Total Ballots]]/Table1[[#This Row],[Total Voters]]</f>
        <v>0.57883187035786632</v>
      </c>
    </row>
    <row r="1211" spans="1:23" s="12" customFormat="1" x14ac:dyDescent="0.2">
      <c r="A1211" s="19" t="s">
        <v>56</v>
      </c>
      <c r="B1211" s="20">
        <v>2014</v>
      </c>
      <c r="C1211" s="21" t="s">
        <v>66</v>
      </c>
      <c r="D1211" s="22">
        <v>5011.0300000000007</v>
      </c>
      <c r="E1211" s="22">
        <v>5023.1499999999996</v>
      </c>
      <c r="F1211" s="22">
        <v>10034.18</v>
      </c>
      <c r="G1211" s="31">
        <v>3541</v>
      </c>
      <c r="H1211" s="31">
        <v>3396</v>
      </c>
      <c r="I1211" s="31">
        <v>1</v>
      </c>
      <c r="J1211" s="31">
        <v>6938</v>
      </c>
      <c r="K1211" s="22">
        <v>2573</v>
      </c>
      <c r="L1211" s="22">
        <v>2465</v>
      </c>
      <c r="M1211" s="22"/>
      <c r="N1211" s="23">
        <v>5038</v>
      </c>
      <c r="O1211" s="24">
        <f>Table1[[#This Row],[Female Voters]]/Table1[[#This Row],[Female Population]]</f>
        <v>0.70664114962392954</v>
      </c>
      <c r="P1211" s="24">
        <f>Table1[[#This Row],[Male Voters]]/Table1[[#This Row],[Male Population]]</f>
        <v>0.67606979684062796</v>
      </c>
      <c r="Q1211" s="24">
        <f>Table1[[#This Row],[Total Voters]]/Table1[[#This Row],[Total Population]]</f>
        <v>0.6914366694637728</v>
      </c>
      <c r="R1211" s="24">
        <f>Table1[[#This Row],[Female Ballots]]/Table1[[#This Row],[Female Population]]</f>
        <v>0.51346729115571044</v>
      </c>
      <c r="S1211" s="24">
        <f>Table1[[#This Row],[Male Ballots]]/Table1[[#This Row],[Male Population]]</f>
        <v>0.4907279296855559</v>
      </c>
      <c r="T1211" s="24">
        <f>Table1[[#This Row],[Total Ballots]]/Table1[[#This Row],[Total Population]]</f>
        <v>0.50208387730736337</v>
      </c>
      <c r="U1211" s="24">
        <f>Table1[[#This Row],[Female Ballots]]/Table1[[#This Row],[Female Voters]]</f>
        <v>0.72663089522733693</v>
      </c>
      <c r="V1211" s="24">
        <f>Table1[[#This Row],[Male Ballots]]/Table1[[#This Row],[Male Voters]]</f>
        <v>0.72585394581861018</v>
      </c>
      <c r="W1211" s="24">
        <f>Table1[[#This Row],[Total Ballots]]/Table1[[#This Row],[Total Voters]]</f>
        <v>0.72614586336119924</v>
      </c>
    </row>
    <row r="1212" spans="1:23" s="12" customFormat="1" x14ac:dyDescent="0.2">
      <c r="A1212" s="19" t="s">
        <v>56</v>
      </c>
      <c r="B1212" s="20">
        <v>2014</v>
      </c>
      <c r="C1212" s="21" t="s">
        <v>67</v>
      </c>
      <c r="D1212" s="22">
        <v>6232.6999999999989</v>
      </c>
      <c r="E1212" s="22">
        <v>5713.0999999999995</v>
      </c>
      <c r="F1212" s="22">
        <v>11945.8</v>
      </c>
      <c r="G1212" s="31">
        <v>4957</v>
      </c>
      <c r="H1212" s="31">
        <v>4530</v>
      </c>
      <c r="I1212" s="31"/>
      <c r="J1212" s="31">
        <v>9487</v>
      </c>
      <c r="K1212" s="22">
        <v>3860</v>
      </c>
      <c r="L1212" s="22">
        <v>3651</v>
      </c>
      <c r="M1212" s="22"/>
      <c r="N1212" s="22">
        <v>7511</v>
      </c>
      <c r="O1212" s="24">
        <f>Table1[[#This Row],[Female Voters]]/Table1[[#This Row],[Female Population]]</f>
        <v>0.7953214497729717</v>
      </c>
      <c r="P1212" s="24">
        <f>Table1[[#This Row],[Male Voters]]/Table1[[#This Row],[Male Population]]</f>
        <v>0.79291452976492627</v>
      </c>
      <c r="Q1212" s="24">
        <f>Table1[[#This Row],[Total Voters]]/Table1[[#This Row],[Total Population]]</f>
        <v>0.79417033601767995</v>
      </c>
      <c r="R1212" s="24">
        <f>Table1[[#This Row],[Female Ballots]]/Table1[[#This Row],[Female Population]]</f>
        <v>0.61931426187687533</v>
      </c>
      <c r="S1212" s="24">
        <f>Table1[[#This Row],[Male Ballots]]/Table1[[#This Row],[Male Population]]</f>
        <v>0.63905760445292403</v>
      </c>
      <c r="T1212" s="24">
        <f>Table1[[#This Row],[Total Ballots]]/Table1[[#This Row],[Total Population]]</f>
        <v>0.62875655041939427</v>
      </c>
      <c r="U1212" s="24">
        <f>Table1[[#This Row],[Female Ballots]]/Table1[[#This Row],[Female Voters]]</f>
        <v>0.77869679241476697</v>
      </c>
      <c r="V1212" s="24">
        <f>Table1[[#This Row],[Male Ballots]]/Table1[[#This Row],[Male Voters]]</f>
        <v>0.8059602649006623</v>
      </c>
      <c r="W1212" s="24">
        <f>Table1[[#This Row],[Total Ballots]]/Table1[[#This Row],[Total Voters]]</f>
        <v>0.79171497839148308</v>
      </c>
    </row>
    <row r="1213" spans="1:23" s="12" customFormat="1" x14ac:dyDescent="0.2">
      <c r="A1213" s="19" t="s">
        <v>54</v>
      </c>
      <c r="B1213" s="20">
        <v>2014</v>
      </c>
      <c r="C1213" s="21" t="s">
        <v>69</v>
      </c>
      <c r="D1213" s="22">
        <v>28148.829999999998</v>
      </c>
      <c r="E1213" s="22">
        <v>30036.980000000003</v>
      </c>
      <c r="F1213" s="22">
        <v>58185.840000000004</v>
      </c>
      <c r="G1213" s="22">
        <v>19384</v>
      </c>
      <c r="H1213" s="22">
        <v>17598</v>
      </c>
      <c r="I1213" s="22">
        <v>212</v>
      </c>
      <c r="J1213" s="22">
        <v>37194</v>
      </c>
      <c r="K1213" s="22">
        <v>10904</v>
      </c>
      <c r="L1213" s="22">
        <v>9909</v>
      </c>
      <c r="M1213" s="22">
        <v>67</v>
      </c>
      <c r="N1213" s="23">
        <v>20880</v>
      </c>
      <c r="O1213" s="24">
        <f>Table1[[#This Row],[Female Voters]]/Table1[[#This Row],[Female Population]]</f>
        <v>0.68862542421834239</v>
      </c>
      <c r="P1213" s="24">
        <f>Table1[[#This Row],[Male Voters]]/Table1[[#This Row],[Male Population]]</f>
        <v>0.58587780795539357</v>
      </c>
      <c r="Q1213" s="24">
        <f>Table1[[#This Row],[Total Voters]]/Table1[[#This Row],[Total Population]]</f>
        <v>0.63922768838604027</v>
      </c>
      <c r="R1213" s="24">
        <f>Table1[[#This Row],[Female Ballots]]/Table1[[#This Row],[Female Population]]</f>
        <v>0.38736956385043358</v>
      </c>
      <c r="S1213" s="24">
        <f>Table1[[#This Row],[Male Ballots]]/Table1[[#This Row],[Male Population]]</f>
        <v>0.32989335146209769</v>
      </c>
      <c r="T1213" s="24">
        <f>Table1[[#This Row],[Total Ballots]]/Table1[[#This Row],[Total Population]]</f>
        <v>0.35885019448030653</v>
      </c>
      <c r="U1213" s="24">
        <f>Table1[[#This Row],[Female Ballots]]/Table1[[#This Row],[Female Voters]]</f>
        <v>0.56252579446966566</v>
      </c>
      <c r="V1213" s="24">
        <f>Table1[[#This Row],[Male Ballots]]/Table1[[#This Row],[Male Voters]]</f>
        <v>0.56307534947153082</v>
      </c>
      <c r="W1213" s="24">
        <f>Table1[[#This Row],[Total Ballots]]/Table1[[#This Row],[Total Voters]]</f>
        <v>0.56138086788191643</v>
      </c>
    </row>
    <row r="1214" spans="1:23" s="12" customFormat="1" x14ac:dyDescent="0.2">
      <c r="A1214" s="19" t="s">
        <v>54</v>
      </c>
      <c r="B1214" s="20">
        <v>2014</v>
      </c>
      <c r="C1214" s="21" t="s">
        <v>62</v>
      </c>
      <c r="D1214" s="22">
        <v>2920.72</v>
      </c>
      <c r="E1214" s="22">
        <v>3345.37</v>
      </c>
      <c r="F1214" s="22">
        <v>6266.09</v>
      </c>
      <c r="G1214" s="31">
        <v>1374</v>
      </c>
      <c r="H1214" s="31">
        <v>1420</v>
      </c>
      <c r="I1214" s="31">
        <v>63</v>
      </c>
      <c r="J1214" s="31">
        <v>2857</v>
      </c>
      <c r="K1214" s="22">
        <v>305</v>
      </c>
      <c r="L1214" s="22">
        <v>302</v>
      </c>
      <c r="M1214" s="22">
        <v>14</v>
      </c>
      <c r="N1214" s="23">
        <v>621</v>
      </c>
      <c r="O1214" s="24">
        <f>Table1[[#This Row],[Female Voters]]/Table1[[#This Row],[Female Population]]</f>
        <v>0.47043194828672386</v>
      </c>
      <c r="P1214" s="24">
        <f>Table1[[#This Row],[Male Voters]]/Table1[[#This Row],[Male Population]]</f>
        <v>0.42446724876471065</v>
      </c>
      <c r="Q1214" s="24">
        <f>Table1[[#This Row],[Total Voters]]/Table1[[#This Row],[Total Population]]</f>
        <v>0.45594621207164276</v>
      </c>
      <c r="R1214" s="24">
        <f>Table1[[#This Row],[Female Ballots]]/Table1[[#This Row],[Female Population]]</f>
        <v>0.10442630584239504</v>
      </c>
      <c r="S1214" s="24">
        <f>Table1[[#This Row],[Male Ballots]]/Table1[[#This Row],[Male Population]]</f>
        <v>9.0274020511931424E-2</v>
      </c>
      <c r="T1214" s="24">
        <f>Table1[[#This Row],[Total Ballots]]/Table1[[#This Row],[Total Population]]</f>
        <v>9.9104864436993401E-2</v>
      </c>
      <c r="U1214" s="24">
        <f>Table1[[#This Row],[Female Ballots]]/Table1[[#This Row],[Female Voters]]</f>
        <v>0.22197962154294032</v>
      </c>
      <c r="V1214" s="24">
        <f>Table1[[#This Row],[Male Ballots]]/Table1[[#This Row],[Male Voters]]</f>
        <v>0.21267605633802816</v>
      </c>
      <c r="W1214" s="24">
        <f>Table1[[#This Row],[Total Ballots]]/Table1[[#This Row],[Total Voters]]</f>
        <v>0.21736086804340218</v>
      </c>
    </row>
    <row r="1215" spans="1:23" s="12" customFormat="1" x14ac:dyDescent="0.2">
      <c r="A1215" s="19" t="s">
        <v>54</v>
      </c>
      <c r="B1215" s="20">
        <v>2014</v>
      </c>
      <c r="C1215" s="21" t="s">
        <v>63</v>
      </c>
      <c r="D1215" s="22">
        <v>3995.81</v>
      </c>
      <c r="E1215" s="22">
        <v>5007.88</v>
      </c>
      <c r="F1215" s="22">
        <v>9003.6899999999987</v>
      </c>
      <c r="G1215" s="31">
        <v>2309</v>
      </c>
      <c r="H1215" s="31">
        <v>2051</v>
      </c>
      <c r="I1215" s="31">
        <v>41</v>
      </c>
      <c r="J1215" s="31">
        <v>4401</v>
      </c>
      <c r="K1215" s="22">
        <v>650</v>
      </c>
      <c r="L1215" s="22">
        <v>561</v>
      </c>
      <c r="M1215" s="22">
        <v>12</v>
      </c>
      <c r="N1215" s="23">
        <v>1223</v>
      </c>
      <c r="O1215" s="24">
        <f>Table1[[#This Row],[Female Voters]]/Table1[[#This Row],[Female Population]]</f>
        <v>0.5778553034303433</v>
      </c>
      <c r="P1215" s="24">
        <f>Table1[[#This Row],[Male Voters]]/Table1[[#This Row],[Male Population]]</f>
        <v>0.40955454204174219</v>
      </c>
      <c r="Q1215" s="24">
        <f>Table1[[#This Row],[Total Voters]]/Table1[[#This Row],[Total Population]]</f>
        <v>0.48879959216721153</v>
      </c>
      <c r="R1215" s="24">
        <f>Table1[[#This Row],[Female Ballots]]/Table1[[#This Row],[Female Population]]</f>
        <v>0.16267039724111007</v>
      </c>
      <c r="S1215" s="24">
        <f>Table1[[#This Row],[Male Ballots]]/Table1[[#This Row],[Male Population]]</f>
        <v>0.11202345104115913</v>
      </c>
      <c r="T1215" s="24">
        <f>Table1[[#This Row],[Total Ballots]]/Table1[[#This Row],[Total Population]]</f>
        <v>0.13583319727800491</v>
      </c>
      <c r="U1215" s="24">
        <f>Table1[[#This Row],[Female Ballots]]/Table1[[#This Row],[Female Voters]]</f>
        <v>0.28150714595062798</v>
      </c>
      <c r="V1215" s="24">
        <f>Table1[[#This Row],[Male Ballots]]/Table1[[#This Row],[Male Voters]]</f>
        <v>0.27352510970258409</v>
      </c>
      <c r="W1215" s="24">
        <f>Table1[[#This Row],[Total Ballots]]/Table1[[#This Row],[Total Voters]]</f>
        <v>0.27789138832083615</v>
      </c>
    </row>
    <row r="1216" spans="1:23" s="12" customFormat="1" x14ac:dyDescent="0.2">
      <c r="A1216" s="19" t="s">
        <v>54</v>
      </c>
      <c r="B1216" s="20">
        <v>2014</v>
      </c>
      <c r="C1216" s="21" t="s">
        <v>64</v>
      </c>
      <c r="D1216" s="22">
        <v>3829.37</v>
      </c>
      <c r="E1216" s="22">
        <v>4573.67</v>
      </c>
      <c r="F1216" s="22">
        <v>8403.0400000000009</v>
      </c>
      <c r="G1216" s="31">
        <v>2390</v>
      </c>
      <c r="H1216" s="31">
        <v>2153</v>
      </c>
      <c r="I1216" s="31">
        <v>23</v>
      </c>
      <c r="J1216" s="31">
        <v>4566</v>
      </c>
      <c r="K1216" s="22">
        <v>950</v>
      </c>
      <c r="L1216" s="22">
        <v>830</v>
      </c>
      <c r="M1216" s="22">
        <v>6</v>
      </c>
      <c r="N1216" s="23">
        <v>1786</v>
      </c>
      <c r="O1216" s="24">
        <f>Table1[[#This Row],[Female Voters]]/Table1[[#This Row],[Female Population]]</f>
        <v>0.62412355034901301</v>
      </c>
      <c r="P1216" s="24">
        <f>Table1[[#This Row],[Male Voters]]/Table1[[#This Row],[Male Population]]</f>
        <v>0.47073794130315477</v>
      </c>
      <c r="Q1216" s="24">
        <f>Table1[[#This Row],[Total Voters]]/Table1[[#This Row],[Total Population]]</f>
        <v>0.54337477865153561</v>
      </c>
      <c r="R1216" s="24">
        <f>Table1[[#This Row],[Female Ballots]]/Table1[[#This Row],[Female Population]]</f>
        <v>0.24808258277471229</v>
      </c>
      <c r="S1216" s="24">
        <f>Table1[[#This Row],[Male Ballots]]/Table1[[#This Row],[Male Population]]</f>
        <v>0.18147352126410518</v>
      </c>
      <c r="T1216" s="24">
        <f>Table1[[#This Row],[Total Ballots]]/Table1[[#This Row],[Total Population]]</f>
        <v>0.21254212761095981</v>
      </c>
      <c r="U1216" s="24">
        <f>Table1[[#This Row],[Female Ballots]]/Table1[[#This Row],[Female Voters]]</f>
        <v>0.39748953974895396</v>
      </c>
      <c r="V1216" s="24">
        <f>Table1[[#This Row],[Male Ballots]]/Table1[[#This Row],[Male Voters]]</f>
        <v>0.38550859266140269</v>
      </c>
      <c r="W1216" s="24">
        <f>Table1[[#This Row],[Total Ballots]]/Table1[[#This Row],[Total Voters]]</f>
        <v>0.39115199299167763</v>
      </c>
    </row>
    <row r="1217" spans="1:23" s="12" customFormat="1" x14ac:dyDescent="0.2">
      <c r="A1217" s="19" t="s">
        <v>54</v>
      </c>
      <c r="B1217" s="20">
        <v>2014</v>
      </c>
      <c r="C1217" s="21" t="s">
        <v>65</v>
      </c>
      <c r="D1217" s="22">
        <v>4712.38</v>
      </c>
      <c r="E1217" s="22">
        <v>5130.09</v>
      </c>
      <c r="F1217" s="22">
        <v>9842.4700000000012</v>
      </c>
      <c r="G1217" s="31">
        <v>3091</v>
      </c>
      <c r="H1217" s="31">
        <v>2813</v>
      </c>
      <c r="I1217" s="31">
        <v>32</v>
      </c>
      <c r="J1217" s="31">
        <v>5936</v>
      </c>
      <c r="K1217" s="22">
        <v>1617</v>
      </c>
      <c r="L1217" s="22">
        <v>1479</v>
      </c>
      <c r="M1217" s="22">
        <v>13</v>
      </c>
      <c r="N1217" s="23">
        <v>3109</v>
      </c>
      <c r="O1217" s="24">
        <f>Table1[[#This Row],[Female Voters]]/Table1[[#This Row],[Female Population]]</f>
        <v>0.65593182213658485</v>
      </c>
      <c r="P1217" s="24">
        <f>Table1[[#This Row],[Male Voters]]/Table1[[#This Row],[Male Population]]</f>
        <v>0.54833346003676342</v>
      </c>
      <c r="Q1217" s="24">
        <f>Table1[[#This Row],[Total Voters]]/Table1[[#This Row],[Total Population]]</f>
        <v>0.60310064445205314</v>
      </c>
      <c r="R1217" s="24">
        <f>Table1[[#This Row],[Female Ballots]]/Table1[[#This Row],[Female Population]]</f>
        <v>0.34313871122447681</v>
      </c>
      <c r="S1217" s="24">
        <f>Table1[[#This Row],[Male Ballots]]/Table1[[#This Row],[Male Population]]</f>
        <v>0.28829903568943233</v>
      </c>
      <c r="T1217" s="24">
        <f>Table1[[#This Row],[Total Ballots]]/Table1[[#This Row],[Total Population]]</f>
        <v>0.31587599454202042</v>
      </c>
      <c r="U1217" s="24">
        <f>Table1[[#This Row],[Female Ballots]]/Table1[[#This Row],[Female Voters]]</f>
        <v>0.52313167259786475</v>
      </c>
      <c r="V1217" s="24">
        <f>Table1[[#This Row],[Male Ballots]]/Table1[[#This Row],[Male Voters]]</f>
        <v>0.52577319587628868</v>
      </c>
      <c r="W1217" s="24">
        <f>Table1[[#This Row],[Total Ballots]]/Table1[[#This Row],[Total Voters]]</f>
        <v>0.52375336927223715</v>
      </c>
    </row>
    <row r="1218" spans="1:23" s="12" customFormat="1" x14ac:dyDescent="0.2">
      <c r="A1218" s="19" t="s">
        <v>54</v>
      </c>
      <c r="B1218" s="20">
        <v>2014</v>
      </c>
      <c r="C1218" s="21" t="s">
        <v>66</v>
      </c>
      <c r="D1218" s="22">
        <v>5570.23</v>
      </c>
      <c r="E1218" s="22">
        <v>5501.48</v>
      </c>
      <c r="F1218" s="22">
        <v>11071.73</v>
      </c>
      <c r="G1218" s="31">
        <v>4339</v>
      </c>
      <c r="H1218" s="31">
        <v>3832</v>
      </c>
      <c r="I1218" s="31">
        <v>27</v>
      </c>
      <c r="J1218" s="31">
        <v>8198</v>
      </c>
      <c r="K1218" s="22">
        <v>2869</v>
      </c>
      <c r="L1218" s="22">
        <v>2555</v>
      </c>
      <c r="M1218" s="22">
        <v>13</v>
      </c>
      <c r="N1218" s="23">
        <v>5437</v>
      </c>
      <c r="O1218" s="24">
        <f>Table1[[#This Row],[Female Voters]]/Table1[[#This Row],[Female Population]]</f>
        <v>0.77896244858829888</v>
      </c>
      <c r="P1218" s="24">
        <f>Table1[[#This Row],[Male Voters]]/Table1[[#This Row],[Male Population]]</f>
        <v>0.69653984018845838</v>
      </c>
      <c r="Q1218" s="24">
        <f>Table1[[#This Row],[Total Voters]]/Table1[[#This Row],[Total Population]]</f>
        <v>0.74044435693428223</v>
      </c>
      <c r="R1218" s="24">
        <f>Table1[[#This Row],[Female Ballots]]/Table1[[#This Row],[Female Population]]</f>
        <v>0.51505952177917258</v>
      </c>
      <c r="S1218" s="24">
        <f>Table1[[#This Row],[Male Ballots]]/Table1[[#This Row],[Male Population]]</f>
        <v>0.46442048321542573</v>
      </c>
      <c r="T1218" s="24">
        <f>Table1[[#This Row],[Total Ballots]]/Table1[[#This Row],[Total Population]]</f>
        <v>0.49107050117732282</v>
      </c>
      <c r="U1218" s="24">
        <f>Table1[[#This Row],[Female Ballots]]/Table1[[#This Row],[Female Voters]]</f>
        <v>0.66121226088960594</v>
      </c>
      <c r="V1218" s="24">
        <f>Table1[[#This Row],[Male Ballots]]/Table1[[#This Row],[Male Voters]]</f>
        <v>0.66675365344467641</v>
      </c>
      <c r="W1218" s="24">
        <f>Table1[[#This Row],[Total Ballots]]/Table1[[#This Row],[Total Voters]]</f>
        <v>0.66321053915589168</v>
      </c>
    </row>
    <row r="1219" spans="1:23" s="12" customFormat="1" x14ac:dyDescent="0.2">
      <c r="A1219" s="19" t="s">
        <v>54</v>
      </c>
      <c r="B1219" s="20">
        <v>2014</v>
      </c>
      <c r="C1219" s="21" t="s">
        <v>67</v>
      </c>
      <c r="D1219" s="22">
        <v>7120.32</v>
      </c>
      <c r="E1219" s="22">
        <v>6478.49</v>
      </c>
      <c r="F1219" s="22">
        <v>13598.82</v>
      </c>
      <c r="G1219" s="31">
        <v>5881</v>
      </c>
      <c r="H1219" s="31">
        <v>5329</v>
      </c>
      <c r="I1219" s="31">
        <v>26</v>
      </c>
      <c r="J1219" s="31">
        <v>11236</v>
      </c>
      <c r="K1219" s="22">
        <v>4513</v>
      </c>
      <c r="L1219" s="22">
        <v>4182</v>
      </c>
      <c r="M1219" s="22">
        <v>9</v>
      </c>
      <c r="N1219" s="22">
        <v>8704</v>
      </c>
      <c r="O1219" s="24">
        <f>Table1[[#This Row],[Female Voters]]/Table1[[#This Row],[Female Population]]</f>
        <v>0.82594602489775748</v>
      </c>
      <c r="P1219" s="24">
        <f>Table1[[#This Row],[Male Voters]]/Table1[[#This Row],[Male Population]]</f>
        <v>0.82256822191590939</v>
      </c>
      <c r="Q1219" s="24">
        <f>Table1[[#This Row],[Total Voters]]/Table1[[#This Row],[Total Population]]</f>
        <v>0.82624815976680333</v>
      </c>
      <c r="R1219" s="24">
        <f>Table1[[#This Row],[Female Ballots]]/Table1[[#This Row],[Female Population]]</f>
        <v>0.63381982832232264</v>
      </c>
      <c r="S1219" s="24">
        <f>Table1[[#This Row],[Male Ballots]]/Table1[[#This Row],[Male Population]]</f>
        <v>0.64552079265384377</v>
      </c>
      <c r="T1219" s="24">
        <f>Table1[[#This Row],[Total Ballots]]/Table1[[#This Row],[Total Population]]</f>
        <v>0.64005553423017592</v>
      </c>
      <c r="U1219" s="24">
        <f>Table1[[#This Row],[Female Ballots]]/Table1[[#This Row],[Female Voters]]</f>
        <v>0.76738649889474575</v>
      </c>
      <c r="V1219" s="24">
        <f>Table1[[#This Row],[Male Ballots]]/Table1[[#This Row],[Male Voters]]</f>
        <v>0.78476261962844807</v>
      </c>
      <c r="W1219" s="24">
        <f>Table1[[#This Row],[Total Ballots]]/Table1[[#This Row],[Total Voters]]</f>
        <v>0.77465290138839449</v>
      </c>
    </row>
    <row r="1220" spans="1:23" s="12" customFormat="1" x14ac:dyDescent="0.2">
      <c r="A1220" s="19" t="s">
        <v>30</v>
      </c>
      <c r="B1220" s="20">
        <v>2014</v>
      </c>
      <c r="C1220" s="21" t="s">
        <v>69</v>
      </c>
      <c r="D1220" s="22">
        <v>32510.260000000002</v>
      </c>
      <c r="E1220" s="22">
        <v>31349.54</v>
      </c>
      <c r="F1220" s="22">
        <v>63859.79</v>
      </c>
      <c r="G1220" s="22">
        <v>26110</v>
      </c>
      <c r="H1220" s="22">
        <v>23761</v>
      </c>
      <c r="I1220" s="22"/>
      <c r="J1220" s="22">
        <v>49871</v>
      </c>
      <c r="K1220" s="22">
        <v>16593</v>
      </c>
      <c r="L1220" s="22">
        <v>15126</v>
      </c>
      <c r="M1220" s="22"/>
      <c r="N1220" s="23">
        <v>31719</v>
      </c>
      <c r="O1220" s="24">
        <f>Table1[[#This Row],[Female Voters]]/Table1[[#This Row],[Female Population]]</f>
        <v>0.80313107308277443</v>
      </c>
      <c r="P1220" s="24">
        <f>Table1[[#This Row],[Male Voters]]/Table1[[#This Row],[Male Population]]</f>
        <v>0.75793775602449032</v>
      </c>
      <c r="Q1220" s="24">
        <f>Table1[[#This Row],[Total Voters]]/Table1[[#This Row],[Total Population]]</f>
        <v>0.78094525522241776</v>
      </c>
      <c r="R1220" s="24">
        <f>Table1[[#This Row],[Female Ballots]]/Table1[[#This Row],[Female Population]]</f>
        <v>0.51039271909852457</v>
      </c>
      <c r="S1220" s="24">
        <f>Table1[[#This Row],[Male Ballots]]/Table1[[#This Row],[Male Population]]</f>
        <v>0.482495117950694</v>
      </c>
      <c r="T1220" s="24">
        <f>Table1[[#This Row],[Total Ballots]]/Table1[[#This Row],[Total Population]]</f>
        <v>0.49669753063704092</v>
      </c>
      <c r="U1220" s="24">
        <f>Table1[[#This Row],[Female Ballots]]/Table1[[#This Row],[Female Voters]]</f>
        <v>0.63550363845270008</v>
      </c>
      <c r="V1220" s="24">
        <f>Table1[[#This Row],[Male Ballots]]/Table1[[#This Row],[Male Voters]]</f>
        <v>0.63658936913429565</v>
      </c>
      <c r="W1220" s="24">
        <f>Table1[[#This Row],[Total Ballots]]/Table1[[#This Row],[Total Voters]]</f>
        <v>0.63602093400974513</v>
      </c>
    </row>
    <row r="1221" spans="1:23" s="12" customFormat="1" x14ac:dyDescent="0.2">
      <c r="A1221" s="19" t="s">
        <v>30</v>
      </c>
      <c r="B1221" s="20">
        <v>2014</v>
      </c>
      <c r="C1221" s="21" t="s">
        <v>62</v>
      </c>
      <c r="D1221" s="22">
        <v>3311.8500000000004</v>
      </c>
      <c r="E1221" s="22">
        <v>3926.58</v>
      </c>
      <c r="F1221" s="22">
        <v>7238.42</v>
      </c>
      <c r="G1221" s="31">
        <v>1668</v>
      </c>
      <c r="H1221" s="31">
        <v>1596</v>
      </c>
      <c r="I1221" s="31"/>
      <c r="J1221" s="31">
        <v>3264</v>
      </c>
      <c r="K1221" s="22">
        <v>455</v>
      </c>
      <c r="L1221" s="22">
        <v>404</v>
      </c>
      <c r="M1221" s="22"/>
      <c r="N1221" s="23">
        <v>859</v>
      </c>
      <c r="O1221" s="24">
        <f>Table1[[#This Row],[Female Voters]]/Table1[[#This Row],[Female Population]]</f>
        <v>0.50364599846007518</v>
      </c>
      <c r="P1221" s="24">
        <f>Table1[[#This Row],[Male Voters]]/Table1[[#This Row],[Male Population]]</f>
        <v>0.40646058401968127</v>
      </c>
      <c r="Q1221" s="24">
        <f>Table1[[#This Row],[Total Voters]]/Table1[[#This Row],[Total Population]]</f>
        <v>0.45092713603244905</v>
      </c>
      <c r="R1221" s="24">
        <f>Table1[[#This Row],[Female Ballots]]/Table1[[#This Row],[Female Population]]</f>
        <v>0.13738544922022433</v>
      </c>
      <c r="S1221" s="24">
        <f>Table1[[#This Row],[Male Ballots]]/Table1[[#This Row],[Male Population]]</f>
        <v>0.1028885187618742</v>
      </c>
      <c r="T1221" s="24">
        <f>Table1[[#This Row],[Total Ballots]]/Table1[[#This Row],[Total Population]]</f>
        <v>0.11867230693991231</v>
      </c>
      <c r="U1221" s="24">
        <f>Table1[[#This Row],[Female Ballots]]/Table1[[#This Row],[Female Voters]]</f>
        <v>0.27278177458033576</v>
      </c>
      <c r="V1221" s="24">
        <f>Table1[[#This Row],[Male Ballots]]/Table1[[#This Row],[Male Voters]]</f>
        <v>0.25313283208020049</v>
      </c>
      <c r="W1221" s="24">
        <f>Table1[[#This Row],[Total Ballots]]/Table1[[#This Row],[Total Voters]]</f>
        <v>0.26317401960784315</v>
      </c>
    </row>
    <row r="1222" spans="1:23" s="12" customFormat="1" x14ac:dyDescent="0.2">
      <c r="A1222" s="19" t="s">
        <v>30</v>
      </c>
      <c r="B1222" s="20">
        <v>2014</v>
      </c>
      <c r="C1222" s="21" t="s">
        <v>63</v>
      </c>
      <c r="D1222" s="22">
        <v>4397.3600000000006</v>
      </c>
      <c r="E1222" s="22">
        <v>4998.1399999999994</v>
      </c>
      <c r="F1222" s="22">
        <v>9395.49</v>
      </c>
      <c r="G1222" s="31">
        <v>2966</v>
      </c>
      <c r="H1222" s="31">
        <v>2723</v>
      </c>
      <c r="I1222" s="31"/>
      <c r="J1222" s="31">
        <v>5689</v>
      </c>
      <c r="K1222" s="22">
        <v>897</v>
      </c>
      <c r="L1222" s="22">
        <v>769</v>
      </c>
      <c r="M1222" s="22"/>
      <c r="N1222" s="23">
        <v>1666</v>
      </c>
      <c r="O1222" s="24">
        <f>Table1[[#This Row],[Female Voters]]/Table1[[#This Row],[Female Population]]</f>
        <v>0.6744956064547819</v>
      </c>
      <c r="P1222" s="24">
        <f>Table1[[#This Row],[Male Voters]]/Table1[[#This Row],[Male Population]]</f>
        <v>0.5448026665919723</v>
      </c>
      <c r="Q1222" s="24">
        <f>Table1[[#This Row],[Total Voters]]/Table1[[#This Row],[Total Population]]</f>
        <v>0.60550327870073839</v>
      </c>
      <c r="R1222" s="24">
        <f>Table1[[#This Row],[Female Ballots]]/Table1[[#This Row],[Female Population]]</f>
        <v>0.20398602798042459</v>
      </c>
      <c r="S1222" s="24">
        <f>Table1[[#This Row],[Male Ballots]]/Table1[[#This Row],[Male Population]]</f>
        <v>0.15385723489137962</v>
      </c>
      <c r="T1222" s="24">
        <f>Table1[[#This Row],[Total Ballots]]/Table1[[#This Row],[Total Population]]</f>
        <v>0.17731911800236072</v>
      </c>
      <c r="U1222" s="24">
        <f>Table1[[#This Row],[Female Ballots]]/Table1[[#This Row],[Female Voters]]</f>
        <v>0.30242751180040456</v>
      </c>
      <c r="V1222" s="24">
        <f>Table1[[#This Row],[Male Ballots]]/Table1[[#This Row],[Male Voters]]</f>
        <v>0.28240910760190968</v>
      </c>
      <c r="W1222" s="24">
        <f>Table1[[#This Row],[Total Ballots]]/Table1[[#This Row],[Total Voters]]</f>
        <v>0.29284584285463172</v>
      </c>
    </row>
    <row r="1223" spans="1:23" s="12" customFormat="1" x14ac:dyDescent="0.2">
      <c r="A1223" s="19" t="s">
        <v>30</v>
      </c>
      <c r="B1223" s="20">
        <v>2014</v>
      </c>
      <c r="C1223" s="21" t="s">
        <v>64</v>
      </c>
      <c r="D1223" s="22">
        <v>3953.7799999999997</v>
      </c>
      <c r="E1223" s="22">
        <v>3982.21</v>
      </c>
      <c r="F1223" s="22">
        <v>7936</v>
      </c>
      <c r="G1223" s="31">
        <v>2870</v>
      </c>
      <c r="H1223" s="31">
        <v>2693</v>
      </c>
      <c r="I1223" s="31"/>
      <c r="J1223" s="31">
        <v>5563</v>
      </c>
      <c r="K1223" s="22">
        <v>1292</v>
      </c>
      <c r="L1223" s="22">
        <v>1163</v>
      </c>
      <c r="M1223" s="22"/>
      <c r="N1223" s="23">
        <v>2455</v>
      </c>
      <c r="O1223" s="24">
        <f>Table1[[#This Row],[Female Voters]]/Table1[[#This Row],[Female Population]]</f>
        <v>0.7258876315829409</v>
      </c>
      <c r="P1223" s="24">
        <f>Table1[[#This Row],[Male Voters]]/Table1[[#This Row],[Male Population]]</f>
        <v>0.6762576559247252</v>
      </c>
      <c r="Q1223" s="24">
        <f>Table1[[#This Row],[Total Voters]]/Table1[[#This Row],[Total Population]]</f>
        <v>0.70098286290322576</v>
      </c>
      <c r="R1223" s="24">
        <f>Table1[[#This Row],[Female Ballots]]/Table1[[#This Row],[Female Population]]</f>
        <v>0.32677589547218105</v>
      </c>
      <c r="S1223" s="24">
        <f>Table1[[#This Row],[Male Ballots]]/Table1[[#This Row],[Male Population]]</f>
        <v>0.29204888742683083</v>
      </c>
      <c r="T1223" s="24">
        <f>Table1[[#This Row],[Total Ballots]]/Table1[[#This Row],[Total Population]]</f>
        <v>0.30934979838709675</v>
      </c>
      <c r="U1223" s="24">
        <f>Table1[[#This Row],[Female Ballots]]/Table1[[#This Row],[Female Voters]]</f>
        <v>0.45017421602787455</v>
      </c>
      <c r="V1223" s="24">
        <f>Table1[[#This Row],[Male Ballots]]/Table1[[#This Row],[Male Voters]]</f>
        <v>0.43186037875974748</v>
      </c>
      <c r="W1223" s="24">
        <f>Table1[[#This Row],[Total Ballots]]/Table1[[#This Row],[Total Voters]]</f>
        <v>0.44130864641380552</v>
      </c>
    </row>
    <row r="1224" spans="1:23" s="12" customFormat="1" x14ac:dyDescent="0.2">
      <c r="A1224" s="19" t="s">
        <v>30</v>
      </c>
      <c r="B1224" s="20">
        <v>2014</v>
      </c>
      <c r="C1224" s="21" t="s">
        <v>65</v>
      </c>
      <c r="D1224" s="22">
        <v>5120.6399999999994</v>
      </c>
      <c r="E1224" s="22">
        <v>4690.3100000000004</v>
      </c>
      <c r="F1224" s="22">
        <v>9810.9500000000007</v>
      </c>
      <c r="G1224" s="31">
        <v>4047</v>
      </c>
      <c r="H1224" s="31">
        <v>3745</v>
      </c>
      <c r="I1224" s="31"/>
      <c r="J1224" s="31">
        <v>7792</v>
      </c>
      <c r="K1224" s="22">
        <v>2386</v>
      </c>
      <c r="L1224" s="22">
        <v>2217</v>
      </c>
      <c r="M1224" s="22"/>
      <c r="N1224" s="23">
        <v>4603</v>
      </c>
      <c r="O1224" s="24">
        <f>Table1[[#This Row],[Female Voters]]/Table1[[#This Row],[Female Population]]</f>
        <v>0.7903308961379828</v>
      </c>
      <c r="P1224" s="24">
        <f>Table1[[#This Row],[Male Voters]]/Table1[[#This Row],[Male Population]]</f>
        <v>0.79845468636401429</v>
      </c>
      <c r="Q1224" s="24">
        <f>Table1[[#This Row],[Total Voters]]/Table1[[#This Row],[Total Population]]</f>
        <v>0.79421462753352112</v>
      </c>
      <c r="R1224" s="24">
        <f>Table1[[#This Row],[Female Ballots]]/Table1[[#This Row],[Female Population]]</f>
        <v>0.46595738032745915</v>
      </c>
      <c r="S1224" s="24">
        <f>Table1[[#This Row],[Male Ballots]]/Table1[[#This Row],[Male Population]]</f>
        <v>0.4726766461065473</v>
      </c>
      <c r="T1224" s="24">
        <f>Table1[[#This Row],[Total Ballots]]/Table1[[#This Row],[Total Population]]</f>
        <v>0.4691696522762831</v>
      </c>
      <c r="U1224" s="24">
        <f>Table1[[#This Row],[Female Ballots]]/Table1[[#This Row],[Female Voters]]</f>
        <v>0.58957252285643691</v>
      </c>
      <c r="V1224" s="24">
        <f>Table1[[#This Row],[Male Ballots]]/Table1[[#This Row],[Male Voters]]</f>
        <v>0.59198931909212282</v>
      </c>
      <c r="W1224" s="24">
        <f>Table1[[#This Row],[Total Ballots]]/Table1[[#This Row],[Total Voters]]</f>
        <v>0.59073408624229984</v>
      </c>
    </row>
    <row r="1225" spans="1:23" s="12" customFormat="1" x14ac:dyDescent="0.2">
      <c r="A1225" s="19" t="s">
        <v>30</v>
      </c>
      <c r="B1225" s="20">
        <v>2014</v>
      </c>
      <c r="C1225" s="21" t="s">
        <v>66</v>
      </c>
      <c r="D1225" s="22">
        <v>6586.33</v>
      </c>
      <c r="E1225" s="22">
        <v>5625.23</v>
      </c>
      <c r="F1225" s="22">
        <v>12211.58</v>
      </c>
      <c r="G1225" s="31">
        <v>5987</v>
      </c>
      <c r="H1225" s="31">
        <v>4978</v>
      </c>
      <c r="I1225" s="31"/>
      <c r="J1225" s="31">
        <v>10965</v>
      </c>
      <c r="K1225" s="22">
        <v>4440</v>
      </c>
      <c r="L1225" s="22">
        <v>3689</v>
      </c>
      <c r="M1225" s="22"/>
      <c r="N1225" s="23">
        <v>8129</v>
      </c>
      <c r="O1225" s="24">
        <f>Table1[[#This Row],[Female Voters]]/Table1[[#This Row],[Female Population]]</f>
        <v>0.90900395212508334</v>
      </c>
      <c r="P1225" s="24">
        <f>Table1[[#This Row],[Male Voters]]/Table1[[#This Row],[Male Population]]</f>
        <v>0.88494159349928814</v>
      </c>
      <c r="Q1225" s="24">
        <f>Table1[[#This Row],[Total Voters]]/Table1[[#This Row],[Total Population]]</f>
        <v>0.89791820550657653</v>
      </c>
      <c r="R1225" s="24">
        <f>Table1[[#This Row],[Female Ballots]]/Table1[[#This Row],[Female Population]]</f>
        <v>0.67412352554457489</v>
      </c>
      <c r="S1225" s="24">
        <f>Table1[[#This Row],[Male Ballots]]/Table1[[#This Row],[Male Population]]</f>
        <v>0.65579540747667209</v>
      </c>
      <c r="T1225" s="24">
        <f>Table1[[#This Row],[Total Ballots]]/Table1[[#This Row],[Total Population]]</f>
        <v>0.6656796254047388</v>
      </c>
      <c r="U1225" s="24">
        <f>Table1[[#This Row],[Female Ballots]]/Table1[[#This Row],[Female Voters]]</f>
        <v>0.74160681476532486</v>
      </c>
      <c r="V1225" s="24">
        <f>Table1[[#This Row],[Male Ballots]]/Table1[[#This Row],[Male Voters]]</f>
        <v>0.74106066693451189</v>
      </c>
      <c r="W1225" s="24">
        <f>Table1[[#This Row],[Total Ballots]]/Table1[[#This Row],[Total Voters]]</f>
        <v>0.74135886912904692</v>
      </c>
    </row>
    <row r="1226" spans="1:23" s="12" customFormat="1" x14ac:dyDescent="0.2">
      <c r="A1226" s="19" t="s">
        <v>30</v>
      </c>
      <c r="B1226" s="20">
        <v>2014</v>
      </c>
      <c r="C1226" s="21" t="s">
        <v>67</v>
      </c>
      <c r="D1226" s="22">
        <v>9140.3000000000011</v>
      </c>
      <c r="E1226" s="22">
        <v>8127.07</v>
      </c>
      <c r="F1226" s="22">
        <v>17267.349999999999</v>
      </c>
      <c r="G1226" s="31">
        <v>8572</v>
      </c>
      <c r="H1226" s="31">
        <v>8026</v>
      </c>
      <c r="I1226" s="31"/>
      <c r="J1226" s="31">
        <v>16598</v>
      </c>
      <c r="K1226" s="22">
        <v>7123</v>
      </c>
      <c r="L1226" s="22">
        <v>6884</v>
      </c>
      <c r="M1226" s="22"/>
      <c r="N1226" s="22">
        <v>14007</v>
      </c>
      <c r="O1226" s="24">
        <f>Table1[[#This Row],[Female Voters]]/Table1[[#This Row],[Female Population]]</f>
        <v>0.93782479787315509</v>
      </c>
      <c r="P1226" s="24">
        <f>Table1[[#This Row],[Male Voters]]/Table1[[#This Row],[Male Population]]</f>
        <v>0.9875637837498632</v>
      </c>
      <c r="Q1226" s="24">
        <f>Table1[[#This Row],[Total Voters]]/Table1[[#This Row],[Total Population]]</f>
        <v>0.96123609007751631</v>
      </c>
      <c r="R1226" s="24">
        <f>Table1[[#This Row],[Female Ballots]]/Table1[[#This Row],[Female Population]]</f>
        <v>0.7792960843735981</v>
      </c>
      <c r="S1226" s="24">
        <f>Table1[[#This Row],[Male Ballots]]/Table1[[#This Row],[Male Population]]</f>
        <v>0.84704573727062771</v>
      </c>
      <c r="T1226" s="24">
        <f>Table1[[#This Row],[Total Ballots]]/Table1[[#This Row],[Total Population]]</f>
        <v>0.81118411337003082</v>
      </c>
      <c r="U1226" s="24">
        <f>Table1[[#This Row],[Female Ballots]]/Table1[[#This Row],[Female Voters]]</f>
        <v>0.83096126924871672</v>
      </c>
      <c r="V1226" s="24">
        <f>Table1[[#This Row],[Male Ballots]]/Table1[[#This Row],[Male Voters]]</f>
        <v>0.85771243458759028</v>
      </c>
      <c r="W1226" s="24">
        <f>Table1[[#This Row],[Total Ballots]]/Table1[[#This Row],[Total Voters]]</f>
        <v>0.84389685504277623</v>
      </c>
    </row>
    <row r="1227" spans="1:23" s="12" customFormat="1" x14ac:dyDescent="0.2">
      <c r="A1227" s="19" t="s">
        <v>24</v>
      </c>
      <c r="B1227" s="20">
        <v>2014</v>
      </c>
      <c r="C1227" s="21" t="s">
        <v>69</v>
      </c>
      <c r="D1227" s="22">
        <v>13454.45</v>
      </c>
      <c r="E1227" s="22">
        <v>13111.739999999998</v>
      </c>
      <c r="F1227" s="22">
        <v>26566.2</v>
      </c>
      <c r="G1227" s="22">
        <v>11826</v>
      </c>
      <c r="H1227" s="22">
        <v>10733</v>
      </c>
      <c r="I1227" s="22">
        <v>1</v>
      </c>
      <c r="J1227" s="22">
        <v>22560</v>
      </c>
      <c r="K1227" s="22">
        <v>8528</v>
      </c>
      <c r="L1227" s="22">
        <v>7607</v>
      </c>
      <c r="M1227" s="22"/>
      <c r="N1227" s="23">
        <v>16135</v>
      </c>
      <c r="O1227" s="24">
        <f>Table1[[#This Row],[Female Voters]]/Table1[[#This Row],[Female Population]]</f>
        <v>0.87896569536473057</v>
      </c>
      <c r="P1227" s="24">
        <f>Table1[[#This Row],[Male Voters]]/Table1[[#This Row],[Male Population]]</f>
        <v>0.81857938000601005</v>
      </c>
      <c r="Q1227" s="24">
        <f>Table1[[#This Row],[Total Voters]]/Table1[[#This Row],[Total Population]]</f>
        <v>0.84919935858346318</v>
      </c>
      <c r="R1227" s="24">
        <f>Table1[[#This Row],[Female Ballots]]/Table1[[#This Row],[Female Population]]</f>
        <v>0.63384233469223938</v>
      </c>
      <c r="S1227" s="24">
        <f>Table1[[#This Row],[Male Ballots]]/Table1[[#This Row],[Male Population]]</f>
        <v>0.58016708690074703</v>
      </c>
      <c r="T1227" s="24">
        <f>Table1[[#This Row],[Total Ballots]]/Table1[[#This Row],[Total Population]]</f>
        <v>0.60735069373866035</v>
      </c>
      <c r="U1227" s="24">
        <f>Table1[[#This Row],[Female Ballots]]/Table1[[#This Row],[Female Voters]]</f>
        <v>0.72112294943345168</v>
      </c>
      <c r="V1227" s="24">
        <f>Table1[[#This Row],[Male Ballots]]/Table1[[#This Row],[Male Voters]]</f>
        <v>0.70874871890431379</v>
      </c>
      <c r="W1227" s="24">
        <f>Table1[[#This Row],[Total Ballots]]/Table1[[#This Row],[Total Voters]]</f>
        <v>0.71520390070921991</v>
      </c>
    </row>
    <row r="1228" spans="1:23" s="12" customFormat="1" x14ac:dyDescent="0.2">
      <c r="A1228" s="19" t="s">
        <v>24</v>
      </c>
      <c r="B1228" s="20">
        <v>2014</v>
      </c>
      <c r="C1228" s="21" t="s">
        <v>62</v>
      </c>
      <c r="D1228" s="22">
        <v>792.6</v>
      </c>
      <c r="E1228" s="22">
        <v>879.03</v>
      </c>
      <c r="F1228" s="22">
        <v>1671.6299999999999</v>
      </c>
      <c r="G1228" s="31">
        <v>501</v>
      </c>
      <c r="H1228" s="31">
        <v>495</v>
      </c>
      <c r="I1228" s="31"/>
      <c r="J1228" s="31">
        <v>996</v>
      </c>
      <c r="K1228" s="22">
        <v>139</v>
      </c>
      <c r="L1228" s="22">
        <v>149</v>
      </c>
      <c r="M1228" s="22"/>
      <c r="N1228" s="23">
        <v>288</v>
      </c>
      <c r="O1228" s="24">
        <f>Table1[[#This Row],[Female Voters]]/Table1[[#This Row],[Female Population]]</f>
        <v>0.63209689629068888</v>
      </c>
      <c r="P1228" s="24">
        <f>Table1[[#This Row],[Male Voters]]/Table1[[#This Row],[Male Population]]</f>
        <v>0.56312071260366547</v>
      </c>
      <c r="Q1228" s="24">
        <f>Table1[[#This Row],[Total Voters]]/Table1[[#This Row],[Total Population]]</f>
        <v>0.5958256312700777</v>
      </c>
      <c r="R1228" s="24">
        <f>Table1[[#This Row],[Female Ballots]]/Table1[[#This Row],[Female Population]]</f>
        <v>0.17537219278324501</v>
      </c>
      <c r="S1228" s="24">
        <f>Table1[[#This Row],[Male Ballots]]/Table1[[#This Row],[Male Population]]</f>
        <v>0.16950502258170938</v>
      </c>
      <c r="T1228" s="24">
        <f>Table1[[#This Row],[Total Ballots]]/Table1[[#This Row],[Total Population]]</f>
        <v>0.17228692952387789</v>
      </c>
      <c r="U1228" s="24">
        <f>Table1[[#This Row],[Female Ballots]]/Table1[[#This Row],[Female Voters]]</f>
        <v>0.27744510978043913</v>
      </c>
      <c r="V1228" s="24">
        <f>Table1[[#This Row],[Male Ballots]]/Table1[[#This Row],[Male Voters]]</f>
        <v>0.30101010101010101</v>
      </c>
      <c r="W1228" s="24">
        <f>Table1[[#This Row],[Total Ballots]]/Table1[[#This Row],[Total Voters]]</f>
        <v>0.28915662650602408</v>
      </c>
    </row>
    <row r="1229" spans="1:23" s="12" customFormat="1" x14ac:dyDescent="0.2">
      <c r="A1229" s="19" t="s">
        <v>24</v>
      </c>
      <c r="B1229" s="20">
        <v>2014</v>
      </c>
      <c r="C1229" s="21" t="s">
        <v>63</v>
      </c>
      <c r="D1229" s="22">
        <v>1100.02</v>
      </c>
      <c r="E1229" s="22">
        <v>1270.1599999999999</v>
      </c>
      <c r="F1229" s="22">
        <v>2370.1799999999998</v>
      </c>
      <c r="G1229" s="31">
        <v>981</v>
      </c>
      <c r="H1229" s="31">
        <v>920</v>
      </c>
      <c r="I1229" s="31"/>
      <c r="J1229" s="31">
        <v>1901</v>
      </c>
      <c r="K1229" s="22">
        <v>387</v>
      </c>
      <c r="L1229" s="22">
        <v>329</v>
      </c>
      <c r="M1229" s="22"/>
      <c r="N1229" s="23">
        <v>716</v>
      </c>
      <c r="O1229" s="24">
        <f>Table1[[#This Row],[Female Voters]]/Table1[[#This Row],[Female Population]]</f>
        <v>0.89180196723695937</v>
      </c>
      <c r="P1229" s="24">
        <f>Table1[[#This Row],[Male Voters]]/Table1[[#This Row],[Male Population]]</f>
        <v>0.72431819613277071</v>
      </c>
      <c r="Q1229" s="24">
        <f>Table1[[#This Row],[Total Voters]]/Table1[[#This Row],[Total Population]]</f>
        <v>0.8020487895434103</v>
      </c>
      <c r="R1229" s="24">
        <f>Table1[[#This Row],[Female Ballots]]/Table1[[#This Row],[Female Population]]</f>
        <v>0.35181178524026835</v>
      </c>
      <c r="S1229" s="24">
        <f>Table1[[#This Row],[Male Ballots]]/Table1[[#This Row],[Male Population]]</f>
        <v>0.25902248535617561</v>
      </c>
      <c r="T1229" s="24">
        <f>Table1[[#This Row],[Total Ballots]]/Table1[[#This Row],[Total Population]]</f>
        <v>0.30208676134302037</v>
      </c>
      <c r="U1229" s="24">
        <f>Table1[[#This Row],[Female Ballots]]/Table1[[#This Row],[Female Voters]]</f>
        <v>0.39449541284403672</v>
      </c>
      <c r="V1229" s="24">
        <f>Table1[[#This Row],[Male Ballots]]/Table1[[#This Row],[Male Voters]]</f>
        <v>0.3576086956521739</v>
      </c>
      <c r="W1229" s="24">
        <f>Table1[[#This Row],[Total Ballots]]/Table1[[#This Row],[Total Voters]]</f>
        <v>0.37664387164650182</v>
      </c>
    </row>
    <row r="1230" spans="1:23" s="12" customFormat="1" x14ac:dyDescent="0.2">
      <c r="A1230" s="19" t="s">
        <v>24</v>
      </c>
      <c r="B1230" s="20">
        <v>2014</v>
      </c>
      <c r="C1230" s="21" t="s">
        <v>64</v>
      </c>
      <c r="D1230" s="22">
        <v>1271.58</v>
      </c>
      <c r="E1230" s="22">
        <v>1380.25</v>
      </c>
      <c r="F1230" s="22">
        <v>2651.8199999999997</v>
      </c>
      <c r="G1230" s="31">
        <v>1055</v>
      </c>
      <c r="H1230" s="31">
        <v>885</v>
      </c>
      <c r="I1230" s="31"/>
      <c r="J1230" s="31">
        <v>1940</v>
      </c>
      <c r="K1230" s="22">
        <v>546</v>
      </c>
      <c r="L1230" s="22">
        <v>424</v>
      </c>
      <c r="M1230" s="22"/>
      <c r="N1230" s="23">
        <v>970</v>
      </c>
      <c r="O1230" s="24">
        <f>Table1[[#This Row],[Female Voters]]/Table1[[#This Row],[Female Population]]</f>
        <v>0.82967646549961471</v>
      </c>
      <c r="P1230" s="24">
        <f>Table1[[#This Row],[Male Voters]]/Table1[[#This Row],[Male Population]]</f>
        <v>0.64118819054519105</v>
      </c>
      <c r="Q1230" s="24">
        <f>Table1[[#This Row],[Total Voters]]/Table1[[#This Row],[Total Population]]</f>
        <v>0.73157303286045061</v>
      </c>
      <c r="R1230" s="24">
        <f>Table1[[#This Row],[Female Ballots]]/Table1[[#This Row],[Female Population]]</f>
        <v>0.42938706176567737</v>
      </c>
      <c r="S1230" s="24">
        <f>Table1[[#This Row],[Male Ballots]]/Table1[[#This Row],[Male Population]]</f>
        <v>0.30719072631769606</v>
      </c>
      <c r="T1230" s="24">
        <f>Table1[[#This Row],[Total Ballots]]/Table1[[#This Row],[Total Population]]</f>
        <v>0.36578651643022531</v>
      </c>
      <c r="U1230" s="24">
        <f>Table1[[#This Row],[Female Ballots]]/Table1[[#This Row],[Female Voters]]</f>
        <v>0.5175355450236967</v>
      </c>
      <c r="V1230" s="24">
        <f>Table1[[#This Row],[Male Ballots]]/Table1[[#This Row],[Male Voters]]</f>
        <v>0.47909604519774013</v>
      </c>
      <c r="W1230" s="24">
        <f>Table1[[#This Row],[Total Ballots]]/Table1[[#This Row],[Total Voters]]</f>
        <v>0.5</v>
      </c>
    </row>
    <row r="1231" spans="1:23" s="12" customFormat="1" x14ac:dyDescent="0.2">
      <c r="A1231" s="19" t="s">
        <v>24</v>
      </c>
      <c r="B1231" s="20">
        <v>2014</v>
      </c>
      <c r="C1231" s="21" t="s">
        <v>65</v>
      </c>
      <c r="D1231" s="22">
        <v>2008.96</v>
      </c>
      <c r="E1231" s="22">
        <v>1848.6</v>
      </c>
      <c r="F1231" s="22">
        <v>3857.57</v>
      </c>
      <c r="G1231" s="31">
        <v>1527</v>
      </c>
      <c r="H1231" s="31">
        <v>1272</v>
      </c>
      <c r="I1231" s="31"/>
      <c r="J1231" s="31">
        <v>2799</v>
      </c>
      <c r="K1231" s="22">
        <v>1001</v>
      </c>
      <c r="L1231" s="22">
        <v>774</v>
      </c>
      <c r="M1231" s="22"/>
      <c r="N1231" s="23">
        <v>1775</v>
      </c>
      <c r="O1231" s="24">
        <f>Table1[[#This Row],[Female Voters]]/Table1[[#This Row],[Female Population]]</f>
        <v>0.76009477540618031</v>
      </c>
      <c r="P1231" s="24">
        <f>Table1[[#This Row],[Male Voters]]/Table1[[#This Row],[Male Population]]</f>
        <v>0.68808828302499192</v>
      </c>
      <c r="Q1231" s="24">
        <f>Table1[[#This Row],[Total Voters]]/Table1[[#This Row],[Total Population]]</f>
        <v>0.72558631470070534</v>
      </c>
      <c r="R1231" s="24">
        <f>Table1[[#This Row],[Female Ballots]]/Table1[[#This Row],[Female Population]]</f>
        <v>0.49826776043325899</v>
      </c>
      <c r="S1231" s="24">
        <f>Table1[[#This Row],[Male Ballots]]/Table1[[#This Row],[Male Population]]</f>
        <v>0.41869522882181109</v>
      </c>
      <c r="T1231" s="24">
        <f>Table1[[#This Row],[Total Ballots]]/Table1[[#This Row],[Total Population]]</f>
        <v>0.46013422957976136</v>
      </c>
      <c r="U1231" s="24">
        <f>Table1[[#This Row],[Female Ballots]]/Table1[[#This Row],[Female Voters]]</f>
        <v>0.65553372626064177</v>
      </c>
      <c r="V1231" s="24">
        <f>Table1[[#This Row],[Male Ballots]]/Table1[[#This Row],[Male Voters]]</f>
        <v>0.60849056603773588</v>
      </c>
      <c r="W1231" s="24">
        <f>Table1[[#This Row],[Total Ballots]]/Table1[[#This Row],[Total Voters]]</f>
        <v>0.6341550553769203</v>
      </c>
    </row>
    <row r="1232" spans="1:23" s="12" customFormat="1" x14ac:dyDescent="0.2">
      <c r="A1232" s="19" t="s">
        <v>24</v>
      </c>
      <c r="B1232" s="20">
        <v>2014</v>
      </c>
      <c r="C1232" s="21" t="s">
        <v>66</v>
      </c>
      <c r="D1232" s="22">
        <v>3317.67</v>
      </c>
      <c r="E1232" s="22">
        <v>2912.79</v>
      </c>
      <c r="F1232" s="22">
        <v>6230.46</v>
      </c>
      <c r="G1232" s="31">
        <v>3052</v>
      </c>
      <c r="H1232" s="31">
        <v>2534</v>
      </c>
      <c r="I1232" s="31"/>
      <c r="J1232" s="31">
        <v>5586</v>
      </c>
      <c r="K1232" s="22">
        <v>2411</v>
      </c>
      <c r="L1232" s="22">
        <v>1933</v>
      </c>
      <c r="M1232" s="22"/>
      <c r="N1232" s="23">
        <v>4344</v>
      </c>
      <c r="O1232" s="24">
        <f>Table1[[#This Row],[Female Voters]]/Table1[[#This Row],[Female Population]]</f>
        <v>0.91992271684646154</v>
      </c>
      <c r="P1232" s="24">
        <f>Table1[[#This Row],[Male Voters]]/Table1[[#This Row],[Male Population]]</f>
        <v>0.8699562961971169</v>
      </c>
      <c r="Q1232" s="24">
        <f>Table1[[#This Row],[Total Voters]]/Table1[[#This Row],[Total Population]]</f>
        <v>0.89656301460887322</v>
      </c>
      <c r="R1232" s="24">
        <f>Table1[[#This Row],[Female Ballots]]/Table1[[#This Row],[Female Population]]</f>
        <v>0.72671483300026829</v>
      </c>
      <c r="S1232" s="24">
        <f>Table1[[#This Row],[Male Ballots]]/Table1[[#This Row],[Male Population]]</f>
        <v>0.66362490945107611</v>
      </c>
      <c r="T1232" s="24">
        <f>Table1[[#This Row],[Total Ballots]]/Table1[[#This Row],[Total Population]]</f>
        <v>0.69721978794503137</v>
      </c>
      <c r="U1232" s="24">
        <f>Table1[[#This Row],[Female Ballots]]/Table1[[#This Row],[Female Voters]]</f>
        <v>0.78997378768020965</v>
      </c>
      <c r="V1232" s="24">
        <f>Table1[[#This Row],[Male Ballots]]/Table1[[#This Row],[Male Voters]]</f>
        <v>0.76282557221783742</v>
      </c>
      <c r="W1232" s="24">
        <f>Table1[[#This Row],[Total Ballots]]/Table1[[#This Row],[Total Voters]]</f>
        <v>0.77765843179377014</v>
      </c>
    </row>
    <row r="1233" spans="1:23" s="12" customFormat="1" x14ac:dyDescent="0.2">
      <c r="A1233" s="19" t="s">
        <v>24</v>
      </c>
      <c r="B1233" s="20">
        <v>2014</v>
      </c>
      <c r="C1233" s="21" t="s">
        <v>67</v>
      </c>
      <c r="D1233" s="22">
        <v>4963.62</v>
      </c>
      <c r="E1233" s="22">
        <v>4820.91</v>
      </c>
      <c r="F1233" s="22">
        <v>9784.5400000000009</v>
      </c>
      <c r="G1233" s="31">
        <v>4710</v>
      </c>
      <c r="H1233" s="31">
        <v>4627</v>
      </c>
      <c r="I1233" s="31">
        <v>1</v>
      </c>
      <c r="J1233" s="31">
        <v>9338</v>
      </c>
      <c r="K1233" s="22">
        <v>4044</v>
      </c>
      <c r="L1233" s="22">
        <v>3998</v>
      </c>
      <c r="M1233" s="22"/>
      <c r="N1233" s="22">
        <v>8042</v>
      </c>
      <c r="O1233" s="24">
        <f>Table1[[#This Row],[Female Voters]]/Table1[[#This Row],[Female Population]]</f>
        <v>0.94890422715679279</v>
      </c>
      <c r="P1233" s="24">
        <f>Table1[[#This Row],[Male Voters]]/Table1[[#This Row],[Male Population]]</f>
        <v>0.95977730345515688</v>
      </c>
      <c r="Q1233" s="24">
        <f>Table1[[#This Row],[Total Voters]]/Table1[[#This Row],[Total Population]]</f>
        <v>0.9543626987063264</v>
      </c>
      <c r="R1233" s="24">
        <f>Table1[[#This Row],[Female Ballots]]/Table1[[#This Row],[Female Population]]</f>
        <v>0.81472796064162856</v>
      </c>
      <c r="S1233" s="24">
        <f>Table1[[#This Row],[Male Ballots]]/Table1[[#This Row],[Male Population]]</f>
        <v>0.82930401106844975</v>
      </c>
      <c r="T1233" s="24">
        <f>Table1[[#This Row],[Total Ballots]]/Table1[[#This Row],[Total Population]]</f>
        <v>0.82190884803986686</v>
      </c>
      <c r="U1233" s="24">
        <f>Table1[[#This Row],[Female Ballots]]/Table1[[#This Row],[Female Voters]]</f>
        <v>0.85859872611464971</v>
      </c>
      <c r="V1233" s="24">
        <f>Table1[[#This Row],[Male Ballots]]/Table1[[#This Row],[Male Voters]]</f>
        <v>0.86405878539010161</v>
      </c>
      <c r="W1233" s="24">
        <f>Table1[[#This Row],[Total Ballots]]/Table1[[#This Row],[Total Voters]]</f>
        <v>0.86121225101734844</v>
      </c>
    </row>
    <row r="1234" spans="1:23" s="12" customFormat="1" x14ac:dyDescent="0.2">
      <c r="A1234" s="19" t="s">
        <v>47</v>
      </c>
      <c r="B1234" s="20">
        <v>2014</v>
      </c>
      <c r="C1234" s="21" t="s">
        <v>69</v>
      </c>
      <c r="D1234" s="22">
        <v>801997.19000000006</v>
      </c>
      <c r="E1234" s="22">
        <v>788876.82000000007</v>
      </c>
      <c r="F1234" s="22">
        <v>1590874.02</v>
      </c>
      <c r="G1234" s="22">
        <v>607293</v>
      </c>
      <c r="H1234" s="22">
        <v>567476</v>
      </c>
      <c r="I1234" s="22">
        <v>12</v>
      </c>
      <c r="J1234" s="22">
        <v>1174781</v>
      </c>
      <c r="K1234" s="22">
        <v>328244</v>
      </c>
      <c r="L1234" s="22">
        <v>302540</v>
      </c>
      <c r="M1234" s="22"/>
      <c r="N1234" s="23">
        <v>630784</v>
      </c>
      <c r="O1234" s="24">
        <f>Table1[[#This Row],[Female Voters]]/Table1[[#This Row],[Female Population]]</f>
        <v>0.75722584514292368</v>
      </c>
      <c r="P1234" s="24">
        <f>Table1[[#This Row],[Male Voters]]/Table1[[#This Row],[Male Population]]</f>
        <v>0.71934677964045124</v>
      </c>
      <c r="Q1234" s="24">
        <f>Table1[[#This Row],[Total Voters]]/Table1[[#This Row],[Total Population]]</f>
        <v>0.73845005024345045</v>
      </c>
      <c r="R1234" s="24">
        <f>Table1[[#This Row],[Female Ballots]]/Table1[[#This Row],[Female Population]]</f>
        <v>0.40928322953350993</v>
      </c>
      <c r="S1234" s="24">
        <f>Table1[[#This Row],[Male Ballots]]/Table1[[#This Row],[Male Population]]</f>
        <v>0.38350727557186937</v>
      </c>
      <c r="T1234" s="24">
        <f>Table1[[#This Row],[Total Ballots]]/Table1[[#This Row],[Total Population]]</f>
        <v>0.39650154070653565</v>
      </c>
      <c r="U1234" s="24">
        <f>Table1[[#This Row],[Female Ballots]]/Table1[[#This Row],[Female Voters]]</f>
        <v>0.54050351313122336</v>
      </c>
      <c r="V1234" s="24">
        <f>Table1[[#This Row],[Male Ballots]]/Table1[[#This Row],[Male Voters]]</f>
        <v>0.53313267873883652</v>
      </c>
      <c r="W1234" s="24">
        <f>Table1[[#This Row],[Total Ballots]]/Table1[[#This Row],[Total Voters]]</f>
        <v>0.53693752282340279</v>
      </c>
    </row>
    <row r="1235" spans="1:23" s="12" customFormat="1" x14ac:dyDescent="0.2">
      <c r="A1235" s="19" t="s">
        <v>47</v>
      </c>
      <c r="B1235" s="20">
        <v>2014</v>
      </c>
      <c r="C1235" s="21" t="s">
        <v>62</v>
      </c>
      <c r="D1235" s="22">
        <v>87957.33</v>
      </c>
      <c r="E1235" s="22">
        <v>89519.26999999999</v>
      </c>
      <c r="F1235" s="22">
        <v>177476.61</v>
      </c>
      <c r="G1235" s="31">
        <v>49041</v>
      </c>
      <c r="H1235" s="31">
        <v>47118</v>
      </c>
      <c r="I1235" s="31">
        <v>9</v>
      </c>
      <c r="J1235" s="31">
        <v>96168</v>
      </c>
      <c r="K1235" s="22">
        <v>13866</v>
      </c>
      <c r="L1235" s="22">
        <v>12566</v>
      </c>
      <c r="M1235" s="22"/>
      <c r="N1235" s="23">
        <v>26432</v>
      </c>
      <c r="O1235" s="24">
        <f>Table1[[#This Row],[Female Voters]]/Table1[[#This Row],[Female Population]]</f>
        <v>0.5575544414547372</v>
      </c>
      <c r="P1235" s="24">
        <f>Table1[[#This Row],[Male Voters]]/Table1[[#This Row],[Male Population]]</f>
        <v>0.52634477470604935</v>
      </c>
      <c r="Q1235" s="24">
        <f>Table1[[#This Row],[Total Voters]]/Table1[[#This Row],[Total Population]]</f>
        <v>0.54186295309562205</v>
      </c>
      <c r="R1235" s="24">
        <f>Table1[[#This Row],[Female Ballots]]/Table1[[#This Row],[Female Population]]</f>
        <v>0.15764462154546982</v>
      </c>
      <c r="S1235" s="24">
        <f>Table1[[#This Row],[Male Ballots]]/Table1[[#This Row],[Male Population]]</f>
        <v>0.14037201152332901</v>
      </c>
      <c r="T1235" s="24">
        <f>Table1[[#This Row],[Total Ballots]]/Table1[[#This Row],[Total Population]]</f>
        <v>0.14893230155793488</v>
      </c>
      <c r="U1235" s="24">
        <f>Table1[[#This Row],[Female Ballots]]/Table1[[#This Row],[Female Voters]]</f>
        <v>0.28274301095002141</v>
      </c>
      <c r="V1235" s="24">
        <f>Table1[[#This Row],[Male Ballots]]/Table1[[#This Row],[Male Voters]]</f>
        <v>0.26669213464068936</v>
      </c>
      <c r="W1235" s="24">
        <f>Table1[[#This Row],[Total Ballots]]/Table1[[#This Row],[Total Voters]]</f>
        <v>0.27485234173529655</v>
      </c>
    </row>
    <row r="1236" spans="1:23" s="12" customFormat="1" x14ac:dyDescent="0.2">
      <c r="A1236" s="19" t="s">
        <v>47</v>
      </c>
      <c r="B1236" s="20">
        <v>2014</v>
      </c>
      <c r="C1236" s="21" t="s">
        <v>63</v>
      </c>
      <c r="D1236" s="22">
        <v>161629.57</v>
      </c>
      <c r="E1236" s="22">
        <v>169502.58000000002</v>
      </c>
      <c r="F1236" s="22">
        <v>331132.15000000002</v>
      </c>
      <c r="G1236" s="31">
        <v>112922</v>
      </c>
      <c r="H1236" s="31">
        <v>106298</v>
      </c>
      <c r="I1236" s="31">
        <v>1</v>
      </c>
      <c r="J1236" s="31">
        <v>219221</v>
      </c>
      <c r="K1236" s="22">
        <v>40726</v>
      </c>
      <c r="L1236" s="22">
        <v>36630</v>
      </c>
      <c r="M1236" s="22"/>
      <c r="N1236" s="23">
        <v>77356</v>
      </c>
      <c r="O1236" s="24">
        <f>Table1[[#This Row],[Female Voters]]/Table1[[#This Row],[Female Population]]</f>
        <v>0.69864691219558395</v>
      </c>
      <c r="P1236" s="24">
        <f>Table1[[#This Row],[Male Voters]]/Table1[[#This Row],[Male Population]]</f>
        <v>0.62711729815557959</v>
      </c>
      <c r="Q1236" s="24">
        <f>Table1[[#This Row],[Total Voters]]/Table1[[#This Row],[Total Population]]</f>
        <v>0.66203477976994984</v>
      </c>
      <c r="R1236" s="24">
        <f>Table1[[#This Row],[Female Ballots]]/Table1[[#This Row],[Female Population]]</f>
        <v>0.25197122036518438</v>
      </c>
      <c r="S1236" s="24">
        <f>Table1[[#This Row],[Male Ballots]]/Table1[[#This Row],[Male Population]]</f>
        <v>0.21610290533630813</v>
      </c>
      <c r="T1236" s="24">
        <f>Table1[[#This Row],[Total Ballots]]/Table1[[#This Row],[Total Population]]</f>
        <v>0.23361065967167488</v>
      </c>
      <c r="U1236" s="24">
        <f>Table1[[#This Row],[Female Ballots]]/Table1[[#This Row],[Female Voters]]</f>
        <v>0.36065602805476349</v>
      </c>
      <c r="V1236" s="24">
        <f>Table1[[#This Row],[Male Ballots]]/Table1[[#This Row],[Male Voters]]</f>
        <v>0.3445972642947186</v>
      </c>
      <c r="W1236" s="24">
        <f>Table1[[#This Row],[Total Ballots]]/Table1[[#This Row],[Total Voters]]</f>
        <v>0.35286765410248105</v>
      </c>
    </row>
    <row r="1237" spans="1:23" s="12" customFormat="1" x14ac:dyDescent="0.2">
      <c r="A1237" s="19" t="s">
        <v>47</v>
      </c>
      <c r="B1237" s="20">
        <v>2014</v>
      </c>
      <c r="C1237" s="21" t="s">
        <v>64</v>
      </c>
      <c r="D1237" s="22">
        <v>146804.57</v>
      </c>
      <c r="E1237" s="22">
        <v>153050.53</v>
      </c>
      <c r="F1237" s="22">
        <v>299855.11</v>
      </c>
      <c r="G1237" s="31">
        <v>107379</v>
      </c>
      <c r="H1237" s="31">
        <v>103856</v>
      </c>
      <c r="I1237" s="31"/>
      <c r="J1237" s="31">
        <v>211235</v>
      </c>
      <c r="K1237" s="22">
        <v>50037</v>
      </c>
      <c r="L1237" s="22">
        <v>46951</v>
      </c>
      <c r="M1237" s="22"/>
      <c r="N1237" s="23">
        <v>96988</v>
      </c>
      <c r="O1237" s="24">
        <f>Table1[[#This Row],[Female Voters]]/Table1[[#This Row],[Female Population]]</f>
        <v>0.73144180729523611</v>
      </c>
      <c r="P1237" s="24">
        <f>Table1[[#This Row],[Male Voters]]/Table1[[#This Row],[Male Population]]</f>
        <v>0.67857327903405495</v>
      </c>
      <c r="Q1237" s="24">
        <f>Table1[[#This Row],[Total Voters]]/Table1[[#This Row],[Total Population]]</f>
        <v>0.70445689586547322</v>
      </c>
      <c r="R1237" s="24">
        <f>Table1[[#This Row],[Female Ballots]]/Table1[[#This Row],[Female Population]]</f>
        <v>0.3408408879914297</v>
      </c>
      <c r="S1237" s="24">
        <f>Table1[[#This Row],[Male Ballots]]/Table1[[#This Row],[Male Population]]</f>
        <v>0.30676796741572865</v>
      </c>
      <c r="T1237" s="24">
        <f>Table1[[#This Row],[Total Ballots]]/Table1[[#This Row],[Total Population]]</f>
        <v>0.32344954868369596</v>
      </c>
      <c r="U1237" s="24">
        <f>Table1[[#This Row],[Female Ballots]]/Table1[[#This Row],[Female Voters]]</f>
        <v>0.46598496912804177</v>
      </c>
      <c r="V1237" s="24">
        <f>Table1[[#This Row],[Male Ballots]]/Table1[[#This Row],[Male Voters]]</f>
        <v>0.45207787706054536</v>
      </c>
      <c r="W1237" s="24">
        <f>Table1[[#This Row],[Total Ballots]]/Table1[[#This Row],[Total Voters]]</f>
        <v>0.45914739508130753</v>
      </c>
    </row>
    <row r="1238" spans="1:23" s="12" customFormat="1" x14ac:dyDescent="0.2">
      <c r="A1238" s="19" t="s">
        <v>47</v>
      </c>
      <c r="B1238" s="20">
        <v>2014</v>
      </c>
      <c r="C1238" s="21" t="s">
        <v>65</v>
      </c>
      <c r="D1238" s="22">
        <v>141322.79999999999</v>
      </c>
      <c r="E1238" s="22">
        <v>145137.27000000002</v>
      </c>
      <c r="F1238" s="22">
        <v>286460.07</v>
      </c>
      <c r="G1238" s="31">
        <v>112286</v>
      </c>
      <c r="H1238" s="31">
        <v>110485</v>
      </c>
      <c r="I1238" s="31">
        <v>1</v>
      </c>
      <c r="J1238" s="31">
        <v>222772</v>
      </c>
      <c r="K1238" s="22">
        <v>62896</v>
      </c>
      <c r="L1238" s="22">
        <v>61737</v>
      </c>
      <c r="M1238" s="22"/>
      <c r="N1238" s="23">
        <v>124633</v>
      </c>
      <c r="O1238" s="24">
        <f>Table1[[#This Row],[Female Voters]]/Table1[[#This Row],[Female Population]]</f>
        <v>0.79453563048566833</v>
      </c>
      <c r="P1238" s="24">
        <f>Table1[[#This Row],[Male Voters]]/Table1[[#This Row],[Male Population]]</f>
        <v>0.76124485461246438</v>
      </c>
      <c r="Q1238" s="24">
        <f>Table1[[#This Row],[Total Voters]]/Table1[[#This Row],[Total Population]]</f>
        <v>0.77767208532763399</v>
      </c>
      <c r="R1238" s="24">
        <f>Table1[[#This Row],[Female Ballots]]/Table1[[#This Row],[Female Population]]</f>
        <v>0.44505203689708955</v>
      </c>
      <c r="S1238" s="24">
        <f>Table1[[#This Row],[Male Ballots]]/Table1[[#This Row],[Male Population]]</f>
        <v>0.4253697206789131</v>
      </c>
      <c r="T1238" s="24">
        <f>Table1[[#This Row],[Total Ballots]]/Table1[[#This Row],[Total Population]]</f>
        <v>0.43507983503599645</v>
      </c>
      <c r="U1238" s="24">
        <f>Table1[[#This Row],[Female Ballots]]/Table1[[#This Row],[Female Voters]]</f>
        <v>0.56014106834333754</v>
      </c>
      <c r="V1238" s="24">
        <f>Table1[[#This Row],[Male Ballots]]/Table1[[#This Row],[Male Voters]]</f>
        <v>0.55878173507715978</v>
      </c>
      <c r="W1238" s="24">
        <f>Table1[[#This Row],[Total Ballots]]/Table1[[#This Row],[Total Voters]]</f>
        <v>0.55946438511123475</v>
      </c>
    </row>
    <row r="1239" spans="1:23" s="12" customFormat="1" x14ac:dyDescent="0.2">
      <c r="A1239" s="19" t="s">
        <v>47</v>
      </c>
      <c r="B1239" s="20">
        <v>2014</v>
      </c>
      <c r="C1239" s="21" t="s">
        <v>66</v>
      </c>
      <c r="D1239" s="22">
        <v>126888.37</v>
      </c>
      <c r="E1239" s="22">
        <v>122965.12</v>
      </c>
      <c r="F1239" s="22">
        <v>249853.47999999998</v>
      </c>
      <c r="G1239" s="31">
        <v>107647</v>
      </c>
      <c r="H1239" s="31">
        <v>101959</v>
      </c>
      <c r="I1239" s="31">
        <v>1</v>
      </c>
      <c r="J1239" s="31">
        <v>209607</v>
      </c>
      <c r="K1239" s="22">
        <v>72692</v>
      </c>
      <c r="L1239" s="22">
        <v>69160</v>
      </c>
      <c r="M1239" s="22"/>
      <c r="N1239" s="23">
        <v>141852</v>
      </c>
      <c r="O1239" s="24">
        <f>Table1[[#This Row],[Female Voters]]/Table1[[#This Row],[Female Population]]</f>
        <v>0.84835986150661402</v>
      </c>
      <c r="P1239" s="24">
        <f>Table1[[#This Row],[Male Voters]]/Table1[[#This Row],[Male Population]]</f>
        <v>0.8291700931125835</v>
      </c>
      <c r="Q1239" s="24">
        <f>Table1[[#This Row],[Total Voters]]/Table1[[#This Row],[Total Population]]</f>
        <v>0.83891967404256296</v>
      </c>
      <c r="R1239" s="24">
        <f>Table1[[#This Row],[Female Ballots]]/Table1[[#This Row],[Female Population]]</f>
        <v>0.57288150206358557</v>
      </c>
      <c r="S1239" s="24">
        <f>Table1[[#This Row],[Male Ballots]]/Table1[[#This Row],[Male Population]]</f>
        <v>0.56243591678680915</v>
      </c>
      <c r="T1239" s="24">
        <f>Table1[[#This Row],[Total Ballots]]/Table1[[#This Row],[Total Population]]</f>
        <v>0.56774074149377474</v>
      </c>
      <c r="U1239" s="24">
        <f>Table1[[#This Row],[Female Ballots]]/Table1[[#This Row],[Female Voters]]</f>
        <v>0.67528124332308381</v>
      </c>
      <c r="V1239" s="24">
        <f>Table1[[#This Row],[Male Ballots]]/Table1[[#This Row],[Male Voters]]</f>
        <v>0.678311870457733</v>
      </c>
      <c r="W1239" s="24">
        <f>Table1[[#This Row],[Total Ballots]]/Table1[[#This Row],[Total Voters]]</f>
        <v>0.67675220770298705</v>
      </c>
    </row>
    <row r="1240" spans="1:23" s="12" customFormat="1" x14ac:dyDescent="0.2">
      <c r="A1240" s="19" t="s">
        <v>47</v>
      </c>
      <c r="B1240" s="20">
        <v>2014</v>
      </c>
      <c r="C1240" s="21" t="s">
        <v>67</v>
      </c>
      <c r="D1240" s="22">
        <v>137394.55000000002</v>
      </c>
      <c r="E1240" s="22">
        <v>108702.05</v>
      </c>
      <c r="F1240" s="22">
        <v>246096.59999999998</v>
      </c>
      <c r="G1240" s="31">
        <v>118018</v>
      </c>
      <c r="H1240" s="31">
        <v>97760</v>
      </c>
      <c r="I1240" s="31"/>
      <c r="J1240" s="31">
        <v>215778</v>
      </c>
      <c r="K1240" s="22">
        <v>88027</v>
      </c>
      <c r="L1240" s="22">
        <v>75496</v>
      </c>
      <c r="M1240" s="22"/>
      <c r="N1240" s="22">
        <v>163523</v>
      </c>
      <c r="O1240" s="24">
        <f>Table1[[#This Row],[Female Voters]]/Table1[[#This Row],[Female Population]]</f>
        <v>0.85897148030980841</v>
      </c>
      <c r="P1240" s="24">
        <f>Table1[[#This Row],[Male Voters]]/Table1[[#This Row],[Male Population]]</f>
        <v>0.89933906490263982</v>
      </c>
      <c r="Q1240" s="24">
        <f>Table1[[#This Row],[Total Voters]]/Table1[[#This Row],[Total Population]]</f>
        <v>0.8768020362735609</v>
      </c>
      <c r="R1240" s="24">
        <f>Table1[[#This Row],[Female Ballots]]/Table1[[#This Row],[Female Population]]</f>
        <v>0.64068771286779558</v>
      </c>
      <c r="S1240" s="24">
        <f>Table1[[#This Row],[Male Ballots]]/Table1[[#This Row],[Male Population]]</f>
        <v>0.69452232041622031</v>
      </c>
      <c r="T1240" s="24">
        <f>Table1[[#This Row],[Total Ballots]]/Table1[[#This Row],[Total Population]]</f>
        <v>0.66446671754099818</v>
      </c>
      <c r="U1240" s="24">
        <f>Table1[[#This Row],[Female Ballots]]/Table1[[#This Row],[Female Voters]]</f>
        <v>0.74587774746225155</v>
      </c>
      <c r="V1240" s="24">
        <f>Table1[[#This Row],[Male Ballots]]/Table1[[#This Row],[Male Voters]]</f>
        <v>0.77225859247135842</v>
      </c>
      <c r="W1240" s="24">
        <f>Table1[[#This Row],[Total Ballots]]/Table1[[#This Row],[Total Voters]]</f>
        <v>0.75782980656044641</v>
      </c>
    </row>
    <row r="1241" spans="1:23" s="12" customFormat="1" x14ac:dyDescent="0.2">
      <c r="A1241" s="19" t="s">
        <v>39</v>
      </c>
      <c r="B1241" s="20">
        <v>2014</v>
      </c>
      <c r="C1241" s="21" t="s">
        <v>69</v>
      </c>
      <c r="D1241" s="22">
        <v>99964.55</v>
      </c>
      <c r="E1241" s="22">
        <v>101805.80999999998</v>
      </c>
      <c r="F1241" s="22">
        <v>201770.36</v>
      </c>
      <c r="G1241" s="22">
        <v>78643</v>
      </c>
      <c r="H1241" s="22">
        <v>73737</v>
      </c>
      <c r="I1241" s="22">
        <v>2</v>
      </c>
      <c r="J1241" s="22">
        <v>152382</v>
      </c>
      <c r="K1241" s="22">
        <v>44612</v>
      </c>
      <c r="L1241" s="22">
        <v>41918</v>
      </c>
      <c r="M1241" s="22">
        <v>2</v>
      </c>
      <c r="N1241" s="22">
        <v>86532</v>
      </c>
      <c r="O1241" s="24">
        <f>Table1[[#This Row],[Female Voters]]/Table1[[#This Row],[Female Population]]</f>
        <v>0.78670888830090269</v>
      </c>
      <c r="P1241" s="24">
        <f>Table1[[#This Row],[Male Voters]]/Table1[[#This Row],[Male Population]]</f>
        <v>0.72429068635670213</v>
      </c>
      <c r="Q1241" s="24">
        <f>Table1[[#This Row],[Total Voters]]/Table1[[#This Row],[Total Population]]</f>
        <v>0.75522490022816047</v>
      </c>
      <c r="R1241" s="24">
        <f>Table1[[#This Row],[Female Ballots]]/Table1[[#This Row],[Female Population]]</f>
        <v>0.44627820562389364</v>
      </c>
      <c r="S1241" s="24">
        <f>Table1[[#This Row],[Male Ballots]]/Table1[[#This Row],[Male Population]]</f>
        <v>0.41174467351126626</v>
      </c>
      <c r="T1241" s="24">
        <f>Table1[[#This Row],[Total Ballots]]/Table1[[#This Row],[Total Population]]</f>
        <v>0.42886378356067761</v>
      </c>
      <c r="U1241" s="24">
        <f>Table1[[#This Row],[Female Ballots]]/Table1[[#This Row],[Female Voters]]</f>
        <v>0.56727235736174864</v>
      </c>
      <c r="V1241" s="24">
        <f>Table1[[#This Row],[Male Ballots]]/Table1[[#This Row],[Male Voters]]</f>
        <v>0.56847986763768532</v>
      </c>
      <c r="W1241" s="24">
        <f>Table1[[#This Row],[Total Ballots]]/Table1[[#This Row],[Total Voters]]</f>
        <v>0.56786234594637164</v>
      </c>
    </row>
    <row r="1242" spans="1:23" s="12" customFormat="1" x14ac:dyDescent="0.2">
      <c r="A1242" s="19" t="s">
        <v>39</v>
      </c>
      <c r="B1242" s="20">
        <v>2014</v>
      </c>
      <c r="C1242" s="21" t="s">
        <v>62</v>
      </c>
      <c r="D1242" s="22">
        <v>9548.02</v>
      </c>
      <c r="E1242" s="22">
        <v>15488.199999999999</v>
      </c>
      <c r="F1242" s="22">
        <v>25036.219999999998</v>
      </c>
      <c r="G1242" s="31">
        <v>6440</v>
      </c>
      <c r="H1242" s="31">
        <v>6408</v>
      </c>
      <c r="I1242" s="31">
        <v>2</v>
      </c>
      <c r="J1242" s="31">
        <v>12850</v>
      </c>
      <c r="K1242" s="22">
        <v>1641</v>
      </c>
      <c r="L1242" s="22">
        <v>1549</v>
      </c>
      <c r="M1242" s="22">
        <v>1</v>
      </c>
      <c r="N1242" s="23">
        <v>3191</v>
      </c>
      <c r="O1242" s="24">
        <f>Table1[[#This Row],[Female Voters]]/Table1[[#This Row],[Female Population]]</f>
        <v>0.67448539068833113</v>
      </c>
      <c r="P1242" s="24">
        <f>Table1[[#This Row],[Male Voters]]/Table1[[#This Row],[Male Population]]</f>
        <v>0.41373432677780508</v>
      </c>
      <c r="Q1242" s="24">
        <f>Table1[[#This Row],[Total Voters]]/Table1[[#This Row],[Total Population]]</f>
        <v>0.51325639413617552</v>
      </c>
      <c r="R1242" s="24">
        <f>Table1[[#This Row],[Female Ballots]]/Table1[[#This Row],[Female Population]]</f>
        <v>0.17186809411794277</v>
      </c>
      <c r="S1242" s="24">
        <f>Table1[[#This Row],[Male Ballots]]/Table1[[#This Row],[Male Population]]</f>
        <v>0.10001162175075219</v>
      </c>
      <c r="T1242" s="24">
        <f>Table1[[#This Row],[Total Ballots]]/Table1[[#This Row],[Total Population]]</f>
        <v>0.12745534269949699</v>
      </c>
      <c r="U1242" s="24">
        <f>Table1[[#This Row],[Female Ballots]]/Table1[[#This Row],[Female Voters]]</f>
        <v>0.2548136645962733</v>
      </c>
      <c r="V1242" s="24">
        <f>Table1[[#This Row],[Male Ballots]]/Table1[[#This Row],[Male Voters]]</f>
        <v>0.24172908863920101</v>
      </c>
      <c r="W1242" s="24">
        <f>Table1[[#This Row],[Total Ballots]]/Table1[[#This Row],[Total Voters]]</f>
        <v>0.24832684824902723</v>
      </c>
    </row>
    <row r="1243" spans="1:23" s="12" customFormat="1" x14ac:dyDescent="0.2">
      <c r="A1243" s="19" t="s">
        <v>39</v>
      </c>
      <c r="B1243" s="20">
        <v>2014</v>
      </c>
      <c r="C1243" s="21" t="s">
        <v>63</v>
      </c>
      <c r="D1243" s="22">
        <v>14452.96</v>
      </c>
      <c r="E1243" s="22">
        <v>16870.79</v>
      </c>
      <c r="F1243" s="22">
        <v>31323.739999999998</v>
      </c>
      <c r="G1243" s="31">
        <v>11242</v>
      </c>
      <c r="H1243" s="31">
        <v>11013</v>
      </c>
      <c r="I1243" s="31"/>
      <c r="J1243" s="31">
        <v>22255</v>
      </c>
      <c r="K1243" s="22">
        <v>3276</v>
      </c>
      <c r="L1243" s="22">
        <v>3100</v>
      </c>
      <c r="M1243" s="22"/>
      <c r="N1243" s="23">
        <v>6376</v>
      </c>
      <c r="O1243" s="24">
        <f>Table1[[#This Row],[Female Voters]]/Table1[[#This Row],[Female Population]]</f>
        <v>0.77783374478307565</v>
      </c>
      <c r="P1243" s="24">
        <f>Table1[[#This Row],[Male Voters]]/Table1[[#This Row],[Male Population]]</f>
        <v>0.65278508001107238</v>
      </c>
      <c r="Q1243" s="24">
        <f>Table1[[#This Row],[Total Voters]]/Table1[[#This Row],[Total Population]]</f>
        <v>0.71048348632698399</v>
      </c>
      <c r="R1243" s="24">
        <f>Table1[[#This Row],[Female Ballots]]/Table1[[#This Row],[Female Population]]</f>
        <v>0.22666637145608928</v>
      </c>
      <c r="S1243" s="24">
        <f>Table1[[#This Row],[Male Ballots]]/Table1[[#This Row],[Male Population]]</f>
        <v>0.18374954581261457</v>
      </c>
      <c r="T1243" s="24">
        <f>Table1[[#This Row],[Total Ballots]]/Table1[[#This Row],[Total Population]]</f>
        <v>0.20355168316427094</v>
      </c>
      <c r="U1243" s="24">
        <f>Table1[[#This Row],[Female Ballots]]/Table1[[#This Row],[Female Voters]]</f>
        <v>0.29140722291407223</v>
      </c>
      <c r="V1243" s="24">
        <f>Table1[[#This Row],[Male Ballots]]/Table1[[#This Row],[Male Voters]]</f>
        <v>0.28148551711613545</v>
      </c>
      <c r="W1243" s="24">
        <f>Table1[[#This Row],[Total Ballots]]/Table1[[#This Row],[Total Voters]]</f>
        <v>0.28649741631094139</v>
      </c>
    </row>
    <row r="1244" spans="1:23" s="12" customFormat="1" x14ac:dyDescent="0.2">
      <c r="A1244" s="19" t="s">
        <v>39</v>
      </c>
      <c r="B1244" s="20">
        <v>2014</v>
      </c>
      <c r="C1244" s="21" t="s">
        <v>64</v>
      </c>
      <c r="D1244" s="22">
        <v>14811.24</v>
      </c>
      <c r="E1244" s="22">
        <v>14094.07</v>
      </c>
      <c r="F1244" s="22">
        <v>28905.32</v>
      </c>
      <c r="G1244" s="31">
        <v>10869</v>
      </c>
      <c r="H1244" s="31">
        <v>10335</v>
      </c>
      <c r="I1244" s="31"/>
      <c r="J1244" s="31">
        <v>21204</v>
      </c>
      <c r="K1244" s="22">
        <v>4629</v>
      </c>
      <c r="L1244" s="22">
        <v>4307</v>
      </c>
      <c r="M1244" s="22"/>
      <c r="N1244" s="23">
        <v>8936</v>
      </c>
      <c r="O1244" s="24">
        <f>Table1[[#This Row],[Female Voters]]/Table1[[#This Row],[Female Population]]</f>
        <v>0.73383457428277443</v>
      </c>
      <c r="P1244" s="24">
        <f>Table1[[#This Row],[Male Voters]]/Table1[[#This Row],[Male Population]]</f>
        <v>0.73328712004410368</v>
      </c>
      <c r="Q1244" s="24">
        <f>Table1[[#This Row],[Total Voters]]/Table1[[#This Row],[Total Population]]</f>
        <v>0.73356738482742967</v>
      </c>
      <c r="R1244" s="24">
        <f>Table1[[#This Row],[Female Ballots]]/Table1[[#This Row],[Female Population]]</f>
        <v>0.31253291419219459</v>
      </c>
      <c r="S1244" s="24">
        <f>Table1[[#This Row],[Male Ballots]]/Table1[[#This Row],[Male Population]]</f>
        <v>0.30558951388775563</v>
      </c>
      <c r="T1244" s="24">
        <f>Table1[[#This Row],[Total Ballots]]/Table1[[#This Row],[Total Population]]</f>
        <v>0.30914724348320655</v>
      </c>
      <c r="U1244" s="24">
        <f>Table1[[#This Row],[Female Ballots]]/Table1[[#This Row],[Female Voters]]</f>
        <v>0.42589014628760696</v>
      </c>
      <c r="V1244" s="24">
        <f>Table1[[#This Row],[Male Ballots]]/Table1[[#This Row],[Male Voters]]</f>
        <v>0.41673923560716014</v>
      </c>
      <c r="W1244" s="24">
        <f>Table1[[#This Row],[Total Ballots]]/Table1[[#This Row],[Total Voters]]</f>
        <v>0.42142991888322956</v>
      </c>
    </row>
    <row r="1245" spans="1:23" s="12" customFormat="1" x14ac:dyDescent="0.2">
      <c r="A1245" s="19" t="s">
        <v>39</v>
      </c>
      <c r="B1245" s="20">
        <v>2014</v>
      </c>
      <c r="C1245" s="21" t="s">
        <v>65</v>
      </c>
      <c r="D1245" s="22">
        <v>18275.37</v>
      </c>
      <c r="E1245" s="22">
        <v>16902.87</v>
      </c>
      <c r="F1245" s="22">
        <v>35178.239999999998</v>
      </c>
      <c r="G1245" s="31">
        <v>14327</v>
      </c>
      <c r="H1245" s="31">
        <v>13459</v>
      </c>
      <c r="I1245" s="31"/>
      <c r="J1245" s="31">
        <v>27786</v>
      </c>
      <c r="K1245" s="22">
        <v>8206</v>
      </c>
      <c r="L1245" s="22">
        <v>7660</v>
      </c>
      <c r="M1245" s="22"/>
      <c r="N1245" s="23">
        <v>15866</v>
      </c>
      <c r="O1245" s="24">
        <f>Table1[[#This Row],[Female Voters]]/Table1[[#This Row],[Female Population]]</f>
        <v>0.78395129619810711</v>
      </c>
      <c r="P1245" s="24">
        <f>Table1[[#This Row],[Male Voters]]/Table1[[#This Row],[Male Population]]</f>
        <v>0.79625531048869225</v>
      </c>
      <c r="Q1245" s="24">
        <f>Table1[[#This Row],[Total Voters]]/Table1[[#This Row],[Total Population]]</f>
        <v>0.78986327911800025</v>
      </c>
      <c r="R1245" s="24">
        <f>Table1[[#This Row],[Female Ballots]]/Table1[[#This Row],[Female Population]]</f>
        <v>0.44901963681173079</v>
      </c>
      <c r="S1245" s="24">
        <f>Table1[[#This Row],[Male Ballots]]/Table1[[#This Row],[Male Population]]</f>
        <v>0.45317747814424419</v>
      </c>
      <c r="T1245" s="24">
        <f>Table1[[#This Row],[Total Ballots]]/Table1[[#This Row],[Total Population]]</f>
        <v>0.45101744714914677</v>
      </c>
      <c r="U1245" s="24">
        <f>Table1[[#This Row],[Female Ballots]]/Table1[[#This Row],[Female Voters]]</f>
        <v>0.57276470998813434</v>
      </c>
      <c r="V1245" s="24">
        <f>Table1[[#This Row],[Male Ballots]]/Table1[[#This Row],[Male Voters]]</f>
        <v>0.56913589419719146</v>
      </c>
      <c r="W1245" s="24">
        <f>Table1[[#This Row],[Total Ballots]]/Table1[[#This Row],[Total Voters]]</f>
        <v>0.57100698193334776</v>
      </c>
    </row>
    <row r="1246" spans="1:23" s="12" customFormat="1" x14ac:dyDescent="0.2">
      <c r="A1246" s="19" t="s">
        <v>39</v>
      </c>
      <c r="B1246" s="20">
        <v>2014</v>
      </c>
      <c r="C1246" s="21" t="s">
        <v>66</v>
      </c>
      <c r="D1246" s="22">
        <v>19727.8</v>
      </c>
      <c r="E1246" s="22">
        <v>18587.46</v>
      </c>
      <c r="F1246" s="22">
        <v>38315.259999999995</v>
      </c>
      <c r="G1246" s="31">
        <v>16674</v>
      </c>
      <c r="H1246" s="31">
        <v>15357</v>
      </c>
      <c r="I1246" s="31"/>
      <c r="J1246" s="31">
        <v>32031</v>
      </c>
      <c r="K1246" s="22">
        <v>11769</v>
      </c>
      <c r="L1246" s="22">
        <v>11066</v>
      </c>
      <c r="M1246" s="22">
        <v>1</v>
      </c>
      <c r="N1246" s="23">
        <v>22836</v>
      </c>
      <c r="O1246" s="24">
        <f>Table1[[#This Row],[Female Voters]]/Table1[[#This Row],[Female Population]]</f>
        <v>0.84520321576658319</v>
      </c>
      <c r="P1246" s="24">
        <f>Table1[[#This Row],[Male Voters]]/Table1[[#This Row],[Male Population]]</f>
        <v>0.82620218147073354</v>
      </c>
      <c r="Q1246" s="24">
        <f>Table1[[#This Row],[Total Voters]]/Table1[[#This Row],[Total Population]]</f>
        <v>0.83598545331546759</v>
      </c>
      <c r="R1246" s="24">
        <f>Table1[[#This Row],[Female Ballots]]/Table1[[#This Row],[Female Population]]</f>
        <v>0.59656930828576937</v>
      </c>
      <c r="S1246" s="24">
        <f>Table1[[#This Row],[Male Ballots]]/Table1[[#This Row],[Male Population]]</f>
        <v>0.59534761608094922</v>
      </c>
      <c r="T1246" s="24">
        <f>Table1[[#This Row],[Total Ballots]]/Table1[[#This Row],[Total Population]]</f>
        <v>0.59600274146645493</v>
      </c>
      <c r="U1246" s="24">
        <f>Table1[[#This Row],[Female Ballots]]/Table1[[#This Row],[Female Voters]]</f>
        <v>0.70582943504857865</v>
      </c>
      <c r="V1246" s="24">
        <f>Table1[[#This Row],[Male Ballots]]/Table1[[#This Row],[Male Voters]]</f>
        <v>0.72058344728788171</v>
      </c>
      <c r="W1246" s="24">
        <f>Table1[[#This Row],[Total Ballots]]/Table1[[#This Row],[Total Voters]]</f>
        <v>0.71293434485342322</v>
      </c>
    </row>
    <row r="1247" spans="1:23" s="12" customFormat="1" x14ac:dyDescent="0.2">
      <c r="A1247" s="19" t="s">
        <v>39</v>
      </c>
      <c r="B1247" s="20">
        <v>2014</v>
      </c>
      <c r="C1247" s="21" t="s">
        <v>67</v>
      </c>
      <c r="D1247" s="22">
        <v>23149.16</v>
      </c>
      <c r="E1247" s="22">
        <v>19862.419999999998</v>
      </c>
      <c r="F1247" s="22">
        <v>43011.580000000009</v>
      </c>
      <c r="G1247" s="31">
        <v>19091</v>
      </c>
      <c r="H1247" s="31">
        <v>17165</v>
      </c>
      <c r="I1247" s="31"/>
      <c r="J1247" s="31">
        <v>36256</v>
      </c>
      <c r="K1247" s="22">
        <v>15091</v>
      </c>
      <c r="L1247" s="22">
        <v>14236</v>
      </c>
      <c r="M1247" s="22"/>
      <c r="N1247" s="22">
        <v>29327</v>
      </c>
      <c r="O1247" s="24">
        <f>Table1[[#This Row],[Female Voters]]/Table1[[#This Row],[Female Population]]</f>
        <v>0.82469515092556278</v>
      </c>
      <c r="P1247" s="24">
        <f>Table1[[#This Row],[Male Voters]]/Table1[[#This Row],[Male Population]]</f>
        <v>0.86419479600169569</v>
      </c>
      <c r="Q1247" s="24">
        <f>Table1[[#This Row],[Total Voters]]/Table1[[#This Row],[Total Population]]</f>
        <v>0.84293578613015363</v>
      </c>
      <c r="R1247" s="24">
        <f>Table1[[#This Row],[Female Ballots]]/Table1[[#This Row],[Female Population]]</f>
        <v>0.65190270402900152</v>
      </c>
      <c r="S1247" s="24">
        <f>Table1[[#This Row],[Male Ballots]]/Table1[[#This Row],[Male Population]]</f>
        <v>0.71673038834140057</v>
      </c>
      <c r="T1247" s="24">
        <f>Table1[[#This Row],[Total Ballots]]/Table1[[#This Row],[Total Population]]</f>
        <v>0.68183963481462417</v>
      </c>
      <c r="U1247" s="24">
        <f>Table1[[#This Row],[Female Ballots]]/Table1[[#This Row],[Female Voters]]</f>
        <v>0.7904771882038657</v>
      </c>
      <c r="V1247" s="24">
        <f>Table1[[#This Row],[Male Ballots]]/Table1[[#This Row],[Male Voters]]</f>
        <v>0.82936207398776585</v>
      </c>
      <c r="W1247" s="24">
        <f>Table1[[#This Row],[Total Ballots]]/Table1[[#This Row],[Total Voters]]</f>
        <v>0.80888680494263021</v>
      </c>
    </row>
    <row r="1248" spans="1:23" s="12" customFormat="1" x14ac:dyDescent="0.2">
      <c r="A1248" s="19" t="s">
        <v>50</v>
      </c>
      <c r="B1248" s="20">
        <v>2014</v>
      </c>
      <c r="C1248" s="21" t="s">
        <v>69</v>
      </c>
      <c r="D1248" s="22">
        <v>16520.5</v>
      </c>
      <c r="E1248" s="22">
        <v>17233.120000000003</v>
      </c>
      <c r="F1248" s="22">
        <v>33753.589999999997</v>
      </c>
      <c r="G1248" s="22">
        <v>11212</v>
      </c>
      <c r="H1248" s="22">
        <v>10594</v>
      </c>
      <c r="I1248" s="22"/>
      <c r="J1248" s="22">
        <v>21806</v>
      </c>
      <c r="K1248" s="22">
        <v>6760</v>
      </c>
      <c r="L1248" s="22">
        <v>6478</v>
      </c>
      <c r="M1248" s="22"/>
      <c r="N1248" s="23">
        <v>13238</v>
      </c>
      <c r="O1248" s="24">
        <f>Table1[[#This Row],[Female Voters]]/Table1[[#This Row],[Female Population]]</f>
        <v>0.67867195302805605</v>
      </c>
      <c r="P1248" s="24">
        <f>Table1[[#This Row],[Male Voters]]/Table1[[#This Row],[Male Population]]</f>
        <v>0.61474648815768695</v>
      </c>
      <c r="Q1248" s="24">
        <f>Table1[[#This Row],[Total Voters]]/Table1[[#This Row],[Total Population]]</f>
        <v>0.64603498472310661</v>
      </c>
      <c r="R1248" s="24">
        <f>Table1[[#This Row],[Female Ballots]]/Table1[[#This Row],[Female Population]]</f>
        <v>0.40918858388063317</v>
      </c>
      <c r="S1248" s="24">
        <f>Table1[[#This Row],[Male Ballots]]/Table1[[#This Row],[Male Population]]</f>
        <v>0.37590407308717161</v>
      </c>
      <c r="T1248" s="24">
        <f>Table1[[#This Row],[Total Ballots]]/Table1[[#This Row],[Total Population]]</f>
        <v>0.3921953190756895</v>
      </c>
      <c r="U1248" s="24">
        <f>Table1[[#This Row],[Female Ballots]]/Table1[[#This Row],[Female Voters]]</f>
        <v>0.60292543703175172</v>
      </c>
      <c r="V1248" s="24">
        <f>Table1[[#This Row],[Male Ballots]]/Table1[[#This Row],[Male Voters]]</f>
        <v>0.61147819520483293</v>
      </c>
      <c r="W1248" s="24">
        <f>Table1[[#This Row],[Total Ballots]]/Table1[[#This Row],[Total Voters]]</f>
        <v>0.60708062001284047</v>
      </c>
    </row>
    <row r="1249" spans="1:23" s="12" customFormat="1" x14ac:dyDescent="0.2">
      <c r="A1249" s="19" t="s">
        <v>50</v>
      </c>
      <c r="B1249" s="20">
        <v>2014</v>
      </c>
      <c r="C1249" s="21" t="s">
        <v>62</v>
      </c>
      <c r="D1249" s="22">
        <v>4539.2999999999993</v>
      </c>
      <c r="E1249" s="22">
        <v>4882.46</v>
      </c>
      <c r="F1249" s="22">
        <v>9421.75</v>
      </c>
      <c r="G1249" s="31">
        <v>1085</v>
      </c>
      <c r="H1249" s="31">
        <v>1115</v>
      </c>
      <c r="I1249" s="31"/>
      <c r="J1249" s="31">
        <v>2200</v>
      </c>
      <c r="K1249" s="22">
        <v>287</v>
      </c>
      <c r="L1249" s="22">
        <v>309</v>
      </c>
      <c r="M1249" s="22"/>
      <c r="N1249" s="23">
        <v>596</v>
      </c>
      <c r="O1249" s="24">
        <f>Table1[[#This Row],[Female Voters]]/Table1[[#This Row],[Female Population]]</f>
        <v>0.23902363800585996</v>
      </c>
      <c r="P1249" s="24">
        <f>Table1[[#This Row],[Male Voters]]/Table1[[#This Row],[Male Population]]</f>
        <v>0.22836848637776858</v>
      </c>
      <c r="Q1249" s="24">
        <f>Table1[[#This Row],[Total Voters]]/Table1[[#This Row],[Total Population]]</f>
        <v>0.23350226868681509</v>
      </c>
      <c r="R1249" s="24">
        <f>Table1[[#This Row],[Female Ballots]]/Table1[[#This Row],[Female Population]]</f>
        <v>6.3225607472517806E-2</v>
      </c>
      <c r="S1249" s="24">
        <f>Table1[[#This Row],[Male Ballots]]/Table1[[#This Row],[Male Population]]</f>
        <v>6.32877688706103E-2</v>
      </c>
      <c r="T1249" s="24">
        <f>Table1[[#This Row],[Total Ballots]]/Table1[[#This Row],[Total Population]]</f>
        <v>6.3257887335155361E-2</v>
      </c>
      <c r="U1249" s="24">
        <f>Table1[[#This Row],[Female Ballots]]/Table1[[#This Row],[Female Voters]]</f>
        <v>0.26451612903225807</v>
      </c>
      <c r="V1249" s="24">
        <f>Table1[[#This Row],[Male Ballots]]/Table1[[#This Row],[Male Voters]]</f>
        <v>0.27713004484304932</v>
      </c>
      <c r="W1249" s="24">
        <f>Table1[[#This Row],[Total Ballots]]/Table1[[#This Row],[Total Voters]]</f>
        <v>0.27090909090909093</v>
      </c>
    </row>
    <row r="1250" spans="1:23" s="12" customFormat="1" x14ac:dyDescent="0.2">
      <c r="A1250" s="19" t="s">
        <v>50</v>
      </c>
      <c r="B1250" s="20">
        <v>2014</v>
      </c>
      <c r="C1250" s="21" t="s">
        <v>63</v>
      </c>
      <c r="D1250" s="22">
        <v>2101.0100000000002</v>
      </c>
      <c r="E1250" s="22">
        <v>2535.58</v>
      </c>
      <c r="F1250" s="22">
        <v>4636.59</v>
      </c>
      <c r="G1250" s="31">
        <v>1624</v>
      </c>
      <c r="H1250" s="31">
        <v>1504</v>
      </c>
      <c r="I1250" s="31"/>
      <c r="J1250" s="31">
        <v>3128</v>
      </c>
      <c r="K1250" s="22">
        <v>610</v>
      </c>
      <c r="L1250" s="22">
        <v>542</v>
      </c>
      <c r="M1250" s="22"/>
      <c r="N1250" s="23">
        <v>1152</v>
      </c>
      <c r="O1250" s="24">
        <f>Table1[[#This Row],[Female Voters]]/Table1[[#This Row],[Female Population]]</f>
        <v>0.7729615756231526</v>
      </c>
      <c r="P1250" s="24">
        <f>Table1[[#This Row],[Male Voters]]/Table1[[#This Row],[Male Population]]</f>
        <v>0.59315817288352168</v>
      </c>
      <c r="Q1250" s="24">
        <f>Table1[[#This Row],[Total Voters]]/Table1[[#This Row],[Total Population]]</f>
        <v>0.67463372866697291</v>
      </c>
      <c r="R1250" s="24">
        <f>Table1[[#This Row],[Female Ballots]]/Table1[[#This Row],[Female Population]]</f>
        <v>0.29033655242002654</v>
      </c>
      <c r="S1250" s="24">
        <f>Table1[[#This Row],[Male Ballots]]/Table1[[#This Row],[Male Population]]</f>
        <v>0.21375779900456701</v>
      </c>
      <c r="T1250" s="24">
        <f>Table1[[#This Row],[Total Ballots]]/Table1[[#This Row],[Total Population]]</f>
        <v>0.24845845761648108</v>
      </c>
      <c r="U1250" s="24">
        <f>Table1[[#This Row],[Female Ballots]]/Table1[[#This Row],[Female Voters]]</f>
        <v>0.37561576354679804</v>
      </c>
      <c r="V1250" s="24">
        <f>Table1[[#This Row],[Male Ballots]]/Table1[[#This Row],[Male Voters]]</f>
        <v>0.3603723404255319</v>
      </c>
      <c r="W1250" s="24">
        <f>Table1[[#This Row],[Total Ballots]]/Table1[[#This Row],[Total Voters]]</f>
        <v>0.36828644501278773</v>
      </c>
    </row>
    <row r="1251" spans="1:23" s="12" customFormat="1" x14ac:dyDescent="0.2">
      <c r="A1251" s="19" t="s">
        <v>50</v>
      </c>
      <c r="B1251" s="20">
        <v>2014</v>
      </c>
      <c r="C1251" s="21" t="s">
        <v>64</v>
      </c>
      <c r="D1251" s="22">
        <v>1875.1</v>
      </c>
      <c r="E1251" s="22">
        <v>1954.88</v>
      </c>
      <c r="F1251" s="22">
        <v>3829.98</v>
      </c>
      <c r="G1251" s="31">
        <v>1491</v>
      </c>
      <c r="H1251" s="31">
        <v>1418</v>
      </c>
      <c r="I1251" s="31"/>
      <c r="J1251" s="31">
        <v>2909</v>
      </c>
      <c r="K1251" s="22">
        <v>769</v>
      </c>
      <c r="L1251" s="22">
        <v>744</v>
      </c>
      <c r="M1251" s="22"/>
      <c r="N1251" s="23">
        <v>1513</v>
      </c>
      <c r="O1251" s="24">
        <f>Table1[[#This Row],[Female Voters]]/Table1[[#This Row],[Female Population]]</f>
        <v>0.79515759159511501</v>
      </c>
      <c r="P1251" s="24">
        <f>Table1[[#This Row],[Male Voters]]/Table1[[#This Row],[Male Population]]</f>
        <v>0.72536421672941553</v>
      </c>
      <c r="Q1251" s="24">
        <f>Table1[[#This Row],[Total Voters]]/Table1[[#This Row],[Total Population]]</f>
        <v>0.7595339923446075</v>
      </c>
      <c r="R1251" s="24">
        <f>Table1[[#This Row],[Female Ballots]]/Table1[[#This Row],[Female Population]]</f>
        <v>0.41011146072209487</v>
      </c>
      <c r="S1251" s="24">
        <f>Table1[[#This Row],[Male Ballots]]/Table1[[#This Row],[Male Population]]</f>
        <v>0.38058602062530689</v>
      </c>
      <c r="T1251" s="24">
        <f>Table1[[#This Row],[Total Ballots]]/Table1[[#This Row],[Total Population]]</f>
        <v>0.3950412273693335</v>
      </c>
      <c r="U1251" s="24">
        <f>Table1[[#This Row],[Female Ballots]]/Table1[[#This Row],[Female Voters]]</f>
        <v>0.5157612340710932</v>
      </c>
      <c r="V1251" s="24">
        <f>Table1[[#This Row],[Male Ballots]]/Table1[[#This Row],[Male Voters]]</f>
        <v>0.52468265162200278</v>
      </c>
      <c r="W1251" s="24">
        <f>Table1[[#This Row],[Total Ballots]]/Table1[[#This Row],[Total Voters]]</f>
        <v>0.52011000343760738</v>
      </c>
    </row>
    <row r="1252" spans="1:23" s="12" customFormat="1" x14ac:dyDescent="0.2">
      <c r="A1252" s="19" t="s">
        <v>50</v>
      </c>
      <c r="B1252" s="20">
        <v>2014</v>
      </c>
      <c r="C1252" s="21" t="s">
        <v>65</v>
      </c>
      <c r="D1252" s="22">
        <v>2333.46</v>
      </c>
      <c r="E1252" s="22">
        <v>2349.3000000000002</v>
      </c>
      <c r="F1252" s="22">
        <v>4682.7700000000004</v>
      </c>
      <c r="G1252" s="31">
        <v>1867</v>
      </c>
      <c r="H1252" s="31">
        <v>1705</v>
      </c>
      <c r="I1252" s="31"/>
      <c r="J1252" s="31">
        <v>3572</v>
      </c>
      <c r="K1252" s="22">
        <v>1126</v>
      </c>
      <c r="L1252" s="22">
        <v>1039</v>
      </c>
      <c r="M1252" s="22"/>
      <c r="N1252" s="23">
        <v>2165</v>
      </c>
      <c r="O1252" s="24">
        <f>Table1[[#This Row],[Female Voters]]/Table1[[#This Row],[Female Population]]</f>
        <v>0.80009942317417049</v>
      </c>
      <c r="P1252" s="24">
        <f>Table1[[#This Row],[Male Voters]]/Table1[[#This Row],[Male Population]]</f>
        <v>0.72574809517728678</v>
      </c>
      <c r="Q1252" s="24">
        <f>Table1[[#This Row],[Total Voters]]/Table1[[#This Row],[Total Population]]</f>
        <v>0.76279637906623632</v>
      </c>
      <c r="R1252" s="24">
        <f>Table1[[#This Row],[Female Ballots]]/Table1[[#This Row],[Female Population]]</f>
        <v>0.48254523325876597</v>
      </c>
      <c r="S1252" s="24">
        <f>Table1[[#This Row],[Male Ballots]]/Table1[[#This Row],[Male Population]]</f>
        <v>0.44225939641595363</v>
      </c>
      <c r="T1252" s="24">
        <f>Table1[[#This Row],[Total Ballots]]/Table1[[#This Row],[Total Population]]</f>
        <v>0.46233319167928377</v>
      </c>
      <c r="U1252" s="24">
        <f>Table1[[#This Row],[Female Ballots]]/Table1[[#This Row],[Female Voters]]</f>
        <v>0.60310658810926621</v>
      </c>
      <c r="V1252" s="24">
        <f>Table1[[#This Row],[Male Ballots]]/Table1[[#This Row],[Male Voters]]</f>
        <v>0.60938416422287389</v>
      </c>
      <c r="W1252" s="24">
        <f>Table1[[#This Row],[Total Ballots]]/Table1[[#This Row],[Total Voters]]</f>
        <v>0.60610302351623735</v>
      </c>
    </row>
    <row r="1253" spans="1:23" s="12" customFormat="1" x14ac:dyDescent="0.2">
      <c r="A1253" s="19" t="s">
        <v>50</v>
      </c>
      <c r="B1253" s="20">
        <v>2014</v>
      </c>
      <c r="C1253" s="21" t="s">
        <v>66</v>
      </c>
      <c r="D1253" s="22">
        <v>2485.1099999999997</v>
      </c>
      <c r="E1253" s="22">
        <v>2533.73</v>
      </c>
      <c r="F1253" s="22">
        <v>5018.83</v>
      </c>
      <c r="G1253" s="31">
        <v>2260</v>
      </c>
      <c r="H1253" s="31">
        <v>2123</v>
      </c>
      <c r="I1253" s="31"/>
      <c r="J1253" s="31">
        <v>4383</v>
      </c>
      <c r="K1253" s="22">
        <v>1650</v>
      </c>
      <c r="L1253" s="22">
        <v>1583</v>
      </c>
      <c r="M1253" s="22"/>
      <c r="N1253" s="23">
        <v>3233</v>
      </c>
      <c r="O1253" s="24">
        <f>Table1[[#This Row],[Female Voters]]/Table1[[#This Row],[Female Population]]</f>
        <v>0.9094164845821715</v>
      </c>
      <c r="P1253" s="24">
        <f>Table1[[#This Row],[Male Voters]]/Table1[[#This Row],[Male Population]]</f>
        <v>0.83789511905372716</v>
      </c>
      <c r="Q1253" s="24">
        <f>Table1[[#This Row],[Total Voters]]/Table1[[#This Row],[Total Population]]</f>
        <v>0.87331111035839026</v>
      </c>
      <c r="R1253" s="24">
        <f>Table1[[#This Row],[Female Ballots]]/Table1[[#This Row],[Female Population]]</f>
        <v>0.66395451307990394</v>
      </c>
      <c r="S1253" s="24">
        <f>Table1[[#This Row],[Male Ballots]]/Table1[[#This Row],[Male Population]]</f>
        <v>0.62477059513049926</v>
      </c>
      <c r="T1253" s="24">
        <f>Table1[[#This Row],[Total Ballots]]/Table1[[#This Row],[Total Population]]</f>
        <v>0.6441740405632389</v>
      </c>
      <c r="U1253" s="24">
        <f>Table1[[#This Row],[Female Ballots]]/Table1[[#This Row],[Female Voters]]</f>
        <v>0.73008849557522126</v>
      </c>
      <c r="V1253" s="24">
        <f>Table1[[#This Row],[Male Ballots]]/Table1[[#This Row],[Male Voters]]</f>
        <v>0.74564295807819125</v>
      </c>
      <c r="W1253" s="24">
        <f>Table1[[#This Row],[Total Ballots]]/Table1[[#This Row],[Total Voters]]</f>
        <v>0.73762263289984031</v>
      </c>
    </row>
    <row r="1254" spans="1:23" s="12" customFormat="1" x14ac:dyDescent="0.2">
      <c r="A1254" s="19" t="s">
        <v>50</v>
      </c>
      <c r="B1254" s="20">
        <v>2014</v>
      </c>
      <c r="C1254" s="21" t="s">
        <v>67</v>
      </c>
      <c r="D1254" s="22">
        <v>3186.5199999999995</v>
      </c>
      <c r="E1254" s="22">
        <v>2977.17</v>
      </c>
      <c r="F1254" s="22">
        <v>6163.67</v>
      </c>
      <c r="G1254" s="31">
        <v>2885</v>
      </c>
      <c r="H1254" s="31">
        <v>2729</v>
      </c>
      <c r="I1254" s="31"/>
      <c r="J1254" s="31">
        <v>5614</v>
      </c>
      <c r="K1254" s="22">
        <v>2318</v>
      </c>
      <c r="L1254" s="22">
        <v>2261</v>
      </c>
      <c r="M1254" s="22"/>
      <c r="N1254" s="22">
        <v>4579</v>
      </c>
      <c r="O1254" s="24">
        <f>Table1[[#This Row],[Female Voters]]/Table1[[#This Row],[Female Population]]</f>
        <v>0.90537639807689907</v>
      </c>
      <c r="P1254" s="24">
        <f>Table1[[#This Row],[Male Voters]]/Table1[[#This Row],[Male Population]]</f>
        <v>0.91664231468139201</v>
      </c>
      <c r="Q1254" s="24">
        <f>Table1[[#This Row],[Total Voters]]/Table1[[#This Row],[Total Population]]</f>
        <v>0.91082098814504997</v>
      </c>
      <c r="R1254" s="24">
        <f>Table1[[#This Row],[Female Ballots]]/Table1[[#This Row],[Female Population]]</f>
        <v>0.72743933821221907</v>
      </c>
      <c r="S1254" s="24">
        <f>Table1[[#This Row],[Male Ballots]]/Table1[[#This Row],[Male Population]]</f>
        <v>0.75944605111565677</v>
      </c>
      <c r="T1254" s="24">
        <f>Table1[[#This Row],[Total Ballots]]/Table1[[#This Row],[Total Population]]</f>
        <v>0.74290155053726104</v>
      </c>
      <c r="U1254" s="24">
        <f>Table1[[#This Row],[Female Ballots]]/Table1[[#This Row],[Female Voters]]</f>
        <v>0.80346620450606587</v>
      </c>
      <c r="V1254" s="24">
        <f>Table1[[#This Row],[Male Ballots]]/Table1[[#This Row],[Male Voters]]</f>
        <v>0.82850861121289854</v>
      </c>
      <c r="W1254" s="24">
        <f>Table1[[#This Row],[Total Ballots]]/Table1[[#This Row],[Total Voters]]</f>
        <v>0.81563947274670467</v>
      </c>
    </row>
    <row r="1255" spans="1:23" s="12" customFormat="1" x14ac:dyDescent="0.2">
      <c r="A1255" s="19" t="s">
        <v>29</v>
      </c>
      <c r="B1255" s="20">
        <v>2014</v>
      </c>
      <c r="C1255" s="21" t="s">
        <v>69</v>
      </c>
      <c r="D1255" s="22">
        <v>8224.08</v>
      </c>
      <c r="E1255" s="22">
        <v>8379.64</v>
      </c>
      <c r="F1255" s="22">
        <v>16603.73</v>
      </c>
      <c r="G1255" s="22">
        <v>6547</v>
      </c>
      <c r="H1255" s="22">
        <v>6422</v>
      </c>
      <c r="I1255" s="22"/>
      <c r="J1255" s="22">
        <v>12969</v>
      </c>
      <c r="K1255" s="22">
        <v>4307</v>
      </c>
      <c r="L1255" s="22">
        <v>4160</v>
      </c>
      <c r="M1255" s="22"/>
      <c r="N1255" s="23">
        <v>8467</v>
      </c>
      <c r="O1255" s="24">
        <f>Table1[[#This Row],[Female Voters]]/Table1[[#This Row],[Female Population]]</f>
        <v>0.79607688641161078</v>
      </c>
      <c r="P1255" s="24">
        <f>Table1[[#This Row],[Male Voters]]/Table1[[#This Row],[Male Population]]</f>
        <v>0.76638137199211431</v>
      </c>
      <c r="Q1255" s="24">
        <f>Table1[[#This Row],[Total Voters]]/Table1[[#This Row],[Total Population]]</f>
        <v>0.78108955036006966</v>
      </c>
      <c r="R1255" s="24">
        <f>Table1[[#This Row],[Female Ballots]]/Table1[[#This Row],[Female Population]]</f>
        <v>0.52370599507786886</v>
      </c>
      <c r="S1255" s="24">
        <f>Table1[[#This Row],[Male Ballots]]/Table1[[#This Row],[Male Population]]</f>
        <v>0.49644137456979059</v>
      </c>
      <c r="T1255" s="24">
        <f>Table1[[#This Row],[Total Ballots]]/Table1[[#This Row],[Total Population]]</f>
        <v>0.50994565678916726</v>
      </c>
      <c r="U1255" s="24">
        <f>Table1[[#This Row],[Female Ballots]]/Table1[[#This Row],[Female Voters]]</f>
        <v>0.65785856117305641</v>
      </c>
      <c r="V1255" s="24">
        <f>Table1[[#This Row],[Male Ballots]]/Table1[[#This Row],[Male Voters]]</f>
        <v>0.64777327935222673</v>
      </c>
      <c r="W1255" s="24">
        <f>Table1[[#This Row],[Total Ballots]]/Table1[[#This Row],[Total Voters]]</f>
        <v>0.65286452309353071</v>
      </c>
    </row>
    <row r="1256" spans="1:23" s="12" customFormat="1" x14ac:dyDescent="0.2">
      <c r="A1256" s="19" t="s">
        <v>29</v>
      </c>
      <c r="B1256" s="20">
        <v>2014</v>
      </c>
      <c r="C1256" s="21" t="s">
        <v>62</v>
      </c>
      <c r="D1256" s="22">
        <v>667.28</v>
      </c>
      <c r="E1256" s="22">
        <v>689.93000000000006</v>
      </c>
      <c r="F1256" s="22">
        <v>1357.22</v>
      </c>
      <c r="G1256" s="31">
        <v>417</v>
      </c>
      <c r="H1256" s="31">
        <v>364</v>
      </c>
      <c r="I1256" s="31"/>
      <c r="J1256" s="31">
        <v>781</v>
      </c>
      <c r="K1256" s="22">
        <v>130</v>
      </c>
      <c r="L1256" s="22">
        <v>107</v>
      </c>
      <c r="M1256" s="22"/>
      <c r="N1256" s="23">
        <v>237</v>
      </c>
      <c r="O1256" s="24">
        <f>Table1[[#This Row],[Female Voters]]/Table1[[#This Row],[Female Population]]</f>
        <v>0.6249250689365784</v>
      </c>
      <c r="P1256" s="24">
        <f>Table1[[#This Row],[Male Voters]]/Table1[[#This Row],[Male Population]]</f>
        <v>0.52758975548244025</v>
      </c>
      <c r="Q1256" s="24">
        <f>Table1[[#This Row],[Total Voters]]/Table1[[#This Row],[Total Population]]</f>
        <v>0.57544097493405633</v>
      </c>
      <c r="R1256" s="24">
        <f>Table1[[#This Row],[Female Ballots]]/Table1[[#This Row],[Female Population]]</f>
        <v>0.19482076489629541</v>
      </c>
      <c r="S1256" s="24">
        <f>Table1[[#This Row],[Male Ballots]]/Table1[[#This Row],[Male Population]]</f>
        <v>0.15508819735335466</v>
      </c>
      <c r="T1256" s="24">
        <f>Table1[[#This Row],[Total Ballots]]/Table1[[#This Row],[Total Population]]</f>
        <v>0.17462165308498254</v>
      </c>
      <c r="U1256" s="24">
        <f>Table1[[#This Row],[Female Ballots]]/Table1[[#This Row],[Female Voters]]</f>
        <v>0.3117505995203837</v>
      </c>
      <c r="V1256" s="24">
        <f>Table1[[#This Row],[Male Ballots]]/Table1[[#This Row],[Male Voters]]</f>
        <v>0.29395604395604397</v>
      </c>
      <c r="W1256" s="24">
        <f>Table1[[#This Row],[Total Ballots]]/Table1[[#This Row],[Total Voters]]</f>
        <v>0.30345710627400768</v>
      </c>
    </row>
    <row r="1257" spans="1:23" s="12" customFormat="1" x14ac:dyDescent="0.2">
      <c r="A1257" s="19" t="s">
        <v>29</v>
      </c>
      <c r="B1257" s="20">
        <v>2014</v>
      </c>
      <c r="C1257" s="21" t="s">
        <v>63</v>
      </c>
      <c r="D1257" s="22">
        <v>899.44</v>
      </c>
      <c r="E1257" s="22">
        <v>922.34999999999991</v>
      </c>
      <c r="F1257" s="22">
        <v>1821.79</v>
      </c>
      <c r="G1257" s="31">
        <v>723</v>
      </c>
      <c r="H1257" s="31">
        <v>718</v>
      </c>
      <c r="I1257" s="31"/>
      <c r="J1257" s="31">
        <v>1441</v>
      </c>
      <c r="K1257" s="22">
        <v>263</v>
      </c>
      <c r="L1257" s="22">
        <v>238</v>
      </c>
      <c r="M1257" s="22"/>
      <c r="N1257" s="23">
        <v>501</v>
      </c>
      <c r="O1257" s="24">
        <f>Table1[[#This Row],[Female Voters]]/Table1[[#This Row],[Female Population]]</f>
        <v>0.80383349639775858</v>
      </c>
      <c r="P1257" s="24">
        <f>Table1[[#This Row],[Male Voters]]/Table1[[#This Row],[Male Population]]</f>
        <v>0.77844635984170873</v>
      </c>
      <c r="Q1257" s="24">
        <f>Table1[[#This Row],[Total Voters]]/Table1[[#This Row],[Total Population]]</f>
        <v>0.7909802995954528</v>
      </c>
      <c r="R1257" s="24">
        <f>Table1[[#This Row],[Female Ballots]]/Table1[[#This Row],[Female Population]]</f>
        <v>0.29240416259005603</v>
      </c>
      <c r="S1257" s="24">
        <f>Table1[[#This Row],[Male Ballots]]/Table1[[#This Row],[Male Population]]</f>
        <v>0.25803653710630459</v>
      </c>
      <c r="T1257" s="24">
        <f>Table1[[#This Row],[Total Ballots]]/Table1[[#This Row],[Total Population]]</f>
        <v>0.27500425405782225</v>
      </c>
      <c r="U1257" s="24">
        <f>Table1[[#This Row],[Female Ballots]]/Table1[[#This Row],[Female Voters]]</f>
        <v>0.36376210235131395</v>
      </c>
      <c r="V1257" s="24">
        <f>Table1[[#This Row],[Male Ballots]]/Table1[[#This Row],[Male Voters]]</f>
        <v>0.33147632311977715</v>
      </c>
      <c r="W1257" s="24">
        <f>Table1[[#This Row],[Total Ballots]]/Table1[[#This Row],[Total Voters]]</f>
        <v>0.34767522553782093</v>
      </c>
    </row>
    <row r="1258" spans="1:23" s="12" customFormat="1" x14ac:dyDescent="0.2">
      <c r="A1258" s="19" t="s">
        <v>29</v>
      </c>
      <c r="B1258" s="20">
        <v>2014</v>
      </c>
      <c r="C1258" s="21" t="s">
        <v>64</v>
      </c>
      <c r="D1258" s="22">
        <v>1158.3499999999999</v>
      </c>
      <c r="E1258" s="22">
        <v>1236.99</v>
      </c>
      <c r="F1258" s="22">
        <v>2395.34</v>
      </c>
      <c r="G1258" s="31">
        <v>882</v>
      </c>
      <c r="H1258" s="31">
        <v>840</v>
      </c>
      <c r="I1258" s="31"/>
      <c r="J1258" s="31">
        <v>1722</v>
      </c>
      <c r="K1258" s="22">
        <v>481</v>
      </c>
      <c r="L1258" s="22">
        <v>426</v>
      </c>
      <c r="M1258" s="22"/>
      <c r="N1258" s="23">
        <v>907</v>
      </c>
      <c r="O1258" s="24">
        <f>Table1[[#This Row],[Female Voters]]/Table1[[#This Row],[Female Population]]</f>
        <v>0.76142789312383996</v>
      </c>
      <c r="P1258" s="24">
        <f>Table1[[#This Row],[Male Voters]]/Table1[[#This Row],[Male Population]]</f>
        <v>0.67906773700676637</v>
      </c>
      <c r="Q1258" s="24">
        <f>Table1[[#This Row],[Total Voters]]/Table1[[#This Row],[Total Population]]</f>
        <v>0.71889585612063422</v>
      </c>
      <c r="R1258" s="24">
        <f>Table1[[#This Row],[Female Ballots]]/Table1[[#This Row],[Female Population]]</f>
        <v>0.41524582380109643</v>
      </c>
      <c r="S1258" s="24">
        <f>Table1[[#This Row],[Male Ballots]]/Table1[[#This Row],[Male Population]]</f>
        <v>0.34438435233914583</v>
      </c>
      <c r="T1258" s="24">
        <f>Table1[[#This Row],[Total Ballots]]/Table1[[#This Row],[Total Population]]</f>
        <v>0.37865188240500303</v>
      </c>
      <c r="U1258" s="24">
        <f>Table1[[#This Row],[Female Ballots]]/Table1[[#This Row],[Female Voters]]</f>
        <v>0.54535147392290251</v>
      </c>
      <c r="V1258" s="24">
        <f>Table1[[#This Row],[Male Ballots]]/Table1[[#This Row],[Male Voters]]</f>
        <v>0.50714285714285712</v>
      </c>
      <c r="W1258" s="24">
        <f>Table1[[#This Row],[Total Ballots]]/Table1[[#This Row],[Total Voters]]</f>
        <v>0.52671312427409989</v>
      </c>
    </row>
    <row r="1259" spans="1:23" s="12" customFormat="1" x14ac:dyDescent="0.2">
      <c r="A1259" s="19" t="s">
        <v>29</v>
      </c>
      <c r="B1259" s="20">
        <v>2014</v>
      </c>
      <c r="C1259" s="21" t="s">
        <v>65</v>
      </c>
      <c r="D1259" s="22">
        <v>1385.36</v>
      </c>
      <c r="E1259" s="22">
        <v>1427.19</v>
      </c>
      <c r="F1259" s="22">
        <v>2812.55</v>
      </c>
      <c r="G1259" s="31">
        <v>995</v>
      </c>
      <c r="H1259" s="31">
        <v>1030</v>
      </c>
      <c r="I1259" s="31"/>
      <c r="J1259" s="31">
        <v>2025</v>
      </c>
      <c r="K1259" s="22">
        <v>645</v>
      </c>
      <c r="L1259" s="22">
        <v>644</v>
      </c>
      <c r="M1259" s="22"/>
      <c r="N1259" s="23">
        <v>1289</v>
      </c>
      <c r="O1259" s="24">
        <f>Table1[[#This Row],[Female Voters]]/Table1[[#This Row],[Female Population]]</f>
        <v>0.71822486573886934</v>
      </c>
      <c r="P1259" s="24">
        <f>Table1[[#This Row],[Male Voters]]/Table1[[#This Row],[Male Population]]</f>
        <v>0.72169788185175066</v>
      </c>
      <c r="Q1259" s="24">
        <f>Table1[[#This Row],[Total Voters]]/Table1[[#This Row],[Total Population]]</f>
        <v>0.71998720022755147</v>
      </c>
      <c r="R1259" s="24">
        <f>Table1[[#This Row],[Female Ballots]]/Table1[[#This Row],[Female Population]]</f>
        <v>0.46558295316740778</v>
      </c>
      <c r="S1259" s="24">
        <f>Table1[[#This Row],[Male Ballots]]/Table1[[#This Row],[Male Population]]</f>
        <v>0.45123634554614311</v>
      </c>
      <c r="T1259" s="24">
        <f>Table1[[#This Row],[Total Ballots]]/Table1[[#This Row],[Total Population]]</f>
        <v>0.45830296350287103</v>
      </c>
      <c r="U1259" s="24">
        <f>Table1[[#This Row],[Female Ballots]]/Table1[[#This Row],[Female Voters]]</f>
        <v>0.64824120603015079</v>
      </c>
      <c r="V1259" s="24">
        <f>Table1[[#This Row],[Male Ballots]]/Table1[[#This Row],[Male Voters]]</f>
        <v>0.62524271844660195</v>
      </c>
      <c r="W1259" s="24">
        <f>Table1[[#This Row],[Total Ballots]]/Table1[[#This Row],[Total Voters]]</f>
        <v>0.63654320987654323</v>
      </c>
    </row>
    <row r="1260" spans="1:23" s="12" customFormat="1" x14ac:dyDescent="0.2">
      <c r="A1260" s="19" t="s">
        <v>29</v>
      </c>
      <c r="B1260" s="20">
        <v>2014</v>
      </c>
      <c r="C1260" s="21" t="s">
        <v>66</v>
      </c>
      <c r="D1260" s="22">
        <v>1878.98</v>
      </c>
      <c r="E1260" s="22">
        <v>1796.75</v>
      </c>
      <c r="F1260" s="22">
        <v>3675.73</v>
      </c>
      <c r="G1260" s="31">
        <v>1612</v>
      </c>
      <c r="H1260" s="31">
        <v>1448</v>
      </c>
      <c r="I1260" s="31"/>
      <c r="J1260" s="31">
        <v>3060</v>
      </c>
      <c r="K1260" s="22">
        <v>1189</v>
      </c>
      <c r="L1260" s="22">
        <v>1044</v>
      </c>
      <c r="M1260" s="22"/>
      <c r="N1260" s="23">
        <v>2233</v>
      </c>
      <c r="O1260" s="24">
        <f>Table1[[#This Row],[Female Voters]]/Table1[[#This Row],[Female Population]]</f>
        <v>0.85791227155158645</v>
      </c>
      <c r="P1260" s="24">
        <f>Table1[[#This Row],[Male Voters]]/Table1[[#This Row],[Male Population]]</f>
        <v>0.8058995408376235</v>
      </c>
      <c r="Q1260" s="24">
        <f>Table1[[#This Row],[Total Voters]]/Table1[[#This Row],[Total Population]]</f>
        <v>0.83248769632154695</v>
      </c>
      <c r="R1260" s="24">
        <f>Table1[[#This Row],[Female Ballots]]/Table1[[#This Row],[Female Population]]</f>
        <v>0.63279013081565527</v>
      </c>
      <c r="S1260" s="24">
        <f>Table1[[#This Row],[Male Ballots]]/Table1[[#This Row],[Male Population]]</f>
        <v>0.58104911646027546</v>
      </c>
      <c r="T1260" s="24">
        <f>Table1[[#This Row],[Total Ballots]]/Table1[[#This Row],[Total Population]]</f>
        <v>0.60749837447255373</v>
      </c>
      <c r="U1260" s="24">
        <f>Table1[[#This Row],[Female Ballots]]/Table1[[#This Row],[Female Voters]]</f>
        <v>0.73759305210918114</v>
      </c>
      <c r="V1260" s="24">
        <f>Table1[[#This Row],[Male Ballots]]/Table1[[#This Row],[Male Voters]]</f>
        <v>0.72099447513812154</v>
      </c>
      <c r="W1260" s="24">
        <f>Table1[[#This Row],[Total Ballots]]/Table1[[#This Row],[Total Voters]]</f>
        <v>0.72973856209150323</v>
      </c>
    </row>
    <row r="1261" spans="1:23" s="12" customFormat="1" x14ac:dyDescent="0.2">
      <c r="A1261" s="19" t="s">
        <v>29</v>
      </c>
      <c r="B1261" s="20">
        <v>2014</v>
      </c>
      <c r="C1261" s="21" t="s">
        <v>67</v>
      </c>
      <c r="D1261" s="22">
        <v>2234.67</v>
      </c>
      <c r="E1261" s="22">
        <v>2306.4300000000003</v>
      </c>
      <c r="F1261" s="22">
        <v>4541.0999999999995</v>
      </c>
      <c r="G1261" s="31">
        <v>1918</v>
      </c>
      <c r="H1261" s="31">
        <v>2022</v>
      </c>
      <c r="I1261" s="31"/>
      <c r="J1261" s="31">
        <v>3940</v>
      </c>
      <c r="K1261" s="22">
        <v>1599</v>
      </c>
      <c r="L1261" s="22">
        <v>1701</v>
      </c>
      <c r="M1261" s="22"/>
      <c r="N1261" s="22">
        <v>3300</v>
      </c>
      <c r="O1261" s="24">
        <f>Table1[[#This Row],[Female Voters]]/Table1[[#This Row],[Female Population]]</f>
        <v>0.85829227581701095</v>
      </c>
      <c r="P1261" s="24">
        <f>Table1[[#This Row],[Male Voters]]/Table1[[#This Row],[Male Population]]</f>
        <v>0.87667954371040946</v>
      </c>
      <c r="Q1261" s="24">
        <f>Table1[[#This Row],[Total Voters]]/Table1[[#This Row],[Total Population]]</f>
        <v>0.86763119068067218</v>
      </c>
      <c r="R1261" s="24">
        <f>Table1[[#This Row],[Female Ballots]]/Table1[[#This Row],[Female Population]]</f>
        <v>0.71554189209144969</v>
      </c>
      <c r="S1261" s="24">
        <f>Table1[[#This Row],[Male Ballots]]/Table1[[#This Row],[Male Population]]</f>
        <v>0.73750341436765898</v>
      </c>
      <c r="T1261" s="24">
        <f>Table1[[#This Row],[Total Ballots]]/Table1[[#This Row],[Total Population]]</f>
        <v>0.72669617493558836</v>
      </c>
      <c r="U1261" s="24">
        <f>Table1[[#This Row],[Female Ballots]]/Table1[[#This Row],[Female Voters]]</f>
        <v>0.8336809176225235</v>
      </c>
      <c r="V1261" s="24">
        <f>Table1[[#This Row],[Male Ballots]]/Table1[[#This Row],[Male Voters]]</f>
        <v>0.84124629080118696</v>
      </c>
      <c r="W1261" s="24">
        <f>Table1[[#This Row],[Total Ballots]]/Table1[[#This Row],[Total Voters]]</f>
        <v>0.8375634517766497</v>
      </c>
    </row>
    <row r="1262" spans="1:23" s="12" customFormat="1" x14ac:dyDescent="0.2">
      <c r="A1262" s="19" t="s">
        <v>42</v>
      </c>
      <c r="B1262" s="20">
        <v>2014</v>
      </c>
      <c r="C1262" s="21" t="s">
        <v>69</v>
      </c>
      <c r="D1262" s="22">
        <v>29929.170000000002</v>
      </c>
      <c r="E1262" s="22">
        <v>29646.34</v>
      </c>
      <c r="F1262" s="22">
        <v>59575.560000000005</v>
      </c>
      <c r="G1262" s="22">
        <v>22721</v>
      </c>
      <c r="H1262" s="22">
        <v>20768</v>
      </c>
      <c r="I1262" s="22">
        <v>24</v>
      </c>
      <c r="J1262" s="22">
        <v>43513</v>
      </c>
      <c r="K1262" s="22">
        <v>12856</v>
      </c>
      <c r="L1262" s="22">
        <v>12132</v>
      </c>
      <c r="M1262" s="22">
        <v>8</v>
      </c>
      <c r="N1262" s="23">
        <v>24996</v>
      </c>
      <c r="O1262" s="24">
        <f>Table1[[#This Row],[Female Voters]]/Table1[[#This Row],[Female Population]]</f>
        <v>0.75915904116285216</v>
      </c>
      <c r="P1262" s="24">
        <f>Table1[[#This Row],[Male Voters]]/Table1[[#This Row],[Male Population]]</f>
        <v>0.70052492145742107</v>
      </c>
      <c r="Q1262" s="24">
        <f>Table1[[#This Row],[Total Voters]]/Table1[[#This Row],[Total Population]]</f>
        <v>0.73038339882998993</v>
      </c>
      <c r="R1262" s="24">
        <f>Table1[[#This Row],[Female Ballots]]/Table1[[#This Row],[Female Population]]</f>
        <v>0.429547494968955</v>
      </c>
      <c r="S1262" s="24">
        <f>Table1[[#This Row],[Male Ballots]]/Table1[[#This Row],[Male Population]]</f>
        <v>0.40922420777741875</v>
      </c>
      <c r="T1262" s="24">
        <f>Table1[[#This Row],[Total Ballots]]/Table1[[#This Row],[Total Population]]</f>
        <v>0.41956802420321349</v>
      </c>
      <c r="U1262" s="24">
        <f>Table1[[#This Row],[Female Ballots]]/Table1[[#This Row],[Female Voters]]</f>
        <v>0.56582016636591703</v>
      </c>
      <c r="V1262" s="24">
        <f>Table1[[#This Row],[Male Ballots]]/Table1[[#This Row],[Male Voters]]</f>
        <v>0.58416795069337446</v>
      </c>
      <c r="W1262" s="24">
        <f>Table1[[#This Row],[Total Ballots]]/Table1[[#This Row],[Total Voters]]</f>
        <v>0.57444901523682579</v>
      </c>
    </row>
    <row r="1263" spans="1:23" s="12" customFormat="1" x14ac:dyDescent="0.2">
      <c r="A1263" s="19" t="s">
        <v>42</v>
      </c>
      <c r="B1263" s="20">
        <v>2014</v>
      </c>
      <c r="C1263" s="21" t="s">
        <v>62</v>
      </c>
      <c r="D1263" s="22">
        <v>3050.81</v>
      </c>
      <c r="E1263" s="22">
        <v>3474.75</v>
      </c>
      <c r="F1263" s="22">
        <v>6525.57</v>
      </c>
      <c r="G1263" s="31">
        <v>1816</v>
      </c>
      <c r="H1263" s="31">
        <v>1767</v>
      </c>
      <c r="I1263" s="31">
        <v>5</v>
      </c>
      <c r="J1263" s="31">
        <v>3588</v>
      </c>
      <c r="K1263" s="22">
        <v>450</v>
      </c>
      <c r="L1263" s="22">
        <v>461</v>
      </c>
      <c r="M1263" s="22">
        <v>1</v>
      </c>
      <c r="N1263" s="23">
        <v>912</v>
      </c>
      <c r="O1263" s="24">
        <f>Table1[[#This Row],[Female Voters]]/Table1[[#This Row],[Female Population]]</f>
        <v>0.59525175281318732</v>
      </c>
      <c r="P1263" s="24">
        <f>Table1[[#This Row],[Male Voters]]/Table1[[#This Row],[Male Population]]</f>
        <v>0.50852579322253399</v>
      </c>
      <c r="Q1263" s="24">
        <f>Table1[[#This Row],[Total Voters]]/Table1[[#This Row],[Total Population]]</f>
        <v>0.54983702573108562</v>
      </c>
      <c r="R1263" s="24">
        <f>Table1[[#This Row],[Female Ballots]]/Table1[[#This Row],[Female Population]]</f>
        <v>0.14750181099445722</v>
      </c>
      <c r="S1263" s="24">
        <f>Table1[[#This Row],[Male Ballots]]/Table1[[#This Row],[Male Population]]</f>
        <v>0.13267141520972731</v>
      </c>
      <c r="T1263" s="24">
        <f>Table1[[#This Row],[Total Ballots]]/Table1[[#This Row],[Total Population]]</f>
        <v>0.13975790620589468</v>
      </c>
      <c r="U1263" s="24">
        <f>Table1[[#This Row],[Female Ballots]]/Table1[[#This Row],[Female Voters]]</f>
        <v>0.24779735682819384</v>
      </c>
      <c r="V1263" s="24">
        <f>Table1[[#This Row],[Male Ballots]]/Table1[[#This Row],[Male Voters]]</f>
        <v>0.26089417091114886</v>
      </c>
      <c r="W1263" s="24">
        <f>Table1[[#This Row],[Total Ballots]]/Table1[[#This Row],[Total Voters]]</f>
        <v>0.25418060200668896</v>
      </c>
    </row>
    <row r="1264" spans="1:23" s="12" customFormat="1" x14ac:dyDescent="0.2">
      <c r="A1264" s="19" t="s">
        <v>42</v>
      </c>
      <c r="B1264" s="20">
        <v>2014</v>
      </c>
      <c r="C1264" s="21" t="s">
        <v>63</v>
      </c>
      <c r="D1264" s="22">
        <v>4248.7</v>
      </c>
      <c r="E1264" s="22">
        <v>4445.78</v>
      </c>
      <c r="F1264" s="22">
        <v>8694.48</v>
      </c>
      <c r="G1264" s="31">
        <v>2951</v>
      </c>
      <c r="H1264" s="31">
        <v>2685</v>
      </c>
      <c r="I1264" s="31">
        <v>8</v>
      </c>
      <c r="J1264" s="31">
        <v>5644</v>
      </c>
      <c r="K1264" s="22">
        <v>866</v>
      </c>
      <c r="L1264" s="22">
        <v>813</v>
      </c>
      <c r="M1264" s="22">
        <v>2</v>
      </c>
      <c r="N1264" s="23">
        <v>1681</v>
      </c>
      <c r="O1264" s="24">
        <f>Table1[[#This Row],[Female Voters]]/Table1[[#This Row],[Female Population]]</f>
        <v>0.69456539647421567</v>
      </c>
      <c r="P1264" s="24">
        <f>Table1[[#This Row],[Male Voters]]/Table1[[#This Row],[Male Population]]</f>
        <v>0.60394351497375043</v>
      </c>
      <c r="Q1264" s="24">
        <f>Table1[[#This Row],[Total Voters]]/Table1[[#This Row],[Total Population]]</f>
        <v>0.64914750508368535</v>
      </c>
      <c r="R1264" s="24">
        <f>Table1[[#This Row],[Female Ballots]]/Table1[[#This Row],[Female Population]]</f>
        <v>0.2038270529809118</v>
      </c>
      <c r="S1264" s="24">
        <f>Table1[[#This Row],[Male Ballots]]/Table1[[#This Row],[Male Population]]</f>
        <v>0.18287004755071101</v>
      </c>
      <c r="T1264" s="24">
        <f>Table1[[#This Row],[Total Ballots]]/Table1[[#This Row],[Total Population]]</f>
        <v>0.19334106237520818</v>
      </c>
      <c r="U1264" s="24">
        <f>Table1[[#This Row],[Female Ballots]]/Table1[[#This Row],[Female Voters]]</f>
        <v>0.29345984412063708</v>
      </c>
      <c r="V1264" s="24">
        <f>Table1[[#This Row],[Male Ballots]]/Table1[[#This Row],[Male Voters]]</f>
        <v>0.30279329608938549</v>
      </c>
      <c r="W1264" s="24">
        <f>Table1[[#This Row],[Total Ballots]]/Table1[[#This Row],[Total Voters]]</f>
        <v>0.29783841247342313</v>
      </c>
    </row>
    <row r="1265" spans="1:23" s="12" customFormat="1" x14ac:dyDescent="0.2">
      <c r="A1265" s="19" t="s">
        <v>42</v>
      </c>
      <c r="B1265" s="20">
        <v>2014</v>
      </c>
      <c r="C1265" s="21" t="s">
        <v>64</v>
      </c>
      <c r="D1265" s="22">
        <v>4235.45</v>
      </c>
      <c r="E1265" s="22">
        <v>4274.1499999999996</v>
      </c>
      <c r="F1265" s="22">
        <v>8509.61</v>
      </c>
      <c r="G1265" s="31">
        <v>3010</v>
      </c>
      <c r="H1265" s="31">
        <v>2634</v>
      </c>
      <c r="I1265" s="31">
        <v>2</v>
      </c>
      <c r="J1265" s="31">
        <v>5646</v>
      </c>
      <c r="K1265" s="22">
        <v>1271</v>
      </c>
      <c r="L1265" s="22">
        <v>1127</v>
      </c>
      <c r="M1265" s="22"/>
      <c r="N1265" s="23">
        <v>2398</v>
      </c>
      <c r="O1265" s="24">
        <f>Table1[[#This Row],[Female Voters]]/Table1[[#This Row],[Female Population]]</f>
        <v>0.71066828790329251</v>
      </c>
      <c r="P1265" s="24">
        <f>Table1[[#This Row],[Male Voters]]/Table1[[#This Row],[Male Population]]</f>
        <v>0.61626288267842733</v>
      </c>
      <c r="Q1265" s="24">
        <f>Table1[[#This Row],[Total Voters]]/Table1[[#This Row],[Total Population]]</f>
        <v>0.66348516559513304</v>
      </c>
      <c r="R1265" s="24">
        <f>Table1[[#This Row],[Female Ballots]]/Table1[[#This Row],[Female Population]]</f>
        <v>0.3000861773837491</v>
      </c>
      <c r="S1265" s="24">
        <f>Table1[[#This Row],[Male Ballots]]/Table1[[#This Row],[Male Population]]</f>
        <v>0.26367815823029145</v>
      </c>
      <c r="T1265" s="24">
        <f>Table1[[#This Row],[Total Ballots]]/Table1[[#This Row],[Total Population]]</f>
        <v>0.28179904837001929</v>
      </c>
      <c r="U1265" s="24">
        <f>Table1[[#This Row],[Female Ballots]]/Table1[[#This Row],[Female Voters]]</f>
        <v>0.42225913621262456</v>
      </c>
      <c r="V1265" s="24">
        <f>Table1[[#This Row],[Male Ballots]]/Table1[[#This Row],[Male Voters]]</f>
        <v>0.4278663629460896</v>
      </c>
      <c r="W1265" s="24">
        <f>Table1[[#This Row],[Total Ballots]]/Table1[[#This Row],[Total Voters]]</f>
        <v>0.42472546935883809</v>
      </c>
    </row>
    <row r="1266" spans="1:23" s="12" customFormat="1" x14ac:dyDescent="0.2">
      <c r="A1266" s="19" t="s">
        <v>42</v>
      </c>
      <c r="B1266" s="20">
        <v>2014</v>
      </c>
      <c r="C1266" s="21" t="s">
        <v>65</v>
      </c>
      <c r="D1266" s="22">
        <v>5047.9400000000005</v>
      </c>
      <c r="E1266" s="22">
        <v>5080.6100000000006</v>
      </c>
      <c r="F1266" s="22">
        <v>10128.560000000001</v>
      </c>
      <c r="G1266" s="31">
        <v>3661</v>
      </c>
      <c r="H1266" s="31">
        <v>3289</v>
      </c>
      <c r="I1266" s="31">
        <v>2</v>
      </c>
      <c r="J1266" s="31">
        <v>6952</v>
      </c>
      <c r="K1266" s="22">
        <v>1973</v>
      </c>
      <c r="L1266" s="22">
        <v>1820</v>
      </c>
      <c r="M1266" s="22"/>
      <c r="N1266" s="23">
        <v>3793</v>
      </c>
      <c r="O1266" s="24">
        <f>Table1[[#This Row],[Female Voters]]/Table1[[#This Row],[Female Population]]</f>
        <v>0.72524633811019934</v>
      </c>
      <c r="P1266" s="24">
        <f>Table1[[#This Row],[Male Voters]]/Table1[[#This Row],[Male Population]]</f>
        <v>0.64736321032316979</v>
      </c>
      <c r="Q1266" s="24">
        <f>Table1[[#This Row],[Total Voters]]/Table1[[#This Row],[Total Population]]</f>
        <v>0.68637595077681324</v>
      </c>
      <c r="R1266" s="24">
        <f>Table1[[#This Row],[Female Ballots]]/Table1[[#This Row],[Female Population]]</f>
        <v>0.390852506170834</v>
      </c>
      <c r="S1266" s="24">
        <f>Table1[[#This Row],[Male Ballots]]/Table1[[#This Row],[Male Population]]</f>
        <v>0.35822470136459988</v>
      </c>
      <c r="T1266" s="24">
        <f>Table1[[#This Row],[Total Ballots]]/Table1[[#This Row],[Total Population]]</f>
        <v>0.37448561295978888</v>
      </c>
      <c r="U1266" s="24">
        <f>Table1[[#This Row],[Female Ballots]]/Table1[[#This Row],[Female Voters]]</f>
        <v>0.53892379131384871</v>
      </c>
      <c r="V1266" s="24">
        <f>Table1[[#This Row],[Male Ballots]]/Table1[[#This Row],[Male Voters]]</f>
        <v>0.55335968379446643</v>
      </c>
      <c r="W1266" s="24">
        <f>Table1[[#This Row],[Total Ballots]]/Table1[[#This Row],[Total Voters]]</f>
        <v>0.54559838895281931</v>
      </c>
    </row>
    <row r="1267" spans="1:23" s="12" customFormat="1" x14ac:dyDescent="0.2">
      <c r="A1267" s="19" t="s">
        <v>42</v>
      </c>
      <c r="B1267" s="20">
        <v>2014</v>
      </c>
      <c r="C1267" s="21" t="s">
        <v>66</v>
      </c>
      <c r="D1267" s="22">
        <v>5589.72</v>
      </c>
      <c r="E1267" s="22">
        <v>5394.57</v>
      </c>
      <c r="F1267" s="22">
        <v>10984.3</v>
      </c>
      <c r="G1267" s="31">
        <v>4638</v>
      </c>
      <c r="H1267" s="31">
        <v>4287</v>
      </c>
      <c r="I1267" s="31">
        <v>4</v>
      </c>
      <c r="J1267" s="31">
        <v>8929</v>
      </c>
      <c r="K1267" s="22">
        <v>3186</v>
      </c>
      <c r="L1267" s="22">
        <v>2958</v>
      </c>
      <c r="M1267" s="22">
        <v>3</v>
      </c>
      <c r="N1267" s="23">
        <v>6147</v>
      </c>
      <c r="O1267" s="24">
        <f>Table1[[#This Row],[Female Voters]]/Table1[[#This Row],[Female Population]]</f>
        <v>0.82973744659839843</v>
      </c>
      <c r="P1267" s="24">
        <f>Table1[[#This Row],[Male Voters]]/Table1[[#This Row],[Male Population]]</f>
        <v>0.79468799181399075</v>
      </c>
      <c r="Q1267" s="24">
        <f>Table1[[#This Row],[Total Voters]]/Table1[[#This Row],[Total Population]]</f>
        <v>0.81288748486476159</v>
      </c>
      <c r="R1267" s="24">
        <f>Table1[[#This Row],[Female Ballots]]/Table1[[#This Row],[Female Population]]</f>
        <v>0.5699748824628067</v>
      </c>
      <c r="S1267" s="24">
        <f>Table1[[#This Row],[Male Ballots]]/Table1[[#This Row],[Male Population]]</f>
        <v>0.54832915320405518</v>
      </c>
      <c r="T1267" s="24">
        <f>Table1[[#This Row],[Total Ballots]]/Table1[[#This Row],[Total Population]]</f>
        <v>0.55961690776836037</v>
      </c>
      <c r="U1267" s="24">
        <f>Table1[[#This Row],[Female Ballots]]/Table1[[#This Row],[Female Voters]]</f>
        <v>0.68693402328589914</v>
      </c>
      <c r="V1267" s="24">
        <f>Table1[[#This Row],[Male Ballots]]/Table1[[#This Row],[Male Voters]]</f>
        <v>0.6899930020993702</v>
      </c>
      <c r="W1267" s="24">
        <f>Table1[[#This Row],[Total Ballots]]/Table1[[#This Row],[Total Voters]]</f>
        <v>0.68843095531414489</v>
      </c>
    </row>
    <row r="1268" spans="1:23" s="12" customFormat="1" x14ac:dyDescent="0.2">
      <c r="A1268" s="19" t="s">
        <v>42</v>
      </c>
      <c r="B1268" s="20">
        <v>2014</v>
      </c>
      <c r="C1268" s="21" t="s">
        <v>67</v>
      </c>
      <c r="D1268" s="22">
        <v>7756.5499999999993</v>
      </c>
      <c r="E1268" s="22">
        <v>6976.4800000000005</v>
      </c>
      <c r="F1268" s="22">
        <v>14733.04</v>
      </c>
      <c r="G1268" s="31">
        <v>6645</v>
      </c>
      <c r="H1268" s="31">
        <v>6106</v>
      </c>
      <c r="I1268" s="31">
        <v>3</v>
      </c>
      <c r="J1268" s="31">
        <v>12754</v>
      </c>
      <c r="K1268" s="22">
        <v>5110</v>
      </c>
      <c r="L1268" s="22">
        <v>4953</v>
      </c>
      <c r="M1268" s="22">
        <v>2</v>
      </c>
      <c r="N1268" s="22">
        <v>10065</v>
      </c>
      <c r="O1268" s="24">
        <f>Table1[[#This Row],[Female Voters]]/Table1[[#This Row],[Female Population]]</f>
        <v>0.85669530912583569</v>
      </c>
      <c r="P1268" s="24">
        <f>Table1[[#This Row],[Male Voters]]/Table1[[#This Row],[Male Population]]</f>
        <v>0.87522647524252917</v>
      </c>
      <c r="Q1268" s="24">
        <f>Table1[[#This Row],[Total Voters]]/Table1[[#This Row],[Total Population]]</f>
        <v>0.86567334372268046</v>
      </c>
      <c r="R1268" s="24">
        <f>Table1[[#This Row],[Female Ballots]]/Table1[[#This Row],[Female Population]]</f>
        <v>0.65879804810128217</v>
      </c>
      <c r="S1268" s="24">
        <f>Table1[[#This Row],[Male Ballots]]/Table1[[#This Row],[Male Population]]</f>
        <v>0.70995688370066279</v>
      </c>
      <c r="T1268" s="24">
        <f>Table1[[#This Row],[Total Ballots]]/Table1[[#This Row],[Total Population]]</f>
        <v>0.68315839772375553</v>
      </c>
      <c r="U1268" s="24">
        <f>Table1[[#This Row],[Female Ballots]]/Table1[[#This Row],[Female Voters]]</f>
        <v>0.76899924755455229</v>
      </c>
      <c r="V1268" s="24">
        <f>Table1[[#This Row],[Male Ballots]]/Table1[[#This Row],[Male Voters]]</f>
        <v>0.81116934163118248</v>
      </c>
      <c r="W1268" s="24">
        <f>Table1[[#This Row],[Total Ballots]]/Table1[[#This Row],[Total Voters]]</f>
        <v>0.78916418378547903</v>
      </c>
    </row>
    <row r="1269" spans="1:23" s="12" customFormat="1" x14ac:dyDescent="0.2">
      <c r="A1269" s="19" t="s">
        <v>27</v>
      </c>
      <c r="B1269" s="20">
        <v>2014</v>
      </c>
      <c r="C1269" s="21" t="s">
        <v>69</v>
      </c>
      <c r="D1269" s="22">
        <v>4211.37</v>
      </c>
      <c r="E1269" s="22">
        <v>4211.5400000000009</v>
      </c>
      <c r="F1269" s="22">
        <v>8422.94</v>
      </c>
      <c r="G1269" s="22">
        <v>3443</v>
      </c>
      <c r="H1269" s="22">
        <v>3409</v>
      </c>
      <c r="I1269" s="22"/>
      <c r="J1269" s="22">
        <v>6852</v>
      </c>
      <c r="K1269" s="22">
        <v>2323</v>
      </c>
      <c r="L1269" s="22">
        <v>2262</v>
      </c>
      <c r="M1269" s="22"/>
      <c r="N1269" s="23">
        <v>4585</v>
      </c>
      <c r="O1269" s="24">
        <f>Table1[[#This Row],[Female Voters]]/Table1[[#This Row],[Female Population]]</f>
        <v>0.8175486836825071</v>
      </c>
      <c r="P1269" s="24">
        <f>Table1[[#This Row],[Male Voters]]/Table1[[#This Row],[Male Population]]</f>
        <v>0.80944262668762479</v>
      </c>
      <c r="Q1269" s="24">
        <f>Table1[[#This Row],[Total Voters]]/Table1[[#This Row],[Total Population]]</f>
        <v>0.81349267595400176</v>
      </c>
      <c r="R1269" s="24">
        <f>Table1[[#This Row],[Female Ballots]]/Table1[[#This Row],[Female Population]]</f>
        <v>0.55160197275470924</v>
      </c>
      <c r="S1269" s="24">
        <f>Table1[[#This Row],[Male Ballots]]/Table1[[#This Row],[Male Population]]</f>
        <v>0.5370956942116184</v>
      </c>
      <c r="T1269" s="24">
        <f>Table1[[#This Row],[Total Ballots]]/Table1[[#This Row],[Total Population]]</f>
        <v>0.54434674828504059</v>
      </c>
      <c r="U1269" s="24">
        <f>Table1[[#This Row],[Female Ballots]]/Table1[[#This Row],[Female Voters]]</f>
        <v>0.67470229451060126</v>
      </c>
      <c r="V1269" s="24">
        <f>Table1[[#This Row],[Male Ballots]]/Table1[[#This Row],[Male Voters]]</f>
        <v>0.66353769433851573</v>
      </c>
      <c r="W1269" s="24">
        <f>Table1[[#This Row],[Total Ballots]]/Table1[[#This Row],[Total Voters]]</f>
        <v>0.66914769410391128</v>
      </c>
    </row>
    <row r="1270" spans="1:23" s="12" customFormat="1" x14ac:dyDescent="0.2">
      <c r="A1270" s="19" t="s">
        <v>27</v>
      </c>
      <c r="B1270" s="20">
        <v>2014</v>
      </c>
      <c r="C1270" s="21" t="s">
        <v>62</v>
      </c>
      <c r="D1270" s="22">
        <v>361.94</v>
      </c>
      <c r="E1270" s="22">
        <v>396.21000000000004</v>
      </c>
      <c r="F1270" s="22">
        <v>758.16</v>
      </c>
      <c r="G1270" s="31">
        <v>229</v>
      </c>
      <c r="H1270" s="31">
        <v>214</v>
      </c>
      <c r="I1270" s="31"/>
      <c r="J1270" s="31">
        <v>443</v>
      </c>
      <c r="K1270" s="22">
        <v>83</v>
      </c>
      <c r="L1270" s="22">
        <v>58</v>
      </c>
      <c r="M1270" s="22"/>
      <c r="N1270" s="23">
        <v>141</v>
      </c>
      <c r="O1270" s="24">
        <f>Table1[[#This Row],[Female Voters]]/Table1[[#This Row],[Female Population]]</f>
        <v>0.63270155274354867</v>
      </c>
      <c r="P1270" s="24">
        <f>Table1[[#This Row],[Male Voters]]/Table1[[#This Row],[Male Population]]</f>
        <v>0.54011761439640593</v>
      </c>
      <c r="Q1270" s="24">
        <f>Table1[[#This Row],[Total Voters]]/Table1[[#This Row],[Total Population]]</f>
        <v>0.58430938060567694</v>
      </c>
      <c r="R1270" s="24">
        <f>Table1[[#This Row],[Female Ballots]]/Table1[[#This Row],[Female Population]]</f>
        <v>0.22931977675857876</v>
      </c>
      <c r="S1270" s="24">
        <f>Table1[[#This Row],[Male Ballots]]/Table1[[#This Row],[Male Population]]</f>
        <v>0.14638701698594178</v>
      </c>
      <c r="T1270" s="24">
        <f>Table1[[#This Row],[Total Ballots]]/Table1[[#This Row],[Total Population]]</f>
        <v>0.18597657486546376</v>
      </c>
      <c r="U1270" s="24">
        <f>Table1[[#This Row],[Female Ballots]]/Table1[[#This Row],[Female Voters]]</f>
        <v>0.36244541484716158</v>
      </c>
      <c r="V1270" s="24">
        <f>Table1[[#This Row],[Male Ballots]]/Table1[[#This Row],[Male Voters]]</f>
        <v>0.27102803738317754</v>
      </c>
      <c r="W1270" s="24">
        <f>Table1[[#This Row],[Total Ballots]]/Table1[[#This Row],[Total Voters]]</f>
        <v>0.31828442437923249</v>
      </c>
    </row>
    <row r="1271" spans="1:23" s="12" customFormat="1" x14ac:dyDescent="0.2">
      <c r="A1271" s="19" t="s">
        <v>27</v>
      </c>
      <c r="B1271" s="20">
        <v>2014</v>
      </c>
      <c r="C1271" s="21" t="s">
        <v>63</v>
      </c>
      <c r="D1271" s="22">
        <v>425.4</v>
      </c>
      <c r="E1271" s="22">
        <v>430.87</v>
      </c>
      <c r="F1271" s="22">
        <v>856.28</v>
      </c>
      <c r="G1271" s="31">
        <v>370</v>
      </c>
      <c r="H1271" s="31">
        <v>384</v>
      </c>
      <c r="I1271" s="31"/>
      <c r="J1271" s="31">
        <v>754</v>
      </c>
      <c r="K1271" s="22">
        <v>152</v>
      </c>
      <c r="L1271" s="22">
        <v>146</v>
      </c>
      <c r="M1271" s="22"/>
      <c r="N1271" s="23">
        <v>298</v>
      </c>
      <c r="O1271" s="24">
        <f>Table1[[#This Row],[Female Voters]]/Table1[[#This Row],[Female Population]]</f>
        <v>0.8697696285848614</v>
      </c>
      <c r="P1271" s="24">
        <f>Table1[[#This Row],[Male Voters]]/Table1[[#This Row],[Male Population]]</f>
        <v>0.89122008958618604</v>
      </c>
      <c r="Q1271" s="24">
        <f>Table1[[#This Row],[Total Voters]]/Table1[[#This Row],[Total Population]]</f>
        <v>0.88055309011071148</v>
      </c>
      <c r="R1271" s="24">
        <f>Table1[[#This Row],[Female Ballots]]/Table1[[#This Row],[Female Population]]</f>
        <v>0.35731076633756464</v>
      </c>
      <c r="S1271" s="24">
        <f>Table1[[#This Row],[Male Ballots]]/Table1[[#This Row],[Male Population]]</f>
        <v>0.33884930489474785</v>
      </c>
      <c r="T1271" s="24">
        <f>Table1[[#This Row],[Total Ballots]]/Table1[[#This Row],[Total Population]]</f>
        <v>0.34801700378380906</v>
      </c>
      <c r="U1271" s="24">
        <f>Table1[[#This Row],[Female Ballots]]/Table1[[#This Row],[Female Voters]]</f>
        <v>0.41081081081081083</v>
      </c>
      <c r="V1271" s="24">
        <f>Table1[[#This Row],[Male Ballots]]/Table1[[#This Row],[Male Voters]]</f>
        <v>0.38020833333333331</v>
      </c>
      <c r="W1271" s="24">
        <f>Table1[[#This Row],[Total Ballots]]/Table1[[#This Row],[Total Voters]]</f>
        <v>0.39522546419098142</v>
      </c>
    </row>
    <row r="1272" spans="1:23" s="12" customFormat="1" x14ac:dyDescent="0.2">
      <c r="A1272" s="19" t="s">
        <v>27</v>
      </c>
      <c r="B1272" s="20">
        <v>2014</v>
      </c>
      <c r="C1272" s="21" t="s">
        <v>64</v>
      </c>
      <c r="D1272" s="22">
        <v>500.48</v>
      </c>
      <c r="E1272" s="22">
        <v>510.77000000000004</v>
      </c>
      <c r="F1272" s="22">
        <v>1011.24</v>
      </c>
      <c r="G1272" s="31">
        <v>433</v>
      </c>
      <c r="H1272" s="31">
        <v>432</v>
      </c>
      <c r="I1272" s="31"/>
      <c r="J1272" s="31">
        <v>865</v>
      </c>
      <c r="K1272" s="22">
        <v>227</v>
      </c>
      <c r="L1272" s="22">
        <v>212</v>
      </c>
      <c r="M1272" s="22"/>
      <c r="N1272" s="23">
        <v>439</v>
      </c>
      <c r="O1272" s="24">
        <f>Table1[[#This Row],[Female Voters]]/Table1[[#This Row],[Female Population]]</f>
        <v>0.86516943734015339</v>
      </c>
      <c r="P1272" s="24">
        <f>Table1[[#This Row],[Male Voters]]/Table1[[#This Row],[Male Population]]</f>
        <v>0.84578185876226086</v>
      </c>
      <c r="Q1272" s="24">
        <f>Table1[[#This Row],[Total Voters]]/Table1[[#This Row],[Total Population]]</f>
        <v>0.85538546734701948</v>
      </c>
      <c r="R1272" s="24">
        <f>Table1[[#This Row],[Female Ballots]]/Table1[[#This Row],[Female Population]]</f>
        <v>0.45356457800511507</v>
      </c>
      <c r="S1272" s="24">
        <f>Table1[[#This Row],[Male Ballots]]/Table1[[#This Row],[Male Population]]</f>
        <v>0.41505961587407247</v>
      </c>
      <c r="T1272" s="24">
        <f>Table1[[#This Row],[Total Ballots]]/Table1[[#This Row],[Total Population]]</f>
        <v>0.43412048574027928</v>
      </c>
      <c r="U1272" s="24">
        <f>Table1[[#This Row],[Female Ballots]]/Table1[[#This Row],[Female Voters]]</f>
        <v>0.5242494226327945</v>
      </c>
      <c r="V1272" s="24">
        <f>Table1[[#This Row],[Male Ballots]]/Table1[[#This Row],[Male Voters]]</f>
        <v>0.49074074074074076</v>
      </c>
      <c r="W1272" s="24">
        <f>Table1[[#This Row],[Total Ballots]]/Table1[[#This Row],[Total Voters]]</f>
        <v>0.50751445086705205</v>
      </c>
    </row>
    <row r="1273" spans="1:23" s="12" customFormat="1" x14ac:dyDescent="0.2">
      <c r="A1273" s="19" t="s">
        <v>27</v>
      </c>
      <c r="B1273" s="20">
        <v>2014</v>
      </c>
      <c r="C1273" s="21" t="s">
        <v>65</v>
      </c>
      <c r="D1273" s="22">
        <v>713.45</v>
      </c>
      <c r="E1273" s="22">
        <v>711.57999999999993</v>
      </c>
      <c r="F1273" s="22">
        <v>1425.04</v>
      </c>
      <c r="G1273" s="31">
        <v>524</v>
      </c>
      <c r="H1273" s="31">
        <v>515</v>
      </c>
      <c r="I1273" s="31"/>
      <c r="J1273" s="31">
        <v>1039</v>
      </c>
      <c r="K1273" s="22">
        <v>347</v>
      </c>
      <c r="L1273" s="22">
        <v>331</v>
      </c>
      <c r="M1273" s="22"/>
      <c r="N1273" s="23">
        <v>678</v>
      </c>
      <c r="O1273" s="24">
        <f>Table1[[#This Row],[Female Voters]]/Table1[[#This Row],[Female Population]]</f>
        <v>0.7344593174013595</v>
      </c>
      <c r="P1273" s="24">
        <f>Table1[[#This Row],[Male Voters]]/Table1[[#This Row],[Male Population]]</f>
        <v>0.72374153292672649</v>
      </c>
      <c r="Q1273" s="24">
        <f>Table1[[#This Row],[Total Voters]]/Table1[[#This Row],[Total Population]]</f>
        <v>0.72910234098691973</v>
      </c>
      <c r="R1273" s="24">
        <f>Table1[[#This Row],[Female Ballots]]/Table1[[#This Row],[Female Population]]</f>
        <v>0.48636905179059498</v>
      </c>
      <c r="S1273" s="24">
        <f>Table1[[#This Row],[Male Ballots]]/Table1[[#This Row],[Male Population]]</f>
        <v>0.46516203378397375</v>
      </c>
      <c r="T1273" s="24">
        <f>Table1[[#This Row],[Total Ballots]]/Table1[[#This Row],[Total Population]]</f>
        <v>0.47577611856509294</v>
      </c>
      <c r="U1273" s="24">
        <f>Table1[[#This Row],[Female Ballots]]/Table1[[#This Row],[Female Voters]]</f>
        <v>0.66221374045801529</v>
      </c>
      <c r="V1273" s="24">
        <f>Table1[[#This Row],[Male Ballots]]/Table1[[#This Row],[Male Voters]]</f>
        <v>0.64271844660194177</v>
      </c>
      <c r="W1273" s="24">
        <f>Table1[[#This Row],[Total Ballots]]/Table1[[#This Row],[Total Voters]]</f>
        <v>0.65255052935514923</v>
      </c>
    </row>
    <row r="1274" spans="1:23" s="12" customFormat="1" x14ac:dyDescent="0.2">
      <c r="A1274" s="19" t="s">
        <v>27</v>
      </c>
      <c r="B1274" s="20">
        <v>2014</v>
      </c>
      <c r="C1274" s="21" t="s">
        <v>66</v>
      </c>
      <c r="D1274" s="22">
        <v>927.22</v>
      </c>
      <c r="E1274" s="22">
        <v>921.96</v>
      </c>
      <c r="F1274" s="22">
        <v>1849.18</v>
      </c>
      <c r="G1274" s="31">
        <v>772</v>
      </c>
      <c r="H1274" s="31">
        <v>764</v>
      </c>
      <c r="I1274" s="31"/>
      <c r="J1274" s="31">
        <v>1536</v>
      </c>
      <c r="K1274" s="22">
        <v>591</v>
      </c>
      <c r="L1274" s="22">
        <v>586</v>
      </c>
      <c r="M1274" s="22"/>
      <c r="N1274" s="23">
        <v>1177</v>
      </c>
      <c r="O1274" s="24">
        <f>Table1[[#This Row],[Female Voters]]/Table1[[#This Row],[Female Population]]</f>
        <v>0.83259636332262033</v>
      </c>
      <c r="P1274" s="24">
        <f>Table1[[#This Row],[Male Voters]]/Table1[[#This Row],[Male Population]]</f>
        <v>0.82866935658813823</v>
      </c>
      <c r="Q1274" s="24">
        <f>Table1[[#This Row],[Total Voters]]/Table1[[#This Row],[Total Population]]</f>
        <v>0.83063844514866048</v>
      </c>
      <c r="R1274" s="24">
        <f>Table1[[#This Row],[Female Ballots]]/Table1[[#This Row],[Female Population]]</f>
        <v>0.63738918487521834</v>
      </c>
      <c r="S1274" s="24">
        <f>Table1[[#This Row],[Male Ballots]]/Table1[[#This Row],[Male Population]]</f>
        <v>0.63560241225215841</v>
      </c>
      <c r="T1274" s="24">
        <f>Table1[[#This Row],[Total Ballots]]/Table1[[#This Row],[Total Population]]</f>
        <v>0.63649833980467019</v>
      </c>
      <c r="U1274" s="24">
        <f>Table1[[#This Row],[Female Ballots]]/Table1[[#This Row],[Female Voters]]</f>
        <v>0.76554404145077726</v>
      </c>
      <c r="V1274" s="24">
        <f>Table1[[#This Row],[Male Ballots]]/Table1[[#This Row],[Male Voters]]</f>
        <v>0.76701570680628273</v>
      </c>
      <c r="W1274" s="24">
        <f>Table1[[#This Row],[Total Ballots]]/Table1[[#This Row],[Total Voters]]</f>
        <v>0.76627604166666663</v>
      </c>
    </row>
    <row r="1275" spans="1:23" s="12" customFormat="1" x14ac:dyDescent="0.2">
      <c r="A1275" s="19" t="s">
        <v>27</v>
      </c>
      <c r="B1275" s="20">
        <v>2014</v>
      </c>
      <c r="C1275" s="21" t="s">
        <v>67</v>
      </c>
      <c r="D1275" s="22">
        <v>1282.8799999999999</v>
      </c>
      <c r="E1275" s="22">
        <v>1240.1500000000001</v>
      </c>
      <c r="F1275" s="22">
        <v>2523.04</v>
      </c>
      <c r="G1275" s="31">
        <v>1115</v>
      </c>
      <c r="H1275" s="31">
        <v>1100</v>
      </c>
      <c r="I1275" s="31"/>
      <c r="J1275" s="31">
        <v>2215</v>
      </c>
      <c r="K1275" s="22">
        <v>923</v>
      </c>
      <c r="L1275" s="22">
        <v>929</v>
      </c>
      <c r="M1275" s="22"/>
      <c r="N1275" s="22">
        <v>1852</v>
      </c>
      <c r="O1275" s="24">
        <f>Table1[[#This Row],[Female Voters]]/Table1[[#This Row],[Female Population]]</f>
        <v>0.86913818907458229</v>
      </c>
      <c r="P1275" s="24">
        <f>Table1[[#This Row],[Male Voters]]/Table1[[#This Row],[Male Population]]</f>
        <v>0.88698947707938547</v>
      </c>
      <c r="Q1275" s="24">
        <f>Table1[[#This Row],[Total Voters]]/Table1[[#This Row],[Total Population]]</f>
        <v>0.87790918891495973</v>
      </c>
      <c r="R1275" s="24">
        <f>Table1[[#This Row],[Female Ballots]]/Table1[[#This Row],[Female Population]]</f>
        <v>0.71947493140434027</v>
      </c>
      <c r="S1275" s="24">
        <f>Table1[[#This Row],[Male Ballots]]/Table1[[#This Row],[Male Population]]</f>
        <v>0.74910293109704462</v>
      </c>
      <c r="T1275" s="24">
        <f>Table1[[#This Row],[Total Ballots]]/Table1[[#This Row],[Total Population]]</f>
        <v>0.73403513222144712</v>
      </c>
      <c r="U1275" s="24">
        <f>Table1[[#This Row],[Female Ballots]]/Table1[[#This Row],[Female Voters]]</f>
        <v>0.82780269058295963</v>
      </c>
      <c r="V1275" s="24">
        <f>Table1[[#This Row],[Male Ballots]]/Table1[[#This Row],[Male Voters]]</f>
        <v>0.8445454545454546</v>
      </c>
      <c r="W1275" s="24">
        <f>Table1[[#This Row],[Total Ballots]]/Table1[[#This Row],[Total Voters]]</f>
        <v>0.83611738148984194</v>
      </c>
    </row>
    <row r="1276" spans="1:23" s="12" customFormat="1" x14ac:dyDescent="0.2">
      <c r="A1276" s="19" t="s">
        <v>41</v>
      </c>
      <c r="B1276" s="20">
        <v>2014</v>
      </c>
      <c r="C1276" s="21" t="s">
        <v>69</v>
      </c>
      <c r="D1276" s="22">
        <v>24143.38</v>
      </c>
      <c r="E1276" s="22">
        <v>25732.23</v>
      </c>
      <c r="F1276" s="22">
        <v>49875.61</v>
      </c>
      <c r="G1276" s="22">
        <v>18232</v>
      </c>
      <c r="H1276" s="22">
        <v>16813</v>
      </c>
      <c r="I1276" s="22"/>
      <c r="J1276" s="22">
        <v>35045</v>
      </c>
      <c r="K1276" s="22">
        <v>10748</v>
      </c>
      <c r="L1276" s="22">
        <v>10188</v>
      </c>
      <c r="M1276" s="22"/>
      <c r="N1276" s="23">
        <v>20936</v>
      </c>
      <c r="O1276" s="24">
        <f>Table1[[#This Row],[Female Voters]]/Table1[[#This Row],[Female Population]]</f>
        <v>0.7551552433834865</v>
      </c>
      <c r="P1276" s="24">
        <f>Table1[[#This Row],[Male Voters]]/Table1[[#This Row],[Male Population]]</f>
        <v>0.65338293649637047</v>
      </c>
      <c r="Q1276" s="24">
        <f>Table1[[#This Row],[Total Voters]]/Table1[[#This Row],[Total Population]]</f>
        <v>0.70264804781335</v>
      </c>
      <c r="R1276" s="24">
        <f>Table1[[#This Row],[Female Ballots]]/Table1[[#This Row],[Female Population]]</f>
        <v>0.44517379091080039</v>
      </c>
      <c r="S1276" s="24">
        <f>Table1[[#This Row],[Male Ballots]]/Table1[[#This Row],[Male Population]]</f>
        <v>0.39592371123684189</v>
      </c>
      <c r="T1276" s="24">
        <f>Table1[[#This Row],[Total Ballots]]/Table1[[#This Row],[Total Population]]</f>
        <v>0.41976428959966605</v>
      </c>
      <c r="U1276" s="24">
        <f>Table1[[#This Row],[Female Ballots]]/Table1[[#This Row],[Female Voters]]</f>
        <v>0.5895129442738043</v>
      </c>
      <c r="V1276" s="24">
        <f>Table1[[#This Row],[Male Ballots]]/Table1[[#This Row],[Male Voters]]</f>
        <v>0.6059596740617379</v>
      </c>
      <c r="W1276" s="24">
        <f>Table1[[#This Row],[Total Ballots]]/Table1[[#This Row],[Total Voters]]</f>
        <v>0.59740333856470251</v>
      </c>
    </row>
    <row r="1277" spans="1:23" s="12" customFormat="1" x14ac:dyDescent="0.2">
      <c r="A1277" s="19" t="s">
        <v>41</v>
      </c>
      <c r="B1277" s="20">
        <v>2014</v>
      </c>
      <c r="C1277" s="21" t="s">
        <v>62</v>
      </c>
      <c r="D1277" s="22">
        <v>2195.65</v>
      </c>
      <c r="E1277" s="22">
        <v>2698.0299999999997</v>
      </c>
      <c r="F1277" s="22">
        <v>4893.68</v>
      </c>
      <c r="G1277" s="31">
        <v>1203</v>
      </c>
      <c r="H1277" s="31">
        <v>1254</v>
      </c>
      <c r="I1277" s="31"/>
      <c r="J1277" s="31">
        <v>2457</v>
      </c>
      <c r="K1277" s="22">
        <v>279</v>
      </c>
      <c r="L1277" s="22">
        <v>289</v>
      </c>
      <c r="M1277" s="22"/>
      <c r="N1277" s="23">
        <v>568</v>
      </c>
      <c r="O1277" s="24">
        <f>Table1[[#This Row],[Female Voters]]/Table1[[#This Row],[Female Population]]</f>
        <v>0.54790153257577479</v>
      </c>
      <c r="P1277" s="24">
        <f>Table1[[#This Row],[Male Voters]]/Table1[[#This Row],[Male Population]]</f>
        <v>0.46478356430432577</v>
      </c>
      <c r="Q1277" s="24">
        <f>Table1[[#This Row],[Total Voters]]/Table1[[#This Row],[Total Population]]</f>
        <v>0.50207614719393179</v>
      </c>
      <c r="R1277" s="24">
        <f>Table1[[#This Row],[Female Ballots]]/Table1[[#This Row],[Female Population]]</f>
        <v>0.1270694327420126</v>
      </c>
      <c r="S1277" s="24">
        <f>Table1[[#This Row],[Male Ballots]]/Table1[[#This Row],[Male Population]]</f>
        <v>0.10711519145450571</v>
      </c>
      <c r="T1277" s="24">
        <f>Table1[[#This Row],[Total Ballots]]/Table1[[#This Row],[Total Population]]</f>
        <v>0.11606807147177584</v>
      </c>
      <c r="U1277" s="24">
        <f>Table1[[#This Row],[Female Ballots]]/Table1[[#This Row],[Female Voters]]</f>
        <v>0.23192019950124687</v>
      </c>
      <c r="V1277" s="24">
        <f>Table1[[#This Row],[Male Ballots]]/Table1[[#This Row],[Male Voters]]</f>
        <v>0.23046251993620415</v>
      </c>
      <c r="W1277" s="24">
        <f>Table1[[#This Row],[Total Ballots]]/Table1[[#This Row],[Total Voters]]</f>
        <v>0.23117623117623118</v>
      </c>
    </row>
    <row r="1278" spans="1:23" s="12" customFormat="1" x14ac:dyDescent="0.2">
      <c r="A1278" s="19" t="s">
        <v>41</v>
      </c>
      <c r="B1278" s="20">
        <v>2014</v>
      </c>
      <c r="C1278" s="21" t="s">
        <v>63</v>
      </c>
      <c r="D1278" s="22">
        <v>3166.34</v>
      </c>
      <c r="E1278" s="22">
        <v>3906.25</v>
      </c>
      <c r="F1278" s="22">
        <v>7072.59</v>
      </c>
      <c r="G1278" s="31">
        <v>2007</v>
      </c>
      <c r="H1278" s="31">
        <v>1787</v>
      </c>
      <c r="I1278" s="31"/>
      <c r="J1278" s="31">
        <v>3794</v>
      </c>
      <c r="K1278" s="22">
        <v>566</v>
      </c>
      <c r="L1278" s="22">
        <v>508</v>
      </c>
      <c r="M1278" s="22"/>
      <c r="N1278" s="23">
        <v>1074</v>
      </c>
      <c r="O1278" s="24">
        <f>Table1[[#This Row],[Female Voters]]/Table1[[#This Row],[Female Population]]</f>
        <v>0.63385486081722109</v>
      </c>
      <c r="P1278" s="24">
        <f>Table1[[#This Row],[Male Voters]]/Table1[[#This Row],[Male Population]]</f>
        <v>0.45747199999999999</v>
      </c>
      <c r="Q1278" s="24">
        <f>Table1[[#This Row],[Total Voters]]/Table1[[#This Row],[Total Population]]</f>
        <v>0.5364371467878104</v>
      </c>
      <c r="R1278" s="24">
        <f>Table1[[#This Row],[Female Ballots]]/Table1[[#This Row],[Female Population]]</f>
        <v>0.17875528212384015</v>
      </c>
      <c r="S1278" s="24">
        <f>Table1[[#This Row],[Male Ballots]]/Table1[[#This Row],[Male Population]]</f>
        <v>0.130048</v>
      </c>
      <c r="T1278" s="24">
        <f>Table1[[#This Row],[Total Ballots]]/Table1[[#This Row],[Total Population]]</f>
        <v>0.15185384703482033</v>
      </c>
      <c r="U1278" s="24">
        <f>Table1[[#This Row],[Female Ballots]]/Table1[[#This Row],[Female Voters]]</f>
        <v>0.28201295465869458</v>
      </c>
      <c r="V1278" s="24">
        <f>Table1[[#This Row],[Male Ballots]]/Table1[[#This Row],[Male Voters]]</f>
        <v>0.28427532176832682</v>
      </c>
      <c r="W1278" s="24">
        <f>Table1[[#This Row],[Total Ballots]]/Table1[[#This Row],[Total Voters]]</f>
        <v>0.28307854507116498</v>
      </c>
    </row>
    <row r="1279" spans="1:23" s="12" customFormat="1" x14ac:dyDescent="0.2">
      <c r="A1279" s="19" t="s">
        <v>41</v>
      </c>
      <c r="B1279" s="20">
        <v>2014</v>
      </c>
      <c r="C1279" s="21" t="s">
        <v>64</v>
      </c>
      <c r="D1279" s="22">
        <v>3147.26</v>
      </c>
      <c r="E1279" s="22">
        <v>3745.09</v>
      </c>
      <c r="F1279" s="22">
        <v>6892.35</v>
      </c>
      <c r="G1279" s="31">
        <v>2033</v>
      </c>
      <c r="H1279" s="31">
        <v>1860</v>
      </c>
      <c r="I1279" s="31"/>
      <c r="J1279" s="31">
        <v>3893</v>
      </c>
      <c r="K1279" s="22">
        <v>829</v>
      </c>
      <c r="L1279" s="22">
        <v>779</v>
      </c>
      <c r="M1279" s="22"/>
      <c r="N1279" s="23">
        <v>1608</v>
      </c>
      <c r="O1279" s="24">
        <f>Table1[[#This Row],[Female Voters]]/Table1[[#This Row],[Female Population]]</f>
        <v>0.64595870693873392</v>
      </c>
      <c r="P1279" s="24">
        <f>Table1[[#This Row],[Male Voters]]/Table1[[#This Row],[Male Population]]</f>
        <v>0.49665028076761836</v>
      </c>
      <c r="Q1279" s="24">
        <f>Table1[[#This Row],[Total Voters]]/Table1[[#This Row],[Total Population]]</f>
        <v>0.56482912214266534</v>
      </c>
      <c r="R1279" s="24">
        <f>Table1[[#This Row],[Female Ballots]]/Table1[[#This Row],[Female Population]]</f>
        <v>0.2634037226031532</v>
      </c>
      <c r="S1279" s="24">
        <f>Table1[[#This Row],[Male Ballots]]/Table1[[#This Row],[Male Population]]</f>
        <v>0.20800568210643802</v>
      </c>
      <c r="T1279" s="24">
        <f>Table1[[#This Row],[Total Ballots]]/Table1[[#This Row],[Total Population]]</f>
        <v>0.23330213932838581</v>
      </c>
      <c r="U1279" s="24">
        <f>Table1[[#This Row],[Female Ballots]]/Table1[[#This Row],[Female Voters]]</f>
        <v>0.40777176586325625</v>
      </c>
      <c r="V1279" s="24">
        <f>Table1[[#This Row],[Male Ballots]]/Table1[[#This Row],[Male Voters]]</f>
        <v>0.41881720430107527</v>
      </c>
      <c r="W1279" s="24">
        <f>Table1[[#This Row],[Total Ballots]]/Table1[[#This Row],[Total Voters]]</f>
        <v>0.41304906241972772</v>
      </c>
    </row>
    <row r="1280" spans="1:23" s="12" customFormat="1" x14ac:dyDescent="0.2">
      <c r="A1280" s="19" t="s">
        <v>41</v>
      </c>
      <c r="B1280" s="20">
        <v>2014</v>
      </c>
      <c r="C1280" s="21" t="s">
        <v>65</v>
      </c>
      <c r="D1280" s="22">
        <v>3928.4900000000002</v>
      </c>
      <c r="E1280" s="22">
        <v>4222.8600000000006</v>
      </c>
      <c r="F1280" s="22">
        <v>8151.3600000000006</v>
      </c>
      <c r="G1280" s="31">
        <v>2879</v>
      </c>
      <c r="H1280" s="31">
        <v>2561</v>
      </c>
      <c r="I1280" s="31"/>
      <c r="J1280" s="31">
        <v>5440</v>
      </c>
      <c r="K1280" s="22">
        <v>1490</v>
      </c>
      <c r="L1280" s="22">
        <v>1386</v>
      </c>
      <c r="M1280" s="22"/>
      <c r="N1280" s="23">
        <v>2876</v>
      </c>
      <c r="O1280" s="24">
        <f>Table1[[#This Row],[Female Voters]]/Table1[[#This Row],[Female Population]]</f>
        <v>0.73285155365038468</v>
      </c>
      <c r="P1280" s="24">
        <f>Table1[[#This Row],[Male Voters]]/Table1[[#This Row],[Male Population]]</f>
        <v>0.60646102404531521</v>
      </c>
      <c r="Q1280" s="24">
        <f>Table1[[#This Row],[Total Voters]]/Table1[[#This Row],[Total Population]]</f>
        <v>0.66737329721666072</v>
      </c>
      <c r="R1280" s="24">
        <f>Table1[[#This Row],[Female Ballots]]/Table1[[#This Row],[Female Population]]</f>
        <v>0.37928058872492992</v>
      </c>
      <c r="S1280" s="24">
        <f>Table1[[#This Row],[Male Ballots]]/Table1[[#This Row],[Male Population]]</f>
        <v>0.328213580369702</v>
      </c>
      <c r="T1280" s="24">
        <f>Table1[[#This Row],[Total Ballots]]/Table1[[#This Row],[Total Population]]</f>
        <v>0.35282455933733753</v>
      </c>
      <c r="U1280" s="24">
        <f>Table1[[#This Row],[Female Ballots]]/Table1[[#This Row],[Female Voters]]</f>
        <v>0.51754081278221609</v>
      </c>
      <c r="V1280" s="24">
        <f>Table1[[#This Row],[Male Ballots]]/Table1[[#This Row],[Male Voters]]</f>
        <v>0.54119484576337373</v>
      </c>
      <c r="W1280" s="24">
        <f>Table1[[#This Row],[Total Ballots]]/Table1[[#This Row],[Total Voters]]</f>
        <v>0.5286764705882353</v>
      </c>
    </row>
    <row r="1281" spans="1:23" s="12" customFormat="1" x14ac:dyDescent="0.2">
      <c r="A1281" s="19" t="s">
        <v>41</v>
      </c>
      <c r="B1281" s="20">
        <v>2014</v>
      </c>
      <c r="C1281" s="21" t="s">
        <v>66</v>
      </c>
      <c r="D1281" s="22">
        <v>4963.9500000000007</v>
      </c>
      <c r="E1281" s="22">
        <v>4829.3</v>
      </c>
      <c r="F1281" s="22">
        <v>9793.25</v>
      </c>
      <c r="G1281" s="31">
        <v>4167</v>
      </c>
      <c r="H1281" s="31">
        <v>3802</v>
      </c>
      <c r="I1281" s="31"/>
      <c r="J1281" s="31">
        <v>7969</v>
      </c>
      <c r="K1281" s="22">
        <v>2872</v>
      </c>
      <c r="L1281" s="22">
        <v>2644</v>
      </c>
      <c r="M1281" s="22"/>
      <c r="N1281" s="22">
        <v>5516</v>
      </c>
      <c r="O1281" s="24">
        <f>Table1[[#This Row],[Female Voters]]/Table1[[#This Row],[Female Population]]</f>
        <v>0.83945245218021924</v>
      </c>
      <c r="P1281" s="24">
        <f>Table1[[#This Row],[Male Voters]]/Table1[[#This Row],[Male Population]]</f>
        <v>0.78727765928809557</v>
      </c>
      <c r="Q1281" s="24">
        <f>Table1[[#This Row],[Total Voters]]/Table1[[#This Row],[Total Population]]</f>
        <v>0.8137237382891277</v>
      </c>
      <c r="R1281" s="24">
        <f>Table1[[#This Row],[Female Ballots]]/Table1[[#This Row],[Female Population]]</f>
        <v>0.57857150051874007</v>
      </c>
      <c r="S1281" s="24">
        <f>Table1[[#This Row],[Male Ballots]]/Table1[[#This Row],[Male Population]]</f>
        <v>0.54749135485474087</v>
      </c>
      <c r="T1281" s="24">
        <f>Table1[[#This Row],[Total Ballots]]/Table1[[#This Row],[Total Population]]</f>
        <v>0.56324509228294994</v>
      </c>
      <c r="U1281" s="24">
        <f>Table1[[#This Row],[Female Ballots]]/Table1[[#This Row],[Female Voters]]</f>
        <v>0.68922486201103916</v>
      </c>
      <c r="V1281" s="24">
        <f>Table1[[#This Row],[Male Ballots]]/Table1[[#This Row],[Male Voters]]</f>
        <v>0.69542346133613886</v>
      </c>
      <c r="W1281" s="24">
        <f>Table1[[#This Row],[Total Ballots]]/Table1[[#This Row],[Total Voters]]</f>
        <v>0.69218220604843772</v>
      </c>
    </row>
    <row r="1282" spans="1:23" s="12" customFormat="1" x14ac:dyDescent="0.2">
      <c r="A1282" s="19" t="s">
        <v>41</v>
      </c>
      <c r="B1282" s="20">
        <v>2014</v>
      </c>
      <c r="C1282" s="21" t="s">
        <v>67</v>
      </c>
      <c r="D1282" s="22">
        <v>6741.69</v>
      </c>
      <c r="E1282" s="22">
        <v>6330.7</v>
      </c>
      <c r="F1282" s="22">
        <v>13072.379999999997</v>
      </c>
      <c r="G1282" s="31">
        <v>5943</v>
      </c>
      <c r="H1282" s="31">
        <v>5549</v>
      </c>
      <c r="I1282" s="31"/>
      <c r="J1282" s="31">
        <v>11492</v>
      </c>
      <c r="K1282" s="22">
        <v>4712</v>
      </c>
      <c r="L1282" s="22">
        <v>4582</v>
      </c>
      <c r="M1282" s="22"/>
      <c r="N1282" s="22">
        <v>9294</v>
      </c>
      <c r="O1282" s="24">
        <f>Table1[[#This Row],[Female Voters]]/Table1[[#This Row],[Female Population]]</f>
        <v>0.88152970545961029</v>
      </c>
      <c r="P1282" s="24">
        <f>Table1[[#This Row],[Male Voters]]/Table1[[#This Row],[Male Population]]</f>
        <v>0.87652234350071878</v>
      </c>
      <c r="Q1282" s="24">
        <f>Table1[[#This Row],[Total Voters]]/Table1[[#This Row],[Total Population]]</f>
        <v>0.87910541156239352</v>
      </c>
      <c r="R1282" s="24">
        <f>Table1[[#This Row],[Female Ballots]]/Table1[[#This Row],[Female Population]]</f>
        <v>0.69893454015239509</v>
      </c>
      <c r="S1282" s="24">
        <f>Table1[[#This Row],[Male Ballots]]/Table1[[#This Row],[Male Population]]</f>
        <v>0.72377462207970689</v>
      </c>
      <c r="T1282" s="24">
        <f>Table1[[#This Row],[Total Ballots]]/Table1[[#This Row],[Total Population]]</f>
        <v>0.71096464454062702</v>
      </c>
      <c r="U1282" s="24">
        <f>Table1[[#This Row],[Female Ballots]]/Table1[[#This Row],[Female Voters]]</f>
        <v>0.7928655561164395</v>
      </c>
      <c r="V1282" s="24">
        <f>Table1[[#This Row],[Male Ballots]]/Table1[[#This Row],[Male Voters]]</f>
        <v>0.82573436655253196</v>
      </c>
      <c r="W1282" s="24">
        <f>Table1[[#This Row],[Total Ballots]]/Table1[[#This Row],[Total Voters]]</f>
        <v>0.80873651235642185</v>
      </c>
    </row>
    <row r="1283" spans="1:23" s="12" customFormat="1" x14ac:dyDescent="0.2">
      <c r="A1283" s="19" t="s">
        <v>49</v>
      </c>
      <c r="B1283" s="20">
        <v>2014</v>
      </c>
      <c r="C1283" s="21" t="s">
        <v>69</v>
      </c>
      <c r="D1283" s="22">
        <v>15963.38</v>
      </c>
      <c r="E1283" s="22">
        <v>16148.96</v>
      </c>
      <c r="F1283" s="22">
        <v>32112.329999999998</v>
      </c>
      <c r="G1283" s="22">
        <v>11039</v>
      </c>
      <c r="H1283" s="22">
        <v>10187</v>
      </c>
      <c r="I1283" s="22"/>
      <c r="J1283" s="22">
        <v>21226</v>
      </c>
      <c r="K1283" s="22">
        <v>6492</v>
      </c>
      <c r="L1283" s="22">
        <v>6143</v>
      </c>
      <c r="M1283" s="22"/>
      <c r="N1283" s="23">
        <v>12635</v>
      </c>
      <c r="O1283" s="24">
        <f>Table1[[#This Row],[Female Voters]]/Table1[[#This Row],[Female Population]]</f>
        <v>0.69152021689642174</v>
      </c>
      <c r="P1283" s="24">
        <f>Table1[[#This Row],[Male Voters]]/Table1[[#This Row],[Male Population]]</f>
        <v>0.63081461592573151</v>
      </c>
      <c r="Q1283" s="24">
        <f>Table1[[#This Row],[Total Voters]]/Table1[[#This Row],[Total Population]]</f>
        <v>0.66099221078009607</v>
      </c>
      <c r="R1283" s="24">
        <f>Table1[[#This Row],[Female Ballots]]/Table1[[#This Row],[Female Population]]</f>
        <v>0.4066807906596222</v>
      </c>
      <c r="S1283" s="24">
        <f>Table1[[#This Row],[Male Ballots]]/Table1[[#This Row],[Male Population]]</f>
        <v>0.38039601311787263</v>
      </c>
      <c r="T1283" s="24">
        <f>Table1[[#This Row],[Total Ballots]]/Table1[[#This Row],[Total Population]]</f>
        <v>0.39346257341027574</v>
      </c>
      <c r="U1283" s="24">
        <f>Table1[[#This Row],[Female Ballots]]/Table1[[#This Row],[Female Voters]]</f>
        <v>0.58809674789383093</v>
      </c>
      <c r="V1283" s="24">
        <f>Table1[[#This Row],[Male Ballots]]/Table1[[#This Row],[Male Voters]]</f>
        <v>0.60302346127417294</v>
      </c>
      <c r="W1283" s="24">
        <f>Table1[[#This Row],[Total Ballots]]/Table1[[#This Row],[Total Voters]]</f>
        <v>0.59526052953924435</v>
      </c>
    </row>
    <row r="1284" spans="1:23" s="12" customFormat="1" x14ac:dyDescent="0.2">
      <c r="A1284" s="19" t="s">
        <v>49</v>
      </c>
      <c r="B1284" s="20">
        <v>2014</v>
      </c>
      <c r="C1284" s="21" t="s">
        <v>62</v>
      </c>
      <c r="D1284" s="22">
        <v>1456.0700000000002</v>
      </c>
      <c r="E1284" s="22">
        <v>1578.2400000000002</v>
      </c>
      <c r="F1284" s="22">
        <v>3034.31</v>
      </c>
      <c r="G1284" s="31">
        <v>636</v>
      </c>
      <c r="H1284" s="31">
        <v>600</v>
      </c>
      <c r="I1284" s="31"/>
      <c r="J1284" s="31">
        <v>1236</v>
      </c>
      <c r="K1284" s="22">
        <v>130</v>
      </c>
      <c r="L1284" s="22">
        <v>129</v>
      </c>
      <c r="M1284" s="22"/>
      <c r="N1284" s="23">
        <v>259</v>
      </c>
      <c r="O1284" s="24">
        <f>Table1[[#This Row],[Female Voters]]/Table1[[#This Row],[Female Population]]</f>
        <v>0.43679218718880269</v>
      </c>
      <c r="P1284" s="24">
        <f>Table1[[#This Row],[Male Voters]]/Table1[[#This Row],[Male Population]]</f>
        <v>0.38017031630170312</v>
      </c>
      <c r="Q1284" s="24">
        <f>Table1[[#This Row],[Total Voters]]/Table1[[#This Row],[Total Population]]</f>
        <v>0.40734137250313912</v>
      </c>
      <c r="R1284" s="24">
        <f>Table1[[#This Row],[Female Ballots]]/Table1[[#This Row],[Female Population]]</f>
        <v>8.928142190966093E-2</v>
      </c>
      <c r="S1284" s="24">
        <f>Table1[[#This Row],[Male Ballots]]/Table1[[#This Row],[Male Population]]</f>
        <v>8.1736618004866174E-2</v>
      </c>
      <c r="T1284" s="24">
        <f>Table1[[#This Row],[Total Ballots]]/Table1[[#This Row],[Total Population]]</f>
        <v>8.5357132264007304E-2</v>
      </c>
      <c r="U1284" s="24">
        <f>Table1[[#This Row],[Female Ballots]]/Table1[[#This Row],[Female Voters]]</f>
        <v>0.20440251572327045</v>
      </c>
      <c r="V1284" s="24">
        <f>Table1[[#This Row],[Male Ballots]]/Table1[[#This Row],[Male Voters]]</f>
        <v>0.215</v>
      </c>
      <c r="W1284" s="24">
        <f>Table1[[#This Row],[Total Ballots]]/Table1[[#This Row],[Total Voters]]</f>
        <v>0.20954692556634305</v>
      </c>
    </row>
    <row r="1285" spans="1:23" s="12" customFormat="1" x14ac:dyDescent="0.2">
      <c r="A1285" s="19" t="s">
        <v>49</v>
      </c>
      <c r="B1285" s="20">
        <v>2014</v>
      </c>
      <c r="C1285" s="21" t="s">
        <v>63</v>
      </c>
      <c r="D1285" s="22">
        <v>2006.75</v>
      </c>
      <c r="E1285" s="22">
        <v>2131.5</v>
      </c>
      <c r="F1285" s="22">
        <v>4138.24</v>
      </c>
      <c r="G1285" s="31">
        <v>1275</v>
      </c>
      <c r="H1285" s="31">
        <v>1155</v>
      </c>
      <c r="I1285" s="31"/>
      <c r="J1285" s="31">
        <v>2430</v>
      </c>
      <c r="K1285" s="22">
        <v>389</v>
      </c>
      <c r="L1285" s="22">
        <v>314</v>
      </c>
      <c r="M1285" s="22"/>
      <c r="N1285" s="23">
        <v>703</v>
      </c>
      <c r="O1285" s="24">
        <f>Table1[[#This Row],[Female Voters]]/Table1[[#This Row],[Female Population]]</f>
        <v>0.63535567459823095</v>
      </c>
      <c r="P1285" s="24">
        <f>Table1[[#This Row],[Male Voters]]/Table1[[#This Row],[Male Population]]</f>
        <v>0.54187192118226601</v>
      </c>
      <c r="Q1285" s="24">
        <f>Table1[[#This Row],[Total Voters]]/Table1[[#This Row],[Total Population]]</f>
        <v>0.58720615527373954</v>
      </c>
      <c r="R1285" s="24">
        <f>Table1[[#This Row],[Female Ballots]]/Table1[[#This Row],[Female Population]]</f>
        <v>0.19384577052447988</v>
      </c>
      <c r="S1285" s="24">
        <f>Table1[[#This Row],[Male Ballots]]/Table1[[#This Row],[Male Population]]</f>
        <v>0.14731409805301432</v>
      </c>
      <c r="T1285" s="24">
        <f>Table1[[#This Row],[Total Ballots]]/Table1[[#This Row],[Total Population]]</f>
        <v>0.16987898236931642</v>
      </c>
      <c r="U1285" s="24">
        <f>Table1[[#This Row],[Female Ballots]]/Table1[[#This Row],[Female Voters]]</f>
        <v>0.30509803921568629</v>
      </c>
      <c r="V1285" s="24">
        <f>Table1[[#This Row],[Male Ballots]]/Table1[[#This Row],[Male Voters]]</f>
        <v>0.27186147186147186</v>
      </c>
      <c r="W1285" s="24">
        <f>Table1[[#This Row],[Total Ballots]]/Table1[[#This Row],[Total Voters]]</f>
        <v>0.28930041152263375</v>
      </c>
    </row>
    <row r="1286" spans="1:23" s="12" customFormat="1" x14ac:dyDescent="0.2">
      <c r="A1286" s="19" t="s">
        <v>49</v>
      </c>
      <c r="B1286" s="20">
        <v>2014</v>
      </c>
      <c r="C1286" s="21" t="s">
        <v>64</v>
      </c>
      <c r="D1286" s="22">
        <v>2208.3199999999997</v>
      </c>
      <c r="E1286" s="22">
        <v>2261.73</v>
      </c>
      <c r="F1286" s="22">
        <v>4470.05</v>
      </c>
      <c r="G1286" s="31">
        <v>1322</v>
      </c>
      <c r="H1286" s="31">
        <v>1159</v>
      </c>
      <c r="I1286" s="31"/>
      <c r="J1286" s="31">
        <v>2481</v>
      </c>
      <c r="K1286" s="22">
        <v>579</v>
      </c>
      <c r="L1286" s="22">
        <v>513</v>
      </c>
      <c r="M1286" s="22"/>
      <c r="N1286" s="23">
        <v>1092</v>
      </c>
      <c r="O1286" s="24">
        <f>Table1[[#This Row],[Female Voters]]/Table1[[#This Row],[Female Population]]</f>
        <v>0.59864512389508773</v>
      </c>
      <c r="P1286" s="24">
        <f>Table1[[#This Row],[Male Voters]]/Table1[[#This Row],[Male Population]]</f>
        <v>0.51243959270116235</v>
      </c>
      <c r="Q1286" s="24">
        <f>Table1[[#This Row],[Total Voters]]/Table1[[#This Row],[Total Population]]</f>
        <v>0.5550273486873748</v>
      </c>
      <c r="R1286" s="24">
        <f>Table1[[#This Row],[Female Ballots]]/Table1[[#This Row],[Female Population]]</f>
        <v>0.26219026228082892</v>
      </c>
      <c r="S1286" s="24">
        <f>Table1[[#This Row],[Male Ballots]]/Table1[[#This Row],[Male Population]]</f>
        <v>0.22681752463821941</v>
      </c>
      <c r="T1286" s="24">
        <f>Table1[[#This Row],[Total Ballots]]/Table1[[#This Row],[Total Population]]</f>
        <v>0.24429256943434635</v>
      </c>
      <c r="U1286" s="24">
        <f>Table1[[#This Row],[Female Ballots]]/Table1[[#This Row],[Female Voters]]</f>
        <v>0.43797276853252648</v>
      </c>
      <c r="V1286" s="24">
        <f>Table1[[#This Row],[Male Ballots]]/Table1[[#This Row],[Male Voters]]</f>
        <v>0.44262295081967212</v>
      </c>
      <c r="W1286" s="24">
        <f>Table1[[#This Row],[Total Ballots]]/Table1[[#This Row],[Total Voters]]</f>
        <v>0.44014510278113667</v>
      </c>
    </row>
    <row r="1287" spans="1:23" s="12" customFormat="1" x14ac:dyDescent="0.2">
      <c r="A1287" s="19" t="s">
        <v>49</v>
      </c>
      <c r="B1287" s="20">
        <v>2014</v>
      </c>
      <c r="C1287" s="21" t="s">
        <v>65</v>
      </c>
      <c r="D1287" s="22">
        <v>2707.4300000000003</v>
      </c>
      <c r="E1287" s="22">
        <v>2674.99</v>
      </c>
      <c r="F1287" s="22">
        <v>5382.42</v>
      </c>
      <c r="G1287" s="31">
        <v>1723</v>
      </c>
      <c r="H1287" s="31">
        <v>1525</v>
      </c>
      <c r="I1287" s="31"/>
      <c r="J1287" s="31">
        <v>3248</v>
      </c>
      <c r="K1287" s="22">
        <v>952</v>
      </c>
      <c r="L1287" s="22">
        <v>877</v>
      </c>
      <c r="M1287" s="22"/>
      <c r="N1287" s="23">
        <v>1829</v>
      </c>
      <c r="O1287" s="24">
        <f>Table1[[#This Row],[Female Voters]]/Table1[[#This Row],[Female Population]]</f>
        <v>0.63639687822030477</v>
      </c>
      <c r="P1287" s="24">
        <f>Table1[[#This Row],[Male Voters]]/Table1[[#This Row],[Male Population]]</f>
        <v>0.57009558914238934</v>
      </c>
      <c r="Q1287" s="24">
        <f>Table1[[#This Row],[Total Voters]]/Table1[[#This Row],[Total Population]]</f>
        <v>0.60344603356854354</v>
      </c>
      <c r="R1287" s="24">
        <f>Table1[[#This Row],[Female Ballots]]/Table1[[#This Row],[Female Population]]</f>
        <v>0.3516249727601452</v>
      </c>
      <c r="S1287" s="24">
        <f>Table1[[#This Row],[Male Ballots]]/Table1[[#This Row],[Male Population]]</f>
        <v>0.32785169290352489</v>
      </c>
      <c r="T1287" s="24">
        <f>Table1[[#This Row],[Total Ballots]]/Table1[[#This Row],[Total Population]]</f>
        <v>0.33980997395223711</v>
      </c>
      <c r="U1287" s="24">
        <f>Table1[[#This Row],[Female Ballots]]/Table1[[#This Row],[Female Voters]]</f>
        <v>0.55252466627974461</v>
      </c>
      <c r="V1287" s="24">
        <f>Table1[[#This Row],[Male Ballots]]/Table1[[#This Row],[Male Voters]]</f>
        <v>0.57508196721311478</v>
      </c>
      <c r="W1287" s="24">
        <f>Table1[[#This Row],[Total Ballots]]/Table1[[#This Row],[Total Voters]]</f>
        <v>0.56311576354679804</v>
      </c>
    </row>
    <row r="1288" spans="1:23" s="12" customFormat="1" x14ac:dyDescent="0.2">
      <c r="A1288" s="19" t="s">
        <v>49</v>
      </c>
      <c r="B1288" s="20">
        <v>2014</v>
      </c>
      <c r="C1288" s="21" t="s">
        <v>66</v>
      </c>
      <c r="D1288" s="22">
        <v>3392.12</v>
      </c>
      <c r="E1288" s="22">
        <v>3288.67</v>
      </c>
      <c r="F1288" s="22">
        <v>6680.79</v>
      </c>
      <c r="G1288" s="31">
        <v>2694</v>
      </c>
      <c r="H1288" s="31">
        <v>2370</v>
      </c>
      <c r="I1288" s="31"/>
      <c r="J1288" s="31">
        <v>5064</v>
      </c>
      <c r="K1288" s="22">
        <v>1852</v>
      </c>
      <c r="L1288" s="22">
        <v>1650</v>
      </c>
      <c r="M1288" s="22"/>
      <c r="N1288" s="23">
        <v>3502</v>
      </c>
      <c r="O1288" s="24">
        <f>Table1[[#This Row],[Female Voters]]/Table1[[#This Row],[Female Population]]</f>
        <v>0.79419360164145136</v>
      </c>
      <c r="P1288" s="24">
        <f>Table1[[#This Row],[Male Voters]]/Table1[[#This Row],[Male Population]]</f>
        <v>0.72065607069119131</v>
      </c>
      <c r="Q1288" s="24">
        <f>Table1[[#This Row],[Total Voters]]/Table1[[#This Row],[Total Population]]</f>
        <v>0.75799418930994689</v>
      </c>
      <c r="R1288" s="24">
        <f>Table1[[#This Row],[Female Ballots]]/Table1[[#This Row],[Female Population]]</f>
        <v>0.54597125101706312</v>
      </c>
      <c r="S1288" s="24">
        <f>Table1[[#This Row],[Male Ballots]]/Table1[[#This Row],[Male Population]]</f>
        <v>0.50172258086095589</v>
      </c>
      <c r="T1288" s="24">
        <f>Table1[[#This Row],[Total Ballots]]/Table1[[#This Row],[Total Population]]</f>
        <v>0.52418950453464341</v>
      </c>
      <c r="U1288" s="24">
        <f>Table1[[#This Row],[Female Ballots]]/Table1[[#This Row],[Female Voters]]</f>
        <v>0.68745360059391236</v>
      </c>
      <c r="V1288" s="24">
        <f>Table1[[#This Row],[Male Ballots]]/Table1[[#This Row],[Male Voters]]</f>
        <v>0.69620253164556967</v>
      </c>
      <c r="W1288" s="24">
        <f>Table1[[#This Row],[Total Ballots]]/Table1[[#This Row],[Total Voters]]</f>
        <v>0.69154818325434442</v>
      </c>
    </row>
    <row r="1289" spans="1:23" s="12" customFormat="1" x14ac:dyDescent="0.2">
      <c r="A1289" s="19" t="s">
        <v>49</v>
      </c>
      <c r="B1289" s="20">
        <v>2014</v>
      </c>
      <c r="C1289" s="21" t="s">
        <v>67</v>
      </c>
      <c r="D1289" s="22">
        <v>4192.6900000000005</v>
      </c>
      <c r="E1289" s="22">
        <v>4213.83</v>
      </c>
      <c r="F1289" s="22">
        <v>8406.52</v>
      </c>
      <c r="G1289" s="31">
        <v>3389</v>
      </c>
      <c r="H1289" s="31">
        <v>3378</v>
      </c>
      <c r="I1289" s="31"/>
      <c r="J1289" s="31">
        <v>6767</v>
      </c>
      <c r="K1289" s="22">
        <v>2590</v>
      </c>
      <c r="L1289" s="22">
        <v>2660</v>
      </c>
      <c r="M1289" s="22"/>
      <c r="N1289" s="22">
        <v>5250</v>
      </c>
      <c r="O1289" s="24">
        <f>Table1[[#This Row],[Female Voters]]/Table1[[#This Row],[Female Population]]</f>
        <v>0.80831160901473742</v>
      </c>
      <c r="P1289" s="24">
        <f>Table1[[#This Row],[Male Voters]]/Table1[[#This Row],[Male Population]]</f>
        <v>0.80164600850058021</v>
      </c>
      <c r="Q1289" s="24">
        <f>Table1[[#This Row],[Total Voters]]/Table1[[#This Row],[Total Population]]</f>
        <v>0.80497042771563021</v>
      </c>
      <c r="R1289" s="24">
        <f>Table1[[#This Row],[Female Ballots]]/Table1[[#This Row],[Female Population]]</f>
        <v>0.61774183161645624</v>
      </c>
      <c r="S1289" s="24">
        <f>Table1[[#This Row],[Male Ballots]]/Table1[[#This Row],[Male Population]]</f>
        <v>0.63125470177961618</v>
      </c>
      <c r="T1289" s="24">
        <f>Table1[[#This Row],[Total Ballots]]/Table1[[#This Row],[Total Population]]</f>
        <v>0.62451525720512169</v>
      </c>
      <c r="U1289" s="24">
        <f>Table1[[#This Row],[Female Ballots]]/Table1[[#This Row],[Female Voters]]</f>
        <v>0.76423723812334021</v>
      </c>
      <c r="V1289" s="24">
        <f>Table1[[#This Row],[Male Ballots]]/Table1[[#This Row],[Male Voters]]</f>
        <v>0.78744819419775014</v>
      </c>
      <c r="W1289" s="24">
        <f>Table1[[#This Row],[Total Ballots]]/Table1[[#This Row],[Total Voters]]</f>
        <v>0.77582385104182061</v>
      </c>
    </row>
    <row r="1290" spans="1:23" s="12" customFormat="1" x14ac:dyDescent="0.2">
      <c r="A1290" s="19" t="s">
        <v>34</v>
      </c>
      <c r="B1290" s="20">
        <v>2014</v>
      </c>
      <c r="C1290" s="21" t="s">
        <v>69</v>
      </c>
      <c r="D1290" s="22">
        <v>8762.7000000000007</v>
      </c>
      <c r="E1290" s="22">
        <v>8751.57</v>
      </c>
      <c r="F1290" s="22">
        <v>17514.309999999998</v>
      </c>
      <c r="G1290" s="22">
        <v>6840</v>
      </c>
      <c r="H1290" s="22">
        <v>6349</v>
      </c>
      <c r="I1290" s="22">
        <v>8</v>
      </c>
      <c r="J1290" s="22">
        <v>13197</v>
      </c>
      <c r="K1290" s="22">
        <v>4299</v>
      </c>
      <c r="L1290" s="22">
        <v>4059</v>
      </c>
      <c r="M1290" s="22">
        <v>4</v>
      </c>
      <c r="N1290" s="23">
        <v>8362</v>
      </c>
      <c r="O1290" s="24">
        <f>Table1[[#This Row],[Female Voters]]/Table1[[#This Row],[Female Population]]</f>
        <v>0.78058132767297739</v>
      </c>
      <c r="P1290" s="24">
        <f>Table1[[#This Row],[Male Voters]]/Table1[[#This Row],[Male Population]]</f>
        <v>0.72546982998479137</v>
      </c>
      <c r="Q1290" s="24">
        <f>Table1[[#This Row],[Total Voters]]/Table1[[#This Row],[Total Population]]</f>
        <v>0.75349813952134004</v>
      </c>
      <c r="R1290" s="24">
        <f>Table1[[#This Row],[Female Ballots]]/Table1[[#This Row],[Female Population]]</f>
        <v>0.49060221164709505</v>
      </c>
      <c r="S1290" s="24">
        <f>Table1[[#This Row],[Male Ballots]]/Table1[[#This Row],[Male Population]]</f>
        <v>0.46380249486663538</v>
      </c>
      <c r="T1290" s="24">
        <f>Table1[[#This Row],[Total Ballots]]/Table1[[#This Row],[Total Population]]</f>
        <v>0.47743816342179629</v>
      </c>
      <c r="U1290" s="24">
        <f>Table1[[#This Row],[Female Ballots]]/Table1[[#This Row],[Female Voters]]</f>
        <v>0.62850877192982457</v>
      </c>
      <c r="V1290" s="24">
        <f>Table1[[#This Row],[Male Ballots]]/Table1[[#This Row],[Male Voters]]</f>
        <v>0.63931327768152468</v>
      </c>
      <c r="W1290" s="24">
        <f>Table1[[#This Row],[Total Ballots]]/Table1[[#This Row],[Total Voters]]</f>
        <v>0.63362885504281274</v>
      </c>
    </row>
    <row r="1291" spans="1:23" s="12" customFormat="1" x14ac:dyDescent="0.2">
      <c r="A1291" s="19" t="s">
        <v>34</v>
      </c>
      <c r="B1291" s="20">
        <v>2014</v>
      </c>
      <c r="C1291" s="21" t="s">
        <v>62</v>
      </c>
      <c r="D1291" s="22">
        <v>606.13</v>
      </c>
      <c r="E1291" s="22">
        <v>697.21</v>
      </c>
      <c r="F1291" s="22">
        <v>1303.3499999999999</v>
      </c>
      <c r="G1291" s="31">
        <v>349</v>
      </c>
      <c r="H1291" s="31">
        <v>379</v>
      </c>
      <c r="I1291" s="31">
        <v>2</v>
      </c>
      <c r="J1291" s="31">
        <v>730</v>
      </c>
      <c r="K1291" s="22">
        <v>73</v>
      </c>
      <c r="L1291" s="22">
        <v>89</v>
      </c>
      <c r="M1291" s="22">
        <v>1</v>
      </c>
      <c r="N1291" s="23">
        <v>163</v>
      </c>
      <c r="O1291" s="24">
        <f>Table1[[#This Row],[Female Voters]]/Table1[[#This Row],[Female Population]]</f>
        <v>0.57578407272367316</v>
      </c>
      <c r="P1291" s="24">
        <f>Table1[[#This Row],[Male Voters]]/Table1[[#This Row],[Male Population]]</f>
        <v>0.54359518652916627</v>
      </c>
      <c r="Q1291" s="24">
        <f>Table1[[#This Row],[Total Voters]]/Table1[[#This Row],[Total Population]]</f>
        <v>0.56009513944834466</v>
      </c>
      <c r="R1291" s="24">
        <f>Table1[[#This Row],[Female Ballots]]/Table1[[#This Row],[Female Population]]</f>
        <v>0.12043621005394882</v>
      </c>
      <c r="S1291" s="24">
        <f>Table1[[#This Row],[Male Ballots]]/Table1[[#This Row],[Male Population]]</f>
        <v>0.12765164010843216</v>
      </c>
      <c r="T1291" s="24">
        <f>Table1[[#This Row],[Total Ballots]]/Table1[[#This Row],[Total Population]]</f>
        <v>0.12506233935627423</v>
      </c>
      <c r="U1291" s="24">
        <f>Table1[[#This Row],[Female Ballots]]/Table1[[#This Row],[Female Voters]]</f>
        <v>0.20916905444126074</v>
      </c>
      <c r="V1291" s="24">
        <f>Table1[[#This Row],[Male Ballots]]/Table1[[#This Row],[Male Voters]]</f>
        <v>0.23482849604221637</v>
      </c>
      <c r="W1291" s="24">
        <f>Table1[[#This Row],[Total Ballots]]/Table1[[#This Row],[Total Voters]]</f>
        <v>0.22328767123287671</v>
      </c>
    </row>
    <row r="1292" spans="1:23" s="12" customFormat="1" x14ac:dyDescent="0.2">
      <c r="A1292" s="19" t="s">
        <v>34</v>
      </c>
      <c r="B1292" s="20">
        <v>2014</v>
      </c>
      <c r="C1292" s="21" t="s">
        <v>63</v>
      </c>
      <c r="D1292" s="22">
        <v>843.28</v>
      </c>
      <c r="E1292" s="22">
        <v>946.89</v>
      </c>
      <c r="F1292" s="22">
        <v>1790.17</v>
      </c>
      <c r="G1292" s="31">
        <v>635</v>
      </c>
      <c r="H1292" s="31">
        <v>601</v>
      </c>
      <c r="I1292" s="31">
        <v>1</v>
      </c>
      <c r="J1292" s="31">
        <v>1237</v>
      </c>
      <c r="K1292" s="22">
        <v>192</v>
      </c>
      <c r="L1292" s="22">
        <v>193</v>
      </c>
      <c r="M1292" s="22"/>
      <c r="N1292" s="23">
        <v>385</v>
      </c>
      <c r="O1292" s="24">
        <f>Table1[[#This Row],[Female Voters]]/Table1[[#This Row],[Female Population]]</f>
        <v>0.75301204819277112</v>
      </c>
      <c r="P1292" s="24">
        <f>Table1[[#This Row],[Male Voters]]/Table1[[#This Row],[Male Population]]</f>
        <v>0.63470941714454687</v>
      </c>
      <c r="Q1292" s="24">
        <f>Table1[[#This Row],[Total Voters]]/Table1[[#This Row],[Total Population]]</f>
        <v>0.69099582721194075</v>
      </c>
      <c r="R1292" s="24">
        <f>Table1[[#This Row],[Female Ballots]]/Table1[[#This Row],[Female Population]]</f>
        <v>0.22768238307560953</v>
      </c>
      <c r="S1292" s="24">
        <f>Table1[[#This Row],[Male Ballots]]/Table1[[#This Row],[Male Population]]</f>
        <v>0.20382515392495432</v>
      </c>
      <c r="T1292" s="24">
        <f>Table1[[#This Row],[Total Ballots]]/Table1[[#This Row],[Total Population]]</f>
        <v>0.21506337386952076</v>
      </c>
      <c r="U1292" s="24">
        <f>Table1[[#This Row],[Female Ballots]]/Table1[[#This Row],[Female Voters]]</f>
        <v>0.30236220472440944</v>
      </c>
      <c r="V1292" s="24">
        <f>Table1[[#This Row],[Male Ballots]]/Table1[[#This Row],[Male Voters]]</f>
        <v>0.3211314475873544</v>
      </c>
      <c r="W1292" s="24">
        <f>Table1[[#This Row],[Total Ballots]]/Table1[[#This Row],[Total Voters]]</f>
        <v>0.31123686337914308</v>
      </c>
    </row>
    <row r="1293" spans="1:23" s="12" customFormat="1" x14ac:dyDescent="0.2">
      <c r="A1293" s="19" t="s">
        <v>34</v>
      </c>
      <c r="B1293" s="20">
        <v>2014</v>
      </c>
      <c r="C1293" s="21" t="s">
        <v>64</v>
      </c>
      <c r="D1293" s="22">
        <v>935.85</v>
      </c>
      <c r="E1293" s="22">
        <v>970.03</v>
      </c>
      <c r="F1293" s="22">
        <v>1905.88</v>
      </c>
      <c r="G1293" s="31">
        <v>644</v>
      </c>
      <c r="H1293" s="31">
        <v>603</v>
      </c>
      <c r="I1293" s="31">
        <v>1</v>
      </c>
      <c r="J1293" s="31">
        <v>1248</v>
      </c>
      <c r="K1293" s="22">
        <v>288</v>
      </c>
      <c r="L1293" s="22">
        <v>258</v>
      </c>
      <c r="M1293" s="22"/>
      <c r="N1293" s="23">
        <v>546</v>
      </c>
      <c r="O1293" s="24">
        <f>Table1[[#This Row],[Female Voters]]/Table1[[#This Row],[Female Population]]</f>
        <v>0.68814446759630277</v>
      </c>
      <c r="P1293" s="24">
        <f>Table1[[#This Row],[Male Voters]]/Table1[[#This Row],[Male Population]]</f>
        <v>0.62163025885797352</v>
      </c>
      <c r="Q1293" s="24">
        <f>Table1[[#This Row],[Total Voters]]/Table1[[#This Row],[Total Population]]</f>
        <v>0.65481562322916442</v>
      </c>
      <c r="R1293" s="24">
        <f>Table1[[#This Row],[Female Ballots]]/Table1[[#This Row],[Female Population]]</f>
        <v>0.3077416252604584</v>
      </c>
      <c r="S1293" s="24">
        <f>Table1[[#This Row],[Male Ballots]]/Table1[[#This Row],[Male Population]]</f>
        <v>0.26597115553127226</v>
      </c>
      <c r="T1293" s="24">
        <f>Table1[[#This Row],[Total Ballots]]/Table1[[#This Row],[Total Population]]</f>
        <v>0.28648183516275944</v>
      </c>
      <c r="U1293" s="24">
        <f>Table1[[#This Row],[Female Ballots]]/Table1[[#This Row],[Female Voters]]</f>
        <v>0.44720496894409939</v>
      </c>
      <c r="V1293" s="24">
        <f>Table1[[#This Row],[Male Ballots]]/Table1[[#This Row],[Male Voters]]</f>
        <v>0.42786069651741293</v>
      </c>
      <c r="W1293" s="24">
        <f>Table1[[#This Row],[Total Ballots]]/Table1[[#This Row],[Total Voters]]</f>
        <v>0.4375</v>
      </c>
    </row>
    <row r="1294" spans="1:23" s="12" customFormat="1" x14ac:dyDescent="0.2">
      <c r="A1294" s="19" t="s">
        <v>34</v>
      </c>
      <c r="B1294" s="20">
        <v>2014</v>
      </c>
      <c r="C1294" s="21" t="s">
        <v>65</v>
      </c>
      <c r="D1294" s="22">
        <v>1300.1399999999999</v>
      </c>
      <c r="E1294" s="22">
        <v>1330.92</v>
      </c>
      <c r="F1294" s="22">
        <v>2631.06</v>
      </c>
      <c r="G1294" s="31">
        <v>910</v>
      </c>
      <c r="H1294" s="31">
        <v>836</v>
      </c>
      <c r="I1294" s="31">
        <v>1</v>
      </c>
      <c r="J1294" s="31">
        <v>1747</v>
      </c>
      <c r="K1294" s="22">
        <v>499</v>
      </c>
      <c r="L1294" s="22">
        <v>444</v>
      </c>
      <c r="M1294" s="22"/>
      <c r="N1294" s="23">
        <v>943</v>
      </c>
      <c r="O1294" s="24">
        <f>Table1[[#This Row],[Female Voters]]/Table1[[#This Row],[Female Population]]</f>
        <v>0.69992462350208451</v>
      </c>
      <c r="P1294" s="24">
        <f>Table1[[#This Row],[Male Voters]]/Table1[[#This Row],[Male Population]]</f>
        <v>0.62813692783938924</v>
      </c>
      <c r="Q1294" s="24">
        <f>Table1[[#This Row],[Total Voters]]/Table1[[#This Row],[Total Population]]</f>
        <v>0.66399093901317341</v>
      </c>
      <c r="R1294" s="24">
        <f>Table1[[#This Row],[Female Ballots]]/Table1[[#This Row],[Female Population]]</f>
        <v>0.38380482101927488</v>
      </c>
      <c r="S1294" s="24">
        <f>Table1[[#This Row],[Male Ballots]]/Table1[[#This Row],[Male Population]]</f>
        <v>0.33360382291948426</v>
      </c>
      <c r="T1294" s="24">
        <f>Table1[[#This Row],[Total Ballots]]/Table1[[#This Row],[Total Population]]</f>
        <v>0.35841067858581716</v>
      </c>
      <c r="U1294" s="24">
        <f>Table1[[#This Row],[Female Ballots]]/Table1[[#This Row],[Female Voters]]</f>
        <v>0.5483516483516484</v>
      </c>
      <c r="V1294" s="24">
        <f>Table1[[#This Row],[Male Ballots]]/Table1[[#This Row],[Male Voters]]</f>
        <v>0.53110047846889952</v>
      </c>
      <c r="W1294" s="24">
        <f>Table1[[#This Row],[Total Ballots]]/Table1[[#This Row],[Total Voters]]</f>
        <v>0.53978248425872921</v>
      </c>
    </row>
    <row r="1295" spans="1:23" s="12" customFormat="1" x14ac:dyDescent="0.2">
      <c r="A1295" s="19" t="s">
        <v>34</v>
      </c>
      <c r="B1295" s="20">
        <v>2014</v>
      </c>
      <c r="C1295" s="21" t="s">
        <v>66</v>
      </c>
      <c r="D1295" s="22">
        <v>2059.4499999999998</v>
      </c>
      <c r="E1295" s="22">
        <v>1927.9299999999998</v>
      </c>
      <c r="F1295" s="22">
        <v>3987.38</v>
      </c>
      <c r="G1295" s="31">
        <v>1668</v>
      </c>
      <c r="H1295" s="31">
        <v>1410</v>
      </c>
      <c r="I1295" s="31">
        <v>1</v>
      </c>
      <c r="J1295" s="31">
        <v>3079</v>
      </c>
      <c r="K1295" s="22">
        <v>1162</v>
      </c>
      <c r="L1295" s="22">
        <v>1001</v>
      </c>
      <c r="M1295" s="22">
        <v>1</v>
      </c>
      <c r="N1295" s="23">
        <v>2164</v>
      </c>
      <c r="O1295" s="24">
        <f>Table1[[#This Row],[Female Voters]]/Table1[[#This Row],[Female Population]]</f>
        <v>0.80992497997038049</v>
      </c>
      <c r="P1295" s="24">
        <f>Table1[[#This Row],[Male Voters]]/Table1[[#This Row],[Male Population]]</f>
        <v>0.73135435415186245</v>
      </c>
      <c r="Q1295" s="24">
        <f>Table1[[#This Row],[Total Voters]]/Table1[[#This Row],[Total Population]]</f>
        <v>0.77218624761121335</v>
      </c>
      <c r="R1295" s="24">
        <f>Table1[[#This Row],[Female Ballots]]/Table1[[#This Row],[Female Population]]</f>
        <v>0.56422831338464163</v>
      </c>
      <c r="S1295" s="24">
        <f>Table1[[#This Row],[Male Ballots]]/Table1[[#This Row],[Male Population]]</f>
        <v>0.51920972234469098</v>
      </c>
      <c r="T1295" s="24">
        <f>Table1[[#This Row],[Total Ballots]]/Table1[[#This Row],[Total Population]]</f>
        <v>0.54271225717137572</v>
      </c>
      <c r="U1295" s="24">
        <f>Table1[[#This Row],[Female Ballots]]/Table1[[#This Row],[Female Voters]]</f>
        <v>0.69664268585131894</v>
      </c>
      <c r="V1295" s="24">
        <f>Table1[[#This Row],[Male Ballots]]/Table1[[#This Row],[Male Voters]]</f>
        <v>0.70992907801418437</v>
      </c>
      <c r="W1295" s="24">
        <f>Table1[[#This Row],[Total Ballots]]/Table1[[#This Row],[Total Voters]]</f>
        <v>0.70282559272491063</v>
      </c>
    </row>
    <row r="1296" spans="1:23" s="12" customFormat="1" x14ac:dyDescent="0.2">
      <c r="A1296" s="19" t="s">
        <v>34</v>
      </c>
      <c r="B1296" s="20">
        <v>2014</v>
      </c>
      <c r="C1296" s="21" t="s">
        <v>67</v>
      </c>
      <c r="D1296" s="22">
        <v>3017.8500000000004</v>
      </c>
      <c r="E1296" s="22">
        <v>2878.59</v>
      </c>
      <c r="F1296" s="22">
        <v>5896.4699999999993</v>
      </c>
      <c r="G1296" s="31">
        <v>2634</v>
      </c>
      <c r="H1296" s="31">
        <v>2520</v>
      </c>
      <c r="I1296" s="31">
        <v>2</v>
      </c>
      <c r="J1296" s="31">
        <v>5156</v>
      </c>
      <c r="K1296" s="22">
        <v>2085</v>
      </c>
      <c r="L1296" s="22">
        <v>2074</v>
      </c>
      <c r="M1296" s="22">
        <v>2</v>
      </c>
      <c r="N1296" s="22">
        <v>4161</v>
      </c>
      <c r="O1296" s="24">
        <f>Table1[[#This Row],[Female Voters]]/Table1[[#This Row],[Female Population]]</f>
        <v>0.87280679954272067</v>
      </c>
      <c r="P1296" s="24">
        <f>Table1[[#This Row],[Male Voters]]/Table1[[#This Row],[Male Population]]</f>
        <v>0.87542859524975769</v>
      </c>
      <c r="Q1296" s="24">
        <f>Table1[[#This Row],[Total Voters]]/Table1[[#This Row],[Total Population]]</f>
        <v>0.87442147589998775</v>
      </c>
      <c r="R1296" s="24">
        <f>Table1[[#This Row],[Female Ballots]]/Table1[[#This Row],[Female Population]]</f>
        <v>0.69088920920522878</v>
      </c>
      <c r="S1296" s="24">
        <f>Table1[[#This Row],[Male Ballots]]/Table1[[#This Row],[Male Population]]</f>
        <v>0.72049162958253865</v>
      </c>
      <c r="T1296" s="24">
        <f>Table1[[#This Row],[Total Ballots]]/Table1[[#This Row],[Total Population]]</f>
        <v>0.70567644709461774</v>
      </c>
      <c r="U1296" s="24">
        <f>Table1[[#This Row],[Female Ballots]]/Table1[[#This Row],[Female Voters]]</f>
        <v>0.79157175398633262</v>
      </c>
      <c r="V1296" s="24">
        <f>Table1[[#This Row],[Male Ballots]]/Table1[[#This Row],[Male Voters]]</f>
        <v>0.82301587301587298</v>
      </c>
      <c r="W1296" s="24">
        <f>Table1[[#This Row],[Total Ballots]]/Table1[[#This Row],[Total Voters]]</f>
        <v>0.80702094647013189</v>
      </c>
    </row>
    <row r="1297" spans="1:23" s="12" customFormat="1" x14ac:dyDescent="0.2">
      <c r="A1297" s="19" t="s">
        <v>31</v>
      </c>
      <c r="B1297" s="20">
        <v>2014</v>
      </c>
      <c r="C1297" s="21" t="s">
        <v>69</v>
      </c>
      <c r="D1297" s="22">
        <v>5266.9599999999991</v>
      </c>
      <c r="E1297" s="22">
        <v>5367.0599999999995</v>
      </c>
      <c r="F1297" s="22">
        <v>10634.019999999999</v>
      </c>
      <c r="G1297" s="22">
        <v>4173</v>
      </c>
      <c r="H1297" s="22">
        <v>3970</v>
      </c>
      <c r="I1297" s="22">
        <v>22</v>
      </c>
      <c r="J1297" s="22">
        <v>8165</v>
      </c>
      <c r="K1297" s="22">
        <v>2633</v>
      </c>
      <c r="L1297" s="22">
        <v>2607</v>
      </c>
      <c r="M1297" s="22">
        <v>15</v>
      </c>
      <c r="N1297" s="23">
        <v>5255</v>
      </c>
      <c r="O1297" s="24">
        <f>Table1[[#This Row],[Female Voters]]/Table1[[#This Row],[Female Population]]</f>
        <v>0.79229764418184312</v>
      </c>
      <c r="P1297" s="24">
        <f>Table1[[#This Row],[Male Voters]]/Table1[[#This Row],[Male Population]]</f>
        <v>0.73969733895279732</v>
      </c>
      <c r="Q1297" s="24">
        <f>Table1[[#This Row],[Total Voters]]/Table1[[#This Row],[Total Population]]</f>
        <v>0.76781875527787247</v>
      </c>
      <c r="R1297" s="24">
        <f>Table1[[#This Row],[Female Ballots]]/Table1[[#This Row],[Female Population]]</f>
        <v>0.49990886583532063</v>
      </c>
      <c r="S1297" s="24">
        <f>Table1[[#This Row],[Male Ballots]]/Table1[[#This Row],[Male Population]]</f>
        <v>0.48574079663726516</v>
      </c>
      <c r="T1297" s="24">
        <f>Table1[[#This Row],[Total Ballots]]/Table1[[#This Row],[Total Population]]</f>
        <v>0.49416871512372562</v>
      </c>
      <c r="U1297" s="24">
        <f>Table1[[#This Row],[Female Ballots]]/Table1[[#This Row],[Female Voters]]</f>
        <v>0.63096093937215436</v>
      </c>
      <c r="V1297" s="24">
        <f>Table1[[#This Row],[Male Ballots]]/Table1[[#This Row],[Male Voters]]</f>
        <v>0.65667506297229217</v>
      </c>
      <c r="W1297" s="24">
        <f>Table1[[#This Row],[Total Ballots]]/Table1[[#This Row],[Total Voters]]</f>
        <v>0.64360073484384572</v>
      </c>
    </row>
    <row r="1298" spans="1:23" s="12" customFormat="1" x14ac:dyDescent="0.2">
      <c r="A1298" s="19" t="s">
        <v>31</v>
      </c>
      <c r="B1298" s="20">
        <v>2014</v>
      </c>
      <c r="C1298" s="21" t="s">
        <v>62</v>
      </c>
      <c r="D1298" s="22">
        <v>460.62000000000006</v>
      </c>
      <c r="E1298" s="22">
        <v>462.77</v>
      </c>
      <c r="F1298" s="22">
        <v>923.37999999999988</v>
      </c>
      <c r="G1298" s="31">
        <v>269</v>
      </c>
      <c r="H1298" s="31">
        <v>294</v>
      </c>
      <c r="I1298" s="31">
        <v>4</v>
      </c>
      <c r="J1298" s="31">
        <v>567</v>
      </c>
      <c r="K1298" s="22">
        <v>92</v>
      </c>
      <c r="L1298" s="22">
        <v>94</v>
      </c>
      <c r="M1298" s="22">
        <v>2</v>
      </c>
      <c r="N1298" s="23">
        <v>188</v>
      </c>
      <c r="O1298" s="24">
        <f>Table1[[#This Row],[Female Voters]]/Table1[[#This Row],[Female Population]]</f>
        <v>0.58399548434718418</v>
      </c>
      <c r="P1298" s="24">
        <f>Table1[[#This Row],[Male Voters]]/Table1[[#This Row],[Male Population]]</f>
        <v>0.63530479503857207</v>
      </c>
      <c r="Q1298" s="24">
        <f>Table1[[#This Row],[Total Voters]]/Table1[[#This Row],[Total Population]]</f>
        <v>0.61404838744612189</v>
      </c>
      <c r="R1298" s="24">
        <f>Table1[[#This Row],[Female Ballots]]/Table1[[#This Row],[Female Population]]</f>
        <v>0.19973079762059831</v>
      </c>
      <c r="S1298" s="24">
        <f>Table1[[#This Row],[Male Ballots]]/Table1[[#This Row],[Male Population]]</f>
        <v>0.20312466235927135</v>
      </c>
      <c r="T1298" s="24">
        <f>Table1[[#This Row],[Total Ballots]]/Table1[[#This Row],[Total Population]]</f>
        <v>0.20359981805973709</v>
      </c>
      <c r="U1298" s="24">
        <f>Table1[[#This Row],[Female Ballots]]/Table1[[#This Row],[Female Voters]]</f>
        <v>0.34200743494423791</v>
      </c>
      <c r="V1298" s="24">
        <f>Table1[[#This Row],[Male Ballots]]/Table1[[#This Row],[Male Voters]]</f>
        <v>0.31972789115646261</v>
      </c>
      <c r="W1298" s="24">
        <f>Table1[[#This Row],[Total Ballots]]/Table1[[#This Row],[Total Voters]]</f>
        <v>0.33156966490299822</v>
      </c>
    </row>
    <row r="1299" spans="1:23" s="12" customFormat="1" x14ac:dyDescent="0.2">
      <c r="A1299" s="19" t="s">
        <v>31</v>
      </c>
      <c r="B1299" s="20">
        <v>2014</v>
      </c>
      <c r="C1299" s="21" t="s">
        <v>63</v>
      </c>
      <c r="D1299" s="22">
        <v>531.46</v>
      </c>
      <c r="E1299" s="22">
        <v>524.09999999999991</v>
      </c>
      <c r="F1299" s="22">
        <v>1055.56</v>
      </c>
      <c r="G1299" s="31">
        <v>419</v>
      </c>
      <c r="H1299" s="31">
        <v>361</v>
      </c>
      <c r="I1299" s="31">
        <v>1</v>
      </c>
      <c r="J1299" s="31">
        <v>781</v>
      </c>
      <c r="K1299" s="22">
        <v>140</v>
      </c>
      <c r="L1299" s="22">
        <v>127</v>
      </c>
      <c r="M1299" s="22">
        <v>1</v>
      </c>
      <c r="N1299" s="23">
        <v>268</v>
      </c>
      <c r="O1299" s="24">
        <f>Table1[[#This Row],[Female Voters]]/Table1[[#This Row],[Female Population]]</f>
        <v>0.78839423474955772</v>
      </c>
      <c r="P1299" s="24">
        <f>Table1[[#This Row],[Male Voters]]/Table1[[#This Row],[Male Population]]</f>
        <v>0.68879984735737465</v>
      </c>
      <c r="Q1299" s="24">
        <f>Table1[[#This Row],[Total Voters]]/Table1[[#This Row],[Total Population]]</f>
        <v>0.73989162150896215</v>
      </c>
      <c r="R1299" s="24">
        <f>Table1[[#This Row],[Female Ballots]]/Table1[[#This Row],[Female Population]]</f>
        <v>0.26342528130056825</v>
      </c>
      <c r="S1299" s="24">
        <f>Table1[[#This Row],[Male Ballots]]/Table1[[#This Row],[Male Population]]</f>
        <v>0.24232016790688804</v>
      </c>
      <c r="T1299" s="24">
        <f>Table1[[#This Row],[Total Ballots]]/Table1[[#This Row],[Total Population]]</f>
        <v>0.25389366781613554</v>
      </c>
      <c r="U1299" s="24">
        <f>Table1[[#This Row],[Female Ballots]]/Table1[[#This Row],[Female Voters]]</f>
        <v>0.33412887828162291</v>
      </c>
      <c r="V1299" s="24">
        <f>Table1[[#This Row],[Male Ballots]]/Table1[[#This Row],[Male Voters]]</f>
        <v>0.35180055401662053</v>
      </c>
      <c r="W1299" s="24">
        <f>Table1[[#This Row],[Total Ballots]]/Table1[[#This Row],[Total Voters]]</f>
        <v>0.34314980793854033</v>
      </c>
    </row>
    <row r="1300" spans="1:23" s="12" customFormat="1" x14ac:dyDescent="0.2">
      <c r="A1300" s="19" t="s">
        <v>31</v>
      </c>
      <c r="B1300" s="20">
        <v>2014</v>
      </c>
      <c r="C1300" s="21" t="s">
        <v>64</v>
      </c>
      <c r="D1300" s="22">
        <v>626.29</v>
      </c>
      <c r="E1300" s="22">
        <v>670.71</v>
      </c>
      <c r="F1300" s="22">
        <v>1297</v>
      </c>
      <c r="G1300" s="31">
        <v>458</v>
      </c>
      <c r="H1300" s="31">
        <v>397</v>
      </c>
      <c r="I1300" s="31">
        <v>3</v>
      </c>
      <c r="J1300" s="31">
        <v>858</v>
      </c>
      <c r="K1300" s="22">
        <v>213</v>
      </c>
      <c r="L1300" s="22">
        <v>177</v>
      </c>
      <c r="M1300" s="22">
        <v>1</v>
      </c>
      <c r="N1300" s="23">
        <v>391</v>
      </c>
      <c r="O1300" s="24">
        <f>Table1[[#This Row],[Female Voters]]/Table1[[#This Row],[Female Population]]</f>
        <v>0.73129061616822877</v>
      </c>
      <c r="P1300" s="24">
        <f>Table1[[#This Row],[Male Voters]]/Table1[[#This Row],[Male Population]]</f>
        <v>0.59191006545302738</v>
      </c>
      <c r="Q1300" s="24">
        <f>Table1[[#This Row],[Total Voters]]/Table1[[#This Row],[Total Population]]</f>
        <v>0.66152659984579798</v>
      </c>
      <c r="R1300" s="24">
        <f>Table1[[#This Row],[Female Ballots]]/Table1[[#This Row],[Female Population]]</f>
        <v>0.34009803765028984</v>
      </c>
      <c r="S1300" s="24">
        <f>Table1[[#This Row],[Male Ballots]]/Table1[[#This Row],[Male Population]]</f>
        <v>0.26389944983674013</v>
      </c>
      <c r="T1300" s="24">
        <f>Table1[[#This Row],[Total Ballots]]/Table1[[#This Row],[Total Population]]</f>
        <v>0.30146491904394757</v>
      </c>
      <c r="U1300" s="24">
        <f>Table1[[#This Row],[Female Ballots]]/Table1[[#This Row],[Female Voters]]</f>
        <v>0.46506550218340609</v>
      </c>
      <c r="V1300" s="24">
        <f>Table1[[#This Row],[Male Ballots]]/Table1[[#This Row],[Male Voters]]</f>
        <v>0.44584382871536526</v>
      </c>
      <c r="W1300" s="24">
        <f>Table1[[#This Row],[Total Ballots]]/Table1[[#This Row],[Total Voters]]</f>
        <v>0.45571095571095571</v>
      </c>
    </row>
    <row r="1301" spans="1:23" s="12" customFormat="1" x14ac:dyDescent="0.2">
      <c r="A1301" s="19" t="s">
        <v>31</v>
      </c>
      <c r="B1301" s="20">
        <v>2014</v>
      </c>
      <c r="C1301" s="21" t="s">
        <v>65</v>
      </c>
      <c r="D1301" s="22">
        <v>931.79</v>
      </c>
      <c r="E1301" s="22">
        <v>939.49</v>
      </c>
      <c r="F1301" s="22">
        <v>1871.29</v>
      </c>
      <c r="G1301" s="31">
        <v>708</v>
      </c>
      <c r="H1301" s="31">
        <v>627</v>
      </c>
      <c r="I1301" s="31">
        <v>1</v>
      </c>
      <c r="J1301" s="31">
        <v>1336</v>
      </c>
      <c r="K1301" s="22">
        <v>406</v>
      </c>
      <c r="L1301" s="22">
        <v>369</v>
      </c>
      <c r="M1301" s="22">
        <v>1</v>
      </c>
      <c r="N1301" s="23">
        <v>776</v>
      </c>
      <c r="O1301" s="24">
        <f>Table1[[#This Row],[Female Voters]]/Table1[[#This Row],[Female Population]]</f>
        <v>0.7598278582083946</v>
      </c>
      <c r="P1301" s="24">
        <f>Table1[[#This Row],[Male Voters]]/Table1[[#This Row],[Male Population]]</f>
        <v>0.66738336757176764</v>
      </c>
      <c r="Q1301" s="24">
        <f>Table1[[#This Row],[Total Voters]]/Table1[[#This Row],[Total Population]]</f>
        <v>0.71394599447439999</v>
      </c>
      <c r="R1301" s="24">
        <f>Table1[[#This Row],[Female Ballots]]/Table1[[#This Row],[Female Population]]</f>
        <v>0.43572049496131104</v>
      </c>
      <c r="S1301" s="24">
        <f>Table1[[#This Row],[Male Ballots]]/Table1[[#This Row],[Male Population]]</f>
        <v>0.39276628809247571</v>
      </c>
      <c r="T1301" s="24">
        <f>Table1[[#This Row],[Total Ballots]]/Table1[[#This Row],[Total Population]]</f>
        <v>0.41468719439531021</v>
      </c>
      <c r="U1301" s="24">
        <f>Table1[[#This Row],[Female Ballots]]/Table1[[#This Row],[Female Voters]]</f>
        <v>0.57344632768361581</v>
      </c>
      <c r="V1301" s="24">
        <f>Table1[[#This Row],[Male Ballots]]/Table1[[#This Row],[Male Voters]]</f>
        <v>0.58851674641148322</v>
      </c>
      <c r="W1301" s="24">
        <f>Table1[[#This Row],[Total Ballots]]/Table1[[#This Row],[Total Voters]]</f>
        <v>0.58083832335329344</v>
      </c>
    </row>
    <row r="1302" spans="1:23" s="12" customFormat="1" x14ac:dyDescent="0.2">
      <c r="A1302" s="19" t="s">
        <v>31</v>
      </c>
      <c r="B1302" s="20">
        <v>2014</v>
      </c>
      <c r="C1302" s="21" t="s">
        <v>66</v>
      </c>
      <c r="D1302" s="22">
        <v>1196.24</v>
      </c>
      <c r="E1302" s="22">
        <v>1235.95</v>
      </c>
      <c r="F1302" s="22">
        <v>2432.1899999999996</v>
      </c>
      <c r="G1302" s="31">
        <v>1008</v>
      </c>
      <c r="H1302" s="31">
        <v>957</v>
      </c>
      <c r="I1302" s="31">
        <v>5</v>
      </c>
      <c r="J1302" s="31">
        <v>1970</v>
      </c>
      <c r="K1302" s="22">
        <v>740</v>
      </c>
      <c r="L1302" s="22">
        <v>717</v>
      </c>
      <c r="M1302" s="22">
        <v>3</v>
      </c>
      <c r="N1302" s="23">
        <v>1460</v>
      </c>
      <c r="O1302" s="24">
        <f>Table1[[#This Row],[Female Voters]]/Table1[[#This Row],[Female Population]]</f>
        <v>0.84264027285494547</v>
      </c>
      <c r="P1302" s="24">
        <f>Table1[[#This Row],[Male Voters]]/Table1[[#This Row],[Male Population]]</f>
        <v>0.77430316760386741</v>
      </c>
      <c r="Q1302" s="24">
        <f>Table1[[#This Row],[Total Voters]]/Table1[[#This Row],[Total Population]]</f>
        <v>0.80996961586060312</v>
      </c>
      <c r="R1302" s="24">
        <f>Table1[[#This Row],[Female Ballots]]/Table1[[#This Row],[Female Population]]</f>
        <v>0.6186049622149401</v>
      </c>
      <c r="S1302" s="24">
        <f>Table1[[#This Row],[Male Ballots]]/Table1[[#This Row],[Male Population]]</f>
        <v>0.58012055503863424</v>
      </c>
      <c r="T1302" s="24">
        <f>Table1[[#This Row],[Total Ballots]]/Table1[[#This Row],[Total Population]]</f>
        <v>0.60028205033323889</v>
      </c>
      <c r="U1302" s="24">
        <f>Table1[[#This Row],[Female Ballots]]/Table1[[#This Row],[Female Voters]]</f>
        <v>0.73412698412698407</v>
      </c>
      <c r="V1302" s="24">
        <f>Table1[[#This Row],[Male Ballots]]/Table1[[#This Row],[Male Voters]]</f>
        <v>0.7492163009404389</v>
      </c>
      <c r="W1302" s="24">
        <f>Table1[[#This Row],[Total Ballots]]/Table1[[#This Row],[Total Voters]]</f>
        <v>0.74111675126903553</v>
      </c>
    </row>
    <row r="1303" spans="1:23" s="12" customFormat="1" x14ac:dyDescent="0.2">
      <c r="A1303" s="19" t="s">
        <v>31</v>
      </c>
      <c r="B1303" s="20">
        <v>2014</v>
      </c>
      <c r="C1303" s="21" t="s">
        <v>67</v>
      </c>
      <c r="D1303" s="22">
        <v>1520.56</v>
      </c>
      <c r="E1303" s="22">
        <v>1534.04</v>
      </c>
      <c r="F1303" s="22">
        <v>3054.5999999999995</v>
      </c>
      <c r="G1303" s="31">
        <v>1311</v>
      </c>
      <c r="H1303" s="31">
        <v>1334</v>
      </c>
      <c r="I1303" s="31">
        <v>8</v>
      </c>
      <c r="J1303" s="31">
        <v>2653</v>
      </c>
      <c r="K1303" s="22">
        <v>1042</v>
      </c>
      <c r="L1303" s="22">
        <v>1123</v>
      </c>
      <c r="M1303" s="22">
        <v>7</v>
      </c>
      <c r="N1303" s="22">
        <v>2172</v>
      </c>
      <c r="O1303" s="24">
        <f>Table1[[#This Row],[Female Voters]]/Table1[[#This Row],[Female Population]]</f>
        <v>0.86218235386962705</v>
      </c>
      <c r="P1303" s="24">
        <f>Table1[[#This Row],[Male Voters]]/Table1[[#This Row],[Male Population]]</f>
        <v>0.86959922818179447</v>
      </c>
      <c r="Q1303" s="24">
        <f>Table1[[#This Row],[Total Voters]]/Table1[[#This Row],[Total Population]]</f>
        <v>0.86852615727100124</v>
      </c>
      <c r="R1303" s="24">
        <f>Table1[[#This Row],[Female Ballots]]/Table1[[#This Row],[Female Population]]</f>
        <v>0.68527384647761358</v>
      </c>
      <c r="S1303" s="24">
        <f>Table1[[#This Row],[Male Ballots]]/Table1[[#This Row],[Male Population]]</f>
        <v>0.73205392297462912</v>
      </c>
      <c r="T1303" s="24">
        <f>Table1[[#This Row],[Total Ballots]]/Table1[[#This Row],[Total Population]]</f>
        <v>0.71105873109408768</v>
      </c>
      <c r="U1303" s="24">
        <f>Table1[[#This Row],[Female Ballots]]/Table1[[#This Row],[Female Voters]]</f>
        <v>0.79481311975591151</v>
      </c>
      <c r="V1303" s="24">
        <f>Table1[[#This Row],[Male Ballots]]/Table1[[#This Row],[Male Voters]]</f>
        <v>0.84182908545727131</v>
      </c>
      <c r="W1303" s="24">
        <f>Table1[[#This Row],[Total Ballots]]/Table1[[#This Row],[Total Voters]]</f>
        <v>0.81869581605729358</v>
      </c>
    </row>
    <row r="1304" spans="1:23" s="12" customFormat="1" x14ac:dyDescent="0.2">
      <c r="A1304" s="19" t="s">
        <v>55</v>
      </c>
      <c r="B1304" s="20">
        <v>2014</v>
      </c>
      <c r="C1304" s="21" t="s">
        <v>69</v>
      </c>
      <c r="D1304" s="22">
        <v>318534.73</v>
      </c>
      <c r="E1304" s="22">
        <v>304654.63</v>
      </c>
      <c r="F1304" s="22">
        <v>623189.36</v>
      </c>
      <c r="G1304" s="22">
        <v>232740</v>
      </c>
      <c r="H1304" s="22">
        <v>207599</v>
      </c>
      <c r="I1304" s="22">
        <v>1</v>
      </c>
      <c r="J1304" s="22">
        <v>440340</v>
      </c>
      <c r="K1304" s="22">
        <v>115200</v>
      </c>
      <c r="L1304" s="22">
        <v>105622</v>
      </c>
      <c r="M1304" s="22"/>
      <c r="N1304" s="23">
        <v>220822</v>
      </c>
      <c r="O1304" s="24">
        <f>Table1[[#This Row],[Female Voters]]/Table1[[#This Row],[Female Population]]</f>
        <v>0.73065816088562785</v>
      </c>
      <c r="P1304" s="24">
        <f>Table1[[#This Row],[Male Voters]]/Table1[[#This Row],[Male Population]]</f>
        <v>0.68142407683086914</v>
      </c>
      <c r="Q1304" s="24">
        <f>Table1[[#This Row],[Total Voters]]/Table1[[#This Row],[Total Population]]</f>
        <v>0.70659101111739131</v>
      </c>
      <c r="R1304" s="24">
        <f>Table1[[#This Row],[Female Ballots]]/Table1[[#This Row],[Female Population]]</f>
        <v>0.36165601157525273</v>
      </c>
      <c r="S1304" s="24">
        <f>Table1[[#This Row],[Male Ballots]]/Table1[[#This Row],[Male Population]]</f>
        <v>0.34669422224109969</v>
      </c>
      <c r="T1304" s="24">
        <f>Table1[[#This Row],[Total Ballots]]/Table1[[#This Row],[Total Population]]</f>
        <v>0.35434173651488532</v>
      </c>
      <c r="U1304" s="24">
        <f>Table1[[#This Row],[Female Ballots]]/Table1[[#This Row],[Female Voters]]</f>
        <v>0.49497293116782676</v>
      </c>
      <c r="V1304" s="24">
        <f>Table1[[#This Row],[Male Ballots]]/Table1[[#This Row],[Male Voters]]</f>
        <v>0.50877894402188839</v>
      </c>
      <c r="W1304" s="24">
        <f>Table1[[#This Row],[Total Ballots]]/Table1[[#This Row],[Total Voters]]</f>
        <v>0.50148067402461738</v>
      </c>
    </row>
    <row r="1305" spans="1:23" s="12" customFormat="1" x14ac:dyDescent="0.2">
      <c r="A1305" s="19" t="s">
        <v>55</v>
      </c>
      <c r="B1305" s="20">
        <v>2014</v>
      </c>
      <c r="C1305" s="21" t="s">
        <v>62</v>
      </c>
      <c r="D1305" s="22">
        <v>38246.28</v>
      </c>
      <c r="E1305" s="22">
        <v>39474.01</v>
      </c>
      <c r="F1305" s="22">
        <v>77720.289999999994</v>
      </c>
      <c r="G1305" s="31">
        <v>20479</v>
      </c>
      <c r="H1305" s="31">
        <v>19803</v>
      </c>
      <c r="I1305" s="31"/>
      <c r="J1305" s="31">
        <v>40282</v>
      </c>
      <c r="K1305" s="22">
        <v>4779</v>
      </c>
      <c r="L1305" s="22">
        <v>4536</v>
      </c>
      <c r="M1305" s="22"/>
      <c r="N1305" s="23">
        <v>9315</v>
      </c>
      <c r="O1305" s="24">
        <f>Table1[[#This Row],[Female Voters]]/Table1[[#This Row],[Female Population]]</f>
        <v>0.53545076802240643</v>
      </c>
      <c r="P1305" s="24">
        <f>Table1[[#This Row],[Male Voters]]/Table1[[#This Row],[Male Population]]</f>
        <v>0.50167185953491933</v>
      </c>
      <c r="Q1305" s="24">
        <f>Table1[[#This Row],[Total Voters]]/Table1[[#This Row],[Total Population]]</f>
        <v>0.51829451485577327</v>
      </c>
      <c r="R1305" s="24">
        <f>Table1[[#This Row],[Female Ballots]]/Table1[[#This Row],[Female Population]]</f>
        <v>0.1249533287943298</v>
      </c>
      <c r="S1305" s="24">
        <f>Table1[[#This Row],[Male Ballots]]/Table1[[#This Row],[Male Population]]</f>
        <v>0.11491105160078745</v>
      </c>
      <c r="T1305" s="24">
        <f>Table1[[#This Row],[Total Ballots]]/Table1[[#This Row],[Total Population]]</f>
        <v>0.11985287239664187</v>
      </c>
      <c r="U1305" s="24">
        <f>Table1[[#This Row],[Female Ballots]]/Table1[[#This Row],[Female Voters]]</f>
        <v>0.23336100395527126</v>
      </c>
      <c r="V1305" s="24">
        <f>Table1[[#This Row],[Male Ballots]]/Table1[[#This Row],[Male Voters]]</f>
        <v>0.22905620360551432</v>
      </c>
      <c r="W1305" s="24">
        <f>Table1[[#This Row],[Total Ballots]]/Table1[[#This Row],[Total Voters]]</f>
        <v>0.23124472469092894</v>
      </c>
    </row>
    <row r="1306" spans="1:23" s="12" customFormat="1" x14ac:dyDescent="0.2">
      <c r="A1306" s="19" t="s">
        <v>55</v>
      </c>
      <c r="B1306" s="20">
        <v>2014</v>
      </c>
      <c r="C1306" s="21" t="s">
        <v>63</v>
      </c>
      <c r="D1306" s="22">
        <v>58334.97</v>
      </c>
      <c r="E1306" s="22">
        <v>57621.42</v>
      </c>
      <c r="F1306" s="22">
        <v>115956.4</v>
      </c>
      <c r="G1306" s="31">
        <v>38582</v>
      </c>
      <c r="H1306" s="31">
        <v>34286</v>
      </c>
      <c r="I1306" s="31">
        <v>1</v>
      </c>
      <c r="J1306" s="31">
        <v>72869</v>
      </c>
      <c r="K1306" s="22">
        <v>10660</v>
      </c>
      <c r="L1306" s="22">
        <v>9428</v>
      </c>
      <c r="M1306" s="22"/>
      <c r="N1306" s="23">
        <v>20088</v>
      </c>
      <c r="O1306" s="24">
        <f>Table1[[#This Row],[Female Voters]]/Table1[[#This Row],[Female Population]]</f>
        <v>0.66138715765174816</v>
      </c>
      <c r="P1306" s="24">
        <f>Table1[[#This Row],[Male Voters]]/Table1[[#This Row],[Male Population]]</f>
        <v>0.59502178183043741</v>
      </c>
      <c r="Q1306" s="24">
        <f>Table1[[#This Row],[Total Voters]]/Table1[[#This Row],[Total Population]]</f>
        <v>0.62841723268400884</v>
      </c>
      <c r="R1306" s="24">
        <f>Table1[[#This Row],[Female Ballots]]/Table1[[#This Row],[Female Population]]</f>
        <v>0.18273773004425989</v>
      </c>
      <c r="S1306" s="24">
        <f>Table1[[#This Row],[Male Ballots]]/Table1[[#This Row],[Male Population]]</f>
        <v>0.16361970947609414</v>
      </c>
      <c r="T1306" s="24">
        <f>Table1[[#This Row],[Total Ballots]]/Table1[[#This Row],[Total Population]]</f>
        <v>0.17323752720850252</v>
      </c>
      <c r="U1306" s="24">
        <f>Table1[[#This Row],[Female Ballots]]/Table1[[#This Row],[Female Voters]]</f>
        <v>0.27629464517132341</v>
      </c>
      <c r="V1306" s="24">
        <f>Table1[[#This Row],[Male Ballots]]/Table1[[#This Row],[Male Voters]]</f>
        <v>0.27498104182465144</v>
      </c>
      <c r="W1306" s="24">
        <f>Table1[[#This Row],[Total Ballots]]/Table1[[#This Row],[Total Voters]]</f>
        <v>0.27567278266478201</v>
      </c>
    </row>
    <row r="1307" spans="1:23" s="12" customFormat="1" x14ac:dyDescent="0.2">
      <c r="A1307" s="19" t="s">
        <v>55</v>
      </c>
      <c r="B1307" s="20">
        <v>2014</v>
      </c>
      <c r="C1307" s="21" t="s">
        <v>64</v>
      </c>
      <c r="D1307" s="22">
        <v>53782.44</v>
      </c>
      <c r="E1307" s="22">
        <v>53116.05</v>
      </c>
      <c r="F1307" s="22">
        <v>106898.5</v>
      </c>
      <c r="G1307" s="31">
        <v>37652</v>
      </c>
      <c r="H1307" s="31">
        <v>33588</v>
      </c>
      <c r="I1307" s="31"/>
      <c r="J1307" s="31">
        <v>71240</v>
      </c>
      <c r="K1307" s="22">
        <v>14388</v>
      </c>
      <c r="L1307" s="22">
        <v>13334</v>
      </c>
      <c r="M1307" s="22"/>
      <c r="N1307" s="23">
        <v>27722</v>
      </c>
      <c r="O1307" s="24">
        <f>Table1[[#This Row],[Female Voters]]/Table1[[#This Row],[Female Population]]</f>
        <v>0.70007980299889705</v>
      </c>
      <c r="P1307" s="24">
        <f>Table1[[#This Row],[Male Voters]]/Table1[[#This Row],[Male Population]]</f>
        <v>0.63235123846746888</v>
      </c>
      <c r="Q1307" s="24">
        <f>Table1[[#This Row],[Total Voters]]/Table1[[#This Row],[Total Population]]</f>
        <v>0.66642656351585849</v>
      </c>
      <c r="R1307" s="24">
        <f>Table1[[#This Row],[Female Ballots]]/Table1[[#This Row],[Female Population]]</f>
        <v>0.26752226191299611</v>
      </c>
      <c r="S1307" s="24">
        <f>Table1[[#This Row],[Male Ballots]]/Table1[[#This Row],[Male Population]]</f>
        <v>0.25103523322988058</v>
      </c>
      <c r="T1307" s="24">
        <f>Table1[[#This Row],[Total Ballots]]/Table1[[#This Row],[Total Population]]</f>
        <v>0.25933011220924523</v>
      </c>
      <c r="U1307" s="24">
        <f>Table1[[#This Row],[Female Ballots]]/Table1[[#This Row],[Female Voters]]</f>
        <v>0.38213109529374267</v>
      </c>
      <c r="V1307" s="24">
        <f>Table1[[#This Row],[Male Ballots]]/Table1[[#This Row],[Male Voters]]</f>
        <v>0.39698701917351437</v>
      </c>
      <c r="W1307" s="24">
        <f>Table1[[#This Row],[Total Ballots]]/Table1[[#This Row],[Total Voters]]</f>
        <v>0.38913531723750699</v>
      </c>
    </row>
    <row r="1308" spans="1:23" s="12" customFormat="1" x14ac:dyDescent="0.2">
      <c r="A1308" s="19" t="s">
        <v>55</v>
      </c>
      <c r="B1308" s="20">
        <v>2014</v>
      </c>
      <c r="C1308" s="21" t="s">
        <v>65</v>
      </c>
      <c r="D1308" s="22">
        <v>57431.55</v>
      </c>
      <c r="E1308" s="22">
        <v>57202.34</v>
      </c>
      <c r="F1308" s="22">
        <v>114633.89</v>
      </c>
      <c r="G1308" s="31">
        <v>43415</v>
      </c>
      <c r="H1308" s="31">
        <v>39728</v>
      </c>
      <c r="I1308" s="31"/>
      <c r="J1308" s="31">
        <v>83143</v>
      </c>
      <c r="K1308" s="22">
        <v>21547</v>
      </c>
      <c r="L1308" s="22">
        <v>20451</v>
      </c>
      <c r="M1308" s="22"/>
      <c r="N1308" s="23">
        <v>41998</v>
      </c>
      <c r="O1308" s="24">
        <f>Table1[[#This Row],[Female Voters]]/Table1[[#This Row],[Female Population]]</f>
        <v>0.75594337955357283</v>
      </c>
      <c r="P1308" s="24">
        <f>Table1[[#This Row],[Male Voters]]/Table1[[#This Row],[Male Population]]</f>
        <v>0.69451704248462565</v>
      </c>
      <c r="Q1308" s="24">
        <f>Table1[[#This Row],[Total Voters]]/Table1[[#This Row],[Total Population]]</f>
        <v>0.72529162187552043</v>
      </c>
      <c r="R1308" s="24">
        <f>Table1[[#This Row],[Female Ballots]]/Table1[[#This Row],[Female Population]]</f>
        <v>0.37517705860280626</v>
      </c>
      <c r="S1308" s="24">
        <f>Table1[[#This Row],[Male Ballots]]/Table1[[#This Row],[Male Population]]</f>
        <v>0.35752033920290677</v>
      </c>
      <c r="T1308" s="24">
        <f>Table1[[#This Row],[Total Ballots]]/Table1[[#This Row],[Total Population]]</f>
        <v>0.36636635117241506</v>
      </c>
      <c r="U1308" s="24">
        <f>Table1[[#This Row],[Female Ballots]]/Table1[[#This Row],[Female Voters]]</f>
        <v>0.49630312104111485</v>
      </c>
      <c r="V1308" s="24">
        <f>Table1[[#This Row],[Male Ballots]]/Table1[[#This Row],[Male Voters]]</f>
        <v>0.51477547321788164</v>
      </c>
      <c r="W1308" s="24">
        <f>Table1[[#This Row],[Total Ballots]]/Table1[[#This Row],[Total Voters]]</f>
        <v>0.50512971627196512</v>
      </c>
    </row>
    <row r="1309" spans="1:23" s="12" customFormat="1" x14ac:dyDescent="0.2">
      <c r="A1309" s="19" t="s">
        <v>55</v>
      </c>
      <c r="B1309" s="20">
        <v>2014</v>
      </c>
      <c r="C1309" s="21" t="s">
        <v>66</v>
      </c>
      <c r="D1309" s="22">
        <v>53333.75</v>
      </c>
      <c r="E1309" s="22">
        <v>50573.9</v>
      </c>
      <c r="F1309" s="22">
        <v>103907.65</v>
      </c>
      <c r="G1309" s="31">
        <v>43631</v>
      </c>
      <c r="H1309" s="31">
        <v>39484</v>
      </c>
      <c r="I1309" s="31"/>
      <c r="J1309" s="31">
        <v>83115</v>
      </c>
      <c r="K1309" s="22">
        <v>27565</v>
      </c>
      <c r="L1309" s="22">
        <v>25751</v>
      </c>
      <c r="M1309" s="22"/>
      <c r="N1309" s="23">
        <v>53316</v>
      </c>
      <c r="O1309" s="24">
        <f>Table1[[#This Row],[Female Voters]]/Table1[[#This Row],[Female Population]]</f>
        <v>0.81807485879016573</v>
      </c>
      <c r="P1309" s="24">
        <f>Table1[[#This Row],[Male Voters]]/Table1[[#This Row],[Male Population]]</f>
        <v>0.78071890836973223</v>
      </c>
      <c r="Q1309" s="24">
        <f>Table1[[#This Row],[Total Voters]]/Table1[[#This Row],[Total Population]]</f>
        <v>0.79989298189305602</v>
      </c>
      <c r="R1309" s="24">
        <f>Table1[[#This Row],[Female Ballots]]/Table1[[#This Row],[Female Population]]</f>
        <v>0.51683971218974856</v>
      </c>
      <c r="S1309" s="24">
        <f>Table1[[#This Row],[Male Ballots]]/Table1[[#This Row],[Male Population]]</f>
        <v>0.5091756815274282</v>
      </c>
      <c r="T1309" s="24">
        <f>Table1[[#This Row],[Total Ballots]]/Table1[[#This Row],[Total Population]]</f>
        <v>0.51310947750237834</v>
      </c>
      <c r="U1309" s="24">
        <f>Table1[[#This Row],[Female Ballots]]/Table1[[#This Row],[Female Voters]]</f>
        <v>0.6317755724141092</v>
      </c>
      <c r="V1309" s="24">
        <f>Table1[[#This Row],[Male Ballots]]/Table1[[#This Row],[Male Voters]]</f>
        <v>0.65218822814304533</v>
      </c>
      <c r="W1309" s="24">
        <f>Table1[[#This Row],[Total Ballots]]/Table1[[#This Row],[Total Voters]]</f>
        <v>0.64147265836491607</v>
      </c>
    </row>
    <row r="1310" spans="1:23" s="12" customFormat="1" x14ac:dyDescent="0.2">
      <c r="A1310" s="19" t="s">
        <v>55</v>
      </c>
      <c r="B1310" s="20">
        <v>2014</v>
      </c>
      <c r="C1310" s="21" t="s">
        <v>67</v>
      </c>
      <c r="D1310" s="22">
        <v>57405.74</v>
      </c>
      <c r="E1310" s="22">
        <v>46666.91</v>
      </c>
      <c r="F1310" s="22">
        <v>104072.63</v>
      </c>
      <c r="G1310" s="31">
        <v>48981</v>
      </c>
      <c r="H1310" s="31">
        <v>40710</v>
      </c>
      <c r="I1310" s="31"/>
      <c r="J1310" s="31">
        <v>89691</v>
      </c>
      <c r="K1310" s="22">
        <v>36261</v>
      </c>
      <c r="L1310" s="22">
        <v>32122</v>
      </c>
      <c r="M1310" s="22"/>
      <c r="N1310" s="22">
        <v>68383</v>
      </c>
      <c r="O1310" s="24">
        <f>Table1[[#This Row],[Female Voters]]/Table1[[#This Row],[Female Population]]</f>
        <v>0.85324220191221301</v>
      </c>
      <c r="P1310" s="24">
        <f>Table1[[#This Row],[Male Voters]]/Table1[[#This Row],[Male Population]]</f>
        <v>0.87235259416147326</v>
      </c>
      <c r="Q1310" s="24">
        <f>Table1[[#This Row],[Total Voters]]/Table1[[#This Row],[Total Population]]</f>
        <v>0.86181160214746177</v>
      </c>
      <c r="R1310" s="24">
        <f>Table1[[#This Row],[Female Ballots]]/Table1[[#This Row],[Female Population]]</f>
        <v>0.63166157251870636</v>
      </c>
      <c r="S1310" s="24">
        <f>Table1[[#This Row],[Male Ballots]]/Table1[[#This Row],[Male Population]]</f>
        <v>0.68832498230544936</v>
      </c>
      <c r="T1310" s="24">
        <f>Table1[[#This Row],[Total Ballots]]/Table1[[#This Row],[Total Population]]</f>
        <v>0.65706997123066835</v>
      </c>
      <c r="U1310" s="24">
        <f>Table1[[#This Row],[Female Ballots]]/Table1[[#This Row],[Female Voters]]</f>
        <v>0.74030746616034793</v>
      </c>
      <c r="V1310" s="24">
        <f>Table1[[#This Row],[Male Ballots]]/Table1[[#This Row],[Male Voters]]</f>
        <v>0.78904446082043722</v>
      </c>
      <c r="W1310" s="24">
        <f>Table1[[#This Row],[Total Ballots]]/Table1[[#This Row],[Total Voters]]</f>
        <v>0.76242878326699448</v>
      </c>
    </row>
    <row r="1311" spans="1:23" s="12" customFormat="1" x14ac:dyDescent="0.2">
      <c r="A1311" s="19" t="s">
        <v>23</v>
      </c>
      <c r="B1311" s="20">
        <v>2014</v>
      </c>
      <c r="C1311" s="21" t="s">
        <v>69</v>
      </c>
      <c r="D1311" s="22">
        <v>7116.13</v>
      </c>
      <c r="E1311" s="22">
        <v>6735.3</v>
      </c>
      <c r="F1311" s="22">
        <v>13851.41</v>
      </c>
      <c r="G1311" s="22">
        <v>6292</v>
      </c>
      <c r="H1311" s="22">
        <v>5654</v>
      </c>
      <c r="I1311" s="22">
        <v>18</v>
      </c>
      <c r="J1311" s="22">
        <v>11964</v>
      </c>
      <c r="K1311" s="22">
        <v>4532</v>
      </c>
      <c r="L1311" s="22">
        <v>4060</v>
      </c>
      <c r="M1311" s="22">
        <v>9</v>
      </c>
      <c r="N1311" s="23">
        <v>8601</v>
      </c>
      <c r="O1311" s="24">
        <f>Table1[[#This Row],[Female Voters]]/Table1[[#This Row],[Female Population]]</f>
        <v>0.88418845636603038</v>
      </c>
      <c r="P1311" s="24">
        <f>Table1[[#This Row],[Male Voters]]/Table1[[#This Row],[Male Population]]</f>
        <v>0.83945778213294131</v>
      </c>
      <c r="Q1311" s="24">
        <f>Table1[[#This Row],[Total Voters]]/Table1[[#This Row],[Total Population]]</f>
        <v>0.86373878182798725</v>
      </c>
      <c r="R1311" s="24">
        <f>Table1[[#This Row],[Female Ballots]]/Table1[[#This Row],[Female Population]]</f>
        <v>0.63686301402588208</v>
      </c>
      <c r="S1311" s="24">
        <f>Table1[[#This Row],[Male Ballots]]/Table1[[#This Row],[Male Population]]</f>
        <v>0.60279423336748172</v>
      </c>
      <c r="T1311" s="24">
        <f>Table1[[#This Row],[Total Ballots]]/Table1[[#This Row],[Total Population]]</f>
        <v>0.62094761471936788</v>
      </c>
      <c r="U1311" s="24">
        <f>Table1[[#This Row],[Female Ballots]]/Table1[[#This Row],[Female Voters]]</f>
        <v>0.72027972027972031</v>
      </c>
      <c r="V1311" s="24">
        <f>Table1[[#This Row],[Male Ballots]]/Table1[[#This Row],[Male Voters]]</f>
        <v>0.71807569862044573</v>
      </c>
      <c r="W1311" s="24">
        <f>Table1[[#This Row],[Total Ballots]]/Table1[[#This Row],[Total Voters]]</f>
        <v>0.71890672016048141</v>
      </c>
    </row>
    <row r="1312" spans="1:23" s="12" customFormat="1" x14ac:dyDescent="0.2">
      <c r="A1312" s="19" t="s">
        <v>23</v>
      </c>
      <c r="B1312" s="20">
        <v>2014</v>
      </c>
      <c r="C1312" s="21" t="s">
        <v>62</v>
      </c>
      <c r="D1312" s="22">
        <v>439.84000000000003</v>
      </c>
      <c r="E1312" s="22">
        <v>439.58</v>
      </c>
      <c r="F1312" s="22">
        <v>879.42000000000007</v>
      </c>
      <c r="G1312" s="31">
        <v>294</v>
      </c>
      <c r="H1312" s="31">
        <v>244</v>
      </c>
      <c r="I1312" s="31">
        <v>5</v>
      </c>
      <c r="J1312" s="31">
        <v>543</v>
      </c>
      <c r="K1312" s="22">
        <v>85</v>
      </c>
      <c r="L1312" s="22">
        <v>84</v>
      </c>
      <c r="M1312" s="22">
        <v>1</v>
      </c>
      <c r="N1312" s="23">
        <v>170</v>
      </c>
      <c r="O1312" s="24">
        <f>Table1[[#This Row],[Female Voters]]/Table1[[#This Row],[Female Population]]</f>
        <v>0.66842488177519088</v>
      </c>
      <c r="P1312" s="24">
        <f>Table1[[#This Row],[Male Voters]]/Table1[[#This Row],[Male Population]]</f>
        <v>0.55507529914918785</v>
      </c>
      <c r="Q1312" s="24">
        <f>Table1[[#This Row],[Total Voters]]/Table1[[#This Row],[Total Population]]</f>
        <v>0.61745241181687927</v>
      </c>
      <c r="R1312" s="24">
        <f>Table1[[#This Row],[Female Ballots]]/Table1[[#This Row],[Female Population]]</f>
        <v>0.19325209166969806</v>
      </c>
      <c r="S1312" s="24">
        <f>Table1[[#This Row],[Male Ballots]]/Table1[[#This Row],[Male Population]]</f>
        <v>0.19109149642840895</v>
      </c>
      <c r="T1312" s="24">
        <f>Table1[[#This Row],[Total Ballots]]/Table1[[#This Row],[Total Population]]</f>
        <v>0.19330922653567123</v>
      </c>
      <c r="U1312" s="24">
        <f>Table1[[#This Row],[Female Ballots]]/Table1[[#This Row],[Female Voters]]</f>
        <v>0.28911564625850339</v>
      </c>
      <c r="V1312" s="24">
        <f>Table1[[#This Row],[Male Ballots]]/Table1[[#This Row],[Male Voters]]</f>
        <v>0.34426229508196721</v>
      </c>
      <c r="W1312" s="24">
        <f>Table1[[#This Row],[Total Ballots]]/Table1[[#This Row],[Total Voters]]</f>
        <v>0.31307550644567217</v>
      </c>
    </row>
    <row r="1313" spans="1:23" s="12" customFormat="1" x14ac:dyDescent="0.2">
      <c r="A1313" s="19" t="s">
        <v>23</v>
      </c>
      <c r="B1313" s="20">
        <v>2014</v>
      </c>
      <c r="C1313" s="21" t="s">
        <v>63</v>
      </c>
      <c r="D1313" s="22">
        <v>645.29999999999995</v>
      </c>
      <c r="E1313" s="22">
        <v>582.5</v>
      </c>
      <c r="F1313" s="22">
        <v>1227.8000000000002</v>
      </c>
      <c r="G1313" s="31">
        <v>543</v>
      </c>
      <c r="H1313" s="31">
        <v>492</v>
      </c>
      <c r="I1313" s="31">
        <v>3</v>
      </c>
      <c r="J1313" s="31">
        <v>1038</v>
      </c>
      <c r="K1313" s="22">
        <v>220</v>
      </c>
      <c r="L1313" s="22">
        <v>176</v>
      </c>
      <c r="M1313" s="22">
        <v>2</v>
      </c>
      <c r="N1313" s="23">
        <v>398</v>
      </c>
      <c r="O1313" s="24">
        <f>Table1[[#This Row],[Female Voters]]/Table1[[#This Row],[Female Population]]</f>
        <v>0.84146908414690846</v>
      </c>
      <c r="P1313" s="24">
        <f>Table1[[#This Row],[Male Voters]]/Table1[[#This Row],[Male Population]]</f>
        <v>0.84463519313304725</v>
      </c>
      <c r="Q1313" s="24">
        <f>Table1[[#This Row],[Total Voters]]/Table1[[#This Row],[Total Population]]</f>
        <v>0.84541456263235037</v>
      </c>
      <c r="R1313" s="24">
        <f>Table1[[#This Row],[Female Ballots]]/Table1[[#This Row],[Female Population]]</f>
        <v>0.34092670075933679</v>
      </c>
      <c r="S1313" s="24">
        <f>Table1[[#This Row],[Male Ballots]]/Table1[[#This Row],[Male Population]]</f>
        <v>0.30214592274678109</v>
      </c>
      <c r="T1313" s="24">
        <f>Table1[[#This Row],[Total Ballots]]/Table1[[#This Row],[Total Population]]</f>
        <v>0.32415702883205727</v>
      </c>
      <c r="U1313" s="24">
        <f>Table1[[#This Row],[Female Ballots]]/Table1[[#This Row],[Female Voters]]</f>
        <v>0.40515653775322286</v>
      </c>
      <c r="V1313" s="24">
        <f>Table1[[#This Row],[Male Ballots]]/Table1[[#This Row],[Male Voters]]</f>
        <v>0.35772357723577236</v>
      </c>
      <c r="W1313" s="24">
        <f>Table1[[#This Row],[Total Ballots]]/Table1[[#This Row],[Total Voters]]</f>
        <v>0.38342967244701348</v>
      </c>
    </row>
    <row r="1314" spans="1:23" s="12" customFormat="1" x14ac:dyDescent="0.2">
      <c r="A1314" s="19" t="s">
        <v>23</v>
      </c>
      <c r="B1314" s="20">
        <v>2014</v>
      </c>
      <c r="C1314" s="21" t="s">
        <v>64</v>
      </c>
      <c r="D1314" s="22">
        <v>768.69</v>
      </c>
      <c r="E1314" s="22">
        <v>790.46</v>
      </c>
      <c r="F1314" s="22">
        <v>1559.16</v>
      </c>
      <c r="G1314" s="31">
        <v>575</v>
      </c>
      <c r="H1314" s="31">
        <v>517</v>
      </c>
      <c r="I1314" s="31">
        <v>2</v>
      </c>
      <c r="J1314" s="31">
        <v>1094</v>
      </c>
      <c r="K1314" s="22">
        <v>337</v>
      </c>
      <c r="L1314" s="22">
        <v>278</v>
      </c>
      <c r="M1314" s="22">
        <v>1</v>
      </c>
      <c r="N1314" s="23">
        <v>616</v>
      </c>
      <c r="O1314" s="24">
        <f>Table1[[#This Row],[Female Voters]]/Table1[[#This Row],[Female Population]]</f>
        <v>0.74802586218111322</v>
      </c>
      <c r="P1314" s="24">
        <f>Table1[[#This Row],[Male Voters]]/Table1[[#This Row],[Male Population]]</f>
        <v>0.65404954077372668</v>
      </c>
      <c r="Q1314" s="24">
        <f>Table1[[#This Row],[Total Voters]]/Table1[[#This Row],[Total Population]]</f>
        <v>0.70165986813412351</v>
      </c>
      <c r="R1314" s="24">
        <f>Table1[[#This Row],[Female Ballots]]/Table1[[#This Row],[Female Population]]</f>
        <v>0.43840820096527855</v>
      </c>
      <c r="S1314" s="24">
        <f>Table1[[#This Row],[Male Ballots]]/Table1[[#This Row],[Male Population]]</f>
        <v>0.35169395035801937</v>
      </c>
      <c r="T1314" s="24">
        <f>Table1[[#This Row],[Total Ballots]]/Table1[[#This Row],[Total Population]]</f>
        <v>0.39508453269709326</v>
      </c>
      <c r="U1314" s="24">
        <f>Table1[[#This Row],[Female Ballots]]/Table1[[#This Row],[Female Voters]]</f>
        <v>0.58608695652173914</v>
      </c>
      <c r="V1314" s="24">
        <f>Table1[[#This Row],[Male Ballots]]/Table1[[#This Row],[Male Voters]]</f>
        <v>0.53771760154738879</v>
      </c>
      <c r="W1314" s="24">
        <f>Table1[[#This Row],[Total Ballots]]/Table1[[#This Row],[Total Voters]]</f>
        <v>0.56307129798903111</v>
      </c>
    </row>
    <row r="1315" spans="1:23" s="12" customFormat="1" x14ac:dyDescent="0.2">
      <c r="A1315" s="19" t="s">
        <v>23</v>
      </c>
      <c r="B1315" s="20">
        <v>2014</v>
      </c>
      <c r="C1315" s="21" t="s">
        <v>65</v>
      </c>
      <c r="D1315" s="22">
        <v>1144.18</v>
      </c>
      <c r="E1315" s="22">
        <v>1049.6199999999999</v>
      </c>
      <c r="F1315" s="22">
        <v>2193.79</v>
      </c>
      <c r="G1315" s="31">
        <v>921</v>
      </c>
      <c r="H1315" s="31">
        <v>769</v>
      </c>
      <c r="I1315" s="31">
        <v>1</v>
      </c>
      <c r="J1315" s="31">
        <v>1691</v>
      </c>
      <c r="K1315" s="22">
        <v>612</v>
      </c>
      <c r="L1315" s="22">
        <v>515</v>
      </c>
      <c r="M1315" s="22"/>
      <c r="N1315" s="23">
        <v>1127</v>
      </c>
      <c r="O1315" s="24">
        <f>Table1[[#This Row],[Female Voters]]/Table1[[#This Row],[Female Population]]</f>
        <v>0.8049432781555349</v>
      </c>
      <c r="P1315" s="24">
        <f>Table1[[#This Row],[Male Voters]]/Table1[[#This Row],[Male Population]]</f>
        <v>0.73264610049351198</v>
      </c>
      <c r="Q1315" s="24">
        <f>Table1[[#This Row],[Total Voters]]/Table1[[#This Row],[Total Population]]</f>
        <v>0.77081215613162612</v>
      </c>
      <c r="R1315" s="24">
        <f>Table1[[#This Row],[Female Ballots]]/Table1[[#This Row],[Female Population]]</f>
        <v>0.53488087538673978</v>
      </c>
      <c r="S1315" s="24">
        <f>Table1[[#This Row],[Male Ballots]]/Table1[[#This Row],[Male Population]]</f>
        <v>0.49065376040852887</v>
      </c>
      <c r="T1315" s="24">
        <f>Table1[[#This Row],[Total Ballots]]/Table1[[#This Row],[Total Population]]</f>
        <v>0.51372282670629366</v>
      </c>
      <c r="U1315" s="24">
        <f>Table1[[#This Row],[Female Ballots]]/Table1[[#This Row],[Female Voters]]</f>
        <v>0.66449511400651462</v>
      </c>
      <c r="V1315" s="24">
        <f>Table1[[#This Row],[Male Ballots]]/Table1[[#This Row],[Male Voters]]</f>
        <v>0.66970091027308187</v>
      </c>
      <c r="W1315" s="24">
        <f>Table1[[#This Row],[Total Ballots]]/Table1[[#This Row],[Total Voters]]</f>
        <v>0.66646954464813724</v>
      </c>
    </row>
    <row r="1316" spans="1:23" s="12" customFormat="1" x14ac:dyDescent="0.2">
      <c r="A1316" s="19" t="s">
        <v>23</v>
      </c>
      <c r="B1316" s="20">
        <v>2014</v>
      </c>
      <c r="C1316" s="21" t="s">
        <v>66</v>
      </c>
      <c r="D1316" s="22">
        <v>1751.46</v>
      </c>
      <c r="E1316" s="22">
        <v>1578.3</v>
      </c>
      <c r="F1316" s="22">
        <v>3329.75</v>
      </c>
      <c r="G1316" s="31">
        <v>1631</v>
      </c>
      <c r="H1316" s="31">
        <v>1350</v>
      </c>
      <c r="I1316" s="31">
        <v>1</v>
      </c>
      <c r="J1316" s="31">
        <v>2982</v>
      </c>
      <c r="K1316" s="22">
        <v>1272</v>
      </c>
      <c r="L1316" s="22">
        <v>1044</v>
      </c>
      <c r="M1316" s="22">
        <v>2</v>
      </c>
      <c r="N1316" s="23">
        <v>2318</v>
      </c>
      <c r="O1316" s="24">
        <f>Table1[[#This Row],[Female Voters]]/Table1[[#This Row],[Female Population]]</f>
        <v>0.93122309387596636</v>
      </c>
      <c r="P1316" s="24">
        <f>Table1[[#This Row],[Male Voters]]/Table1[[#This Row],[Male Population]]</f>
        <v>0.85535069378445161</v>
      </c>
      <c r="Q1316" s="24">
        <f>Table1[[#This Row],[Total Voters]]/Table1[[#This Row],[Total Population]]</f>
        <v>0.89556272993467978</v>
      </c>
      <c r="R1316" s="24">
        <f>Table1[[#This Row],[Female Ballots]]/Table1[[#This Row],[Female Population]]</f>
        <v>0.72625124182110923</v>
      </c>
      <c r="S1316" s="24">
        <f>Table1[[#This Row],[Male Ballots]]/Table1[[#This Row],[Male Population]]</f>
        <v>0.66147120319330932</v>
      </c>
      <c r="T1316" s="24">
        <f>Table1[[#This Row],[Total Ballots]]/Table1[[#This Row],[Total Population]]</f>
        <v>0.69614835948644793</v>
      </c>
      <c r="U1316" s="24">
        <f>Table1[[#This Row],[Female Ballots]]/Table1[[#This Row],[Female Voters]]</f>
        <v>0.77988963825873692</v>
      </c>
      <c r="V1316" s="24">
        <f>Table1[[#This Row],[Male Ballots]]/Table1[[#This Row],[Male Voters]]</f>
        <v>0.77333333333333332</v>
      </c>
      <c r="W1316" s="24">
        <f>Table1[[#This Row],[Total Ballots]]/Table1[[#This Row],[Total Voters]]</f>
        <v>0.77733065057008721</v>
      </c>
    </row>
    <row r="1317" spans="1:23" s="12" customFormat="1" x14ac:dyDescent="0.2">
      <c r="A1317" s="19" t="s">
        <v>23</v>
      </c>
      <c r="B1317" s="20">
        <v>2014</v>
      </c>
      <c r="C1317" s="21" t="s">
        <v>67</v>
      </c>
      <c r="D1317" s="22">
        <v>2366.66</v>
      </c>
      <c r="E1317" s="22">
        <v>2294.84</v>
      </c>
      <c r="F1317" s="22">
        <v>4661.49</v>
      </c>
      <c r="G1317" s="31">
        <v>2328</v>
      </c>
      <c r="H1317" s="31">
        <v>2282</v>
      </c>
      <c r="I1317" s="31">
        <v>6</v>
      </c>
      <c r="J1317" s="31">
        <v>4616</v>
      </c>
      <c r="K1317" s="22">
        <v>2006</v>
      </c>
      <c r="L1317" s="22">
        <v>1963</v>
      </c>
      <c r="M1317" s="22">
        <v>3</v>
      </c>
      <c r="N1317" s="22">
        <v>3972</v>
      </c>
      <c r="O1317" s="24">
        <f>Table1[[#This Row],[Female Voters]]/Table1[[#This Row],[Female Population]]</f>
        <v>0.98366474271758519</v>
      </c>
      <c r="P1317" s="24">
        <f>Table1[[#This Row],[Male Voters]]/Table1[[#This Row],[Male Population]]</f>
        <v>0.99440483868156382</v>
      </c>
      <c r="Q1317" s="24">
        <f>Table1[[#This Row],[Total Voters]]/Table1[[#This Row],[Total Population]]</f>
        <v>0.99024131769026646</v>
      </c>
      <c r="R1317" s="24">
        <f>Table1[[#This Row],[Female Ballots]]/Table1[[#This Row],[Female Population]]</f>
        <v>0.8476080214310463</v>
      </c>
      <c r="S1317" s="24">
        <f>Table1[[#This Row],[Male Ballots]]/Table1[[#This Row],[Male Population]]</f>
        <v>0.85539732617524533</v>
      </c>
      <c r="T1317" s="24">
        <f>Table1[[#This Row],[Total Ballots]]/Table1[[#This Row],[Total Population]]</f>
        <v>0.85208806626207501</v>
      </c>
      <c r="U1317" s="24">
        <f>Table1[[#This Row],[Female Ballots]]/Table1[[#This Row],[Female Voters]]</f>
        <v>0.86168384879725091</v>
      </c>
      <c r="V1317" s="24">
        <f>Table1[[#This Row],[Male Ballots]]/Table1[[#This Row],[Male Voters]]</f>
        <v>0.86021034180543388</v>
      </c>
      <c r="W1317" s="24">
        <f>Table1[[#This Row],[Total Ballots]]/Table1[[#This Row],[Total Voters]]</f>
        <v>0.86048526863084918</v>
      </c>
    </row>
    <row r="1318" spans="1:23" s="12" customFormat="1" x14ac:dyDescent="0.2">
      <c r="A1318" s="19" t="s">
        <v>38</v>
      </c>
      <c r="B1318" s="20">
        <v>2014</v>
      </c>
      <c r="C1318" s="21" t="s">
        <v>69</v>
      </c>
      <c r="D1318" s="22">
        <v>46846.04</v>
      </c>
      <c r="E1318" s="22">
        <v>45617.179999999993</v>
      </c>
      <c r="F1318" s="22">
        <v>92463.25</v>
      </c>
      <c r="G1318" s="22">
        <v>35497</v>
      </c>
      <c r="H1318" s="22">
        <v>31734</v>
      </c>
      <c r="I1318" s="22">
        <v>2</v>
      </c>
      <c r="J1318" s="22">
        <v>67233</v>
      </c>
      <c r="K1318" s="22">
        <v>21368</v>
      </c>
      <c r="L1318" s="22">
        <v>19386</v>
      </c>
      <c r="M1318" s="22"/>
      <c r="N1318" s="23">
        <v>40754</v>
      </c>
      <c r="O1318" s="24">
        <f>Table1[[#This Row],[Female Voters]]/Table1[[#This Row],[Female Population]]</f>
        <v>0.75773747364771915</v>
      </c>
      <c r="P1318" s="24">
        <f>Table1[[#This Row],[Male Voters]]/Table1[[#This Row],[Male Population]]</f>
        <v>0.69565896006723793</v>
      </c>
      <c r="Q1318" s="24">
        <f>Table1[[#This Row],[Total Voters]]/Table1[[#This Row],[Total Population]]</f>
        <v>0.72713213087361739</v>
      </c>
      <c r="R1318" s="24">
        <f>Table1[[#This Row],[Female Ballots]]/Table1[[#This Row],[Female Population]]</f>
        <v>0.45613247138925722</v>
      </c>
      <c r="S1318" s="24">
        <f>Table1[[#This Row],[Male Ballots]]/Table1[[#This Row],[Male Population]]</f>
        <v>0.42497146908248173</v>
      </c>
      <c r="T1318" s="24">
        <f>Table1[[#This Row],[Total Ballots]]/Table1[[#This Row],[Total Population]]</f>
        <v>0.44075889610196484</v>
      </c>
      <c r="U1318" s="24">
        <f>Table1[[#This Row],[Female Ballots]]/Table1[[#This Row],[Female Voters]]</f>
        <v>0.6019663633546497</v>
      </c>
      <c r="V1318" s="24">
        <f>Table1[[#This Row],[Male Ballots]]/Table1[[#This Row],[Male Voters]]</f>
        <v>0.61089052750992623</v>
      </c>
      <c r="W1318" s="24">
        <f>Table1[[#This Row],[Total Ballots]]/Table1[[#This Row],[Total Voters]]</f>
        <v>0.60616066514955458</v>
      </c>
    </row>
    <row r="1319" spans="1:23" s="12" customFormat="1" x14ac:dyDescent="0.2">
      <c r="A1319" s="19" t="s">
        <v>38</v>
      </c>
      <c r="B1319" s="20">
        <v>2014</v>
      </c>
      <c r="C1319" s="21" t="s">
        <v>62</v>
      </c>
      <c r="D1319" s="22">
        <v>4916.67</v>
      </c>
      <c r="E1319" s="22">
        <v>5141.16</v>
      </c>
      <c r="F1319" s="22">
        <v>10057.84</v>
      </c>
      <c r="G1319" s="31">
        <v>2529</v>
      </c>
      <c r="H1319" s="31">
        <v>2375</v>
      </c>
      <c r="I1319" s="31"/>
      <c r="J1319" s="31">
        <v>4904</v>
      </c>
      <c r="K1319" s="22">
        <v>707</v>
      </c>
      <c r="L1319" s="22">
        <v>610</v>
      </c>
      <c r="M1319" s="22"/>
      <c r="N1319" s="23">
        <v>1317</v>
      </c>
      <c r="O1319" s="24">
        <f>Table1[[#This Row],[Female Voters]]/Table1[[#This Row],[Female Population]]</f>
        <v>0.51437253262879146</v>
      </c>
      <c r="P1319" s="24">
        <f>Table1[[#This Row],[Male Voters]]/Table1[[#This Row],[Male Population]]</f>
        <v>0.46195800169611528</v>
      </c>
      <c r="Q1319" s="24">
        <f>Table1[[#This Row],[Total Voters]]/Table1[[#This Row],[Total Population]]</f>
        <v>0.48757983821576006</v>
      </c>
      <c r="R1319" s="24">
        <f>Table1[[#This Row],[Female Ballots]]/Table1[[#This Row],[Female Population]]</f>
        <v>0.14379651268033039</v>
      </c>
      <c r="S1319" s="24">
        <f>Table1[[#This Row],[Male Ballots]]/Table1[[#This Row],[Male Population]]</f>
        <v>0.11865026569879171</v>
      </c>
      <c r="T1319" s="24">
        <f>Table1[[#This Row],[Total Ballots]]/Table1[[#This Row],[Total Population]]</f>
        <v>0.13094262784057015</v>
      </c>
      <c r="U1319" s="24">
        <f>Table1[[#This Row],[Female Ballots]]/Table1[[#This Row],[Female Voters]]</f>
        <v>0.27955713720838277</v>
      </c>
      <c r="V1319" s="24">
        <f>Table1[[#This Row],[Male Ballots]]/Table1[[#This Row],[Male Voters]]</f>
        <v>0.25684210526315787</v>
      </c>
      <c r="W1319" s="24">
        <f>Table1[[#This Row],[Total Ballots]]/Table1[[#This Row],[Total Voters]]</f>
        <v>0.26855628058727571</v>
      </c>
    </row>
    <row r="1320" spans="1:23" s="12" customFormat="1" x14ac:dyDescent="0.2">
      <c r="A1320" s="19" t="s">
        <v>38</v>
      </c>
      <c r="B1320" s="20">
        <v>2014</v>
      </c>
      <c r="C1320" s="21" t="s">
        <v>63</v>
      </c>
      <c r="D1320" s="22">
        <v>7044.34</v>
      </c>
      <c r="E1320" s="22">
        <v>7465.4</v>
      </c>
      <c r="F1320" s="22">
        <v>14509.740000000002</v>
      </c>
      <c r="G1320" s="31">
        <v>4628</v>
      </c>
      <c r="H1320" s="31">
        <v>4091</v>
      </c>
      <c r="I1320" s="31"/>
      <c r="J1320" s="31">
        <v>8719</v>
      </c>
      <c r="K1320" s="22">
        <v>1460</v>
      </c>
      <c r="L1320" s="22">
        <v>1362</v>
      </c>
      <c r="M1320" s="22"/>
      <c r="N1320" s="23">
        <v>2822</v>
      </c>
      <c r="O1320" s="24">
        <f>Table1[[#This Row],[Female Voters]]/Table1[[#This Row],[Female Population]]</f>
        <v>0.65698134956575061</v>
      </c>
      <c r="P1320" s="24">
        <f>Table1[[#This Row],[Male Voters]]/Table1[[#This Row],[Male Population]]</f>
        <v>0.54799474910922397</v>
      </c>
      <c r="Q1320" s="24">
        <f>Table1[[#This Row],[Total Voters]]/Table1[[#This Row],[Total Population]]</f>
        <v>0.600906701291684</v>
      </c>
      <c r="R1320" s="24">
        <f>Table1[[#This Row],[Female Ballots]]/Table1[[#This Row],[Female Population]]</f>
        <v>0.20725859342394035</v>
      </c>
      <c r="S1320" s="24">
        <f>Table1[[#This Row],[Male Ballots]]/Table1[[#This Row],[Male Population]]</f>
        <v>0.18244166421089292</v>
      </c>
      <c r="T1320" s="24">
        <f>Table1[[#This Row],[Total Ballots]]/Table1[[#This Row],[Total Population]]</f>
        <v>0.19449004599668909</v>
      </c>
      <c r="U1320" s="24">
        <f>Table1[[#This Row],[Female Ballots]]/Table1[[#This Row],[Female Voters]]</f>
        <v>0.31547104580812446</v>
      </c>
      <c r="V1320" s="24">
        <f>Table1[[#This Row],[Male Ballots]]/Table1[[#This Row],[Male Voters]]</f>
        <v>0.33292593497922268</v>
      </c>
      <c r="W1320" s="24">
        <f>Table1[[#This Row],[Total Ballots]]/Table1[[#This Row],[Total Voters]]</f>
        <v>0.3236609702947586</v>
      </c>
    </row>
    <row r="1321" spans="1:23" s="12" customFormat="1" x14ac:dyDescent="0.2">
      <c r="A1321" s="19" t="s">
        <v>38</v>
      </c>
      <c r="B1321" s="20">
        <v>2014</v>
      </c>
      <c r="C1321" s="21" t="s">
        <v>64</v>
      </c>
      <c r="D1321" s="22">
        <v>6818.76</v>
      </c>
      <c r="E1321" s="22">
        <v>7008.25</v>
      </c>
      <c r="F1321" s="22">
        <v>13827.01</v>
      </c>
      <c r="G1321" s="31">
        <v>4511</v>
      </c>
      <c r="H1321" s="31">
        <v>4032</v>
      </c>
      <c r="I1321" s="31">
        <v>1</v>
      </c>
      <c r="J1321" s="31">
        <v>8544</v>
      </c>
      <c r="K1321" s="22">
        <v>2048</v>
      </c>
      <c r="L1321" s="22">
        <v>1847</v>
      </c>
      <c r="M1321" s="22"/>
      <c r="N1321" s="22">
        <v>3895</v>
      </c>
      <c r="O1321" s="24">
        <f>Table1[[#This Row],[Female Voters]]/Table1[[#This Row],[Female Population]]</f>
        <v>0.6615572332799512</v>
      </c>
      <c r="P1321" s="24">
        <f>Table1[[#This Row],[Male Voters]]/Table1[[#This Row],[Male Population]]</f>
        <v>0.57532194199693221</v>
      </c>
      <c r="Q1321" s="24">
        <f>Table1[[#This Row],[Total Voters]]/Table1[[#This Row],[Total Population]]</f>
        <v>0.61792101112243358</v>
      </c>
      <c r="R1321" s="24">
        <f>Table1[[#This Row],[Female Ballots]]/Table1[[#This Row],[Female Population]]</f>
        <v>0.30034786383448014</v>
      </c>
      <c r="S1321" s="24">
        <f>Table1[[#This Row],[Male Ballots]]/Table1[[#This Row],[Male Population]]</f>
        <v>0.26354653444155102</v>
      </c>
      <c r="T1321" s="24">
        <f>Table1[[#This Row],[Total Ballots]]/Table1[[#This Row],[Total Population]]</f>
        <v>0.28169503023430226</v>
      </c>
      <c r="U1321" s="24">
        <f>Table1[[#This Row],[Female Ballots]]/Table1[[#This Row],[Female Voters]]</f>
        <v>0.4540013300820217</v>
      </c>
      <c r="V1321" s="24">
        <f>Table1[[#This Row],[Male Ballots]]/Table1[[#This Row],[Male Voters]]</f>
        <v>0.45808531746031744</v>
      </c>
      <c r="W1321" s="24">
        <f>Table1[[#This Row],[Total Ballots]]/Table1[[#This Row],[Total Voters]]</f>
        <v>0.45587546816479402</v>
      </c>
    </row>
    <row r="1322" spans="1:23" s="12" customFormat="1" x14ac:dyDescent="0.2">
      <c r="A1322" s="19" t="s">
        <v>38</v>
      </c>
      <c r="B1322" s="20">
        <v>2014</v>
      </c>
      <c r="C1322" s="21" t="s">
        <v>65</v>
      </c>
      <c r="D1322" s="22">
        <v>7681.54</v>
      </c>
      <c r="E1322" s="22">
        <v>7699.0599999999995</v>
      </c>
      <c r="F1322" s="22">
        <v>15380.6</v>
      </c>
      <c r="G1322" s="31">
        <v>5672</v>
      </c>
      <c r="H1322" s="31">
        <v>5190</v>
      </c>
      <c r="I1322" s="31"/>
      <c r="J1322" s="31">
        <v>10862</v>
      </c>
      <c r="K1322" s="22">
        <v>3213</v>
      </c>
      <c r="L1322" s="22">
        <v>2987</v>
      </c>
      <c r="M1322" s="22"/>
      <c r="N1322" s="23">
        <v>6200</v>
      </c>
      <c r="O1322" s="24">
        <f>Table1[[#This Row],[Female Voters]]/Table1[[#This Row],[Female Population]]</f>
        <v>0.73839360336599169</v>
      </c>
      <c r="P1322" s="24">
        <f>Table1[[#This Row],[Male Voters]]/Table1[[#This Row],[Male Population]]</f>
        <v>0.67410826776255806</v>
      </c>
      <c r="Q1322" s="24">
        <f>Table1[[#This Row],[Total Voters]]/Table1[[#This Row],[Total Population]]</f>
        <v>0.7062143219380258</v>
      </c>
      <c r="R1322" s="24">
        <f>Table1[[#This Row],[Female Ballots]]/Table1[[#This Row],[Female Population]]</f>
        <v>0.41827550204776648</v>
      </c>
      <c r="S1322" s="24">
        <f>Table1[[#This Row],[Male Ballots]]/Table1[[#This Row],[Male Population]]</f>
        <v>0.38796944042519477</v>
      </c>
      <c r="T1322" s="24">
        <f>Table1[[#This Row],[Total Ballots]]/Table1[[#This Row],[Total Population]]</f>
        <v>0.40310521045993003</v>
      </c>
      <c r="U1322" s="24">
        <f>Table1[[#This Row],[Female Ballots]]/Table1[[#This Row],[Female Voters]]</f>
        <v>0.56646685472496472</v>
      </c>
      <c r="V1322" s="24">
        <f>Table1[[#This Row],[Male Ballots]]/Table1[[#This Row],[Male Voters]]</f>
        <v>0.57552986512524085</v>
      </c>
      <c r="W1322" s="24">
        <f>Table1[[#This Row],[Total Ballots]]/Table1[[#This Row],[Total Voters]]</f>
        <v>0.57079727490333276</v>
      </c>
    </row>
    <row r="1323" spans="1:23" s="12" customFormat="1" x14ac:dyDescent="0.2">
      <c r="A1323" s="19" t="s">
        <v>38</v>
      </c>
      <c r="B1323" s="20">
        <v>2014</v>
      </c>
      <c r="C1323" s="21" t="s">
        <v>66</v>
      </c>
      <c r="D1323" s="22">
        <v>8732.73</v>
      </c>
      <c r="E1323" s="22">
        <v>8200.85</v>
      </c>
      <c r="F1323" s="22">
        <v>16933.589999999997</v>
      </c>
      <c r="G1323" s="31">
        <v>7499</v>
      </c>
      <c r="H1323" s="31">
        <v>6703</v>
      </c>
      <c r="I1323" s="31">
        <v>1</v>
      </c>
      <c r="J1323" s="31">
        <v>14203</v>
      </c>
      <c r="K1323" s="22">
        <v>5382</v>
      </c>
      <c r="L1323" s="22">
        <v>4828</v>
      </c>
      <c r="M1323" s="22"/>
      <c r="N1323" s="23">
        <v>10210</v>
      </c>
      <c r="O1323" s="24">
        <f>Table1[[#This Row],[Female Voters]]/Table1[[#This Row],[Female Population]]</f>
        <v>0.85872344616173868</v>
      </c>
      <c r="P1323" s="24">
        <f>Table1[[#This Row],[Male Voters]]/Table1[[#This Row],[Male Population]]</f>
        <v>0.81735429863977516</v>
      </c>
      <c r="Q1323" s="24">
        <f>Table1[[#This Row],[Total Voters]]/Table1[[#This Row],[Total Population]]</f>
        <v>0.83874712922658468</v>
      </c>
      <c r="R1323" s="24">
        <f>Table1[[#This Row],[Female Ballots]]/Table1[[#This Row],[Female Population]]</f>
        <v>0.61630211858147455</v>
      </c>
      <c r="S1323" s="24">
        <f>Table1[[#This Row],[Male Ballots]]/Table1[[#This Row],[Male Population]]</f>
        <v>0.5887194620069871</v>
      </c>
      <c r="T1323" s="24">
        <f>Table1[[#This Row],[Total Ballots]]/Table1[[#This Row],[Total Population]]</f>
        <v>0.60294361679950925</v>
      </c>
      <c r="U1323" s="24">
        <f>Table1[[#This Row],[Female Ballots]]/Table1[[#This Row],[Female Voters]]</f>
        <v>0.71769569275903455</v>
      </c>
      <c r="V1323" s="24">
        <f>Table1[[#This Row],[Male Ballots]]/Table1[[#This Row],[Male Voters]]</f>
        <v>0.72027450395345372</v>
      </c>
      <c r="W1323" s="24">
        <f>Table1[[#This Row],[Total Ballots]]/Table1[[#This Row],[Total Voters]]</f>
        <v>0.71886221220868829</v>
      </c>
    </row>
    <row r="1324" spans="1:23" s="12" customFormat="1" x14ac:dyDescent="0.2">
      <c r="A1324" s="19" t="s">
        <v>38</v>
      </c>
      <c r="B1324" s="20">
        <v>2014</v>
      </c>
      <c r="C1324" s="21" t="s">
        <v>67</v>
      </c>
      <c r="D1324" s="22">
        <v>11652</v>
      </c>
      <c r="E1324" s="22">
        <v>10102.459999999999</v>
      </c>
      <c r="F1324" s="22">
        <v>21754.47</v>
      </c>
      <c r="G1324" s="31">
        <v>10658</v>
      </c>
      <c r="H1324" s="31">
        <v>9343</v>
      </c>
      <c r="I1324" s="31"/>
      <c r="J1324" s="31">
        <v>20001</v>
      </c>
      <c r="K1324" s="22">
        <v>8558</v>
      </c>
      <c r="L1324" s="22">
        <v>7752</v>
      </c>
      <c r="M1324" s="22"/>
      <c r="N1324" s="22">
        <v>16310</v>
      </c>
      <c r="O1324" s="24">
        <f>Table1[[#This Row],[Female Voters]]/Table1[[#This Row],[Female Population]]</f>
        <v>0.91469275660830762</v>
      </c>
      <c r="P1324" s="24">
        <f>Table1[[#This Row],[Male Voters]]/Table1[[#This Row],[Male Population]]</f>
        <v>0.92482425072705077</v>
      </c>
      <c r="Q1324" s="24">
        <f>Table1[[#This Row],[Total Voters]]/Table1[[#This Row],[Total Population]]</f>
        <v>0.91939725490899105</v>
      </c>
      <c r="R1324" s="24">
        <f>Table1[[#This Row],[Female Ballots]]/Table1[[#This Row],[Female Population]]</f>
        <v>0.7344661860624786</v>
      </c>
      <c r="S1324" s="24">
        <f>Table1[[#This Row],[Male Ballots]]/Table1[[#This Row],[Male Population]]</f>
        <v>0.76733785632410334</v>
      </c>
      <c r="T1324" s="24">
        <f>Table1[[#This Row],[Total Ballots]]/Table1[[#This Row],[Total Population]]</f>
        <v>0.74973097482954076</v>
      </c>
      <c r="U1324" s="24">
        <f>Table1[[#This Row],[Female Ballots]]/Table1[[#This Row],[Female Voters]]</f>
        <v>0.80296490898855322</v>
      </c>
      <c r="V1324" s="24">
        <f>Table1[[#This Row],[Male Ballots]]/Table1[[#This Row],[Male Voters]]</f>
        <v>0.82971208391309004</v>
      </c>
      <c r="W1324" s="24">
        <f>Table1[[#This Row],[Total Ballots]]/Table1[[#This Row],[Total Voters]]</f>
        <v>0.81545922703864804</v>
      </c>
    </row>
    <row r="1325" spans="1:23" s="12" customFormat="1" x14ac:dyDescent="0.2">
      <c r="A1325" s="19" t="s">
        <v>36</v>
      </c>
      <c r="B1325" s="20">
        <v>2014</v>
      </c>
      <c r="C1325" s="21" t="s">
        <v>69</v>
      </c>
      <c r="D1325" s="22">
        <v>4489.97</v>
      </c>
      <c r="E1325" s="22">
        <v>4567.59</v>
      </c>
      <c r="F1325" s="22">
        <v>9057.5499999999993</v>
      </c>
      <c r="G1325" s="22">
        <v>3426</v>
      </c>
      <c r="H1325" s="22">
        <v>3405</v>
      </c>
      <c r="I1325" s="22"/>
      <c r="J1325" s="22">
        <v>6831</v>
      </c>
      <c r="K1325" s="22">
        <v>2090</v>
      </c>
      <c r="L1325" s="22">
        <v>2053</v>
      </c>
      <c r="M1325" s="22"/>
      <c r="N1325" s="23">
        <v>4143</v>
      </c>
      <c r="O1325" s="24">
        <f>Table1[[#This Row],[Female Voters]]/Table1[[#This Row],[Female Population]]</f>
        <v>0.76303405145245951</v>
      </c>
      <c r="P1325" s="24">
        <f>Table1[[#This Row],[Male Voters]]/Table1[[#This Row],[Male Population]]</f>
        <v>0.74546971159845776</v>
      </c>
      <c r="Q1325" s="24">
        <f>Table1[[#This Row],[Total Voters]]/Table1[[#This Row],[Total Population]]</f>
        <v>0.75417745416806981</v>
      </c>
      <c r="R1325" s="24">
        <f>Table1[[#This Row],[Female Ballots]]/Table1[[#This Row],[Female Population]]</f>
        <v>0.46548195199522491</v>
      </c>
      <c r="S1325" s="24">
        <f>Table1[[#This Row],[Male Ballots]]/Table1[[#This Row],[Male Population]]</f>
        <v>0.4494711653191289</v>
      </c>
      <c r="T1325" s="24">
        <f>Table1[[#This Row],[Total Ballots]]/Table1[[#This Row],[Total Population]]</f>
        <v>0.45740846034523686</v>
      </c>
      <c r="U1325" s="24">
        <f>Table1[[#This Row],[Female Ballots]]/Table1[[#This Row],[Female Voters]]</f>
        <v>0.61004086398131929</v>
      </c>
      <c r="V1325" s="24">
        <f>Table1[[#This Row],[Male Ballots]]/Table1[[#This Row],[Male Voters]]</f>
        <v>0.60293685756240822</v>
      </c>
      <c r="W1325" s="24">
        <f>Table1[[#This Row],[Total Ballots]]/Table1[[#This Row],[Total Voters]]</f>
        <v>0.60649978041282393</v>
      </c>
    </row>
    <row r="1326" spans="1:23" s="12" customFormat="1" x14ac:dyDescent="0.2">
      <c r="A1326" s="19" t="s">
        <v>36</v>
      </c>
      <c r="B1326" s="20">
        <v>2014</v>
      </c>
      <c r="C1326" s="21" t="s">
        <v>62</v>
      </c>
      <c r="D1326" s="22">
        <v>397.49999999999994</v>
      </c>
      <c r="E1326" s="22">
        <v>426.07</v>
      </c>
      <c r="F1326" s="22">
        <v>823.56999999999994</v>
      </c>
      <c r="G1326" s="31">
        <v>222</v>
      </c>
      <c r="H1326" s="31">
        <v>233</v>
      </c>
      <c r="I1326" s="31"/>
      <c r="J1326" s="31">
        <v>455</v>
      </c>
      <c r="K1326" s="22">
        <v>66</v>
      </c>
      <c r="L1326" s="22">
        <v>61</v>
      </c>
      <c r="M1326" s="22"/>
      <c r="N1326" s="23">
        <v>127</v>
      </c>
      <c r="O1326" s="24">
        <f>Table1[[#This Row],[Female Voters]]/Table1[[#This Row],[Female Population]]</f>
        <v>0.55849056603773595</v>
      </c>
      <c r="P1326" s="24">
        <f>Table1[[#This Row],[Male Voters]]/Table1[[#This Row],[Male Population]]</f>
        <v>0.54685849742999981</v>
      </c>
      <c r="Q1326" s="24">
        <f>Table1[[#This Row],[Total Voters]]/Table1[[#This Row],[Total Population]]</f>
        <v>0.5524727709848587</v>
      </c>
      <c r="R1326" s="24">
        <f>Table1[[#This Row],[Female Ballots]]/Table1[[#This Row],[Female Population]]</f>
        <v>0.16603773584905662</v>
      </c>
      <c r="S1326" s="24">
        <f>Table1[[#This Row],[Male Ballots]]/Table1[[#This Row],[Male Population]]</f>
        <v>0.14316896284648062</v>
      </c>
      <c r="T1326" s="24">
        <f>Table1[[#This Row],[Total Ballots]]/Table1[[#This Row],[Total Population]]</f>
        <v>0.15420668552764186</v>
      </c>
      <c r="U1326" s="24">
        <f>Table1[[#This Row],[Female Ballots]]/Table1[[#This Row],[Female Voters]]</f>
        <v>0.29729729729729731</v>
      </c>
      <c r="V1326" s="24">
        <f>Table1[[#This Row],[Male Ballots]]/Table1[[#This Row],[Male Voters]]</f>
        <v>0.26180257510729615</v>
      </c>
      <c r="W1326" s="24">
        <f>Table1[[#This Row],[Total Ballots]]/Table1[[#This Row],[Total Voters]]</f>
        <v>0.27912087912087913</v>
      </c>
    </row>
    <row r="1327" spans="1:23" s="12" customFormat="1" x14ac:dyDescent="0.2">
      <c r="A1327" s="19" t="s">
        <v>36</v>
      </c>
      <c r="B1327" s="20">
        <v>2014</v>
      </c>
      <c r="C1327" s="21" t="s">
        <v>63</v>
      </c>
      <c r="D1327" s="22">
        <v>535.45000000000005</v>
      </c>
      <c r="E1327" s="22">
        <v>549.03</v>
      </c>
      <c r="F1327" s="22">
        <v>1084.48</v>
      </c>
      <c r="G1327" s="31">
        <v>364</v>
      </c>
      <c r="H1327" s="31">
        <v>351</v>
      </c>
      <c r="I1327" s="31"/>
      <c r="J1327" s="31">
        <v>715</v>
      </c>
      <c r="K1327" s="22">
        <v>126</v>
      </c>
      <c r="L1327" s="22">
        <v>94</v>
      </c>
      <c r="M1327" s="22"/>
      <c r="N1327" s="23">
        <v>220</v>
      </c>
      <c r="O1327" s="24">
        <f>Table1[[#This Row],[Female Voters]]/Table1[[#This Row],[Female Population]]</f>
        <v>0.67980203567093089</v>
      </c>
      <c r="P1327" s="24">
        <f>Table1[[#This Row],[Male Voters]]/Table1[[#This Row],[Male Population]]</f>
        <v>0.63930932735916068</v>
      </c>
      <c r="Q1327" s="24">
        <f>Table1[[#This Row],[Total Voters]]/Table1[[#This Row],[Total Population]]</f>
        <v>0.65930215402773673</v>
      </c>
      <c r="R1327" s="24">
        <f>Table1[[#This Row],[Female Ballots]]/Table1[[#This Row],[Female Population]]</f>
        <v>0.23531608927070685</v>
      </c>
      <c r="S1327" s="24">
        <f>Table1[[#This Row],[Male Ballots]]/Table1[[#This Row],[Male Population]]</f>
        <v>0.17121104493379233</v>
      </c>
      <c r="T1327" s="24">
        <f>Table1[[#This Row],[Total Ballots]]/Table1[[#This Row],[Total Population]]</f>
        <v>0.20286220123930362</v>
      </c>
      <c r="U1327" s="24">
        <f>Table1[[#This Row],[Female Ballots]]/Table1[[#This Row],[Female Voters]]</f>
        <v>0.34615384615384615</v>
      </c>
      <c r="V1327" s="24">
        <f>Table1[[#This Row],[Male Ballots]]/Table1[[#This Row],[Male Voters]]</f>
        <v>0.26780626780626782</v>
      </c>
      <c r="W1327" s="24">
        <f>Table1[[#This Row],[Total Ballots]]/Table1[[#This Row],[Total Voters]]</f>
        <v>0.30769230769230771</v>
      </c>
    </row>
    <row r="1328" spans="1:23" s="12" customFormat="1" x14ac:dyDescent="0.2">
      <c r="A1328" s="19" t="s">
        <v>36</v>
      </c>
      <c r="B1328" s="20">
        <v>2014</v>
      </c>
      <c r="C1328" s="21" t="s">
        <v>64</v>
      </c>
      <c r="D1328" s="22">
        <v>689.68000000000006</v>
      </c>
      <c r="E1328" s="22">
        <v>665.55</v>
      </c>
      <c r="F1328" s="22">
        <v>1355.23</v>
      </c>
      <c r="G1328" s="31">
        <v>499</v>
      </c>
      <c r="H1328" s="31">
        <v>460</v>
      </c>
      <c r="I1328" s="31"/>
      <c r="J1328" s="31">
        <v>959</v>
      </c>
      <c r="K1328" s="22">
        <v>242</v>
      </c>
      <c r="L1328" s="22">
        <v>226</v>
      </c>
      <c r="M1328" s="22"/>
      <c r="N1328" s="23">
        <v>468</v>
      </c>
      <c r="O1328" s="24">
        <f>Table1[[#This Row],[Female Voters]]/Table1[[#This Row],[Female Population]]</f>
        <v>0.72352395313768703</v>
      </c>
      <c r="P1328" s="24">
        <f>Table1[[#This Row],[Male Voters]]/Table1[[#This Row],[Male Population]]</f>
        <v>0.69115768912929165</v>
      </c>
      <c r="Q1328" s="24">
        <f>Table1[[#This Row],[Total Voters]]/Table1[[#This Row],[Total Population]]</f>
        <v>0.70762896334939451</v>
      </c>
      <c r="R1328" s="24">
        <f>Table1[[#This Row],[Female Ballots]]/Table1[[#This Row],[Female Population]]</f>
        <v>0.35088736805475002</v>
      </c>
      <c r="S1328" s="24">
        <f>Table1[[#This Row],[Male Ballots]]/Table1[[#This Row],[Male Population]]</f>
        <v>0.33956877770265198</v>
      </c>
      <c r="T1328" s="24">
        <f>Table1[[#This Row],[Total Ballots]]/Table1[[#This Row],[Total Population]]</f>
        <v>0.34532883717155022</v>
      </c>
      <c r="U1328" s="24">
        <f>Table1[[#This Row],[Female Ballots]]/Table1[[#This Row],[Female Voters]]</f>
        <v>0.4849699398797595</v>
      </c>
      <c r="V1328" s="24">
        <f>Table1[[#This Row],[Male Ballots]]/Table1[[#This Row],[Male Voters]]</f>
        <v>0.49130434782608695</v>
      </c>
      <c r="W1328" s="24">
        <f>Table1[[#This Row],[Total Ballots]]/Table1[[#This Row],[Total Voters]]</f>
        <v>0.48800834202294058</v>
      </c>
    </row>
    <row r="1329" spans="1:23" s="12" customFormat="1" x14ac:dyDescent="0.2">
      <c r="A1329" s="19" t="s">
        <v>36</v>
      </c>
      <c r="B1329" s="20">
        <v>2014</v>
      </c>
      <c r="C1329" s="21" t="s">
        <v>65</v>
      </c>
      <c r="D1329" s="22">
        <v>880.02</v>
      </c>
      <c r="E1329" s="22">
        <v>865.59999999999991</v>
      </c>
      <c r="F1329" s="22">
        <v>1745.62</v>
      </c>
      <c r="G1329" s="31">
        <v>642</v>
      </c>
      <c r="H1329" s="31">
        <v>629</v>
      </c>
      <c r="I1329" s="31"/>
      <c r="J1329" s="31">
        <v>1271</v>
      </c>
      <c r="K1329" s="22">
        <v>383</v>
      </c>
      <c r="L1329" s="22">
        <v>369</v>
      </c>
      <c r="M1329" s="22"/>
      <c r="N1329" s="23">
        <v>752</v>
      </c>
      <c r="O1329" s="24">
        <f>Table1[[#This Row],[Female Voters]]/Table1[[#This Row],[Female Population]]</f>
        <v>0.7295288743437649</v>
      </c>
      <c r="P1329" s="24">
        <f>Table1[[#This Row],[Male Voters]]/Table1[[#This Row],[Male Population]]</f>
        <v>0.72666358595194092</v>
      </c>
      <c r="Q1329" s="24">
        <f>Table1[[#This Row],[Total Voters]]/Table1[[#This Row],[Total Population]]</f>
        <v>0.72810806475636169</v>
      </c>
      <c r="R1329" s="24">
        <f>Table1[[#This Row],[Female Ballots]]/Table1[[#This Row],[Female Population]]</f>
        <v>0.43521738142314947</v>
      </c>
      <c r="S1329" s="24">
        <f>Table1[[#This Row],[Male Ballots]]/Table1[[#This Row],[Male Population]]</f>
        <v>0.42629390018484292</v>
      </c>
      <c r="T1329" s="24">
        <f>Table1[[#This Row],[Total Ballots]]/Table1[[#This Row],[Total Population]]</f>
        <v>0.43079249779447992</v>
      </c>
      <c r="U1329" s="24">
        <f>Table1[[#This Row],[Female Ballots]]/Table1[[#This Row],[Female Voters]]</f>
        <v>0.59657320872274144</v>
      </c>
      <c r="V1329" s="24">
        <f>Table1[[#This Row],[Male Ballots]]/Table1[[#This Row],[Male Voters]]</f>
        <v>0.58664546899841019</v>
      </c>
      <c r="W1329" s="24">
        <f>Table1[[#This Row],[Total Ballots]]/Table1[[#This Row],[Total Voters]]</f>
        <v>0.59166011014948861</v>
      </c>
    </row>
    <row r="1330" spans="1:23" s="12" customFormat="1" x14ac:dyDescent="0.2">
      <c r="A1330" s="19" t="s">
        <v>36</v>
      </c>
      <c r="B1330" s="20">
        <v>2014</v>
      </c>
      <c r="C1330" s="21" t="s">
        <v>66</v>
      </c>
      <c r="D1330" s="22">
        <v>977.8900000000001</v>
      </c>
      <c r="E1330" s="22">
        <v>1032.3</v>
      </c>
      <c r="F1330" s="22">
        <v>2010.19</v>
      </c>
      <c r="G1330" s="31">
        <v>868</v>
      </c>
      <c r="H1330" s="31">
        <v>841</v>
      </c>
      <c r="I1330" s="31"/>
      <c r="J1330" s="31">
        <v>1709</v>
      </c>
      <c r="K1330" s="22">
        <v>611</v>
      </c>
      <c r="L1330" s="22">
        <v>584</v>
      </c>
      <c r="M1330" s="22"/>
      <c r="N1330" s="23">
        <v>1195</v>
      </c>
      <c r="O1330" s="24">
        <f>Table1[[#This Row],[Female Voters]]/Table1[[#This Row],[Female Population]]</f>
        <v>0.88762539753960046</v>
      </c>
      <c r="P1330" s="24">
        <f>Table1[[#This Row],[Male Voters]]/Table1[[#This Row],[Male Population]]</f>
        <v>0.81468565339533083</v>
      </c>
      <c r="Q1330" s="24">
        <f>Table1[[#This Row],[Total Voters]]/Table1[[#This Row],[Total Population]]</f>
        <v>0.85016839204254324</v>
      </c>
      <c r="R1330" s="24">
        <f>Table1[[#This Row],[Female Ballots]]/Table1[[#This Row],[Female Population]]</f>
        <v>0.62481465195471875</v>
      </c>
      <c r="S1330" s="24">
        <f>Table1[[#This Row],[Male Ballots]]/Table1[[#This Row],[Male Population]]</f>
        <v>0.56572701733992059</v>
      </c>
      <c r="T1330" s="24">
        <f>Table1[[#This Row],[Total Ballots]]/Table1[[#This Row],[Total Population]]</f>
        <v>0.594471169391948</v>
      </c>
      <c r="U1330" s="24">
        <f>Table1[[#This Row],[Female Ballots]]/Table1[[#This Row],[Female Voters]]</f>
        <v>0.70391705069124422</v>
      </c>
      <c r="V1330" s="24">
        <f>Table1[[#This Row],[Male Ballots]]/Table1[[#This Row],[Male Voters]]</f>
        <v>0.69441141498216408</v>
      </c>
      <c r="W1330" s="24">
        <f>Table1[[#This Row],[Total Ballots]]/Table1[[#This Row],[Total Voters]]</f>
        <v>0.69923932124049148</v>
      </c>
    </row>
    <row r="1331" spans="1:23" s="12" customFormat="1" x14ac:dyDescent="0.2">
      <c r="A1331" s="19" t="s">
        <v>36</v>
      </c>
      <c r="B1331" s="20">
        <v>2014</v>
      </c>
      <c r="C1331" s="21" t="s">
        <v>67</v>
      </c>
      <c r="D1331" s="22">
        <v>1009.4300000000001</v>
      </c>
      <c r="E1331" s="22">
        <v>1029.04</v>
      </c>
      <c r="F1331" s="22">
        <v>2038.46</v>
      </c>
      <c r="G1331" s="31">
        <v>831</v>
      </c>
      <c r="H1331" s="31">
        <v>891</v>
      </c>
      <c r="I1331" s="31"/>
      <c r="J1331" s="31">
        <v>1722</v>
      </c>
      <c r="K1331" s="22">
        <v>662</v>
      </c>
      <c r="L1331" s="22">
        <v>719</v>
      </c>
      <c r="M1331" s="22"/>
      <c r="N1331" s="22">
        <v>1381</v>
      </c>
      <c r="O1331" s="24">
        <f>Table1[[#This Row],[Female Voters]]/Table1[[#This Row],[Female Population]]</f>
        <v>0.82323687625689745</v>
      </c>
      <c r="P1331" s="24">
        <f>Table1[[#This Row],[Male Voters]]/Table1[[#This Row],[Male Population]]</f>
        <v>0.86585555469175157</v>
      </c>
      <c r="Q1331" s="24">
        <f>Table1[[#This Row],[Total Voters]]/Table1[[#This Row],[Total Population]]</f>
        <v>0.84475535453234307</v>
      </c>
      <c r="R1331" s="24">
        <f>Table1[[#This Row],[Female Ballots]]/Table1[[#This Row],[Female Population]]</f>
        <v>0.65581565834183642</v>
      </c>
      <c r="S1331" s="24">
        <f>Table1[[#This Row],[Male Ballots]]/Table1[[#This Row],[Male Population]]</f>
        <v>0.69870947679390505</v>
      </c>
      <c r="T1331" s="24">
        <f>Table1[[#This Row],[Total Ballots]]/Table1[[#This Row],[Total Population]]</f>
        <v>0.67747220941298825</v>
      </c>
      <c r="U1331" s="24">
        <f>Table1[[#This Row],[Female Ballots]]/Table1[[#This Row],[Female Voters]]</f>
        <v>0.79663056558363421</v>
      </c>
      <c r="V1331" s="24">
        <f>Table1[[#This Row],[Male Ballots]]/Table1[[#This Row],[Male Voters]]</f>
        <v>0.80695847362514028</v>
      </c>
      <c r="W1331" s="24">
        <f>Table1[[#This Row],[Total Ballots]]/Table1[[#This Row],[Total Voters]]</f>
        <v>0.80197444831591169</v>
      </c>
    </row>
    <row r="1332" spans="1:23" s="12" customFormat="1" x14ac:dyDescent="0.2">
      <c r="A1332" s="19" t="s">
        <v>52</v>
      </c>
      <c r="B1332" s="20">
        <v>2014</v>
      </c>
      <c r="C1332" s="21" t="s">
        <v>69</v>
      </c>
      <c r="D1332" s="22">
        <v>285963.92000000004</v>
      </c>
      <c r="E1332" s="22">
        <v>284189.21999999997</v>
      </c>
      <c r="F1332" s="22">
        <v>570153.14</v>
      </c>
      <c r="G1332" s="22">
        <v>215556</v>
      </c>
      <c r="H1332" s="22">
        <v>198656</v>
      </c>
      <c r="I1332" s="22">
        <v>34</v>
      </c>
      <c r="J1332" s="22">
        <v>414246</v>
      </c>
      <c r="K1332" s="22">
        <v>110785</v>
      </c>
      <c r="L1332" s="22">
        <v>102948</v>
      </c>
      <c r="M1332" s="22">
        <v>17</v>
      </c>
      <c r="N1332" s="23">
        <v>213750</v>
      </c>
      <c r="O1332" s="24">
        <f>Table1[[#This Row],[Female Voters]]/Table1[[#This Row],[Female Population]]</f>
        <v>0.75378740087210994</v>
      </c>
      <c r="P1332" s="24">
        <f>Table1[[#This Row],[Male Voters]]/Table1[[#This Row],[Male Population]]</f>
        <v>0.69902721855529926</v>
      </c>
      <c r="Q1332" s="24">
        <f>Table1[[#This Row],[Total Voters]]/Table1[[#This Row],[Total Population]]</f>
        <v>0.72655216807189726</v>
      </c>
      <c r="R1332" s="24">
        <f>Table1[[#This Row],[Female Ballots]]/Table1[[#This Row],[Female Population]]</f>
        <v>0.38740901299716407</v>
      </c>
      <c r="S1332" s="24">
        <f>Table1[[#This Row],[Male Ballots]]/Table1[[#This Row],[Male Population]]</f>
        <v>0.36225160123948408</v>
      </c>
      <c r="T1332" s="24">
        <f>Table1[[#This Row],[Total Ballots]]/Table1[[#This Row],[Total Population]]</f>
        <v>0.37489927706089632</v>
      </c>
      <c r="U1332" s="24">
        <f>Table1[[#This Row],[Female Ballots]]/Table1[[#This Row],[Female Voters]]</f>
        <v>0.51394997123717268</v>
      </c>
      <c r="V1332" s="24">
        <f>Table1[[#This Row],[Male Ballots]]/Table1[[#This Row],[Male Voters]]</f>
        <v>0.51822245489690721</v>
      </c>
      <c r="W1332" s="24">
        <f>Table1[[#This Row],[Total Ballots]]/Table1[[#This Row],[Total Voters]]</f>
        <v>0.51599774047305225</v>
      </c>
    </row>
    <row r="1333" spans="1:23" s="12" customFormat="1" x14ac:dyDescent="0.2">
      <c r="A1333" s="19" t="s">
        <v>52</v>
      </c>
      <c r="B1333" s="20">
        <v>2014</v>
      </c>
      <c r="C1333" s="21" t="s">
        <v>62</v>
      </c>
      <c r="D1333" s="22">
        <v>30869.260000000002</v>
      </c>
      <c r="E1333" s="22">
        <v>33354.57</v>
      </c>
      <c r="F1333" s="22">
        <v>64223.83</v>
      </c>
      <c r="G1333" s="31">
        <v>18235</v>
      </c>
      <c r="H1333" s="31">
        <v>17894</v>
      </c>
      <c r="I1333" s="31">
        <v>3</v>
      </c>
      <c r="J1333" s="31">
        <v>36132</v>
      </c>
      <c r="K1333" s="22">
        <v>4923</v>
      </c>
      <c r="L1333" s="22">
        <v>4739</v>
      </c>
      <c r="M1333" s="22">
        <v>1</v>
      </c>
      <c r="N1333" s="23">
        <v>9663</v>
      </c>
      <c r="O1333" s="24">
        <f>Table1[[#This Row],[Female Voters]]/Table1[[#This Row],[Female Population]]</f>
        <v>0.59071710821704182</v>
      </c>
      <c r="P1333" s="24">
        <f>Table1[[#This Row],[Male Voters]]/Table1[[#This Row],[Male Population]]</f>
        <v>0.53647820973257943</v>
      </c>
      <c r="Q1333" s="24">
        <f>Table1[[#This Row],[Total Voters]]/Table1[[#This Row],[Total Population]]</f>
        <v>0.56259491220003544</v>
      </c>
      <c r="R1333" s="24">
        <f>Table1[[#This Row],[Female Ballots]]/Table1[[#This Row],[Female Population]]</f>
        <v>0.15947904160967899</v>
      </c>
      <c r="S1333" s="24">
        <f>Table1[[#This Row],[Male Ballots]]/Table1[[#This Row],[Male Population]]</f>
        <v>0.14207948116255134</v>
      </c>
      <c r="T1333" s="24">
        <f>Table1[[#This Row],[Total Ballots]]/Table1[[#This Row],[Total Population]]</f>
        <v>0.15045817105582149</v>
      </c>
      <c r="U1333" s="24">
        <f>Table1[[#This Row],[Female Ballots]]/Table1[[#This Row],[Female Voters]]</f>
        <v>0.26997532218261583</v>
      </c>
      <c r="V1333" s="24">
        <f>Table1[[#This Row],[Male Ballots]]/Table1[[#This Row],[Male Voters]]</f>
        <v>0.26483737565664467</v>
      </c>
      <c r="W1333" s="24">
        <f>Table1[[#This Row],[Total Ballots]]/Table1[[#This Row],[Total Voters]]</f>
        <v>0.26743606775157752</v>
      </c>
    </row>
    <row r="1334" spans="1:23" s="12" customFormat="1" x14ac:dyDescent="0.2">
      <c r="A1334" s="19" t="s">
        <v>52</v>
      </c>
      <c r="B1334" s="20">
        <v>2014</v>
      </c>
      <c r="C1334" s="21" t="s">
        <v>63</v>
      </c>
      <c r="D1334" s="22">
        <v>49194.7</v>
      </c>
      <c r="E1334" s="22">
        <v>52598.880000000005</v>
      </c>
      <c r="F1334" s="22">
        <v>101793.57999999999</v>
      </c>
      <c r="G1334" s="31">
        <v>34979</v>
      </c>
      <c r="H1334" s="31">
        <v>32397</v>
      </c>
      <c r="I1334" s="31">
        <v>6</v>
      </c>
      <c r="J1334" s="31">
        <v>67382</v>
      </c>
      <c r="K1334" s="22">
        <v>10749</v>
      </c>
      <c r="L1334" s="22">
        <v>9992</v>
      </c>
      <c r="M1334" s="22"/>
      <c r="N1334" s="23">
        <v>20741</v>
      </c>
      <c r="O1334" s="24">
        <f>Table1[[#This Row],[Female Voters]]/Table1[[#This Row],[Female Population]]</f>
        <v>0.71103187945042867</v>
      </c>
      <c r="P1334" s="24">
        <f>Table1[[#This Row],[Male Voters]]/Table1[[#This Row],[Male Population]]</f>
        <v>0.61592566229547085</v>
      </c>
      <c r="Q1334" s="24">
        <f>Table1[[#This Row],[Total Voters]]/Table1[[#This Row],[Total Population]]</f>
        <v>0.66194744305092723</v>
      </c>
      <c r="R1334" s="24">
        <f>Table1[[#This Row],[Female Ballots]]/Table1[[#This Row],[Female Population]]</f>
        <v>0.21849914726586403</v>
      </c>
      <c r="S1334" s="24">
        <f>Table1[[#This Row],[Male Ballots]]/Table1[[#This Row],[Male Population]]</f>
        <v>0.18996602209020419</v>
      </c>
      <c r="T1334" s="24">
        <f>Table1[[#This Row],[Total Ballots]]/Table1[[#This Row],[Total Population]]</f>
        <v>0.20375548241843938</v>
      </c>
      <c r="U1334" s="24">
        <f>Table1[[#This Row],[Female Ballots]]/Table1[[#This Row],[Female Voters]]</f>
        <v>0.30729866491323365</v>
      </c>
      <c r="V1334" s="24">
        <f>Table1[[#This Row],[Male Ballots]]/Table1[[#This Row],[Male Voters]]</f>
        <v>0.30842361947093866</v>
      </c>
      <c r="W1334" s="24">
        <f>Table1[[#This Row],[Total Ballots]]/Table1[[#This Row],[Total Voters]]</f>
        <v>0.30781217535840433</v>
      </c>
    </row>
    <row r="1335" spans="1:23" s="12" customFormat="1" x14ac:dyDescent="0.2">
      <c r="A1335" s="19" t="s">
        <v>52</v>
      </c>
      <c r="B1335" s="20">
        <v>2014</v>
      </c>
      <c r="C1335" s="21" t="s">
        <v>64</v>
      </c>
      <c r="D1335" s="22">
        <v>50664.03</v>
      </c>
      <c r="E1335" s="22">
        <v>53002.17</v>
      </c>
      <c r="F1335" s="22">
        <v>103666.19</v>
      </c>
      <c r="G1335" s="31">
        <v>35429</v>
      </c>
      <c r="H1335" s="31">
        <v>33162</v>
      </c>
      <c r="I1335" s="31">
        <v>5</v>
      </c>
      <c r="J1335" s="31">
        <v>68596</v>
      </c>
      <c r="K1335" s="22">
        <v>14583</v>
      </c>
      <c r="L1335" s="22">
        <v>13698</v>
      </c>
      <c r="M1335" s="22">
        <v>1</v>
      </c>
      <c r="N1335" s="23">
        <v>28282</v>
      </c>
      <c r="O1335" s="24">
        <f>Table1[[#This Row],[Female Voters]]/Table1[[#This Row],[Female Population]]</f>
        <v>0.69929296978546718</v>
      </c>
      <c r="P1335" s="24">
        <f>Table1[[#This Row],[Male Voters]]/Table1[[#This Row],[Male Population]]</f>
        <v>0.62567249605063346</v>
      </c>
      <c r="Q1335" s="24">
        <f>Table1[[#This Row],[Total Voters]]/Table1[[#This Row],[Total Population]]</f>
        <v>0.6617007917431903</v>
      </c>
      <c r="R1335" s="24">
        <f>Table1[[#This Row],[Female Ballots]]/Table1[[#This Row],[Female Population]]</f>
        <v>0.28783734732511412</v>
      </c>
      <c r="S1335" s="24">
        <f>Table1[[#This Row],[Male Ballots]]/Table1[[#This Row],[Male Population]]</f>
        <v>0.2584422486852897</v>
      </c>
      <c r="T1335" s="24">
        <f>Table1[[#This Row],[Total Ballots]]/Table1[[#This Row],[Total Population]]</f>
        <v>0.27281797469358138</v>
      </c>
      <c r="U1335" s="24">
        <f>Table1[[#This Row],[Female Ballots]]/Table1[[#This Row],[Female Voters]]</f>
        <v>0.41161195630698016</v>
      </c>
      <c r="V1335" s="24">
        <f>Table1[[#This Row],[Male Ballots]]/Table1[[#This Row],[Male Voters]]</f>
        <v>0.4130631445630541</v>
      </c>
      <c r="W1335" s="24">
        <f>Table1[[#This Row],[Total Ballots]]/Table1[[#This Row],[Total Voters]]</f>
        <v>0.41229809318327598</v>
      </c>
    </row>
    <row r="1336" spans="1:23" s="12" customFormat="1" x14ac:dyDescent="0.2">
      <c r="A1336" s="19" t="s">
        <v>52</v>
      </c>
      <c r="B1336" s="20">
        <v>2014</v>
      </c>
      <c r="C1336" s="21" t="s">
        <v>65</v>
      </c>
      <c r="D1336" s="22">
        <v>55277.770000000004</v>
      </c>
      <c r="E1336" s="22">
        <v>56583.76</v>
      </c>
      <c r="F1336" s="22">
        <v>111861.54000000001</v>
      </c>
      <c r="G1336" s="31">
        <v>42926</v>
      </c>
      <c r="H1336" s="31">
        <v>41153</v>
      </c>
      <c r="I1336" s="31">
        <v>4</v>
      </c>
      <c r="J1336" s="31">
        <v>84083</v>
      </c>
      <c r="K1336" s="22">
        <v>21932</v>
      </c>
      <c r="L1336" s="22">
        <v>21347</v>
      </c>
      <c r="M1336" s="22">
        <v>1</v>
      </c>
      <c r="N1336" s="23">
        <v>43280</v>
      </c>
      <c r="O1336" s="24">
        <f>Table1[[#This Row],[Female Voters]]/Table1[[#This Row],[Female Population]]</f>
        <v>0.77655086303228216</v>
      </c>
      <c r="P1336" s="24">
        <f>Table1[[#This Row],[Male Voters]]/Table1[[#This Row],[Male Population]]</f>
        <v>0.72729348491510637</v>
      </c>
      <c r="Q1336" s="24">
        <f>Table1[[#This Row],[Total Voters]]/Table1[[#This Row],[Total Population]]</f>
        <v>0.75167032386645127</v>
      </c>
      <c r="R1336" s="24">
        <f>Table1[[#This Row],[Female Ballots]]/Table1[[#This Row],[Female Population]]</f>
        <v>0.39675985482048204</v>
      </c>
      <c r="S1336" s="24">
        <f>Table1[[#This Row],[Male Ballots]]/Table1[[#This Row],[Male Population]]</f>
        <v>0.37726372372567674</v>
      </c>
      <c r="T1336" s="24">
        <f>Table1[[#This Row],[Total Ballots]]/Table1[[#This Row],[Total Population]]</f>
        <v>0.3869068850652333</v>
      </c>
      <c r="U1336" s="24">
        <f>Table1[[#This Row],[Female Ballots]]/Table1[[#This Row],[Female Voters]]</f>
        <v>0.51092577924800819</v>
      </c>
      <c r="V1336" s="24">
        <f>Table1[[#This Row],[Male Ballots]]/Table1[[#This Row],[Male Voters]]</f>
        <v>0.51872281486161398</v>
      </c>
      <c r="W1336" s="24">
        <f>Table1[[#This Row],[Total Ballots]]/Table1[[#This Row],[Total Voters]]</f>
        <v>0.51472949347668373</v>
      </c>
    </row>
    <row r="1337" spans="1:23" s="12" customFormat="1" x14ac:dyDescent="0.2">
      <c r="A1337" s="19" t="s">
        <v>52</v>
      </c>
      <c r="B1337" s="20">
        <v>2014</v>
      </c>
      <c r="C1337" s="21" t="s">
        <v>66</v>
      </c>
      <c r="D1337" s="22">
        <v>50039.5</v>
      </c>
      <c r="E1337" s="22">
        <v>48747.5</v>
      </c>
      <c r="F1337" s="22">
        <v>98787.010000000009</v>
      </c>
      <c r="G1337" s="31">
        <v>41751</v>
      </c>
      <c r="H1337" s="31">
        <v>39066</v>
      </c>
      <c r="I1337" s="31">
        <v>10</v>
      </c>
      <c r="J1337" s="31">
        <v>80827</v>
      </c>
      <c r="K1337" s="22">
        <v>26960</v>
      </c>
      <c r="L1337" s="22">
        <v>25737</v>
      </c>
      <c r="M1337" s="22">
        <v>8</v>
      </c>
      <c r="N1337" s="23">
        <v>52705</v>
      </c>
      <c r="O1337" s="24">
        <f>Table1[[#This Row],[Female Voters]]/Table1[[#This Row],[Female Population]]</f>
        <v>0.83436085492460954</v>
      </c>
      <c r="P1337" s="24">
        <f>Table1[[#This Row],[Male Voters]]/Table1[[#This Row],[Male Population]]</f>
        <v>0.80139494333042716</v>
      </c>
      <c r="Q1337" s="24">
        <f>Table1[[#This Row],[Total Voters]]/Table1[[#This Row],[Total Population]]</f>
        <v>0.8181946189078908</v>
      </c>
      <c r="R1337" s="24">
        <f>Table1[[#This Row],[Female Ballots]]/Table1[[#This Row],[Female Population]]</f>
        <v>0.5387743682490832</v>
      </c>
      <c r="S1337" s="24">
        <f>Table1[[#This Row],[Male Ballots]]/Table1[[#This Row],[Male Population]]</f>
        <v>0.52796553669418944</v>
      </c>
      <c r="T1337" s="24">
        <f>Table1[[#This Row],[Total Ballots]]/Table1[[#This Row],[Total Population]]</f>
        <v>0.53352156320957578</v>
      </c>
      <c r="U1337" s="24">
        <f>Table1[[#This Row],[Female Ballots]]/Table1[[#This Row],[Female Voters]]</f>
        <v>0.64573303633445911</v>
      </c>
      <c r="V1337" s="24">
        <f>Table1[[#This Row],[Male Ballots]]/Table1[[#This Row],[Male Voters]]</f>
        <v>0.65880817078789744</v>
      </c>
      <c r="W1337" s="24">
        <f>Table1[[#This Row],[Total Ballots]]/Table1[[#This Row],[Total Voters]]</f>
        <v>0.65207170871119802</v>
      </c>
    </row>
    <row r="1338" spans="1:23" s="12" customFormat="1" x14ac:dyDescent="0.2">
      <c r="A1338" s="19" t="s">
        <v>52</v>
      </c>
      <c r="B1338" s="20">
        <v>2014</v>
      </c>
      <c r="C1338" s="21" t="s">
        <v>67</v>
      </c>
      <c r="D1338" s="22">
        <v>49918.66</v>
      </c>
      <c r="E1338" s="22">
        <v>39902.339999999997</v>
      </c>
      <c r="F1338" s="22">
        <v>89820.989999999991</v>
      </c>
      <c r="G1338" s="31">
        <v>42236</v>
      </c>
      <c r="H1338" s="31">
        <v>34984</v>
      </c>
      <c r="I1338" s="31">
        <v>6</v>
      </c>
      <c r="J1338" s="31">
        <v>77226</v>
      </c>
      <c r="K1338" s="22">
        <v>31638</v>
      </c>
      <c r="L1338" s="22">
        <v>27435</v>
      </c>
      <c r="M1338" s="22">
        <v>6</v>
      </c>
      <c r="N1338" s="22">
        <v>59079</v>
      </c>
      <c r="O1338" s="24">
        <f>Table1[[#This Row],[Female Voters]]/Table1[[#This Row],[Female Population]]</f>
        <v>0.84609642967179</v>
      </c>
      <c r="P1338" s="24">
        <f>Table1[[#This Row],[Male Voters]]/Table1[[#This Row],[Male Population]]</f>
        <v>0.87674056208232409</v>
      </c>
      <c r="Q1338" s="24">
        <f>Table1[[#This Row],[Total Voters]]/Table1[[#This Row],[Total Population]]</f>
        <v>0.85977676264757275</v>
      </c>
      <c r="R1338" s="24">
        <f>Table1[[#This Row],[Female Ballots]]/Table1[[#This Row],[Female Population]]</f>
        <v>0.6337910512822259</v>
      </c>
      <c r="S1338" s="24">
        <f>Table1[[#This Row],[Male Ballots]]/Table1[[#This Row],[Male Population]]</f>
        <v>0.68755366226642356</v>
      </c>
      <c r="T1338" s="24">
        <f>Table1[[#This Row],[Total Ballots]]/Table1[[#This Row],[Total Population]]</f>
        <v>0.65774158133861593</v>
      </c>
      <c r="U1338" s="24">
        <f>Table1[[#This Row],[Female Ballots]]/Table1[[#This Row],[Female Voters]]</f>
        <v>0.74907661710389239</v>
      </c>
      <c r="V1338" s="24">
        <f>Table1[[#This Row],[Male Ballots]]/Table1[[#This Row],[Male Voters]]</f>
        <v>0.78421564143608502</v>
      </c>
      <c r="W1338" s="24">
        <f>Table1[[#This Row],[Total Ballots]]/Table1[[#This Row],[Total Voters]]</f>
        <v>0.7650143733975604</v>
      </c>
    </row>
    <row r="1339" spans="1:23" s="12" customFormat="1" x14ac:dyDescent="0.2">
      <c r="A1339" s="19" t="s">
        <v>40</v>
      </c>
      <c r="B1339" s="20">
        <v>2014</v>
      </c>
      <c r="C1339" s="21" t="s">
        <v>69</v>
      </c>
      <c r="D1339" s="22">
        <v>190613.04</v>
      </c>
      <c r="E1339" s="22">
        <v>183251.98</v>
      </c>
      <c r="F1339" s="22">
        <v>373865.04000000004</v>
      </c>
      <c r="G1339" s="22">
        <v>148046</v>
      </c>
      <c r="H1339" s="22">
        <v>132099</v>
      </c>
      <c r="I1339" s="22">
        <v>181</v>
      </c>
      <c r="J1339" s="22">
        <v>280326</v>
      </c>
      <c r="K1339" s="22">
        <v>83422</v>
      </c>
      <c r="L1339" s="22">
        <v>75429</v>
      </c>
      <c r="M1339" s="22">
        <v>62</v>
      </c>
      <c r="N1339" s="23">
        <v>158913</v>
      </c>
      <c r="O1339" s="24">
        <f>Table1[[#This Row],[Female Voters]]/Table1[[#This Row],[Female Population]]</f>
        <v>0.7766834839840967</v>
      </c>
      <c r="P1339" s="24">
        <f>Table1[[#This Row],[Male Voters]]/Table1[[#This Row],[Male Population]]</f>
        <v>0.72085987829435727</v>
      </c>
      <c r="Q1339" s="24">
        <f>Table1[[#This Row],[Total Voters]]/Table1[[#This Row],[Total Population]]</f>
        <v>0.7498053308220527</v>
      </c>
      <c r="R1339" s="24">
        <f>Table1[[#This Row],[Female Ballots]]/Table1[[#This Row],[Female Population]]</f>
        <v>0.43765106521568514</v>
      </c>
      <c r="S1339" s="24">
        <f>Table1[[#This Row],[Male Ballots]]/Table1[[#This Row],[Male Population]]</f>
        <v>0.41161356073751559</v>
      </c>
      <c r="T1339" s="24">
        <f>Table1[[#This Row],[Total Ballots]]/Table1[[#This Row],[Total Population]]</f>
        <v>0.42505445280468052</v>
      </c>
      <c r="U1339" s="24">
        <f>Table1[[#This Row],[Female Ballots]]/Table1[[#This Row],[Female Voters]]</f>
        <v>0.56348702430325714</v>
      </c>
      <c r="V1339" s="24">
        <f>Table1[[#This Row],[Male Ballots]]/Table1[[#This Row],[Male Voters]]</f>
        <v>0.57100356550768738</v>
      </c>
      <c r="W1339" s="24">
        <f>Table1[[#This Row],[Total Ballots]]/Table1[[#This Row],[Total Voters]]</f>
        <v>0.56688641082168623</v>
      </c>
    </row>
    <row r="1340" spans="1:23" s="12" customFormat="1" x14ac:dyDescent="0.2">
      <c r="A1340" s="19" t="s">
        <v>40</v>
      </c>
      <c r="B1340" s="20">
        <v>2014</v>
      </c>
      <c r="C1340" s="21" t="s">
        <v>62</v>
      </c>
      <c r="D1340" s="22">
        <v>27462.77</v>
      </c>
      <c r="E1340" s="22">
        <v>27008.880000000005</v>
      </c>
      <c r="F1340" s="22">
        <v>54471.64</v>
      </c>
      <c r="G1340" s="31">
        <v>13214</v>
      </c>
      <c r="H1340" s="31">
        <v>12546</v>
      </c>
      <c r="I1340" s="31">
        <v>74</v>
      </c>
      <c r="J1340" s="31">
        <v>25834</v>
      </c>
      <c r="K1340" s="22">
        <v>3401</v>
      </c>
      <c r="L1340" s="22">
        <v>3203</v>
      </c>
      <c r="M1340" s="22">
        <v>23</v>
      </c>
      <c r="N1340" s="23">
        <v>6627</v>
      </c>
      <c r="O1340" s="24">
        <f>Table1[[#This Row],[Female Voters]]/Table1[[#This Row],[Female Population]]</f>
        <v>0.48116049473523609</v>
      </c>
      <c r="P1340" s="24">
        <f>Table1[[#This Row],[Male Voters]]/Table1[[#This Row],[Male Population]]</f>
        <v>0.46451389320845582</v>
      </c>
      <c r="Q1340" s="24">
        <f>Table1[[#This Row],[Total Voters]]/Table1[[#This Row],[Total Population]]</f>
        <v>0.474265140539187</v>
      </c>
      <c r="R1340" s="24">
        <f>Table1[[#This Row],[Female Ballots]]/Table1[[#This Row],[Female Population]]</f>
        <v>0.12384038463709232</v>
      </c>
      <c r="S1340" s="24">
        <f>Table1[[#This Row],[Male Ballots]]/Table1[[#This Row],[Male Population]]</f>
        <v>0.11859062649025059</v>
      </c>
      <c r="T1340" s="24">
        <f>Table1[[#This Row],[Total Ballots]]/Table1[[#This Row],[Total Population]]</f>
        <v>0.12165963793269305</v>
      </c>
      <c r="U1340" s="24">
        <f>Table1[[#This Row],[Female Ballots]]/Table1[[#This Row],[Female Voters]]</f>
        <v>0.25737853791433329</v>
      </c>
      <c r="V1340" s="24">
        <f>Table1[[#This Row],[Male Ballots]]/Table1[[#This Row],[Male Voters]]</f>
        <v>0.25530049418141243</v>
      </c>
      <c r="W1340" s="24">
        <f>Table1[[#This Row],[Total Ballots]]/Table1[[#This Row],[Total Voters]]</f>
        <v>0.25652241232484324</v>
      </c>
    </row>
    <row r="1341" spans="1:23" s="12" customFormat="1" x14ac:dyDescent="0.2">
      <c r="A1341" s="19" t="s">
        <v>40</v>
      </c>
      <c r="B1341" s="20">
        <v>2014</v>
      </c>
      <c r="C1341" s="21" t="s">
        <v>63</v>
      </c>
      <c r="D1341" s="22">
        <v>30997.39</v>
      </c>
      <c r="E1341" s="22">
        <v>32557.739999999998</v>
      </c>
      <c r="F1341" s="22">
        <v>63555.13</v>
      </c>
      <c r="G1341" s="31">
        <v>23734</v>
      </c>
      <c r="H1341" s="31">
        <v>21709</v>
      </c>
      <c r="I1341" s="31">
        <v>43</v>
      </c>
      <c r="J1341" s="31">
        <v>45486</v>
      </c>
      <c r="K1341" s="22">
        <v>7384</v>
      </c>
      <c r="L1341" s="22">
        <v>6549</v>
      </c>
      <c r="M1341" s="22">
        <v>9</v>
      </c>
      <c r="N1341" s="23">
        <v>13942</v>
      </c>
      <c r="O1341" s="24">
        <f>Table1[[#This Row],[Female Voters]]/Table1[[#This Row],[Female Population]]</f>
        <v>0.76567736832036504</v>
      </c>
      <c r="P1341" s="24">
        <f>Table1[[#This Row],[Male Voters]]/Table1[[#This Row],[Male Population]]</f>
        <v>0.66678461097115471</v>
      </c>
      <c r="Q1341" s="24">
        <f>Table1[[#This Row],[Total Voters]]/Table1[[#This Row],[Total Population]]</f>
        <v>0.71569360333304333</v>
      </c>
      <c r="R1341" s="24">
        <f>Table1[[#This Row],[Female Ballots]]/Table1[[#This Row],[Female Population]]</f>
        <v>0.23821360443572831</v>
      </c>
      <c r="S1341" s="24">
        <f>Table1[[#This Row],[Male Ballots]]/Table1[[#This Row],[Male Population]]</f>
        <v>0.20115032554470919</v>
      </c>
      <c r="T1341" s="24">
        <f>Table1[[#This Row],[Total Ballots]]/Table1[[#This Row],[Total Population]]</f>
        <v>0.21936860171633668</v>
      </c>
      <c r="U1341" s="24">
        <f>Table1[[#This Row],[Female Ballots]]/Table1[[#This Row],[Female Voters]]</f>
        <v>0.31111485632426056</v>
      </c>
      <c r="V1341" s="24">
        <f>Table1[[#This Row],[Male Ballots]]/Table1[[#This Row],[Male Voters]]</f>
        <v>0.30167211755493112</v>
      </c>
      <c r="W1341" s="24">
        <f>Table1[[#This Row],[Total Ballots]]/Table1[[#This Row],[Total Voters]]</f>
        <v>0.30651189376951149</v>
      </c>
    </row>
    <row r="1342" spans="1:23" s="12" customFormat="1" x14ac:dyDescent="0.2">
      <c r="A1342" s="19" t="s">
        <v>40</v>
      </c>
      <c r="B1342" s="20">
        <v>2014</v>
      </c>
      <c r="C1342" s="21" t="s">
        <v>64</v>
      </c>
      <c r="D1342" s="22">
        <v>27924.55</v>
      </c>
      <c r="E1342" s="22">
        <v>29078</v>
      </c>
      <c r="F1342" s="22">
        <v>57002.559999999998</v>
      </c>
      <c r="G1342" s="31">
        <v>22331</v>
      </c>
      <c r="H1342" s="31">
        <v>20634</v>
      </c>
      <c r="I1342" s="31">
        <v>23</v>
      </c>
      <c r="J1342" s="31">
        <v>42988</v>
      </c>
      <c r="K1342" s="22">
        <v>9913</v>
      </c>
      <c r="L1342" s="22">
        <v>9203</v>
      </c>
      <c r="M1342" s="22">
        <v>8</v>
      </c>
      <c r="N1342" s="23">
        <v>19124</v>
      </c>
      <c r="O1342" s="24">
        <f>Table1[[#This Row],[Female Voters]]/Table1[[#This Row],[Female Population]]</f>
        <v>0.79969059483501082</v>
      </c>
      <c r="P1342" s="24">
        <f>Table1[[#This Row],[Male Voters]]/Table1[[#This Row],[Male Population]]</f>
        <v>0.70960863883348235</v>
      </c>
      <c r="Q1342" s="24">
        <f>Table1[[#This Row],[Total Voters]]/Table1[[#This Row],[Total Population]]</f>
        <v>0.7541415683786834</v>
      </c>
      <c r="R1342" s="24">
        <f>Table1[[#This Row],[Female Ballots]]/Table1[[#This Row],[Female Population]]</f>
        <v>0.35499229172896252</v>
      </c>
      <c r="S1342" s="24">
        <f>Table1[[#This Row],[Male Ballots]]/Table1[[#This Row],[Male Population]]</f>
        <v>0.3164935690212532</v>
      </c>
      <c r="T1342" s="24">
        <f>Table1[[#This Row],[Total Ballots]]/Table1[[#This Row],[Total Population]]</f>
        <v>0.33549370414241048</v>
      </c>
      <c r="U1342" s="24">
        <f>Table1[[#This Row],[Female Ballots]]/Table1[[#This Row],[Female Voters]]</f>
        <v>0.44391205051274013</v>
      </c>
      <c r="V1342" s="24">
        <f>Table1[[#This Row],[Male Ballots]]/Table1[[#This Row],[Male Voters]]</f>
        <v>0.44601143743336241</v>
      </c>
      <c r="W1342" s="24">
        <f>Table1[[#This Row],[Total Ballots]]/Table1[[#This Row],[Total Voters]]</f>
        <v>0.44486833534939985</v>
      </c>
    </row>
    <row r="1343" spans="1:23" s="12" customFormat="1" x14ac:dyDescent="0.2">
      <c r="A1343" s="19" t="s">
        <v>40</v>
      </c>
      <c r="B1343" s="20">
        <v>2014</v>
      </c>
      <c r="C1343" s="21" t="s">
        <v>65</v>
      </c>
      <c r="D1343" s="22">
        <v>32154.1</v>
      </c>
      <c r="E1343" s="22">
        <v>31750.1</v>
      </c>
      <c r="F1343" s="22">
        <v>63904.210000000006</v>
      </c>
      <c r="G1343" s="31">
        <v>25721</v>
      </c>
      <c r="H1343" s="31">
        <v>23485</v>
      </c>
      <c r="I1343" s="31">
        <v>20</v>
      </c>
      <c r="J1343" s="31">
        <v>49226</v>
      </c>
      <c r="K1343" s="22">
        <v>14627</v>
      </c>
      <c r="L1343" s="22">
        <v>13645</v>
      </c>
      <c r="M1343" s="22">
        <v>8</v>
      </c>
      <c r="N1343" s="23">
        <v>28280</v>
      </c>
      <c r="O1343" s="24">
        <f>Table1[[#This Row],[Female Voters]]/Table1[[#This Row],[Female Population]]</f>
        <v>0.79992909146889513</v>
      </c>
      <c r="P1343" s="24">
        <f>Table1[[#This Row],[Male Voters]]/Table1[[#This Row],[Male Population]]</f>
        <v>0.739682709660757</v>
      </c>
      <c r="Q1343" s="24">
        <f>Table1[[#This Row],[Total Voters]]/Table1[[#This Row],[Total Population]]</f>
        <v>0.77030918620228617</v>
      </c>
      <c r="R1343" s="24">
        <f>Table1[[#This Row],[Female Ballots]]/Table1[[#This Row],[Female Population]]</f>
        <v>0.45490310722427313</v>
      </c>
      <c r="S1343" s="24">
        <f>Table1[[#This Row],[Male Ballots]]/Table1[[#This Row],[Male Population]]</f>
        <v>0.42976242594511516</v>
      </c>
      <c r="T1343" s="24">
        <f>Table1[[#This Row],[Total Ballots]]/Table1[[#This Row],[Total Population]]</f>
        <v>0.44253735395524013</v>
      </c>
      <c r="U1343" s="24">
        <f>Table1[[#This Row],[Female Ballots]]/Table1[[#This Row],[Female Voters]]</f>
        <v>0.56867928929668365</v>
      </c>
      <c r="V1343" s="24">
        <f>Table1[[#This Row],[Male Ballots]]/Table1[[#This Row],[Male Voters]]</f>
        <v>0.58100915477964654</v>
      </c>
      <c r="W1343" s="24">
        <f>Table1[[#This Row],[Total Ballots]]/Table1[[#This Row],[Total Voters]]</f>
        <v>0.57449315402429613</v>
      </c>
    </row>
    <row r="1344" spans="1:23" s="12" customFormat="1" x14ac:dyDescent="0.2">
      <c r="A1344" s="19" t="s">
        <v>40</v>
      </c>
      <c r="B1344" s="20">
        <v>2014</v>
      </c>
      <c r="C1344" s="21" t="s">
        <v>66</v>
      </c>
      <c r="D1344" s="22">
        <v>32954.47</v>
      </c>
      <c r="E1344" s="22">
        <v>31107.360000000001</v>
      </c>
      <c r="F1344" s="22">
        <v>64061.84</v>
      </c>
      <c r="G1344" s="31">
        <v>28668</v>
      </c>
      <c r="H1344" s="31">
        <v>25440</v>
      </c>
      <c r="I1344" s="31">
        <v>12</v>
      </c>
      <c r="J1344" s="31">
        <v>54120</v>
      </c>
      <c r="K1344" s="22">
        <v>20632</v>
      </c>
      <c r="L1344" s="22">
        <v>18877</v>
      </c>
      <c r="M1344" s="22">
        <v>7</v>
      </c>
      <c r="N1344" s="23">
        <v>39516</v>
      </c>
      <c r="O1344" s="24">
        <f>Table1[[#This Row],[Female Voters]]/Table1[[#This Row],[Female Population]]</f>
        <v>0.86992750907540006</v>
      </c>
      <c r="P1344" s="24">
        <f>Table1[[#This Row],[Male Voters]]/Table1[[#This Row],[Male Population]]</f>
        <v>0.81781289058280737</v>
      </c>
      <c r="Q1344" s="24">
        <f>Table1[[#This Row],[Total Voters]]/Table1[[#This Row],[Total Population]]</f>
        <v>0.84480870359015603</v>
      </c>
      <c r="R1344" s="24">
        <f>Table1[[#This Row],[Female Ballots]]/Table1[[#This Row],[Female Population]]</f>
        <v>0.62607591625658066</v>
      </c>
      <c r="S1344" s="24">
        <f>Table1[[#This Row],[Male Ballots]]/Table1[[#This Row],[Male Population]]</f>
        <v>0.60683388111366565</v>
      </c>
      <c r="T1344" s="24">
        <f>Table1[[#This Row],[Total Ballots]]/Table1[[#This Row],[Total Population]]</f>
        <v>0.61684147692292324</v>
      </c>
      <c r="U1344" s="24">
        <f>Table1[[#This Row],[Female Ballots]]/Table1[[#This Row],[Female Voters]]</f>
        <v>0.71968745639737686</v>
      </c>
      <c r="V1344" s="24">
        <f>Table1[[#This Row],[Male Ballots]]/Table1[[#This Row],[Male Voters]]</f>
        <v>0.74202044025157232</v>
      </c>
      <c r="W1344" s="24">
        <f>Table1[[#This Row],[Total Ballots]]/Table1[[#This Row],[Total Voters]]</f>
        <v>0.73015521064301547</v>
      </c>
    </row>
    <row r="1345" spans="1:23" s="12" customFormat="1" x14ac:dyDescent="0.2">
      <c r="A1345" s="19" t="s">
        <v>40</v>
      </c>
      <c r="B1345" s="20">
        <v>2014</v>
      </c>
      <c r="C1345" s="21" t="s">
        <v>67</v>
      </c>
      <c r="D1345" s="22">
        <v>39119.760000000002</v>
      </c>
      <c r="E1345" s="22">
        <v>31749.9</v>
      </c>
      <c r="F1345" s="22">
        <v>70869.66</v>
      </c>
      <c r="G1345" s="31">
        <v>34378</v>
      </c>
      <c r="H1345" s="31">
        <v>28285</v>
      </c>
      <c r="I1345" s="31">
        <v>9</v>
      </c>
      <c r="J1345" s="31">
        <v>62672</v>
      </c>
      <c r="K1345" s="22">
        <v>27465</v>
      </c>
      <c r="L1345" s="22">
        <v>23952</v>
      </c>
      <c r="M1345" s="22">
        <v>7</v>
      </c>
      <c r="N1345" s="22">
        <v>51424</v>
      </c>
      <c r="O1345" s="24">
        <f>Table1[[#This Row],[Female Voters]]/Table1[[#This Row],[Female Population]]</f>
        <v>0.87878862242508637</v>
      </c>
      <c r="P1345" s="24">
        <f>Table1[[#This Row],[Male Voters]]/Table1[[#This Row],[Male Population]]</f>
        <v>0.89086894761873259</v>
      </c>
      <c r="Q1345" s="24">
        <f>Table1[[#This Row],[Total Voters]]/Table1[[#This Row],[Total Population]]</f>
        <v>0.88432765163541061</v>
      </c>
      <c r="R1345" s="24">
        <f>Table1[[#This Row],[Female Ballots]]/Table1[[#This Row],[Female Population]]</f>
        <v>0.70207485935496539</v>
      </c>
      <c r="S1345" s="24">
        <f>Table1[[#This Row],[Male Ballots]]/Table1[[#This Row],[Male Population]]</f>
        <v>0.75439607683803722</v>
      </c>
      <c r="T1345" s="24">
        <f>Table1[[#This Row],[Total Ballots]]/Table1[[#This Row],[Total Population]]</f>
        <v>0.72561375347363033</v>
      </c>
      <c r="U1345" s="24">
        <f>Table1[[#This Row],[Female Ballots]]/Table1[[#This Row],[Female Voters]]</f>
        <v>0.79891209494444126</v>
      </c>
      <c r="V1345" s="24">
        <f>Table1[[#This Row],[Male Ballots]]/Table1[[#This Row],[Male Voters]]</f>
        <v>0.84680926286017322</v>
      </c>
      <c r="W1345" s="24">
        <f>Table1[[#This Row],[Total Ballots]]/Table1[[#This Row],[Total Voters]]</f>
        <v>0.8205259126882819</v>
      </c>
    </row>
    <row r="1346" spans="1:23" s="12" customFormat="1" x14ac:dyDescent="0.2">
      <c r="A1346" s="19" t="s">
        <v>28</v>
      </c>
      <c r="B1346" s="20">
        <v>2014</v>
      </c>
      <c r="C1346" s="21" t="s">
        <v>69</v>
      </c>
      <c r="D1346" s="22">
        <v>17411.120000000003</v>
      </c>
      <c r="E1346" s="22">
        <v>17069.120000000003</v>
      </c>
      <c r="F1346" s="22">
        <v>34480.199999999997</v>
      </c>
      <c r="G1346" s="22">
        <v>14484</v>
      </c>
      <c r="H1346" s="22">
        <v>13853</v>
      </c>
      <c r="I1346" s="22">
        <v>141</v>
      </c>
      <c r="J1346" s="22">
        <v>28478</v>
      </c>
      <c r="K1346" s="22">
        <v>9019</v>
      </c>
      <c r="L1346" s="22">
        <v>8682</v>
      </c>
      <c r="M1346" s="22">
        <v>95</v>
      </c>
      <c r="N1346" s="23">
        <v>17796</v>
      </c>
      <c r="O1346" s="24">
        <f>Table1[[#This Row],[Female Voters]]/Table1[[#This Row],[Female Population]]</f>
        <v>0.83188215347433125</v>
      </c>
      <c r="P1346" s="24">
        <f>Table1[[#This Row],[Male Voters]]/Table1[[#This Row],[Male Population]]</f>
        <v>0.81158255375789723</v>
      </c>
      <c r="Q1346" s="24">
        <f>Table1[[#This Row],[Total Voters]]/Table1[[#This Row],[Total Population]]</f>
        <v>0.82592328350763633</v>
      </c>
      <c r="R1346" s="24">
        <f>Table1[[#This Row],[Female Ballots]]/Table1[[#This Row],[Female Population]]</f>
        <v>0.518002288192833</v>
      </c>
      <c r="S1346" s="24">
        <f>Table1[[#This Row],[Male Ballots]]/Table1[[#This Row],[Male Population]]</f>
        <v>0.50863782081325803</v>
      </c>
      <c r="T1346" s="24">
        <f>Table1[[#This Row],[Total Ballots]]/Table1[[#This Row],[Total Population]]</f>
        <v>0.51612229627438355</v>
      </c>
      <c r="U1346" s="24">
        <f>Table1[[#This Row],[Female Ballots]]/Table1[[#This Row],[Female Voters]]</f>
        <v>0.62268710301021812</v>
      </c>
      <c r="V1346" s="24">
        <f>Table1[[#This Row],[Male Ballots]]/Table1[[#This Row],[Male Voters]]</f>
        <v>0.62672345340359492</v>
      </c>
      <c r="W1346" s="24">
        <f>Table1[[#This Row],[Total Ballots]]/Table1[[#This Row],[Total Voters]]</f>
        <v>0.62490343422993189</v>
      </c>
    </row>
    <row r="1347" spans="1:23" s="12" customFormat="1" x14ac:dyDescent="0.2">
      <c r="A1347" s="19" t="s">
        <v>28</v>
      </c>
      <c r="B1347" s="20">
        <v>2014</v>
      </c>
      <c r="C1347" s="21" t="s">
        <v>62</v>
      </c>
      <c r="D1347" s="22">
        <v>1766.44</v>
      </c>
      <c r="E1347" s="22">
        <v>1907.96</v>
      </c>
      <c r="F1347" s="22">
        <v>3674.4</v>
      </c>
      <c r="G1347" s="31">
        <v>1156</v>
      </c>
      <c r="H1347" s="31">
        <v>1188</v>
      </c>
      <c r="I1347" s="31">
        <v>9</v>
      </c>
      <c r="J1347" s="31">
        <v>2353</v>
      </c>
      <c r="K1347" s="22">
        <v>352</v>
      </c>
      <c r="L1347" s="22">
        <v>306</v>
      </c>
      <c r="M1347" s="22">
        <v>3</v>
      </c>
      <c r="N1347" s="23">
        <v>661</v>
      </c>
      <c r="O1347" s="24">
        <f>Table1[[#This Row],[Female Voters]]/Table1[[#This Row],[Female Population]]</f>
        <v>0.65442358642240894</v>
      </c>
      <c r="P1347" s="24">
        <f>Table1[[#This Row],[Male Voters]]/Table1[[#This Row],[Male Population]]</f>
        <v>0.62265456298874189</v>
      </c>
      <c r="Q1347" s="24">
        <f>Table1[[#This Row],[Total Voters]]/Table1[[#This Row],[Total Population]]</f>
        <v>0.64037666013498806</v>
      </c>
      <c r="R1347" s="24">
        <f>Table1[[#This Row],[Female Ballots]]/Table1[[#This Row],[Female Population]]</f>
        <v>0.19927084984488574</v>
      </c>
      <c r="S1347" s="24">
        <f>Table1[[#This Row],[Male Ballots]]/Table1[[#This Row],[Male Population]]</f>
        <v>0.16038072076982746</v>
      </c>
      <c r="T1347" s="24">
        <f>Table1[[#This Row],[Total Ballots]]/Table1[[#This Row],[Total Population]]</f>
        <v>0.17989331591552363</v>
      </c>
      <c r="U1347" s="24">
        <f>Table1[[#This Row],[Female Ballots]]/Table1[[#This Row],[Female Voters]]</f>
        <v>0.30449826989619377</v>
      </c>
      <c r="V1347" s="24">
        <f>Table1[[#This Row],[Male Ballots]]/Table1[[#This Row],[Male Voters]]</f>
        <v>0.25757575757575757</v>
      </c>
      <c r="W1347" s="24">
        <f>Table1[[#This Row],[Total Ballots]]/Table1[[#This Row],[Total Voters]]</f>
        <v>0.28091797705057375</v>
      </c>
    </row>
    <row r="1348" spans="1:23" s="12" customFormat="1" x14ac:dyDescent="0.2">
      <c r="A1348" s="19" t="s">
        <v>28</v>
      </c>
      <c r="B1348" s="20">
        <v>2014</v>
      </c>
      <c r="C1348" s="21" t="s">
        <v>63</v>
      </c>
      <c r="D1348" s="22">
        <v>1890.5</v>
      </c>
      <c r="E1348" s="22">
        <v>1865.58</v>
      </c>
      <c r="F1348" s="22">
        <v>3756.07</v>
      </c>
      <c r="G1348" s="31">
        <v>1582</v>
      </c>
      <c r="H1348" s="31">
        <v>1527</v>
      </c>
      <c r="I1348" s="31">
        <v>20</v>
      </c>
      <c r="J1348" s="31">
        <v>3129</v>
      </c>
      <c r="K1348" s="22">
        <v>517</v>
      </c>
      <c r="L1348" s="22">
        <v>496</v>
      </c>
      <c r="M1348" s="22">
        <v>6</v>
      </c>
      <c r="N1348" s="23">
        <v>1019</v>
      </c>
      <c r="O1348" s="24">
        <f>Table1[[#This Row],[Female Voters]]/Table1[[#This Row],[Female Population]]</f>
        <v>0.83681565723353613</v>
      </c>
      <c r="P1348" s="24">
        <f>Table1[[#This Row],[Male Voters]]/Table1[[#This Row],[Male Population]]</f>
        <v>0.81851220531952529</v>
      </c>
      <c r="Q1348" s="24">
        <f>Table1[[#This Row],[Total Voters]]/Table1[[#This Row],[Total Population]]</f>
        <v>0.83305156719656448</v>
      </c>
      <c r="R1348" s="24">
        <f>Table1[[#This Row],[Female Ballots]]/Table1[[#This Row],[Female Population]]</f>
        <v>0.27347262628934144</v>
      </c>
      <c r="S1348" s="24">
        <f>Table1[[#This Row],[Male Ballots]]/Table1[[#This Row],[Male Population]]</f>
        <v>0.26586905948820205</v>
      </c>
      <c r="T1348" s="24">
        <f>Table1[[#This Row],[Total Ballots]]/Table1[[#This Row],[Total Population]]</f>
        <v>0.27129419845743025</v>
      </c>
      <c r="U1348" s="24">
        <f>Table1[[#This Row],[Female Ballots]]/Table1[[#This Row],[Female Voters]]</f>
        <v>0.32680151706700378</v>
      </c>
      <c r="V1348" s="24">
        <f>Table1[[#This Row],[Male Ballots]]/Table1[[#This Row],[Male Voters]]</f>
        <v>0.32481990831696134</v>
      </c>
      <c r="W1348" s="24">
        <f>Table1[[#This Row],[Total Ballots]]/Table1[[#This Row],[Total Voters]]</f>
        <v>0.32566315116650685</v>
      </c>
    </row>
    <row r="1349" spans="1:23" s="12" customFormat="1" x14ac:dyDescent="0.2">
      <c r="A1349" s="19" t="s">
        <v>28</v>
      </c>
      <c r="B1349" s="20">
        <v>2014</v>
      </c>
      <c r="C1349" s="21" t="s">
        <v>64</v>
      </c>
      <c r="D1349" s="22">
        <v>2245.66</v>
      </c>
      <c r="E1349" s="22">
        <v>2146.81</v>
      </c>
      <c r="F1349" s="22">
        <v>4392.46</v>
      </c>
      <c r="G1349" s="31">
        <v>1818</v>
      </c>
      <c r="H1349" s="31">
        <v>1655</v>
      </c>
      <c r="I1349" s="31">
        <v>22</v>
      </c>
      <c r="J1349" s="31">
        <v>3495</v>
      </c>
      <c r="K1349" s="22">
        <v>834</v>
      </c>
      <c r="L1349" s="22">
        <v>733</v>
      </c>
      <c r="M1349" s="22">
        <v>15</v>
      </c>
      <c r="N1349" s="23">
        <v>1582</v>
      </c>
      <c r="O1349" s="24">
        <f>Table1[[#This Row],[Female Voters]]/Table1[[#This Row],[Female Population]]</f>
        <v>0.80956155428693577</v>
      </c>
      <c r="P1349" s="24">
        <f>Table1[[#This Row],[Male Voters]]/Table1[[#This Row],[Male Population]]</f>
        <v>0.77091125903084112</v>
      </c>
      <c r="Q1349" s="24">
        <f>Table1[[#This Row],[Total Voters]]/Table1[[#This Row],[Total Population]]</f>
        <v>0.79568169089758356</v>
      </c>
      <c r="R1349" s="24">
        <f>Table1[[#This Row],[Female Ballots]]/Table1[[#This Row],[Female Population]]</f>
        <v>0.37138302325374278</v>
      </c>
      <c r="S1349" s="24">
        <f>Table1[[#This Row],[Male Ballots]]/Table1[[#This Row],[Male Population]]</f>
        <v>0.34143682952846316</v>
      </c>
      <c r="T1349" s="24">
        <f>Table1[[#This Row],[Total Ballots]]/Table1[[#This Row],[Total Population]]</f>
        <v>0.36016264234620238</v>
      </c>
      <c r="U1349" s="24">
        <f>Table1[[#This Row],[Female Ballots]]/Table1[[#This Row],[Female Voters]]</f>
        <v>0.45874587458745875</v>
      </c>
      <c r="V1349" s="24">
        <f>Table1[[#This Row],[Male Ballots]]/Table1[[#This Row],[Male Voters]]</f>
        <v>0.44290030211480363</v>
      </c>
      <c r="W1349" s="24">
        <f>Table1[[#This Row],[Total Ballots]]/Table1[[#This Row],[Total Voters]]</f>
        <v>0.45264663805436339</v>
      </c>
    </row>
    <row r="1350" spans="1:23" s="12" customFormat="1" x14ac:dyDescent="0.2">
      <c r="A1350" s="19" t="s">
        <v>28</v>
      </c>
      <c r="B1350" s="20">
        <v>2014</v>
      </c>
      <c r="C1350" s="21" t="s">
        <v>65</v>
      </c>
      <c r="D1350" s="22">
        <v>3136.6800000000003</v>
      </c>
      <c r="E1350" s="22">
        <v>2930.88</v>
      </c>
      <c r="F1350" s="22">
        <v>6067.5599999999995</v>
      </c>
      <c r="G1350" s="31">
        <v>2466</v>
      </c>
      <c r="H1350" s="31">
        <v>2245</v>
      </c>
      <c r="I1350" s="31">
        <v>15</v>
      </c>
      <c r="J1350" s="31">
        <v>4726</v>
      </c>
      <c r="K1350" s="22">
        <v>1520</v>
      </c>
      <c r="L1350" s="22">
        <v>1349</v>
      </c>
      <c r="M1350" s="22">
        <v>6</v>
      </c>
      <c r="N1350" s="23">
        <v>2875</v>
      </c>
      <c r="O1350" s="24">
        <f>Table1[[#This Row],[Female Voters]]/Table1[[#This Row],[Female Population]]</f>
        <v>0.7861815677722942</v>
      </c>
      <c r="P1350" s="24">
        <f>Table1[[#This Row],[Male Voters]]/Table1[[#This Row],[Male Population]]</f>
        <v>0.76598154820395237</v>
      </c>
      <c r="Q1350" s="24">
        <f>Table1[[#This Row],[Total Voters]]/Table1[[#This Row],[Total Population]]</f>
        <v>0.77889629439181485</v>
      </c>
      <c r="R1350" s="24">
        <f>Table1[[#This Row],[Female Ballots]]/Table1[[#This Row],[Female Population]]</f>
        <v>0.48458880089776446</v>
      </c>
      <c r="S1350" s="24">
        <f>Table1[[#This Row],[Male Ballots]]/Table1[[#This Row],[Male Population]]</f>
        <v>0.46027131782945735</v>
      </c>
      <c r="T1350" s="24">
        <f>Table1[[#This Row],[Total Ballots]]/Table1[[#This Row],[Total Population]]</f>
        <v>0.47383132593662036</v>
      </c>
      <c r="U1350" s="24">
        <f>Table1[[#This Row],[Female Ballots]]/Table1[[#This Row],[Female Voters]]</f>
        <v>0.61638280616382801</v>
      </c>
      <c r="V1350" s="24">
        <f>Table1[[#This Row],[Male Ballots]]/Table1[[#This Row],[Male Voters]]</f>
        <v>0.60089086859688201</v>
      </c>
      <c r="W1350" s="24">
        <f>Table1[[#This Row],[Total Ballots]]/Table1[[#This Row],[Total Voters]]</f>
        <v>0.60833685992382569</v>
      </c>
    </row>
    <row r="1351" spans="1:23" s="12" customFormat="1" x14ac:dyDescent="0.2">
      <c r="A1351" s="19" t="s">
        <v>28</v>
      </c>
      <c r="B1351" s="20">
        <v>2014</v>
      </c>
      <c r="C1351" s="21" t="s">
        <v>66</v>
      </c>
      <c r="D1351" s="22">
        <v>3825.2799999999997</v>
      </c>
      <c r="E1351" s="22">
        <v>3708.63</v>
      </c>
      <c r="F1351" s="22">
        <v>7533.9</v>
      </c>
      <c r="G1351" s="31">
        <v>3458</v>
      </c>
      <c r="H1351" s="31">
        <v>3215</v>
      </c>
      <c r="I1351" s="31">
        <v>30</v>
      </c>
      <c r="J1351" s="31">
        <v>6703</v>
      </c>
      <c r="K1351" s="22">
        <v>2556</v>
      </c>
      <c r="L1351" s="22">
        <v>2407</v>
      </c>
      <c r="M1351" s="22">
        <v>23</v>
      </c>
      <c r="N1351" s="23">
        <v>4986</v>
      </c>
      <c r="O1351" s="24">
        <f>Table1[[#This Row],[Female Voters]]/Table1[[#This Row],[Female Population]]</f>
        <v>0.90398611343483359</v>
      </c>
      <c r="P1351" s="24">
        <f>Table1[[#This Row],[Male Voters]]/Table1[[#This Row],[Male Population]]</f>
        <v>0.86689694037960108</v>
      </c>
      <c r="Q1351" s="24">
        <f>Table1[[#This Row],[Total Voters]]/Table1[[#This Row],[Total Population]]</f>
        <v>0.88971183583535751</v>
      </c>
      <c r="R1351" s="24">
        <f>Table1[[#This Row],[Female Ballots]]/Table1[[#This Row],[Female Population]]</f>
        <v>0.66818638112765605</v>
      </c>
      <c r="S1351" s="24">
        <f>Table1[[#This Row],[Male Ballots]]/Table1[[#This Row],[Male Population]]</f>
        <v>0.64902672954702945</v>
      </c>
      <c r="T1351" s="24">
        <f>Table1[[#This Row],[Total Ballots]]/Table1[[#This Row],[Total Population]]</f>
        <v>0.66180862501493254</v>
      </c>
      <c r="U1351" s="24">
        <f>Table1[[#This Row],[Female Ballots]]/Table1[[#This Row],[Female Voters]]</f>
        <v>0.73915558126084446</v>
      </c>
      <c r="V1351" s="24">
        <f>Table1[[#This Row],[Male Ballots]]/Table1[[#This Row],[Male Voters]]</f>
        <v>0.74867807153965782</v>
      </c>
      <c r="W1351" s="24">
        <f>Table1[[#This Row],[Total Ballots]]/Table1[[#This Row],[Total Voters]]</f>
        <v>0.743846039086976</v>
      </c>
    </row>
    <row r="1352" spans="1:23" s="12" customFormat="1" x14ac:dyDescent="0.2">
      <c r="A1352" s="19" t="s">
        <v>28</v>
      </c>
      <c r="B1352" s="20">
        <v>2014</v>
      </c>
      <c r="C1352" s="21" t="s">
        <v>67</v>
      </c>
      <c r="D1352" s="22">
        <v>4546.5600000000004</v>
      </c>
      <c r="E1352" s="22">
        <v>4509.26</v>
      </c>
      <c r="F1352" s="22">
        <v>9055.8100000000013</v>
      </c>
      <c r="G1352" s="31">
        <v>4004</v>
      </c>
      <c r="H1352" s="31">
        <v>4023</v>
      </c>
      <c r="I1352" s="31">
        <v>45</v>
      </c>
      <c r="J1352" s="31">
        <v>8072</v>
      </c>
      <c r="K1352" s="22">
        <v>3240</v>
      </c>
      <c r="L1352" s="22">
        <v>3391</v>
      </c>
      <c r="M1352" s="22">
        <v>42</v>
      </c>
      <c r="N1352" s="22">
        <v>6673</v>
      </c>
      <c r="O1352" s="24">
        <f>Table1[[#This Row],[Female Voters]]/Table1[[#This Row],[Female Population]]</f>
        <v>0.880665822072072</v>
      </c>
      <c r="P1352" s="24">
        <f>Table1[[#This Row],[Male Voters]]/Table1[[#This Row],[Male Population]]</f>
        <v>0.89216412449049287</v>
      </c>
      <c r="Q1352" s="24">
        <f>Table1[[#This Row],[Total Voters]]/Table1[[#This Row],[Total Population]]</f>
        <v>0.89136145745107276</v>
      </c>
      <c r="R1352" s="24">
        <f>Table1[[#This Row],[Female Ballots]]/Table1[[#This Row],[Female Population]]</f>
        <v>0.71262668918918914</v>
      </c>
      <c r="S1352" s="24">
        <f>Table1[[#This Row],[Male Ballots]]/Table1[[#This Row],[Male Population]]</f>
        <v>0.75200809001920488</v>
      </c>
      <c r="T1352" s="24">
        <f>Table1[[#This Row],[Total Ballots]]/Table1[[#This Row],[Total Population]]</f>
        <v>0.73687500069016454</v>
      </c>
      <c r="U1352" s="24">
        <f>Table1[[#This Row],[Female Ballots]]/Table1[[#This Row],[Female Voters]]</f>
        <v>0.80919080919080921</v>
      </c>
      <c r="V1352" s="24">
        <f>Table1[[#This Row],[Male Ballots]]/Table1[[#This Row],[Male Voters]]</f>
        <v>0.8429033059905543</v>
      </c>
      <c r="W1352" s="24">
        <f>Table1[[#This Row],[Total Ballots]]/Table1[[#This Row],[Total Voters]]</f>
        <v>0.82668483647175417</v>
      </c>
    </row>
    <row r="1353" spans="1:23" s="12" customFormat="1" x14ac:dyDescent="0.2">
      <c r="A1353" s="19" t="s">
        <v>43</v>
      </c>
      <c r="B1353" s="20">
        <v>2014</v>
      </c>
      <c r="C1353" s="21" t="s">
        <v>69</v>
      </c>
      <c r="D1353" s="22">
        <v>107128.61000000002</v>
      </c>
      <c r="E1353" s="22">
        <v>98682.9</v>
      </c>
      <c r="F1353" s="22">
        <v>205811.52000000002</v>
      </c>
      <c r="G1353" s="22">
        <v>85831</v>
      </c>
      <c r="H1353" s="22">
        <v>75689</v>
      </c>
      <c r="I1353" s="22">
        <v>33</v>
      </c>
      <c r="J1353" s="22">
        <v>161553</v>
      </c>
      <c r="K1353" s="22">
        <v>45147</v>
      </c>
      <c r="L1353" s="22">
        <v>40273</v>
      </c>
      <c r="M1353" s="22">
        <v>7</v>
      </c>
      <c r="N1353" s="23">
        <v>85427</v>
      </c>
      <c r="O1353" s="24">
        <f>Table1[[#This Row],[Female Voters]]/Table1[[#This Row],[Female Population]]</f>
        <v>0.80119587101895551</v>
      </c>
      <c r="P1353" s="24">
        <f>Table1[[#This Row],[Male Voters]]/Table1[[#This Row],[Male Population]]</f>
        <v>0.76699205232112155</v>
      </c>
      <c r="Q1353" s="24">
        <f>Table1[[#This Row],[Total Voters]]/Table1[[#This Row],[Total Population]]</f>
        <v>0.78495606076861002</v>
      </c>
      <c r="R1353" s="24">
        <f>Table1[[#This Row],[Female Ballots]]/Table1[[#This Row],[Female Population]]</f>
        <v>0.42142803869106482</v>
      </c>
      <c r="S1353" s="24">
        <f>Table1[[#This Row],[Male Ballots]]/Table1[[#This Row],[Male Population]]</f>
        <v>0.4081051529697648</v>
      </c>
      <c r="T1353" s="24">
        <f>Table1[[#This Row],[Total Ballots]]/Table1[[#This Row],[Total Population]]</f>
        <v>0.41507394726981267</v>
      </c>
      <c r="U1353" s="24">
        <f>Table1[[#This Row],[Female Ballots]]/Table1[[#This Row],[Female Voters]]</f>
        <v>0.52599876501497123</v>
      </c>
      <c r="V1353" s="24">
        <f>Table1[[#This Row],[Male Ballots]]/Table1[[#This Row],[Male Voters]]</f>
        <v>0.53208524356247278</v>
      </c>
      <c r="W1353" s="24">
        <f>Table1[[#This Row],[Total Ballots]]/Table1[[#This Row],[Total Voters]]</f>
        <v>0.5287862187641208</v>
      </c>
    </row>
    <row r="1354" spans="1:23" s="12" customFormat="1" x14ac:dyDescent="0.2">
      <c r="A1354" s="19" t="s">
        <v>43</v>
      </c>
      <c r="B1354" s="20">
        <v>2014</v>
      </c>
      <c r="C1354" s="21" t="s">
        <v>62</v>
      </c>
      <c r="D1354" s="22">
        <v>12098.65</v>
      </c>
      <c r="E1354" s="22">
        <v>12194.749999999998</v>
      </c>
      <c r="F1354" s="22">
        <v>24293.41</v>
      </c>
      <c r="G1354" s="31">
        <v>7115</v>
      </c>
      <c r="H1354" s="31">
        <v>6824</v>
      </c>
      <c r="I1354" s="31">
        <v>11</v>
      </c>
      <c r="J1354" s="31">
        <v>13950</v>
      </c>
      <c r="K1354" s="22">
        <v>1645</v>
      </c>
      <c r="L1354" s="22">
        <v>1550</v>
      </c>
      <c r="M1354" s="22">
        <v>1</v>
      </c>
      <c r="N1354" s="23">
        <v>3196</v>
      </c>
      <c r="O1354" s="24">
        <f>Table1[[#This Row],[Female Voters]]/Table1[[#This Row],[Female Population]]</f>
        <v>0.58808214139594084</v>
      </c>
      <c r="P1354" s="24">
        <f>Table1[[#This Row],[Male Voters]]/Table1[[#This Row],[Male Population]]</f>
        <v>0.55958506734455404</v>
      </c>
      <c r="Q1354" s="24">
        <f>Table1[[#This Row],[Total Voters]]/Table1[[#This Row],[Total Population]]</f>
        <v>0.5742298014152809</v>
      </c>
      <c r="R1354" s="24">
        <f>Table1[[#This Row],[Female Ballots]]/Table1[[#This Row],[Female Population]]</f>
        <v>0.13596558293693925</v>
      </c>
      <c r="S1354" s="24">
        <f>Table1[[#This Row],[Male Ballots]]/Table1[[#This Row],[Male Population]]</f>
        <v>0.12710387666823841</v>
      </c>
      <c r="T1354" s="24">
        <f>Table1[[#This Row],[Total Ballots]]/Table1[[#This Row],[Total Population]]</f>
        <v>0.13155831149270522</v>
      </c>
      <c r="U1354" s="24">
        <f>Table1[[#This Row],[Female Ballots]]/Table1[[#This Row],[Female Voters]]</f>
        <v>0.23120168657765286</v>
      </c>
      <c r="V1354" s="24">
        <f>Table1[[#This Row],[Male Ballots]]/Table1[[#This Row],[Male Voters]]</f>
        <v>0.22713950762016413</v>
      </c>
      <c r="W1354" s="24">
        <f>Table1[[#This Row],[Total Ballots]]/Table1[[#This Row],[Total Voters]]</f>
        <v>0.22910394265232975</v>
      </c>
    </row>
    <row r="1355" spans="1:23" s="12" customFormat="1" x14ac:dyDescent="0.2">
      <c r="A1355" s="19" t="s">
        <v>43</v>
      </c>
      <c r="B1355" s="20">
        <v>2014</v>
      </c>
      <c r="C1355" s="21" t="s">
        <v>63</v>
      </c>
      <c r="D1355" s="22">
        <v>17463.940000000002</v>
      </c>
      <c r="E1355" s="22">
        <v>16991.050000000003</v>
      </c>
      <c r="F1355" s="22">
        <v>34454.979999999996</v>
      </c>
      <c r="G1355" s="31">
        <v>13353</v>
      </c>
      <c r="H1355" s="31">
        <v>11985</v>
      </c>
      <c r="I1355" s="31">
        <v>4</v>
      </c>
      <c r="J1355" s="31">
        <v>25342</v>
      </c>
      <c r="K1355" s="22">
        <v>3885</v>
      </c>
      <c r="L1355" s="22">
        <v>3363</v>
      </c>
      <c r="M1355" s="22"/>
      <c r="N1355" s="23">
        <v>7248</v>
      </c>
      <c r="O1355" s="24">
        <f>Table1[[#This Row],[Female Voters]]/Table1[[#This Row],[Female Population]]</f>
        <v>0.76460409277631503</v>
      </c>
      <c r="P1355" s="24">
        <f>Table1[[#This Row],[Male Voters]]/Table1[[#This Row],[Male Population]]</f>
        <v>0.70537135727338796</v>
      </c>
      <c r="Q1355" s="24">
        <f>Table1[[#This Row],[Total Voters]]/Table1[[#This Row],[Total Population]]</f>
        <v>0.73551051255870714</v>
      </c>
      <c r="R1355" s="24">
        <f>Table1[[#This Row],[Female Ballots]]/Table1[[#This Row],[Female Population]]</f>
        <v>0.22245839140537585</v>
      </c>
      <c r="S1355" s="24">
        <f>Table1[[#This Row],[Male Ballots]]/Table1[[#This Row],[Male Population]]</f>
        <v>0.19792773254154389</v>
      </c>
      <c r="T1355" s="24">
        <f>Table1[[#This Row],[Total Ballots]]/Table1[[#This Row],[Total Population]]</f>
        <v>0.21036146298735336</v>
      </c>
      <c r="U1355" s="24">
        <f>Table1[[#This Row],[Female Ballots]]/Table1[[#This Row],[Female Voters]]</f>
        <v>0.29094585486407548</v>
      </c>
      <c r="V1355" s="24">
        <f>Table1[[#This Row],[Male Ballots]]/Table1[[#This Row],[Male Voters]]</f>
        <v>0.28060075093867332</v>
      </c>
      <c r="W1355" s="24">
        <f>Table1[[#This Row],[Total Ballots]]/Table1[[#This Row],[Total Voters]]</f>
        <v>0.28600741851471867</v>
      </c>
    </row>
    <row r="1356" spans="1:23" s="12" customFormat="1" x14ac:dyDescent="0.2">
      <c r="A1356" s="19" t="s">
        <v>43</v>
      </c>
      <c r="B1356" s="20">
        <v>2014</v>
      </c>
      <c r="C1356" s="21" t="s">
        <v>64</v>
      </c>
      <c r="D1356" s="22">
        <v>17224.53</v>
      </c>
      <c r="E1356" s="22">
        <v>16729.48</v>
      </c>
      <c r="F1356" s="22">
        <v>33954</v>
      </c>
      <c r="G1356" s="31">
        <v>13488</v>
      </c>
      <c r="H1356" s="31">
        <v>12280</v>
      </c>
      <c r="I1356" s="31">
        <v>4</v>
      </c>
      <c r="J1356" s="31">
        <v>25772</v>
      </c>
      <c r="K1356" s="22">
        <v>5457</v>
      </c>
      <c r="L1356" s="22">
        <v>4928</v>
      </c>
      <c r="M1356" s="22"/>
      <c r="N1356" s="23">
        <v>10385</v>
      </c>
      <c r="O1356" s="24">
        <f>Table1[[#This Row],[Female Voters]]/Table1[[#This Row],[Female Population]]</f>
        <v>0.78306926226724338</v>
      </c>
      <c r="P1356" s="24">
        <f>Table1[[#This Row],[Male Voters]]/Table1[[#This Row],[Male Population]]</f>
        <v>0.73403357426530891</v>
      </c>
      <c r="Q1356" s="24">
        <f>Table1[[#This Row],[Total Voters]]/Table1[[#This Row],[Total Population]]</f>
        <v>0.75902691877245687</v>
      </c>
      <c r="R1356" s="24">
        <f>Table1[[#This Row],[Female Ballots]]/Table1[[#This Row],[Female Population]]</f>
        <v>0.31681561122422502</v>
      </c>
      <c r="S1356" s="24">
        <f>Table1[[#This Row],[Male Ballots]]/Table1[[#This Row],[Male Population]]</f>
        <v>0.29456982524262559</v>
      </c>
      <c r="T1356" s="24">
        <f>Table1[[#This Row],[Total Ballots]]/Table1[[#This Row],[Total Population]]</f>
        <v>0.30585498026742064</v>
      </c>
      <c r="U1356" s="24">
        <f>Table1[[#This Row],[Female Ballots]]/Table1[[#This Row],[Female Voters]]</f>
        <v>0.40458185053380785</v>
      </c>
      <c r="V1356" s="24">
        <f>Table1[[#This Row],[Male Ballots]]/Table1[[#This Row],[Male Voters]]</f>
        <v>0.40130293159609121</v>
      </c>
      <c r="W1356" s="24">
        <f>Table1[[#This Row],[Total Ballots]]/Table1[[#This Row],[Total Voters]]</f>
        <v>0.40295669719074967</v>
      </c>
    </row>
    <row r="1357" spans="1:23" s="12" customFormat="1" x14ac:dyDescent="0.2">
      <c r="A1357" s="19" t="s">
        <v>43</v>
      </c>
      <c r="B1357" s="20">
        <v>2014</v>
      </c>
      <c r="C1357" s="21" t="s">
        <v>65</v>
      </c>
      <c r="D1357" s="22">
        <v>18430.739999999998</v>
      </c>
      <c r="E1357" s="22">
        <v>17475.809999999998</v>
      </c>
      <c r="F1357" s="22">
        <v>35906.559999999998</v>
      </c>
      <c r="G1357" s="31">
        <v>14933</v>
      </c>
      <c r="H1357" s="31">
        <v>13386</v>
      </c>
      <c r="I1357" s="31">
        <v>5</v>
      </c>
      <c r="J1357" s="31">
        <v>28324</v>
      </c>
      <c r="K1357" s="22">
        <v>7658</v>
      </c>
      <c r="L1357" s="22">
        <v>7048</v>
      </c>
      <c r="M1357" s="22">
        <v>1</v>
      </c>
      <c r="N1357" s="23">
        <v>14707</v>
      </c>
      <c r="O1357" s="24">
        <f>Table1[[#This Row],[Female Voters]]/Table1[[#This Row],[Female Population]]</f>
        <v>0.81022248699726662</v>
      </c>
      <c r="P1357" s="24">
        <f>Table1[[#This Row],[Male Voters]]/Table1[[#This Row],[Male Population]]</f>
        <v>0.76597307935941172</v>
      </c>
      <c r="Q1357" s="24">
        <f>Table1[[#This Row],[Total Voters]]/Table1[[#This Row],[Total Population]]</f>
        <v>0.78882521745330103</v>
      </c>
      <c r="R1357" s="24">
        <f>Table1[[#This Row],[Female Ballots]]/Table1[[#This Row],[Female Population]]</f>
        <v>0.41550149370019873</v>
      </c>
      <c r="S1357" s="24">
        <f>Table1[[#This Row],[Male Ballots]]/Table1[[#This Row],[Male Population]]</f>
        <v>0.40330033343232735</v>
      </c>
      <c r="T1357" s="24">
        <f>Table1[[#This Row],[Total Ballots]]/Table1[[#This Row],[Total Population]]</f>
        <v>0.40959089369741908</v>
      </c>
      <c r="U1357" s="24">
        <f>Table1[[#This Row],[Female Ballots]]/Table1[[#This Row],[Female Voters]]</f>
        <v>0.51282394696310185</v>
      </c>
      <c r="V1357" s="24">
        <f>Table1[[#This Row],[Male Ballots]]/Table1[[#This Row],[Male Voters]]</f>
        <v>0.52652024503212314</v>
      </c>
      <c r="W1357" s="24">
        <f>Table1[[#This Row],[Total Ballots]]/Table1[[#This Row],[Total Voters]]</f>
        <v>0.51924163253777711</v>
      </c>
    </row>
    <row r="1358" spans="1:23" s="12" customFormat="1" x14ac:dyDescent="0.2">
      <c r="A1358" s="19" t="s">
        <v>43</v>
      </c>
      <c r="B1358" s="20">
        <v>2014</v>
      </c>
      <c r="C1358" s="21" t="s">
        <v>66</v>
      </c>
      <c r="D1358" s="22">
        <v>19685.150000000001</v>
      </c>
      <c r="E1358" s="22">
        <v>17205.72</v>
      </c>
      <c r="F1358" s="22">
        <v>36890.880000000005</v>
      </c>
      <c r="G1358" s="31">
        <v>17183</v>
      </c>
      <c r="H1358" s="31">
        <v>14462</v>
      </c>
      <c r="I1358" s="31">
        <v>4</v>
      </c>
      <c r="J1358" s="31">
        <v>31649</v>
      </c>
      <c r="K1358" s="22">
        <v>11489</v>
      </c>
      <c r="L1358" s="22">
        <v>9863</v>
      </c>
      <c r="M1358" s="22">
        <v>2</v>
      </c>
      <c r="N1358" s="23">
        <v>21354</v>
      </c>
      <c r="O1358" s="24">
        <f>Table1[[#This Row],[Female Voters]]/Table1[[#This Row],[Female Population]]</f>
        <v>0.87289149434980173</v>
      </c>
      <c r="P1358" s="24">
        <f>Table1[[#This Row],[Male Voters]]/Table1[[#This Row],[Male Population]]</f>
        <v>0.84053442692313951</v>
      </c>
      <c r="Q1358" s="24">
        <f>Table1[[#This Row],[Total Voters]]/Table1[[#This Row],[Total Population]]</f>
        <v>0.85790851288990655</v>
      </c>
      <c r="R1358" s="24">
        <f>Table1[[#This Row],[Female Ballots]]/Table1[[#This Row],[Female Population]]</f>
        <v>0.58363791995488978</v>
      </c>
      <c r="S1358" s="24">
        <f>Table1[[#This Row],[Male Ballots]]/Table1[[#This Row],[Male Population]]</f>
        <v>0.57323959706423211</v>
      </c>
      <c r="T1358" s="24">
        <f>Table1[[#This Row],[Total Ballots]]/Table1[[#This Row],[Total Population]]</f>
        <v>0.57884225044238569</v>
      </c>
      <c r="U1358" s="24">
        <f>Table1[[#This Row],[Female Ballots]]/Table1[[#This Row],[Female Voters]]</f>
        <v>0.6686259675260432</v>
      </c>
      <c r="V1358" s="24">
        <f>Table1[[#This Row],[Male Ballots]]/Table1[[#This Row],[Male Voters]]</f>
        <v>0.68199419167473374</v>
      </c>
      <c r="W1358" s="24">
        <f>Table1[[#This Row],[Total Ballots]]/Table1[[#This Row],[Total Voters]]</f>
        <v>0.67471326108249863</v>
      </c>
    </row>
    <row r="1359" spans="1:23" s="12" customFormat="1" x14ac:dyDescent="0.2">
      <c r="A1359" s="19" t="s">
        <v>43</v>
      </c>
      <c r="B1359" s="20">
        <v>2014</v>
      </c>
      <c r="C1359" s="21" t="s">
        <v>67</v>
      </c>
      <c r="D1359" s="22">
        <v>22225.599999999999</v>
      </c>
      <c r="E1359" s="22">
        <v>18086.09</v>
      </c>
      <c r="F1359" s="22">
        <v>40311.689999999995</v>
      </c>
      <c r="G1359" s="31">
        <v>19759</v>
      </c>
      <c r="H1359" s="31">
        <v>16752</v>
      </c>
      <c r="I1359" s="31">
        <v>5</v>
      </c>
      <c r="J1359" s="31">
        <v>36516</v>
      </c>
      <c r="K1359" s="22">
        <v>15013</v>
      </c>
      <c r="L1359" s="22">
        <v>13521</v>
      </c>
      <c r="M1359" s="22">
        <v>3</v>
      </c>
      <c r="N1359" s="22">
        <v>28537</v>
      </c>
      <c r="O1359" s="24">
        <f>Table1[[#This Row],[Female Voters]]/Table1[[#This Row],[Female Population]]</f>
        <v>0.88901986897991514</v>
      </c>
      <c r="P1359" s="24">
        <f>Table1[[#This Row],[Male Voters]]/Table1[[#This Row],[Male Population]]</f>
        <v>0.92623668244490653</v>
      </c>
      <c r="Q1359" s="24">
        <f>Table1[[#This Row],[Total Voters]]/Table1[[#This Row],[Total Population]]</f>
        <v>0.90584145690741336</v>
      </c>
      <c r="R1359" s="24">
        <f>Table1[[#This Row],[Female Ballots]]/Table1[[#This Row],[Female Population]]</f>
        <v>0.67548232668634367</v>
      </c>
      <c r="S1359" s="24">
        <f>Table1[[#This Row],[Male Ballots]]/Table1[[#This Row],[Male Population]]</f>
        <v>0.74759110454498456</v>
      </c>
      <c r="T1359" s="24">
        <f>Table1[[#This Row],[Total Ballots]]/Table1[[#This Row],[Total Population]]</f>
        <v>0.70790879767134551</v>
      </c>
      <c r="U1359" s="24">
        <f>Table1[[#This Row],[Female Ballots]]/Table1[[#This Row],[Female Voters]]</f>
        <v>0.75980565818108203</v>
      </c>
      <c r="V1359" s="24">
        <f>Table1[[#This Row],[Male Ballots]]/Table1[[#This Row],[Male Voters]]</f>
        <v>0.80712750716332382</v>
      </c>
      <c r="W1359" s="24">
        <f>Table1[[#This Row],[Total Ballots]]/Table1[[#This Row],[Total Voters]]</f>
        <v>0.78149304414503229</v>
      </c>
    </row>
    <row r="1360" spans="1:23" s="12" customFormat="1" x14ac:dyDescent="0.2">
      <c r="A1360" s="19" t="s">
        <v>26</v>
      </c>
      <c r="B1360" s="20">
        <v>2014</v>
      </c>
      <c r="C1360" s="21" t="s">
        <v>69</v>
      </c>
      <c r="D1360" s="22">
        <v>1653</v>
      </c>
      <c r="E1360" s="22">
        <v>1673.29</v>
      </c>
      <c r="F1360" s="22">
        <v>3326.3499999999995</v>
      </c>
      <c r="G1360" s="22">
        <v>1442</v>
      </c>
      <c r="H1360" s="22">
        <v>1436</v>
      </c>
      <c r="I1360" s="22"/>
      <c r="J1360" s="22">
        <v>2878</v>
      </c>
      <c r="K1360" s="22">
        <v>927</v>
      </c>
      <c r="L1360" s="22">
        <v>924</v>
      </c>
      <c r="M1360" s="22"/>
      <c r="N1360" s="23">
        <v>1851</v>
      </c>
      <c r="O1360" s="24">
        <f>Table1[[#This Row],[Female Voters]]/Table1[[#This Row],[Female Population]]</f>
        <v>0.87235329703569264</v>
      </c>
      <c r="P1360" s="24">
        <f>Table1[[#This Row],[Male Voters]]/Table1[[#This Row],[Male Population]]</f>
        <v>0.85818955470958413</v>
      </c>
      <c r="Q1360" s="24">
        <f>Table1[[#This Row],[Total Voters]]/Table1[[#This Row],[Total Population]]</f>
        <v>0.86521262043982161</v>
      </c>
      <c r="R1360" s="24">
        <f>Table1[[#This Row],[Female Ballots]]/Table1[[#This Row],[Female Population]]</f>
        <v>0.56079854809437391</v>
      </c>
      <c r="S1360" s="24">
        <f>Table1[[#This Row],[Male Ballots]]/Table1[[#This Row],[Male Population]]</f>
        <v>0.55220553520310289</v>
      </c>
      <c r="T1360" s="24">
        <f>Table1[[#This Row],[Total Ballots]]/Table1[[#This Row],[Total Population]]</f>
        <v>0.55646579584228972</v>
      </c>
      <c r="U1360" s="24">
        <f>Table1[[#This Row],[Female Ballots]]/Table1[[#This Row],[Female Voters]]</f>
        <v>0.6428571428571429</v>
      </c>
      <c r="V1360" s="24">
        <f>Table1[[#This Row],[Male Ballots]]/Table1[[#This Row],[Male Voters]]</f>
        <v>0.64345403899721454</v>
      </c>
      <c r="W1360" s="24">
        <f>Table1[[#This Row],[Total Ballots]]/Table1[[#This Row],[Total Voters]]</f>
        <v>0.64315496872828348</v>
      </c>
    </row>
    <row r="1361" spans="1:23" s="12" customFormat="1" x14ac:dyDescent="0.2">
      <c r="A1361" s="19" t="s">
        <v>26</v>
      </c>
      <c r="B1361" s="20">
        <v>2014</v>
      </c>
      <c r="C1361" s="21" t="s">
        <v>62</v>
      </c>
      <c r="D1361" s="22">
        <v>98.14</v>
      </c>
      <c r="E1361" s="22">
        <v>136.43</v>
      </c>
      <c r="F1361" s="22">
        <v>234.57</v>
      </c>
      <c r="G1361" s="31">
        <v>80</v>
      </c>
      <c r="H1361" s="31">
        <v>95</v>
      </c>
      <c r="I1361" s="31"/>
      <c r="J1361" s="31">
        <v>175</v>
      </c>
      <c r="K1361" s="22">
        <v>20</v>
      </c>
      <c r="L1361" s="22">
        <v>16</v>
      </c>
      <c r="M1361" s="22"/>
      <c r="N1361" s="22">
        <v>36</v>
      </c>
      <c r="O1361" s="24">
        <f>Table1[[#This Row],[Female Voters]]/Table1[[#This Row],[Female Population]]</f>
        <v>0.81516201345017325</v>
      </c>
      <c r="P1361" s="24">
        <f>Table1[[#This Row],[Male Voters]]/Table1[[#This Row],[Male Population]]</f>
        <v>0.69632778714359012</v>
      </c>
      <c r="Q1361" s="24">
        <f>Table1[[#This Row],[Total Voters]]/Table1[[#This Row],[Total Population]]</f>
        <v>0.7460459564309162</v>
      </c>
      <c r="R1361" s="24">
        <f>Table1[[#This Row],[Female Ballots]]/Table1[[#This Row],[Female Population]]</f>
        <v>0.20379050336254331</v>
      </c>
      <c r="S1361" s="24">
        <f>Table1[[#This Row],[Male Ballots]]/Table1[[#This Row],[Male Population]]</f>
        <v>0.11727625888734149</v>
      </c>
      <c r="T1361" s="24">
        <f>Table1[[#This Row],[Total Ballots]]/Table1[[#This Row],[Total Population]]</f>
        <v>0.15347231103721704</v>
      </c>
      <c r="U1361" s="24">
        <f>Table1[[#This Row],[Female Ballots]]/Table1[[#This Row],[Female Voters]]</f>
        <v>0.25</v>
      </c>
      <c r="V1361" s="24">
        <f>Table1[[#This Row],[Male Ballots]]/Table1[[#This Row],[Male Voters]]</f>
        <v>0.16842105263157894</v>
      </c>
      <c r="W1361" s="24">
        <f>Table1[[#This Row],[Total Ballots]]/Table1[[#This Row],[Total Voters]]</f>
        <v>0.20571428571428571</v>
      </c>
    </row>
    <row r="1362" spans="1:23" s="12" customFormat="1" x14ac:dyDescent="0.2">
      <c r="A1362" s="19" t="s">
        <v>26</v>
      </c>
      <c r="B1362" s="20">
        <v>2014</v>
      </c>
      <c r="C1362" s="21" t="s">
        <v>63</v>
      </c>
      <c r="D1362" s="22">
        <v>124.25999999999999</v>
      </c>
      <c r="E1362" s="22">
        <v>153.25</v>
      </c>
      <c r="F1362" s="22">
        <v>277.52</v>
      </c>
      <c r="G1362" s="31">
        <v>148</v>
      </c>
      <c r="H1362" s="31">
        <v>130</v>
      </c>
      <c r="I1362" s="31"/>
      <c r="J1362" s="31">
        <v>278</v>
      </c>
      <c r="K1362" s="22">
        <v>49</v>
      </c>
      <c r="L1362" s="22">
        <v>51</v>
      </c>
      <c r="M1362" s="22"/>
      <c r="N1362" s="23">
        <v>100</v>
      </c>
      <c r="O1362" s="24">
        <f>Table1[[#This Row],[Female Voters]]/Table1[[#This Row],[Female Population]]</f>
        <v>1.1910510220505393</v>
      </c>
      <c r="P1362" s="24">
        <f>Table1[[#This Row],[Male Voters]]/Table1[[#This Row],[Male Population]]</f>
        <v>0.84828711256117451</v>
      </c>
      <c r="Q1362" s="24">
        <f>Table1[[#This Row],[Total Voters]]/Table1[[#This Row],[Total Population]]</f>
        <v>1.0017296050735083</v>
      </c>
      <c r="R1362" s="24">
        <f>Table1[[#This Row],[Female Ballots]]/Table1[[#This Row],[Female Population]]</f>
        <v>0.39433446000321909</v>
      </c>
      <c r="S1362" s="24">
        <f>Table1[[#This Row],[Male Ballots]]/Table1[[#This Row],[Male Population]]</f>
        <v>0.33278955954323003</v>
      </c>
      <c r="T1362" s="24">
        <f>Table1[[#This Row],[Total Ballots]]/Table1[[#This Row],[Total Population]]</f>
        <v>0.36033439031421161</v>
      </c>
      <c r="U1362" s="24">
        <f>Table1[[#This Row],[Female Ballots]]/Table1[[#This Row],[Female Voters]]</f>
        <v>0.33108108108108109</v>
      </c>
      <c r="V1362" s="24">
        <f>Table1[[#This Row],[Male Ballots]]/Table1[[#This Row],[Male Voters]]</f>
        <v>0.3923076923076923</v>
      </c>
      <c r="W1362" s="24">
        <f>Table1[[#This Row],[Total Ballots]]/Table1[[#This Row],[Total Voters]]</f>
        <v>0.35971223021582732</v>
      </c>
    </row>
    <row r="1363" spans="1:23" s="12" customFormat="1" x14ac:dyDescent="0.2">
      <c r="A1363" s="19" t="s">
        <v>26</v>
      </c>
      <c r="B1363" s="20">
        <v>2014</v>
      </c>
      <c r="C1363" s="21" t="s">
        <v>64</v>
      </c>
      <c r="D1363" s="22">
        <v>179.70999999999998</v>
      </c>
      <c r="E1363" s="22">
        <v>168.22000000000003</v>
      </c>
      <c r="F1363" s="22">
        <v>347.95</v>
      </c>
      <c r="G1363" s="31">
        <v>148</v>
      </c>
      <c r="H1363" s="31">
        <v>146</v>
      </c>
      <c r="I1363" s="31"/>
      <c r="J1363" s="31">
        <v>294</v>
      </c>
      <c r="K1363" s="22">
        <v>62</v>
      </c>
      <c r="L1363" s="22">
        <v>65</v>
      </c>
      <c r="M1363" s="22"/>
      <c r="N1363" s="23">
        <v>127</v>
      </c>
      <c r="O1363" s="24">
        <f>Table1[[#This Row],[Female Voters]]/Table1[[#This Row],[Female Population]]</f>
        <v>0.82354905124923494</v>
      </c>
      <c r="P1363" s="24">
        <f>Table1[[#This Row],[Male Voters]]/Table1[[#This Row],[Male Population]]</f>
        <v>0.86791106883842573</v>
      </c>
      <c r="Q1363" s="24">
        <f>Table1[[#This Row],[Total Voters]]/Table1[[#This Row],[Total Population]]</f>
        <v>0.84494898692340858</v>
      </c>
      <c r="R1363" s="24">
        <f>Table1[[#This Row],[Female Ballots]]/Table1[[#This Row],[Female Population]]</f>
        <v>0.34500027822603085</v>
      </c>
      <c r="S1363" s="24">
        <f>Table1[[#This Row],[Male Ballots]]/Table1[[#This Row],[Male Population]]</f>
        <v>0.38639876352395663</v>
      </c>
      <c r="T1363" s="24">
        <f>Table1[[#This Row],[Total Ballots]]/Table1[[#This Row],[Total Population]]</f>
        <v>0.36499497054174451</v>
      </c>
      <c r="U1363" s="24">
        <f>Table1[[#This Row],[Female Ballots]]/Table1[[#This Row],[Female Voters]]</f>
        <v>0.41891891891891891</v>
      </c>
      <c r="V1363" s="24">
        <f>Table1[[#This Row],[Male Ballots]]/Table1[[#This Row],[Male Voters]]</f>
        <v>0.4452054794520548</v>
      </c>
      <c r="W1363" s="24">
        <f>Table1[[#This Row],[Total Ballots]]/Table1[[#This Row],[Total Voters]]</f>
        <v>0.43197278911564624</v>
      </c>
    </row>
    <row r="1364" spans="1:23" s="12" customFormat="1" x14ac:dyDescent="0.2">
      <c r="A1364" s="19" t="s">
        <v>26</v>
      </c>
      <c r="B1364" s="20">
        <v>2014</v>
      </c>
      <c r="C1364" s="21" t="s">
        <v>65</v>
      </c>
      <c r="D1364" s="22">
        <v>242.97</v>
      </c>
      <c r="E1364" s="22">
        <v>254.73000000000002</v>
      </c>
      <c r="F1364" s="22">
        <v>497.69999999999993</v>
      </c>
      <c r="G1364" s="31">
        <v>205</v>
      </c>
      <c r="H1364" s="31">
        <v>215</v>
      </c>
      <c r="I1364" s="31"/>
      <c r="J1364" s="31">
        <v>420</v>
      </c>
      <c r="K1364" s="22">
        <v>110</v>
      </c>
      <c r="L1364" s="22">
        <v>112</v>
      </c>
      <c r="M1364" s="22"/>
      <c r="N1364" s="23">
        <v>222</v>
      </c>
      <c r="O1364" s="24">
        <f>Table1[[#This Row],[Female Voters]]/Table1[[#This Row],[Female Population]]</f>
        <v>0.84372556282668643</v>
      </c>
      <c r="P1364" s="24">
        <f>Table1[[#This Row],[Male Voters]]/Table1[[#This Row],[Male Population]]</f>
        <v>0.84403093471518853</v>
      </c>
      <c r="Q1364" s="24">
        <f>Table1[[#This Row],[Total Voters]]/Table1[[#This Row],[Total Population]]</f>
        <v>0.84388185654008452</v>
      </c>
      <c r="R1364" s="24">
        <f>Table1[[#This Row],[Female Ballots]]/Table1[[#This Row],[Female Population]]</f>
        <v>0.45273078980944148</v>
      </c>
      <c r="S1364" s="24">
        <f>Table1[[#This Row],[Male Ballots]]/Table1[[#This Row],[Male Population]]</f>
        <v>0.43968123110744706</v>
      </c>
      <c r="T1364" s="24">
        <f>Table1[[#This Row],[Total Ballots]]/Table1[[#This Row],[Total Population]]</f>
        <v>0.44605183845690183</v>
      </c>
      <c r="U1364" s="24">
        <f>Table1[[#This Row],[Female Ballots]]/Table1[[#This Row],[Female Voters]]</f>
        <v>0.53658536585365857</v>
      </c>
      <c r="V1364" s="24">
        <f>Table1[[#This Row],[Male Ballots]]/Table1[[#This Row],[Male Voters]]</f>
        <v>0.52093023255813953</v>
      </c>
      <c r="W1364" s="24">
        <f>Table1[[#This Row],[Total Ballots]]/Table1[[#This Row],[Total Voters]]</f>
        <v>0.52857142857142858</v>
      </c>
    </row>
    <row r="1365" spans="1:23" s="12" customFormat="1" x14ac:dyDescent="0.2">
      <c r="A1365" s="19" t="s">
        <v>26</v>
      </c>
      <c r="B1365" s="20">
        <v>2014</v>
      </c>
      <c r="C1365" s="21" t="s">
        <v>66</v>
      </c>
      <c r="D1365" s="22">
        <v>381.77</v>
      </c>
      <c r="E1365" s="22">
        <v>370</v>
      </c>
      <c r="F1365" s="22">
        <v>751.79</v>
      </c>
      <c r="G1365" s="31">
        <v>310</v>
      </c>
      <c r="H1365" s="31">
        <v>291</v>
      </c>
      <c r="I1365" s="31"/>
      <c r="J1365" s="31">
        <v>601</v>
      </c>
      <c r="K1365" s="22">
        <v>225</v>
      </c>
      <c r="L1365" s="22">
        <v>208</v>
      </c>
      <c r="M1365" s="22"/>
      <c r="N1365" s="23">
        <v>433</v>
      </c>
      <c r="O1365" s="24">
        <f>Table1[[#This Row],[Female Voters]]/Table1[[#This Row],[Female Population]]</f>
        <v>0.81200722948372062</v>
      </c>
      <c r="P1365" s="24">
        <f>Table1[[#This Row],[Male Voters]]/Table1[[#This Row],[Male Population]]</f>
        <v>0.78648648648648645</v>
      </c>
      <c r="Q1365" s="24">
        <f>Table1[[#This Row],[Total Voters]]/Table1[[#This Row],[Total Population]]</f>
        <v>0.79942537144681369</v>
      </c>
      <c r="R1365" s="24">
        <f>Table1[[#This Row],[Female Ballots]]/Table1[[#This Row],[Female Population]]</f>
        <v>0.58936008591560363</v>
      </c>
      <c r="S1365" s="24">
        <f>Table1[[#This Row],[Male Ballots]]/Table1[[#This Row],[Male Population]]</f>
        <v>0.56216216216216219</v>
      </c>
      <c r="T1365" s="24">
        <f>Table1[[#This Row],[Total Ballots]]/Table1[[#This Row],[Total Population]]</f>
        <v>0.57595871187432668</v>
      </c>
      <c r="U1365" s="24">
        <f>Table1[[#This Row],[Female Ballots]]/Table1[[#This Row],[Female Voters]]</f>
        <v>0.72580645161290325</v>
      </c>
      <c r="V1365" s="24">
        <f>Table1[[#This Row],[Male Ballots]]/Table1[[#This Row],[Male Voters]]</f>
        <v>0.71477663230240551</v>
      </c>
      <c r="W1365" s="24">
        <f>Table1[[#This Row],[Total Ballots]]/Table1[[#This Row],[Total Voters]]</f>
        <v>0.72046589018302831</v>
      </c>
    </row>
    <row r="1366" spans="1:23" s="12" customFormat="1" x14ac:dyDescent="0.2">
      <c r="A1366" s="19" t="s">
        <v>26</v>
      </c>
      <c r="B1366" s="20">
        <v>2014</v>
      </c>
      <c r="C1366" s="21" t="s">
        <v>67</v>
      </c>
      <c r="D1366" s="22">
        <v>626.15000000000009</v>
      </c>
      <c r="E1366" s="22">
        <v>590.66</v>
      </c>
      <c r="F1366" s="22">
        <v>1216.82</v>
      </c>
      <c r="G1366" s="31">
        <v>551</v>
      </c>
      <c r="H1366" s="31">
        <v>559</v>
      </c>
      <c r="I1366" s="31"/>
      <c r="J1366" s="31">
        <v>1110</v>
      </c>
      <c r="K1366" s="22">
        <v>461</v>
      </c>
      <c r="L1366" s="22">
        <v>472</v>
      </c>
      <c r="M1366" s="22"/>
      <c r="N1366" s="22">
        <v>933</v>
      </c>
      <c r="O1366" s="24">
        <f>Table1[[#This Row],[Female Voters]]/Table1[[#This Row],[Female Population]]</f>
        <v>0.87998083526311577</v>
      </c>
      <c r="P1366" s="24">
        <f>Table1[[#This Row],[Male Voters]]/Table1[[#This Row],[Male Population]]</f>
        <v>0.94639894355466769</v>
      </c>
      <c r="Q1366" s="24">
        <f>Table1[[#This Row],[Total Voters]]/Table1[[#This Row],[Total Population]]</f>
        <v>0.91221380319192658</v>
      </c>
      <c r="R1366" s="24">
        <f>Table1[[#This Row],[Female Ballots]]/Table1[[#This Row],[Female Population]]</f>
        <v>0.73624530863211679</v>
      </c>
      <c r="S1366" s="24">
        <f>Table1[[#This Row],[Male Ballots]]/Table1[[#This Row],[Male Population]]</f>
        <v>0.79910608471878919</v>
      </c>
      <c r="T1366" s="24">
        <f>Table1[[#This Row],[Total Ballots]]/Table1[[#This Row],[Total Population]]</f>
        <v>0.76675268322348422</v>
      </c>
      <c r="U1366" s="24">
        <f>Table1[[#This Row],[Female Ballots]]/Table1[[#This Row],[Female Voters]]</f>
        <v>0.83666061705989114</v>
      </c>
      <c r="V1366" s="24">
        <f>Table1[[#This Row],[Male Ballots]]/Table1[[#This Row],[Male Voters]]</f>
        <v>0.84436493738819318</v>
      </c>
      <c r="W1366" s="24">
        <f>Table1[[#This Row],[Total Ballots]]/Table1[[#This Row],[Total Voters]]</f>
        <v>0.8405405405405405</v>
      </c>
    </row>
    <row r="1367" spans="1:23" s="12" customFormat="1" x14ac:dyDescent="0.2">
      <c r="A1367" s="19" t="s">
        <v>45</v>
      </c>
      <c r="B1367" s="20">
        <v>2014</v>
      </c>
      <c r="C1367" s="21" t="s">
        <v>69</v>
      </c>
      <c r="D1367" s="22">
        <v>23139.359999999997</v>
      </c>
      <c r="E1367" s="22">
        <v>23764.1</v>
      </c>
      <c r="F1367" s="22">
        <v>46903.45</v>
      </c>
      <c r="G1367" s="22">
        <v>16635</v>
      </c>
      <c r="H1367" s="22">
        <v>14709</v>
      </c>
      <c r="I1367" s="22">
        <v>41</v>
      </c>
      <c r="J1367" s="22">
        <v>31385</v>
      </c>
      <c r="K1367" s="22">
        <v>9910</v>
      </c>
      <c r="L1367" s="22">
        <v>8947</v>
      </c>
      <c r="M1367" s="22">
        <v>19</v>
      </c>
      <c r="N1367" s="23">
        <v>18876</v>
      </c>
      <c r="O1367" s="24">
        <f>Table1[[#This Row],[Female Voters]]/Table1[[#This Row],[Female Population]]</f>
        <v>0.71890493081917572</v>
      </c>
      <c r="P1367" s="24">
        <f>Table1[[#This Row],[Male Voters]]/Table1[[#This Row],[Male Population]]</f>
        <v>0.61895884969344517</v>
      </c>
      <c r="Q1367" s="24">
        <f>Table1[[#This Row],[Total Voters]]/Table1[[#This Row],[Total Population]]</f>
        <v>0.66914054296645564</v>
      </c>
      <c r="R1367" s="24">
        <f>Table1[[#This Row],[Female Ballots]]/Table1[[#This Row],[Female Population]]</f>
        <v>0.42827459359290843</v>
      </c>
      <c r="S1367" s="24">
        <f>Table1[[#This Row],[Male Ballots]]/Table1[[#This Row],[Male Population]]</f>
        <v>0.37649227195643853</v>
      </c>
      <c r="T1367" s="24">
        <f>Table1[[#This Row],[Total Ballots]]/Table1[[#This Row],[Total Population]]</f>
        <v>0.40244374347729223</v>
      </c>
      <c r="U1367" s="24">
        <f>Table1[[#This Row],[Female Ballots]]/Table1[[#This Row],[Female Voters]]</f>
        <v>0.59573189059212506</v>
      </c>
      <c r="V1367" s="24">
        <f>Table1[[#This Row],[Male Ballots]]/Table1[[#This Row],[Male Voters]]</f>
        <v>0.60826704738595416</v>
      </c>
      <c r="W1367" s="24">
        <f>Table1[[#This Row],[Total Ballots]]/Table1[[#This Row],[Total Voters]]</f>
        <v>0.60143380595826035</v>
      </c>
    </row>
    <row r="1368" spans="1:23" s="12" customFormat="1" x14ac:dyDescent="0.2">
      <c r="A1368" s="19" t="s">
        <v>45</v>
      </c>
      <c r="B1368" s="20">
        <v>2014</v>
      </c>
      <c r="C1368" s="21" t="s">
        <v>62</v>
      </c>
      <c r="D1368" s="22">
        <v>3726.99</v>
      </c>
      <c r="E1368" s="22">
        <v>4071.17</v>
      </c>
      <c r="F1368" s="22">
        <v>7798.17</v>
      </c>
      <c r="G1368" s="31">
        <v>1399</v>
      </c>
      <c r="H1368" s="31">
        <v>1417</v>
      </c>
      <c r="I1368" s="31">
        <v>12</v>
      </c>
      <c r="J1368" s="31">
        <v>2828</v>
      </c>
      <c r="K1368" s="22">
        <v>383</v>
      </c>
      <c r="L1368" s="22">
        <v>351</v>
      </c>
      <c r="M1368" s="22">
        <v>2</v>
      </c>
      <c r="N1368" s="23">
        <v>736</v>
      </c>
      <c r="O1368" s="24">
        <f>Table1[[#This Row],[Female Voters]]/Table1[[#This Row],[Female Population]]</f>
        <v>0.37536993659762974</v>
      </c>
      <c r="P1368" s="24">
        <f>Table1[[#This Row],[Male Voters]]/Table1[[#This Row],[Male Population]]</f>
        <v>0.34805719240414917</v>
      </c>
      <c r="Q1368" s="24">
        <f>Table1[[#This Row],[Total Voters]]/Table1[[#This Row],[Total Population]]</f>
        <v>0.3626491856422725</v>
      </c>
      <c r="R1368" s="24">
        <f>Table1[[#This Row],[Female Ballots]]/Table1[[#This Row],[Female Population]]</f>
        <v>0.10276389257819313</v>
      </c>
      <c r="S1368" s="24">
        <f>Table1[[#This Row],[Male Ballots]]/Table1[[#This Row],[Male Population]]</f>
        <v>8.6216001788183741E-2</v>
      </c>
      <c r="T1368" s="24">
        <f>Table1[[#This Row],[Total Ballots]]/Table1[[#This Row],[Total Population]]</f>
        <v>9.4381117621185479E-2</v>
      </c>
      <c r="U1368" s="24">
        <f>Table1[[#This Row],[Female Ballots]]/Table1[[#This Row],[Female Voters]]</f>
        <v>0.27376697641172265</v>
      </c>
      <c r="V1368" s="24">
        <f>Table1[[#This Row],[Male Ballots]]/Table1[[#This Row],[Male Voters]]</f>
        <v>0.24770642201834864</v>
      </c>
      <c r="W1368" s="24">
        <f>Table1[[#This Row],[Total Ballots]]/Table1[[#This Row],[Total Voters]]</f>
        <v>0.26025459688826025</v>
      </c>
    </row>
    <row r="1369" spans="1:23" s="12" customFormat="1" x14ac:dyDescent="0.2">
      <c r="A1369" s="19" t="s">
        <v>45</v>
      </c>
      <c r="B1369" s="20">
        <v>2014</v>
      </c>
      <c r="C1369" s="21" t="s">
        <v>63</v>
      </c>
      <c r="D1369" s="22">
        <v>3149.6499999999996</v>
      </c>
      <c r="E1369" s="22">
        <v>4301.7</v>
      </c>
      <c r="F1369" s="22">
        <v>7451.3600000000006</v>
      </c>
      <c r="G1369" s="31">
        <v>2383</v>
      </c>
      <c r="H1369" s="31">
        <v>2094</v>
      </c>
      <c r="I1369" s="31">
        <v>5</v>
      </c>
      <c r="J1369" s="31">
        <v>4482</v>
      </c>
      <c r="K1369" s="22">
        <v>805</v>
      </c>
      <c r="L1369" s="22">
        <v>704</v>
      </c>
      <c r="M1369" s="22">
        <v>1</v>
      </c>
      <c r="N1369" s="23">
        <v>1510</v>
      </c>
      <c r="O1369" s="24">
        <f>Table1[[#This Row],[Female Voters]]/Table1[[#This Row],[Female Population]]</f>
        <v>0.75659200228596835</v>
      </c>
      <c r="P1369" s="24">
        <f>Table1[[#This Row],[Male Voters]]/Table1[[#This Row],[Male Population]]</f>
        <v>0.48678429458121208</v>
      </c>
      <c r="Q1369" s="24">
        <f>Table1[[#This Row],[Total Voters]]/Table1[[#This Row],[Total Population]]</f>
        <v>0.60150093405767535</v>
      </c>
      <c r="R1369" s="24">
        <f>Table1[[#This Row],[Female Ballots]]/Table1[[#This Row],[Female Population]]</f>
        <v>0.25558395377264143</v>
      </c>
      <c r="S1369" s="24">
        <f>Table1[[#This Row],[Male Ballots]]/Table1[[#This Row],[Male Population]]</f>
        <v>0.16365622893274753</v>
      </c>
      <c r="T1369" s="24">
        <f>Table1[[#This Row],[Total Ballots]]/Table1[[#This Row],[Total Population]]</f>
        <v>0.20264757037641448</v>
      </c>
      <c r="U1369" s="24">
        <f>Table1[[#This Row],[Female Ballots]]/Table1[[#This Row],[Female Voters]]</f>
        <v>0.33780948384389425</v>
      </c>
      <c r="V1369" s="24">
        <f>Table1[[#This Row],[Male Ballots]]/Table1[[#This Row],[Male Voters]]</f>
        <v>0.33619866284622729</v>
      </c>
      <c r="W1369" s="24">
        <f>Table1[[#This Row],[Total Ballots]]/Table1[[#This Row],[Total Voters]]</f>
        <v>0.33690316822846944</v>
      </c>
    </row>
    <row r="1370" spans="1:23" s="12" customFormat="1" x14ac:dyDescent="0.2">
      <c r="A1370" s="19" t="s">
        <v>45</v>
      </c>
      <c r="B1370" s="20">
        <v>2014</v>
      </c>
      <c r="C1370" s="21" t="s">
        <v>64</v>
      </c>
      <c r="D1370" s="22">
        <v>3126.48</v>
      </c>
      <c r="E1370" s="22">
        <v>3438.26</v>
      </c>
      <c r="F1370" s="22">
        <v>6564.73</v>
      </c>
      <c r="G1370" s="31">
        <v>2161</v>
      </c>
      <c r="H1370" s="31">
        <v>1979</v>
      </c>
      <c r="I1370" s="31">
        <v>6</v>
      </c>
      <c r="J1370" s="31">
        <v>4146</v>
      </c>
      <c r="K1370" s="22">
        <v>1042</v>
      </c>
      <c r="L1370" s="22">
        <v>975</v>
      </c>
      <c r="M1370" s="22">
        <v>2</v>
      </c>
      <c r="N1370" s="23">
        <v>2019</v>
      </c>
      <c r="O1370" s="24">
        <f>Table1[[#This Row],[Female Voters]]/Table1[[#This Row],[Female Population]]</f>
        <v>0.6911926511604104</v>
      </c>
      <c r="P1370" s="24">
        <f>Table1[[#This Row],[Male Voters]]/Table1[[#This Row],[Male Population]]</f>
        <v>0.57558183499793492</v>
      </c>
      <c r="Q1370" s="24">
        <f>Table1[[#This Row],[Total Voters]]/Table1[[#This Row],[Total Population]]</f>
        <v>0.63155681954931886</v>
      </c>
      <c r="R1370" s="24">
        <f>Table1[[#This Row],[Female Ballots]]/Table1[[#This Row],[Female Population]]</f>
        <v>0.33328215757017476</v>
      </c>
      <c r="S1370" s="24">
        <f>Table1[[#This Row],[Male Ballots]]/Table1[[#This Row],[Male Population]]</f>
        <v>0.28357366807629436</v>
      </c>
      <c r="T1370" s="24">
        <f>Table1[[#This Row],[Total Ballots]]/Table1[[#This Row],[Total Population]]</f>
        <v>0.30755263354319218</v>
      </c>
      <c r="U1370" s="24">
        <f>Table1[[#This Row],[Female Ballots]]/Table1[[#This Row],[Female Voters]]</f>
        <v>0.48218417399352154</v>
      </c>
      <c r="V1370" s="24">
        <f>Table1[[#This Row],[Male Ballots]]/Table1[[#This Row],[Male Voters]]</f>
        <v>0.4926730672056594</v>
      </c>
      <c r="W1370" s="24">
        <f>Table1[[#This Row],[Total Ballots]]/Table1[[#This Row],[Total Voters]]</f>
        <v>0.48697539797395079</v>
      </c>
    </row>
    <row r="1371" spans="1:23" s="12" customFormat="1" x14ac:dyDescent="0.2">
      <c r="A1371" s="19" t="s">
        <v>45</v>
      </c>
      <c r="B1371" s="20">
        <v>2014</v>
      </c>
      <c r="C1371" s="21" t="s">
        <v>65</v>
      </c>
      <c r="D1371" s="22">
        <v>3634.15</v>
      </c>
      <c r="E1371" s="22">
        <v>3672.6000000000004</v>
      </c>
      <c r="F1371" s="22">
        <v>7306.75</v>
      </c>
      <c r="G1371" s="31">
        <v>2758</v>
      </c>
      <c r="H1371" s="31">
        <v>2426</v>
      </c>
      <c r="I1371" s="31">
        <v>3</v>
      </c>
      <c r="J1371" s="31">
        <v>5187</v>
      </c>
      <c r="K1371" s="22">
        <v>1613</v>
      </c>
      <c r="L1371" s="22">
        <v>1469</v>
      </c>
      <c r="M1371" s="22">
        <v>2</v>
      </c>
      <c r="N1371" s="23">
        <v>3084</v>
      </c>
      <c r="O1371" s="24">
        <f>Table1[[#This Row],[Female Voters]]/Table1[[#This Row],[Female Population]]</f>
        <v>0.75891198767249557</v>
      </c>
      <c r="P1371" s="24">
        <f>Table1[[#This Row],[Male Voters]]/Table1[[#This Row],[Male Population]]</f>
        <v>0.6605674454065239</v>
      </c>
      <c r="Q1371" s="24">
        <f>Table1[[#This Row],[Total Voters]]/Table1[[#This Row],[Total Population]]</f>
        <v>0.7098915386457727</v>
      </c>
      <c r="R1371" s="24">
        <f>Table1[[#This Row],[Female Ballots]]/Table1[[#This Row],[Female Population]]</f>
        <v>0.44384519075987505</v>
      </c>
      <c r="S1371" s="24">
        <f>Table1[[#This Row],[Male Ballots]]/Table1[[#This Row],[Male Population]]</f>
        <v>0.39998910853346398</v>
      </c>
      <c r="T1371" s="24">
        <f>Table1[[#This Row],[Total Ballots]]/Table1[[#This Row],[Total Population]]</f>
        <v>0.42207547815376195</v>
      </c>
      <c r="U1371" s="24">
        <f>Table1[[#This Row],[Female Ballots]]/Table1[[#This Row],[Female Voters]]</f>
        <v>0.58484408992023207</v>
      </c>
      <c r="V1371" s="24">
        <f>Table1[[#This Row],[Male Ballots]]/Table1[[#This Row],[Male Voters]]</f>
        <v>0.60552349546578732</v>
      </c>
      <c r="W1371" s="24">
        <f>Table1[[#This Row],[Total Ballots]]/Table1[[#This Row],[Total Voters]]</f>
        <v>0.59456333140543671</v>
      </c>
    </row>
    <row r="1372" spans="1:23" s="12" customFormat="1" x14ac:dyDescent="0.2">
      <c r="A1372" s="19" t="s">
        <v>45</v>
      </c>
      <c r="B1372" s="20">
        <v>2014</v>
      </c>
      <c r="C1372" s="21" t="s">
        <v>66</v>
      </c>
      <c r="D1372" s="22">
        <v>3935.61</v>
      </c>
      <c r="E1372" s="22">
        <v>3752.46</v>
      </c>
      <c r="F1372" s="22">
        <v>7688.0599999999995</v>
      </c>
      <c r="G1372" s="31">
        <v>3266</v>
      </c>
      <c r="H1372" s="31">
        <v>2980</v>
      </c>
      <c r="I1372" s="31">
        <v>8</v>
      </c>
      <c r="J1372" s="31">
        <v>6254</v>
      </c>
      <c r="K1372" s="22">
        <v>2374</v>
      </c>
      <c r="L1372" s="22">
        <v>2237</v>
      </c>
      <c r="M1372" s="22">
        <v>5</v>
      </c>
      <c r="N1372" s="23">
        <v>4616</v>
      </c>
      <c r="O1372" s="24">
        <f>Table1[[#This Row],[Female Voters]]/Table1[[#This Row],[Female Population]]</f>
        <v>0.82985864961213129</v>
      </c>
      <c r="P1372" s="24">
        <f>Table1[[#This Row],[Male Voters]]/Table1[[#This Row],[Male Population]]</f>
        <v>0.79414570708282028</v>
      </c>
      <c r="Q1372" s="24">
        <f>Table1[[#This Row],[Total Voters]]/Table1[[#This Row],[Total Population]]</f>
        <v>0.81346919769096504</v>
      </c>
      <c r="R1372" s="24">
        <f>Table1[[#This Row],[Female Ballots]]/Table1[[#This Row],[Female Population]]</f>
        <v>0.60321017580502134</v>
      </c>
      <c r="S1372" s="24">
        <f>Table1[[#This Row],[Male Ballots]]/Table1[[#This Row],[Male Population]]</f>
        <v>0.59614226400814396</v>
      </c>
      <c r="T1372" s="24">
        <f>Table1[[#This Row],[Total Ballots]]/Table1[[#This Row],[Total Population]]</f>
        <v>0.60041154725639501</v>
      </c>
      <c r="U1372" s="24">
        <f>Table1[[#This Row],[Female Ballots]]/Table1[[#This Row],[Female Voters]]</f>
        <v>0.72688303735456217</v>
      </c>
      <c r="V1372" s="24">
        <f>Table1[[#This Row],[Male Ballots]]/Table1[[#This Row],[Male Voters]]</f>
        <v>0.7506711409395973</v>
      </c>
      <c r="W1372" s="24">
        <f>Table1[[#This Row],[Total Ballots]]/Table1[[#This Row],[Total Voters]]</f>
        <v>0.73808762392069072</v>
      </c>
    </row>
    <row r="1373" spans="1:23" s="12" customFormat="1" x14ac:dyDescent="0.2">
      <c r="A1373" s="19" t="s">
        <v>45</v>
      </c>
      <c r="B1373" s="20">
        <v>2014</v>
      </c>
      <c r="C1373" s="21" t="s">
        <v>67</v>
      </c>
      <c r="D1373" s="22">
        <v>5566.48</v>
      </c>
      <c r="E1373" s="22">
        <v>4527.91</v>
      </c>
      <c r="F1373" s="22">
        <v>10094.379999999999</v>
      </c>
      <c r="G1373" s="31">
        <v>4668</v>
      </c>
      <c r="H1373" s="31">
        <v>3813</v>
      </c>
      <c r="I1373" s="31">
        <v>7</v>
      </c>
      <c r="J1373" s="31">
        <v>8488</v>
      </c>
      <c r="K1373" s="22">
        <v>3693</v>
      </c>
      <c r="L1373" s="22">
        <v>3211</v>
      </c>
      <c r="M1373" s="22">
        <v>7</v>
      </c>
      <c r="N1373" s="22">
        <v>6911</v>
      </c>
      <c r="O1373" s="24">
        <f>Table1[[#This Row],[Female Voters]]/Table1[[#This Row],[Female Population]]</f>
        <v>0.83859099466808473</v>
      </c>
      <c r="P1373" s="24">
        <f>Table1[[#This Row],[Male Voters]]/Table1[[#This Row],[Male Population]]</f>
        <v>0.84211037763559793</v>
      </c>
      <c r="Q1373" s="24">
        <f>Table1[[#This Row],[Total Voters]]/Table1[[#This Row],[Total Population]]</f>
        <v>0.84086392626392115</v>
      </c>
      <c r="R1373" s="24">
        <f>Table1[[#This Row],[Female Ballots]]/Table1[[#This Row],[Female Population]]</f>
        <v>0.66343542058895388</v>
      </c>
      <c r="S1373" s="24">
        <f>Table1[[#This Row],[Male Ballots]]/Table1[[#This Row],[Male Population]]</f>
        <v>0.70915720497978096</v>
      </c>
      <c r="T1373" s="24">
        <f>Table1[[#This Row],[Total Ballots]]/Table1[[#This Row],[Total Population]]</f>
        <v>0.68463838294179535</v>
      </c>
      <c r="U1373" s="24">
        <f>Table1[[#This Row],[Female Ballots]]/Table1[[#This Row],[Female Voters]]</f>
        <v>0.79113110539845755</v>
      </c>
      <c r="V1373" s="24">
        <f>Table1[[#This Row],[Male Ballots]]/Table1[[#This Row],[Male Voters]]</f>
        <v>0.84211906635195388</v>
      </c>
      <c r="W1373" s="24">
        <f>Table1[[#This Row],[Total Ballots]]/Table1[[#This Row],[Total Voters]]</f>
        <v>0.81420829406220552</v>
      </c>
    </row>
    <row r="1374" spans="1:23" s="12" customFormat="1" x14ac:dyDescent="0.2">
      <c r="A1374" s="19" t="s">
        <v>35</v>
      </c>
      <c r="B1374" s="20">
        <v>2014</v>
      </c>
      <c r="C1374" s="21" t="s">
        <v>69</v>
      </c>
      <c r="D1374" s="22">
        <v>83545.000000000015</v>
      </c>
      <c r="E1374" s="22">
        <v>81220.59</v>
      </c>
      <c r="F1374" s="22">
        <v>164765.56</v>
      </c>
      <c r="G1374" s="22">
        <v>65316</v>
      </c>
      <c r="H1374" s="22">
        <v>60338</v>
      </c>
      <c r="I1374" s="22"/>
      <c r="J1374" s="22">
        <v>125654</v>
      </c>
      <c r="K1374" s="22">
        <v>39760</v>
      </c>
      <c r="L1374" s="22">
        <v>36321</v>
      </c>
      <c r="M1374" s="22">
        <v>2</v>
      </c>
      <c r="N1374" s="23">
        <v>76083</v>
      </c>
      <c r="O1374" s="24">
        <f>Table1[[#This Row],[Female Voters]]/Table1[[#This Row],[Female Population]]</f>
        <v>0.78180621222095859</v>
      </c>
      <c r="P1374" s="24">
        <f>Table1[[#This Row],[Male Voters]]/Table1[[#This Row],[Male Population]]</f>
        <v>0.74289044194335452</v>
      </c>
      <c r="Q1374" s="24">
        <f>Table1[[#This Row],[Total Voters]]/Table1[[#This Row],[Total Population]]</f>
        <v>0.76262296562461229</v>
      </c>
      <c r="R1374" s="24">
        <f>Table1[[#This Row],[Female Ballots]]/Table1[[#This Row],[Female Population]]</f>
        <v>0.47591118558860485</v>
      </c>
      <c r="S1374" s="24">
        <f>Table1[[#This Row],[Male Ballots]]/Table1[[#This Row],[Male Population]]</f>
        <v>0.44718956116915676</v>
      </c>
      <c r="T1374" s="24">
        <f>Table1[[#This Row],[Total Ballots]]/Table1[[#This Row],[Total Population]]</f>
        <v>0.46176518927863325</v>
      </c>
      <c r="U1374" s="24">
        <f>Table1[[#This Row],[Female Ballots]]/Table1[[#This Row],[Female Voters]]</f>
        <v>0.60873292914446686</v>
      </c>
      <c r="V1374" s="24">
        <f>Table1[[#This Row],[Male Ballots]]/Table1[[#This Row],[Male Voters]]</f>
        <v>0.60195896449998343</v>
      </c>
      <c r="W1374" s="24">
        <f>Table1[[#This Row],[Total Ballots]]/Table1[[#This Row],[Total Voters]]</f>
        <v>0.60549604469416018</v>
      </c>
    </row>
    <row r="1375" spans="1:23" s="12" customFormat="1" x14ac:dyDescent="0.2">
      <c r="A1375" s="19" t="s">
        <v>35</v>
      </c>
      <c r="B1375" s="20">
        <v>2014</v>
      </c>
      <c r="C1375" s="21" t="s">
        <v>62</v>
      </c>
      <c r="D1375" s="22">
        <v>14257.7</v>
      </c>
      <c r="E1375" s="22">
        <v>13717.910000000002</v>
      </c>
      <c r="F1375" s="22">
        <v>27975.61</v>
      </c>
      <c r="G1375" s="31">
        <v>7499</v>
      </c>
      <c r="H1375" s="31">
        <v>6791</v>
      </c>
      <c r="I1375" s="31"/>
      <c r="J1375" s="31">
        <v>14290</v>
      </c>
      <c r="K1375" s="22">
        <v>2439</v>
      </c>
      <c r="L1375" s="22">
        <v>2009</v>
      </c>
      <c r="M1375" s="22">
        <v>2</v>
      </c>
      <c r="N1375" s="23">
        <v>4450</v>
      </c>
      <c r="O1375" s="24">
        <f>Table1[[#This Row],[Female Voters]]/Table1[[#This Row],[Female Population]]</f>
        <v>0.52596141032564858</v>
      </c>
      <c r="P1375" s="24">
        <f>Table1[[#This Row],[Male Voters]]/Table1[[#This Row],[Male Population]]</f>
        <v>0.49504625704644506</v>
      </c>
      <c r="Q1375" s="24">
        <f>Table1[[#This Row],[Total Voters]]/Table1[[#This Row],[Total Population]]</f>
        <v>0.51080208796162085</v>
      </c>
      <c r="R1375" s="24">
        <f>Table1[[#This Row],[Female Ballots]]/Table1[[#This Row],[Female Population]]</f>
        <v>0.17106545936581635</v>
      </c>
      <c r="S1375" s="24">
        <f>Table1[[#This Row],[Male Ballots]]/Table1[[#This Row],[Male Population]]</f>
        <v>0.14645088063706496</v>
      </c>
      <c r="T1375" s="24">
        <f>Table1[[#This Row],[Total Ballots]]/Table1[[#This Row],[Total Population]]</f>
        <v>0.15906713026096661</v>
      </c>
      <c r="U1375" s="24">
        <f>Table1[[#This Row],[Female Ballots]]/Table1[[#This Row],[Female Voters]]</f>
        <v>0.32524336578210428</v>
      </c>
      <c r="V1375" s="24">
        <f>Table1[[#This Row],[Male Ballots]]/Table1[[#This Row],[Male Voters]]</f>
        <v>0.29583271977617437</v>
      </c>
      <c r="W1375" s="24">
        <f>Table1[[#This Row],[Total Ballots]]/Table1[[#This Row],[Total Voters]]</f>
        <v>0.311406578026592</v>
      </c>
    </row>
    <row r="1376" spans="1:23" s="12" customFormat="1" x14ac:dyDescent="0.2">
      <c r="A1376" s="19" t="s">
        <v>35</v>
      </c>
      <c r="B1376" s="20">
        <v>2014</v>
      </c>
      <c r="C1376" s="21" t="s">
        <v>63</v>
      </c>
      <c r="D1376" s="22">
        <v>12848.43</v>
      </c>
      <c r="E1376" s="22">
        <v>14027.27</v>
      </c>
      <c r="F1376" s="22">
        <v>26875.690000000002</v>
      </c>
      <c r="G1376" s="31">
        <v>10288</v>
      </c>
      <c r="H1376" s="31">
        <v>9795</v>
      </c>
      <c r="I1376" s="31"/>
      <c r="J1376" s="31">
        <v>20083</v>
      </c>
      <c r="K1376" s="22">
        <v>4094</v>
      </c>
      <c r="L1376" s="22">
        <v>3689</v>
      </c>
      <c r="M1376" s="22"/>
      <c r="N1376" s="23">
        <v>7783</v>
      </c>
      <c r="O1376" s="24">
        <f>Table1[[#This Row],[Female Voters]]/Table1[[#This Row],[Female Population]]</f>
        <v>0.80072039930170458</v>
      </c>
      <c r="P1376" s="24">
        <f>Table1[[#This Row],[Male Voters]]/Table1[[#This Row],[Male Population]]</f>
        <v>0.69828270219365562</v>
      </c>
      <c r="Q1376" s="24">
        <f>Table1[[#This Row],[Total Voters]]/Table1[[#This Row],[Total Population]]</f>
        <v>0.74725523326098786</v>
      </c>
      <c r="R1376" s="24">
        <f>Table1[[#This Row],[Female Ballots]]/Table1[[#This Row],[Female Population]]</f>
        <v>0.31863815267701967</v>
      </c>
      <c r="S1376" s="24">
        <f>Table1[[#This Row],[Male Ballots]]/Table1[[#This Row],[Male Population]]</f>
        <v>0.26298773745711029</v>
      </c>
      <c r="T1376" s="24">
        <f>Table1[[#This Row],[Total Ballots]]/Table1[[#This Row],[Total Population]]</f>
        <v>0.28959256487926449</v>
      </c>
      <c r="U1376" s="24">
        <f>Table1[[#This Row],[Female Ballots]]/Table1[[#This Row],[Female Voters]]</f>
        <v>0.39793934681181958</v>
      </c>
      <c r="V1376" s="24">
        <f>Table1[[#This Row],[Male Ballots]]/Table1[[#This Row],[Male Voters]]</f>
        <v>0.37662072485962228</v>
      </c>
      <c r="W1376" s="24">
        <f>Table1[[#This Row],[Total Ballots]]/Table1[[#This Row],[Total Voters]]</f>
        <v>0.38754170193696164</v>
      </c>
    </row>
    <row r="1377" spans="1:23" s="12" customFormat="1" x14ac:dyDescent="0.2">
      <c r="A1377" s="19" t="s">
        <v>35</v>
      </c>
      <c r="B1377" s="20">
        <v>2014</v>
      </c>
      <c r="C1377" s="21" t="s">
        <v>64</v>
      </c>
      <c r="D1377" s="22">
        <v>11915.74</v>
      </c>
      <c r="E1377" s="22">
        <v>12181.470000000001</v>
      </c>
      <c r="F1377" s="22">
        <v>24097.200000000001</v>
      </c>
      <c r="G1377" s="31">
        <v>9524</v>
      </c>
      <c r="H1377" s="31">
        <v>9226</v>
      </c>
      <c r="I1377" s="31"/>
      <c r="J1377" s="31">
        <v>18750</v>
      </c>
      <c r="K1377" s="22">
        <v>5113</v>
      </c>
      <c r="L1377" s="22">
        <v>4815</v>
      </c>
      <c r="M1377" s="22"/>
      <c r="N1377" s="23">
        <v>9928</v>
      </c>
      <c r="O1377" s="24">
        <f>Table1[[#This Row],[Female Voters]]/Table1[[#This Row],[Female Population]]</f>
        <v>0.79927893693551555</v>
      </c>
      <c r="P1377" s="24">
        <f>Table1[[#This Row],[Male Voters]]/Table1[[#This Row],[Male Population]]</f>
        <v>0.75737985645410599</v>
      </c>
      <c r="Q1377" s="24">
        <f>Table1[[#This Row],[Total Voters]]/Table1[[#This Row],[Total Population]]</f>
        <v>0.77809870026393102</v>
      </c>
      <c r="R1377" s="24">
        <f>Table1[[#This Row],[Female Ballots]]/Table1[[#This Row],[Female Population]]</f>
        <v>0.42909630455179454</v>
      </c>
      <c r="S1377" s="24">
        <f>Table1[[#This Row],[Male Ballots]]/Table1[[#This Row],[Male Population]]</f>
        <v>0.39527249174360723</v>
      </c>
      <c r="T1377" s="24">
        <f>Table1[[#This Row],[Total Ballots]]/Table1[[#This Row],[Total Population]]</f>
        <v>0.41199807446508308</v>
      </c>
      <c r="U1377" s="24">
        <f>Table1[[#This Row],[Female Ballots]]/Table1[[#This Row],[Female Voters]]</f>
        <v>0.5368542629147417</v>
      </c>
      <c r="V1377" s="24">
        <f>Table1[[#This Row],[Male Ballots]]/Table1[[#This Row],[Male Voters]]</f>
        <v>0.52189464556687626</v>
      </c>
      <c r="W1377" s="24">
        <f>Table1[[#This Row],[Total Ballots]]/Table1[[#This Row],[Total Voters]]</f>
        <v>0.52949333333333337</v>
      </c>
    </row>
    <row r="1378" spans="1:23" s="12" customFormat="1" x14ac:dyDescent="0.2">
      <c r="A1378" s="19" t="s">
        <v>35</v>
      </c>
      <c r="B1378" s="20">
        <v>2014</v>
      </c>
      <c r="C1378" s="21" t="s">
        <v>65</v>
      </c>
      <c r="D1378" s="22">
        <v>13223.060000000001</v>
      </c>
      <c r="E1378" s="22">
        <v>13028.73</v>
      </c>
      <c r="F1378" s="22">
        <v>26251.79</v>
      </c>
      <c r="G1378" s="31">
        <v>10465</v>
      </c>
      <c r="H1378" s="31">
        <v>9805</v>
      </c>
      <c r="I1378" s="31"/>
      <c r="J1378" s="31">
        <v>20270</v>
      </c>
      <c r="K1378" s="22">
        <v>6514</v>
      </c>
      <c r="L1378" s="22">
        <v>6046</v>
      </c>
      <c r="M1378" s="22"/>
      <c r="N1378" s="23">
        <v>12560</v>
      </c>
      <c r="O1378" s="24">
        <f>Table1[[#This Row],[Female Voters]]/Table1[[#This Row],[Female Population]]</f>
        <v>0.79142044277194534</v>
      </c>
      <c r="P1378" s="24">
        <f>Table1[[#This Row],[Male Voters]]/Table1[[#This Row],[Male Population]]</f>
        <v>0.7525675948461592</v>
      </c>
      <c r="Q1378" s="24">
        <f>Table1[[#This Row],[Total Voters]]/Table1[[#This Row],[Total Population]]</f>
        <v>0.77213782374459039</v>
      </c>
      <c r="R1378" s="24">
        <f>Table1[[#This Row],[Female Ballots]]/Table1[[#This Row],[Female Population]]</f>
        <v>0.4926242488501148</v>
      </c>
      <c r="S1378" s="24">
        <f>Table1[[#This Row],[Male Ballots]]/Table1[[#This Row],[Male Population]]</f>
        <v>0.46405136955021709</v>
      </c>
      <c r="T1378" s="24">
        <f>Table1[[#This Row],[Total Ballots]]/Table1[[#This Row],[Total Population]]</f>
        <v>0.47844356518165043</v>
      </c>
      <c r="U1378" s="24">
        <f>Table1[[#This Row],[Female Ballots]]/Table1[[#This Row],[Female Voters]]</f>
        <v>0.62245580506450071</v>
      </c>
      <c r="V1378" s="24">
        <f>Table1[[#This Row],[Male Ballots]]/Table1[[#This Row],[Male Voters]]</f>
        <v>0.61662417134115244</v>
      </c>
      <c r="W1378" s="24">
        <f>Table1[[#This Row],[Total Ballots]]/Table1[[#This Row],[Total Voters]]</f>
        <v>0.61963492846571289</v>
      </c>
    </row>
    <row r="1379" spans="1:23" s="12" customFormat="1" x14ac:dyDescent="0.2">
      <c r="A1379" s="19" t="s">
        <v>35</v>
      </c>
      <c r="B1379" s="20">
        <v>2014</v>
      </c>
      <c r="C1379" s="21" t="s">
        <v>66</v>
      </c>
      <c r="D1379" s="22">
        <v>14175.400000000001</v>
      </c>
      <c r="E1379" s="22">
        <v>13290.2</v>
      </c>
      <c r="F1379" s="22">
        <v>27465.599999999999</v>
      </c>
      <c r="G1379" s="31">
        <v>12349</v>
      </c>
      <c r="H1379" s="31">
        <v>10997</v>
      </c>
      <c r="I1379" s="31"/>
      <c r="J1379" s="31">
        <v>23346</v>
      </c>
      <c r="K1379" s="22">
        <v>9174</v>
      </c>
      <c r="L1379" s="22">
        <v>8232</v>
      </c>
      <c r="M1379" s="22"/>
      <c r="N1379" s="23">
        <v>17406</v>
      </c>
      <c r="O1379" s="24">
        <f>Table1[[#This Row],[Female Voters]]/Table1[[#This Row],[Female Population]]</f>
        <v>0.87115707493262973</v>
      </c>
      <c r="P1379" s="24">
        <f>Table1[[#This Row],[Male Voters]]/Table1[[#This Row],[Male Population]]</f>
        <v>0.8274518065943326</v>
      </c>
      <c r="Q1379" s="24">
        <f>Table1[[#This Row],[Total Voters]]/Table1[[#This Row],[Total Population]]</f>
        <v>0.85000873820342537</v>
      </c>
      <c r="R1379" s="24">
        <f>Table1[[#This Row],[Female Ballots]]/Table1[[#This Row],[Female Population]]</f>
        <v>0.64717750469122559</v>
      </c>
      <c r="S1379" s="24">
        <f>Table1[[#This Row],[Male Ballots]]/Table1[[#This Row],[Male Population]]</f>
        <v>0.61940377119983137</v>
      </c>
      <c r="T1379" s="24">
        <f>Table1[[#This Row],[Total Ballots]]/Table1[[#This Row],[Total Population]]</f>
        <v>0.63373820342537579</v>
      </c>
      <c r="U1379" s="24">
        <f>Table1[[#This Row],[Female Ballots]]/Table1[[#This Row],[Female Voters]]</f>
        <v>0.74289416147056442</v>
      </c>
      <c r="V1379" s="24">
        <f>Table1[[#This Row],[Male Ballots]]/Table1[[#This Row],[Male Voters]]</f>
        <v>0.74856779121578609</v>
      </c>
      <c r="W1379" s="24">
        <f>Table1[[#This Row],[Total Ballots]]/Table1[[#This Row],[Total Voters]]</f>
        <v>0.74556669236700079</v>
      </c>
    </row>
    <row r="1380" spans="1:23" s="12" customFormat="1" x14ac:dyDescent="0.2">
      <c r="A1380" s="19" t="s">
        <v>35</v>
      </c>
      <c r="B1380" s="20">
        <v>2014</v>
      </c>
      <c r="C1380" s="21" t="s">
        <v>67</v>
      </c>
      <c r="D1380" s="22">
        <v>17124.669999999998</v>
      </c>
      <c r="E1380" s="22">
        <v>14975.010000000002</v>
      </c>
      <c r="F1380" s="22">
        <v>32099.67</v>
      </c>
      <c r="G1380" s="31">
        <v>15191</v>
      </c>
      <c r="H1380" s="31">
        <v>13724</v>
      </c>
      <c r="I1380" s="31"/>
      <c r="J1380" s="31">
        <v>28915</v>
      </c>
      <c r="K1380" s="22">
        <v>12426</v>
      </c>
      <c r="L1380" s="22">
        <v>11530</v>
      </c>
      <c r="M1380" s="22"/>
      <c r="N1380" s="22">
        <v>23956</v>
      </c>
      <c r="O1380" s="24">
        <f>Table1[[#This Row],[Female Voters]]/Table1[[#This Row],[Female Population]]</f>
        <v>0.88708278758072423</v>
      </c>
      <c r="P1380" s="24">
        <f>Table1[[#This Row],[Male Voters]]/Table1[[#This Row],[Male Population]]</f>
        <v>0.91646015595315111</v>
      </c>
      <c r="Q1380" s="24">
        <f>Table1[[#This Row],[Total Voters]]/Table1[[#This Row],[Total Population]]</f>
        <v>0.90078807663754801</v>
      </c>
      <c r="R1380" s="24">
        <f>Table1[[#This Row],[Female Ballots]]/Table1[[#This Row],[Female Population]]</f>
        <v>0.72561982216299648</v>
      </c>
      <c r="S1380" s="24">
        <f>Table1[[#This Row],[Male Ballots]]/Table1[[#This Row],[Male Population]]</f>
        <v>0.76994940237101672</v>
      </c>
      <c r="T1380" s="24">
        <f>Table1[[#This Row],[Total Ballots]]/Table1[[#This Row],[Total Population]]</f>
        <v>0.74630050713916996</v>
      </c>
      <c r="U1380" s="24">
        <f>Table1[[#This Row],[Female Ballots]]/Table1[[#This Row],[Female Voters]]</f>
        <v>0.81798433282864857</v>
      </c>
      <c r="V1380" s="24">
        <f>Table1[[#This Row],[Male Ballots]]/Table1[[#This Row],[Male Voters]]</f>
        <v>0.84013407169921306</v>
      </c>
      <c r="W1380" s="24">
        <f>Table1[[#This Row],[Total Ballots]]/Table1[[#This Row],[Total Voters]]</f>
        <v>0.82849731973024376</v>
      </c>
    </row>
    <row r="1381" spans="1:23" s="12" customFormat="1" x14ac:dyDescent="0.2">
      <c r="A1381" s="19" t="s">
        <v>57</v>
      </c>
      <c r="B1381" s="20">
        <v>2014</v>
      </c>
      <c r="C1381" s="21" t="s">
        <v>69</v>
      </c>
      <c r="D1381" s="22">
        <v>18937.690000000002</v>
      </c>
      <c r="E1381" s="22">
        <v>19680.189999999999</v>
      </c>
      <c r="F1381" s="22">
        <v>38617.9</v>
      </c>
      <c r="G1381" s="22">
        <v>9854</v>
      </c>
      <c r="H1381" s="22">
        <v>9620</v>
      </c>
      <c r="I1381" s="22">
        <v>365</v>
      </c>
      <c r="J1381" s="22">
        <v>19839</v>
      </c>
      <c r="K1381" s="22">
        <v>5814</v>
      </c>
      <c r="L1381" s="22">
        <v>5698</v>
      </c>
      <c r="M1381" s="22">
        <v>183</v>
      </c>
      <c r="N1381" s="23">
        <v>11695</v>
      </c>
      <c r="O1381" s="24">
        <f>Table1[[#This Row],[Female Voters]]/Table1[[#This Row],[Female Population]]</f>
        <v>0.52033801377042288</v>
      </c>
      <c r="P1381" s="24">
        <f>Table1[[#This Row],[Male Voters]]/Table1[[#This Row],[Male Population]]</f>
        <v>0.48881641894717481</v>
      </c>
      <c r="Q1381" s="24">
        <f>Table1[[#This Row],[Total Voters]]/Table1[[#This Row],[Total Population]]</f>
        <v>0.5137255003508735</v>
      </c>
      <c r="R1381" s="24">
        <f>Table1[[#This Row],[Female Ballots]]/Table1[[#This Row],[Female Population]]</f>
        <v>0.30700682078965275</v>
      </c>
      <c r="S1381" s="24">
        <f>Table1[[#This Row],[Male Ballots]]/Table1[[#This Row],[Male Population]]</f>
        <v>0.28952972506871122</v>
      </c>
      <c r="T1381" s="24">
        <f>Table1[[#This Row],[Total Ballots]]/Table1[[#This Row],[Total Population]]</f>
        <v>0.30283883898399444</v>
      </c>
      <c r="U1381" s="24">
        <f>Table1[[#This Row],[Female Ballots]]/Table1[[#This Row],[Female Voters]]</f>
        <v>0.59001420742845545</v>
      </c>
      <c r="V1381" s="24">
        <f>Table1[[#This Row],[Male Ballots]]/Table1[[#This Row],[Male Voters]]</f>
        <v>0.59230769230769231</v>
      </c>
      <c r="W1381" s="24">
        <f>Table1[[#This Row],[Total Ballots]]/Table1[[#This Row],[Total Voters]]</f>
        <v>0.58949543827813899</v>
      </c>
    </row>
    <row r="1382" spans="1:23" s="12" customFormat="1" x14ac:dyDescent="0.2">
      <c r="A1382" s="19" t="s">
        <v>57</v>
      </c>
      <c r="B1382" s="20">
        <v>2014</v>
      </c>
      <c r="C1382" s="21" t="s">
        <v>62</v>
      </c>
      <c r="D1382" s="22">
        <v>8581.3100000000013</v>
      </c>
      <c r="E1382" s="22">
        <v>9267.02</v>
      </c>
      <c r="F1382" s="22">
        <v>17848.34</v>
      </c>
      <c r="G1382" s="31">
        <v>1298</v>
      </c>
      <c r="H1382" s="31">
        <v>1349</v>
      </c>
      <c r="I1382" s="31">
        <v>29</v>
      </c>
      <c r="J1382" s="31">
        <v>2676</v>
      </c>
      <c r="K1382" s="22">
        <v>323</v>
      </c>
      <c r="L1382" s="22">
        <v>313</v>
      </c>
      <c r="M1382" s="22">
        <v>8</v>
      </c>
      <c r="N1382" s="23">
        <v>644</v>
      </c>
      <c r="O1382" s="24">
        <f>Table1[[#This Row],[Female Voters]]/Table1[[#This Row],[Female Population]]</f>
        <v>0.15125895696577793</v>
      </c>
      <c r="P1382" s="24">
        <f>Table1[[#This Row],[Male Voters]]/Table1[[#This Row],[Male Population]]</f>
        <v>0.14556998905797117</v>
      </c>
      <c r="Q1382" s="24">
        <f>Table1[[#This Row],[Total Voters]]/Table1[[#This Row],[Total Population]]</f>
        <v>0.14992990944816156</v>
      </c>
      <c r="R1382" s="24">
        <f>Table1[[#This Row],[Female Ballots]]/Table1[[#This Row],[Female Population]]</f>
        <v>3.7639940754966308E-2</v>
      </c>
      <c r="S1382" s="24">
        <f>Table1[[#This Row],[Male Ballots]]/Table1[[#This Row],[Male Population]]</f>
        <v>3.3775690567194198E-2</v>
      </c>
      <c r="T1382" s="24">
        <f>Table1[[#This Row],[Total Ballots]]/Table1[[#This Row],[Total Population]]</f>
        <v>3.6081786877659214E-2</v>
      </c>
      <c r="U1382" s="24">
        <f>Table1[[#This Row],[Female Ballots]]/Table1[[#This Row],[Female Voters]]</f>
        <v>0.24884437596302003</v>
      </c>
      <c r="V1382" s="24">
        <f>Table1[[#This Row],[Male Ballots]]/Table1[[#This Row],[Male Voters]]</f>
        <v>0.23202372127501852</v>
      </c>
      <c r="W1382" s="24">
        <f>Table1[[#This Row],[Total Ballots]]/Table1[[#This Row],[Total Voters]]</f>
        <v>0.24065769805680121</v>
      </c>
    </row>
    <row r="1383" spans="1:23" s="12" customFormat="1" x14ac:dyDescent="0.2">
      <c r="A1383" s="19" t="s">
        <v>57</v>
      </c>
      <c r="B1383" s="20">
        <v>2014</v>
      </c>
      <c r="C1383" s="21" t="s">
        <v>63</v>
      </c>
      <c r="D1383" s="22">
        <v>2952.7</v>
      </c>
      <c r="E1383" s="22">
        <v>3399.2400000000002</v>
      </c>
      <c r="F1383" s="22">
        <v>6351.94</v>
      </c>
      <c r="G1383" s="31">
        <v>1796</v>
      </c>
      <c r="H1383" s="31">
        <v>1886</v>
      </c>
      <c r="I1383" s="31">
        <v>72</v>
      </c>
      <c r="J1383" s="31">
        <v>3754</v>
      </c>
      <c r="K1383" s="22">
        <v>656</v>
      </c>
      <c r="L1383" s="22">
        <v>696</v>
      </c>
      <c r="M1383" s="22">
        <v>23</v>
      </c>
      <c r="N1383" s="23">
        <v>1375</v>
      </c>
      <c r="O1383" s="24">
        <f>Table1[[#This Row],[Female Voters]]/Table1[[#This Row],[Female Population]]</f>
        <v>0.60825684966302029</v>
      </c>
      <c r="P1383" s="24">
        <f>Table1[[#This Row],[Male Voters]]/Table1[[#This Row],[Male Population]]</f>
        <v>0.55482990315482283</v>
      </c>
      <c r="Q1383" s="24">
        <f>Table1[[#This Row],[Total Voters]]/Table1[[#This Row],[Total Population]]</f>
        <v>0.59100054471547281</v>
      </c>
      <c r="R1383" s="24">
        <f>Table1[[#This Row],[Female Ballots]]/Table1[[#This Row],[Female Population]]</f>
        <v>0.22216953974328582</v>
      </c>
      <c r="S1383" s="24">
        <f>Table1[[#This Row],[Male Ballots]]/Table1[[#This Row],[Male Population]]</f>
        <v>0.20475165036890597</v>
      </c>
      <c r="T1383" s="24">
        <f>Table1[[#This Row],[Total Ballots]]/Table1[[#This Row],[Total Population]]</f>
        <v>0.21646929914325388</v>
      </c>
      <c r="U1383" s="24">
        <f>Table1[[#This Row],[Female Ballots]]/Table1[[#This Row],[Female Voters]]</f>
        <v>0.36525612472160357</v>
      </c>
      <c r="V1383" s="24">
        <f>Table1[[#This Row],[Male Ballots]]/Table1[[#This Row],[Male Voters]]</f>
        <v>0.36903499469777307</v>
      </c>
      <c r="W1383" s="24">
        <f>Table1[[#This Row],[Total Ballots]]/Table1[[#This Row],[Total Voters]]</f>
        <v>0.36627597229621739</v>
      </c>
    </row>
    <row r="1384" spans="1:23" s="12" customFormat="1" x14ac:dyDescent="0.2">
      <c r="A1384" s="19" t="s">
        <v>57</v>
      </c>
      <c r="B1384" s="20">
        <v>2014</v>
      </c>
      <c r="C1384" s="21" t="s">
        <v>64</v>
      </c>
      <c r="D1384" s="22">
        <v>1532.78</v>
      </c>
      <c r="E1384" s="22">
        <v>1514.27</v>
      </c>
      <c r="F1384" s="22">
        <v>3047.05</v>
      </c>
      <c r="G1384" s="31">
        <v>1318</v>
      </c>
      <c r="H1384" s="31">
        <v>1287</v>
      </c>
      <c r="I1384" s="31">
        <v>61</v>
      </c>
      <c r="J1384" s="31">
        <v>2666</v>
      </c>
      <c r="K1384" s="22">
        <v>688</v>
      </c>
      <c r="L1384" s="22">
        <v>685</v>
      </c>
      <c r="M1384" s="22">
        <v>28</v>
      </c>
      <c r="N1384" s="23">
        <v>1401</v>
      </c>
      <c r="O1384" s="24">
        <f>Table1[[#This Row],[Female Voters]]/Table1[[#This Row],[Female Population]]</f>
        <v>0.85987552029645486</v>
      </c>
      <c r="P1384" s="24">
        <f>Table1[[#This Row],[Male Voters]]/Table1[[#This Row],[Male Population]]</f>
        <v>0.84991448024460636</v>
      </c>
      <c r="Q1384" s="24">
        <f>Table1[[#This Row],[Total Voters]]/Table1[[#This Row],[Total Population]]</f>
        <v>0.87494461856549777</v>
      </c>
      <c r="R1384" s="24">
        <f>Table1[[#This Row],[Female Ballots]]/Table1[[#This Row],[Female Population]]</f>
        <v>0.44885763123214029</v>
      </c>
      <c r="S1384" s="24">
        <f>Table1[[#This Row],[Male Ballots]]/Table1[[#This Row],[Male Population]]</f>
        <v>0.45236318490097538</v>
      </c>
      <c r="T1384" s="24">
        <f>Table1[[#This Row],[Total Ballots]]/Table1[[#This Row],[Total Population]]</f>
        <v>0.4597889762229041</v>
      </c>
      <c r="U1384" s="24">
        <f>Table1[[#This Row],[Female Ballots]]/Table1[[#This Row],[Female Voters]]</f>
        <v>0.52200303490136568</v>
      </c>
      <c r="V1384" s="24">
        <f>Table1[[#This Row],[Male Ballots]]/Table1[[#This Row],[Male Voters]]</f>
        <v>0.53224553224553228</v>
      </c>
      <c r="W1384" s="24">
        <f>Table1[[#This Row],[Total Ballots]]/Table1[[#This Row],[Total Voters]]</f>
        <v>0.52550637659414856</v>
      </c>
    </row>
    <row r="1385" spans="1:23" s="12" customFormat="1" x14ac:dyDescent="0.2">
      <c r="A1385" s="19" t="s">
        <v>57</v>
      </c>
      <c r="B1385" s="20">
        <v>2014</v>
      </c>
      <c r="C1385" s="21" t="s">
        <v>65</v>
      </c>
      <c r="D1385" s="22">
        <v>1751.4</v>
      </c>
      <c r="E1385" s="22">
        <v>1717.75</v>
      </c>
      <c r="F1385" s="22">
        <v>3469.16</v>
      </c>
      <c r="G1385" s="31">
        <v>1553</v>
      </c>
      <c r="H1385" s="31">
        <v>1433</v>
      </c>
      <c r="I1385" s="31">
        <v>75</v>
      </c>
      <c r="J1385" s="31">
        <v>3061</v>
      </c>
      <c r="K1385" s="22">
        <v>1016</v>
      </c>
      <c r="L1385" s="22">
        <v>958</v>
      </c>
      <c r="M1385" s="22">
        <v>43</v>
      </c>
      <c r="N1385" s="23">
        <v>2017</v>
      </c>
      <c r="O1385" s="24">
        <f>Table1[[#This Row],[Female Voters]]/Table1[[#This Row],[Female Population]]</f>
        <v>0.88671919607171401</v>
      </c>
      <c r="P1385" s="24">
        <f>Table1[[#This Row],[Male Voters]]/Table1[[#This Row],[Male Population]]</f>
        <v>0.83423082520739344</v>
      </c>
      <c r="Q1385" s="24">
        <f>Table1[[#This Row],[Total Voters]]/Table1[[#This Row],[Total Population]]</f>
        <v>0.88234615872430222</v>
      </c>
      <c r="R1385" s="24">
        <f>Table1[[#This Row],[Female Ballots]]/Table1[[#This Row],[Female Population]]</f>
        <v>0.58010734269727071</v>
      </c>
      <c r="S1385" s="24">
        <f>Table1[[#This Row],[Male Ballots]]/Table1[[#This Row],[Male Population]]</f>
        <v>0.55770630184834813</v>
      </c>
      <c r="T1385" s="24">
        <f>Table1[[#This Row],[Total Ballots]]/Table1[[#This Row],[Total Population]]</f>
        <v>0.58140875601010045</v>
      </c>
      <c r="U1385" s="24">
        <f>Table1[[#This Row],[Female Ballots]]/Table1[[#This Row],[Female Voters]]</f>
        <v>0.65421764327108822</v>
      </c>
      <c r="V1385" s="24">
        <f>Table1[[#This Row],[Male Ballots]]/Table1[[#This Row],[Male Voters]]</f>
        <v>0.66852756454989537</v>
      </c>
      <c r="W1385" s="24">
        <f>Table1[[#This Row],[Total Ballots]]/Table1[[#This Row],[Total Voters]]</f>
        <v>0.65893498856582811</v>
      </c>
    </row>
    <row r="1386" spans="1:23" s="12" customFormat="1" x14ac:dyDescent="0.2">
      <c r="A1386" s="19" t="s">
        <v>57</v>
      </c>
      <c r="B1386" s="20">
        <v>2014</v>
      </c>
      <c r="C1386" s="21" t="s">
        <v>66</v>
      </c>
      <c r="D1386" s="22">
        <v>1812.12</v>
      </c>
      <c r="E1386" s="22">
        <v>1806.25</v>
      </c>
      <c r="F1386" s="22">
        <v>3618.37</v>
      </c>
      <c r="G1386" s="31">
        <v>1706</v>
      </c>
      <c r="H1386" s="31">
        <v>1716</v>
      </c>
      <c r="I1386" s="31">
        <v>64</v>
      </c>
      <c r="J1386" s="31">
        <v>3486</v>
      </c>
      <c r="K1386" s="22">
        <v>1316</v>
      </c>
      <c r="L1386" s="22">
        <v>1364</v>
      </c>
      <c r="M1386" s="22">
        <v>34</v>
      </c>
      <c r="N1386" s="23">
        <v>2714</v>
      </c>
      <c r="O1386" s="24">
        <f>Table1[[#This Row],[Female Voters]]/Table1[[#This Row],[Female Population]]</f>
        <v>0.94143875681522204</v>
      </c>
      <c r="P1386" s="24">
        <f>Table1[[#This Row],[Male Voters]]/Table1[[#This Row],[Male Population]]</f>
        <v>0.95003460207612456</v>
      </c>
      <c r="Q1386" s="24">
        <f>Table1[[#This Row],[Total Voters]]/Table1[[#This Row],[Total Population]]</f>
        <v>0.96341722930490803</v>
      </c>
      <c r="R1386" s="24">
        <f>Table1[[#This Row],[Female Ballots]]/Table1[[#This Row],[Female Population]]</f>
        <v>0.72622122155265656</v>
      </c>
      <c r="S1386" s="24">
        <f>Table1[[#This Row],[Male Ballots]]/Table1[[#This Row],[Male Population]]</f>
        <v>0.7551557093425606</v>
      </c>
      <c r="T1386" s="24">
        <f>Table1[[#This Row],[Total Ballots]]/Table1[[#This Row],[Total Population]]</f>
        <v>0.75006149177668402</v>
      </c>
      <c r="U1386" s="24">
        <f>Table1[[#This Row],[Female Ballots]]/Table1[[#This Row],[Female Voters]]</f>
        <v>0.77139507620164127</v>
      </c>
      <c r="V1386" s="24">
        <f>Table1[[#This Row],[Male Ballots]]/Table1[[#This Row],[Male Voters]]</f>
        <v>0.79487179487179482</v>
      </c>
      <c r="W1386" s="24">
        <f>Table1[[#This Row],[Total Ballots]]/Table1[[#This Row],[Total Voters]]</f>
        <v>0.77854274239816412</v>
      </c>
    </row>
    <row r="1387" spans="1:23" s="12" customFormat="1" x14ac:dyDescent="0.2">
      <c r="A1387" s="19" t="s">
        <v>57</v>
      </c>
      <c r="B1387" s="20">
        <v>2014</v>
      </c>
      <c r="C1387" s="21" t="s">
        <v>67</v>
      </c>
      <c r="D1387" s="22">
        <v>2307.38</v>
      </c>
      <c r="E1387" s="22">
        <v>1975.6599999999999</v>
      </c>
      <c r="F1387" s="22">
        <v>4283.04</v>
      </c>
      <c r="G1387" s="31">
        <v>2183</v>
      </c>
      <c r="H1387" s="31">
        <v>1949</v>
      </c>
      <c r="I1387" s="31">
        <v>64</v>
      </c>
      <c r="J1387" s="31">
        <v>4196</v>
      </c>
      <c r="K1387" s="22">
        <v>1815</v>
      </c>
      <c r="L1387" s="22">
        <v>1682</v>
      </c>
      <c r="M1387" s="22">
        <v>47</v>
      </c>
      <c r="N1387" s="22">
        <v>3544</v>
      </c>
      <c r="O1387" s="24">
        <f>Table1[[#This Row],[Female Voters]]/Table1[[#This Row],[Female Population]]</f>
        <v>0.94609470481671853</v>
      </c>
      <c r="P1387" s="24">
        <f>Table1[[#This Row],[Male Voters]]/Table1[[#This Row],[Male Population]]</f>
        <v>0.98650577528522121</v>
      </c>
      <c r="Q1387" s="24">
        <f>Table1[[#This Row],[Total Voters]]/Table1[[#This Row],[Total Population]]</f>
        <v>0.97967798572976206</v>
      </c>
      <c r="R1387" s="24">
        <f>Table1[[#This Row],[Female Ballots]]/Table1[[#This Row],[Female Population]]</f>
        <v>0.7866064540734512</v>
      </c>
      <c r="S1387" s="24">
        <f>Table1[[#This Row],[Male Ballots]]/Table1[[#This Row],[Male Population]]</f>
        <v>0.85136106415071422</v>
      </c>
      <c r="T1387" s="24">
        <f>Table1[[#This Row],[Total Ballots]]/Table1[[#This Row],[Total Population]]</f>
        <v>0.8274496619223729</v>
      </c>
      <c r="U1387" s="24">
        <f>Table1[[#This Row],[Female Ballots]]/Table1[[#This Row],[Female Voters]]</f>
        <v>0.83142464498396706</v>
      </c>
      <c r="V1387" s="24">
        <f>Table1[[#This Row],[Male Ballots]]/Table1[[#This Row],[Male Voters]]</f>
        <v>0.8630066700872242</v>
      </c>
      <c r="W1387" s="24">
        <f>Table1[[#This Row],[Total Ballots]]/Table1[[#This Row],[Total Voters]]</f>
        <v>0.84461391801715924</v>
      </c>
    </row>
    <row r="1388" spans="1:23" s="12" customFormat="1" x14ac:dyDescent="0.2">
      <c r="A1388" s="19" t="s">
        <v>58</v>
      </c>
      <c r="B1388" s="20">
        <v>2014</v>
      </c>
      <c r="C1388" s="21" t="s">
        <v>69</v>
      </c>
      <c r="D1388" s="22">
        <v>88670.6</v>
      </c>
      <c r="E1388" s="22">
        <v>84409.299999999988</v>
      </c>
      <c r="F1388" s="22">
        <v>173079.87999999998</v>
      </c>
      <c r="G1388" s="22">
        <v>56668</v>
      </c>
      <c r="H1388" s="22">
        <v>49225</v>
      </c>
      <c r="I1388" s="22"/>
      <c r="J1388" s="22">
        <v>105893</v>
      </c>
      <c r="K1388" s="22">
        <v>26476</v>
      </c>
      <c r="L1388" s="22">
        <v>24092</v>
      </c>
      <c r="M1388" s="22">
        <v>3</v>
      </c>
      <c r="N1388" s="23">
        <v>50571</v>
      </c>
      <c r="O1388" s="24">
        <f>Table1[[#This Row],[Female Voters]]/Table1[[#This Row],[Female Population]]</f>
        <v>0.63908443159288419</v>
      </c>
      <c r="P1388" s="24">
        <f>Table1[[#This Row],[Male Voters]]/Table1[[#This Row],[Male Population]]</f>
        <v>0.58317033786561445</v>
      </c>
      <c r="Q1388" s="24">
        <f>Table1[[#This Row],[Total Voters]]/Table1[[#This Row],[Total Population]]</f>
        <v>0.61181576968969476</v>
      </c>
      <c r="R1388" s="24">
        <f>Table1[[#This Row],[Female Ballots]]/Table1[[#This Row],[Female Population]]</f>
        <v>0.29858825811486556</v>
      </c>
      <c r="S1388" s="24">
        <f>Table1[[#This Row],[Male Ballots]]/Table1[[#This Row],[Male Population]]</f>
        <v>0.28541878679245064</v>
      </c>
      <c r="T1388" s="24">
        <f>Table1[[#This Row],[Total Ballots]]/Table1[[#This Row],[Total Population]]</f>
        <v>0.29218300821562859</v>
      </c>
      <c r="U1388" s="24">
        <f>Table1[[#This Row],[Female Ballots]]/Table1[[#This Row],[Female Voters]]</f>
        <v>0.46721253617561942</v>
      </c>
      <c r="V1388" s="24">
        <f>Table1[[#This Row],[Male Ballots]]/Table1[[#This Row],[Male Voters]]</f>
        <v>0.48942610462163533</v>
      </c>
      <c r="W1388" s="24">
        <f>Table1[[#This Row],[Total Ballots]]/Table1[[#This Row],[Total Voters]]</f>
        <v>0.47756697798721348</v>
      </c>
    </row>
    <row r="1389" spans="1:23" s="12" customFormat="1" x14ac:dyDescent="0.2">
      <c r="A1389" s="19" t="s">
        <v>58</v>
      </c>
      <c r="B1389" s="20">
        <v>2014</v>
      </c>
      <c r="C1389" s="21" t="s">
        <v>62</v>
      </c>
      <c r="D1389" s="22">
        <v>9998.9499999999989</v>
      </c>
      <c r="E1389" s="22">
        <v>11477.07</v>
      </c>
      <c r="F1389" s="22">
        <v>21476.01</v>
      </c>
      <c r="G1389" s="31">
        <v>6083</v>
      </c>
      <c r="H1389" s="31">
        <v>5478</v>
      </c>
      <c r="I1389" s="31"/>
      <c r="J1389" s="31">
        <v>11561</v>
      </c>
      <c r="K1389" s="22">
        <v>1093</v>
      </c>
      <c r="L1389" s="22">
        <v>992</v>
      </c>
      <c r="M1389" s="22"/>
      <c r="N1389" s="23">
        <v>2085</v>
      </c>
      <c r="O1389" s="24">
        <f>Table1[[#This Row],[Female Voters]]/Table1[[#This Row],[Female Population]]</f>
        <v>0.60836387820721183</v>
      </c>
      <c r="P1389" s="24">
        <f>Table1[[#This Row],[Male Voters]]/Table1[[#This Row],[Male Population]]</f>
        <v>0.47729951982518187</v>
      </c>
      <c r="Q1389" s="24">
        <f>Table1[[#This Row],[Total Voters]]/Table1[[#This Row],[Total Population]]</f>
        <v>0.53832159698193471</v>
      </c>
      <c r="R1389" s="24">
        <f>Table1[[#This Row],[Female Ballots]]/Table1[[#This Row],[Female Population]]</f>
        <v>0.10931147770515906</v>
      </c>
      <c r="S1389" s="24">
        <f>Table1[[#This Row],[Male Ballots]]/Table1[[#This Row],[Male Population]]</f>
        <v>8.6433209869766409E-2</v>
      </c>
      <c r="T1389" s="24">
        <f>Table1[[#This Row],[Total Ballots]]/Table1[[#This Row],[Total Population]]</f>
        <v>9.7085073065248162E-2</v>
      </c>
      <c r="U1389" s="24">
        <f>Table1[[#This Row],[Female Ballots]]/Table1[[#This Row],[Female Voters]]</f>
        <v>0.17968107841525563</v>
      </c>
      <c r="V1389" s="24">
        <f>Table1[[#This Row],[Male Ballots]]/Table1[[#This Row],[Male Voters]]</f>
        <v>0.18108798831690398</v>
      </c>
      <c r="W1389" s="24">
        <f>Table1[[#This Row],[Total Ballots]]/Table1[[#This Row],[Total Voters]]</f>
        <v>0.18034772078539918</v>
      </c>
    </row>
    <row r="1390" spans="1:23" s="12" customFormat="1" x14ac:dyDescent="0.2">
      <c r="A1390" s="19" t="s">
        <v>58</v>
      </c>
      <c r="B1390" s="20">
        <v>2014</v>
      </c>
      <c r="C1390" s="21" t="s">
        <v>63</v>
      </c>
      <c r="D1390" s="22">
        <v>16524.440000000002</v>
      </c>
      <c r="E1390" s="22">
        <v>15467.8</v>
      </c>
      <c r="F1390" s="22">
        <v>31992.240000000002</v>
      </c>
      <c r="G1390" s="31">
        <v>9287</v>
      </c>
      <c r="H1390" s="31">
        <v>7821</v>
      </c>
      <c r="I1390" s="31"/>
      <c r="J1390" s="31">
        <v>17108</v>
      </c>
      <c r="K1390" s="22">
        <v>2056</v>
      </c>
      <c r="L1390" s="22">
        <v>1820</v>
      </c>
      <c r="M1390" s="22">
        <v>1</v>
      </c>
      <c r="N1390" s="23">
        <v>3877</v>
      </c>
      <c r="O1390" s="24">
        <f>Table1[[#This Row],[Female Voters]]/Table1[[#This Row],[Female Population]]</f>
        <v>0.5620160199074824</v>
      </c>
      <c r="P1390" s="24">
        <f>Table1[[#This Row],[Male Voters]]/Table1[[#This Row],[Male Population]]</f>
        <v>0.50563105289698607</v>
      </c>
      <c r="Q1390" s="24">
        <f>Table1[[#This Row],[Total Voters]]/Table1[[#This Row],[Total Population]]</f>
        <v>0.53475467800941723</v>
      </c>
      <c r="R1390" s="24">
        <f>Table1[[#This Row],[Female Ballots]]/Table1[[#This Row],[Female Population]]</f>
        <v>0.12442176557874274</v>
      </c>
      <c r="S1390" s="24">
        <f>Table1[[#This Row],[Male Ballots]]/Table1[[#This Row],[Male Population]]</f>
        <v>0.11766379187731935</v>
      </c>
      <c r="T1390" s="24">
        <f>Table1[[#This Row],[Total Ballots]]/Table1[[#This Row],[Total Population]]</f>
        <v>0.12118563751709789</v>
      </c>
      <c r="U1390" s="24">
        <f>Table1[[#This Row],[Female Ballots]]/Table1[[#This Row],[Female Voters]]</f>
        <v>0.2213847313448907</v>
      </c>
      <c r="V1390" s="24">
        <f>Table1[[#This Row],[Male Ballots]]/Table1[[#This Row],[Male Voters]]</f>
        <v>0.232706814985296</v>
      </c>
      <c r="W1390" s="24">
        <f>Table1[[#This Row],[Total Ballots]]/Table1[[#This Row],[Total Voters]]</f>
        <v>0.22661912555529576</v>
      </c>
    </row>
    <row r="1391" spans="1:23" s="12" customFormat="1" x14ac:dyDescent="0.2">
      <c r="A1391" s="19" t="s">
        <v>58</v>
      </c>
      <c r="B1391" s="20">
        <v>2014</v>
      </c>
      <c r="C1391" s="21" t="s">
        <v>64</v>
      </c>
      <c r="D1391" s="22">
        <v>15943.27</v>
      </c>
      <c r="E1391" s="22">
        <v>14852.71</v>
      </c>
      <c r="F1391" s="22">
        <v>30795.98</v>
      </c>
      <c r="G1391" s="31">
        <v>8359</v>
      </c>
      <c r="H1391" s="31">
        <v>7057</v>
      </c>
      <c r="I1391" s="31"/>
      <c r="J1391" s="31">
        <v>15416</v>
      </c>
      <c r="K1391" s="22">
        <v>2821</v>
      </c>
      <c r="L1391" s="22">
        <v>2501</v>
      </c>
      <c r="M1391" s="22">
        <v>1</v>
      </c>
      <c r="N1391" s="23">
        <v>5323</v>
      </c>
      <c r="O1391" s="24">
        <f>Table1[[#This Row],[Female Voters]]/Table1[[#This Row],[Female Population]]</f>
        <v>0.52429645863113405</v>
      </c>
      <c r="P1391" s="24">
        <f>Table1[[#This Row],[Male Voters]]/Table1[[#This Row],[Male Population]]</f>
        <v>0.47513214760134687</v>
      </c>
      <c r="Q1391" s="24">
        <f>Table1[[#This Row],[Total Voters]]/Table1[[#This Row],[Total Population]]</f>
        <v>0.50058481658969778</v>
      </c>
      <c r="R1391" s="24">
        <f>Table1[[#This Row],[Female Ballots]]/Table1[[#This Row],[Female Population]]</f>
        <v>0.17693986239962065</v>
      </c>
      <c r="S1391" s="24">
        <f>Table1[[#This Row],[Male Ballots]]/Table1[[#This Row],[Male Population]]</f>
        <v>0.16838677924769285</v>
      </c>
      <c r="T1391" s="24">
        <f>Table1[[#This Row],[Total Ballots]]/Table1[[#This Row],[Total Population]]</f>
        <v>0.17284723525603019</v>
      </c>
      <c r="U1391" s="24">
        <f>Table1[[#This Row],[Female Ballots]]/Table1[[#This Row],[Female Voters]]</f>
        <v>0.33748055987558323</v>
      </c>
      <c r="V1391" s="24">
        <f>Table1[[#This Row],[Male Ballots]]/Table1[[#This Row],[Male Voters]]</f>
        <v>0.35439988663738131</v>
      </c>
      <c r="W1391" s="24">
        <f>Table1[[#This Row],[Total Ballots]]/Table1[[#This Row],[Total Voters]]</f>
        <v>0.34529060716139076</v>
      </c>
    </row>
    <row r="1392" spans="1:23" s="12" customFormat="1" x14ac:dyDescent="0.2">
      <c r="A1392" s="19" t="s">
        <v>58</v>
      </c>
      <c r="B1392" s="20">
        <v>2014</v>
      </c>
      <c r="C1392" s="21" t="s">
        <v>65</v>
      </c>
      <c r="D1392" s="22">
        <v>14614.48</v>
      </c>
      <c r="E1392" s="22">
        <v>14276.67</v>
      </c>
      <c r="F1392" s="22">
        <v>28891.14</v>
      </c>
      <c r="G1392" s="31">
        <v>9052</v>
      </c>
      <c r="H1392" s="31">
        <v>8096</v>
      </c>
      <c r="I1392" s="31"/>
      <c r="J1392" s="31">
        <v>17148</v>
      </c>
      <c r="K1392" s="22">
        <v>4059</v>
      </c>
      <c r="L1392" s="22">
        <v>3914</v>
      </c>
      <c r="M1392" s="22">
        <v>1</v>
      </c>
      <c r="N1392" s="23">
        <v>7974</v>
      </c>
      <c r="O1392" s="24">
        <f>Table1[[#This Row],[Female Voters]]/Table1[[#This Row],[Female Population]]</f>
        <v>0.61938570513627578</v>
      </c>
      <c r="P1392" s="24">
        <f>Table1[[#This Row],[Male Voters]]/Table1[[#This Row],[Male Population]]</f>
        <v>0.56707901772612246</v>
      </c>
      <c r="Q1392" s="24">
        <f>Table1[[#This Row],[Total Voters]]/Table1[[#This Row],[Total Population]]</f>
        <v>0.59353836504893887</v>
      </c>
      <c r="R1392" s="24">
        <f>Table1[[#This Row],[Female Ballots]]/Table1[[#This Row],[Female Population]]</f>
        <v>0.27773824316705076</v>
      </c>
      <c r="S1392" s="24">
        <f>Table1[[#This Row],[Male Ballots]]/Table1[[#This Row],[Male Population]]</f>
        <v>0.27415356662302903</v>
      </c>
      <c r="T1392" s="24">
        <f>Table1[[#This Row],[Total Ballots]]/Table1[[#This Row],[Total Population]]</f>
        <v>0.2760015700315045</v>
      </c>
      <c r="U1392" s="24">
        <f>Table1[[#This Row],[Female Ballots]]/Table1[[#This Row],[Female Voters]]</f>
        <v>0.44840919133893065</v>
      </c>
      <c r="V1392" s="24">
        <f>Table1[[#This Row],[Male Ballots]]/Table1[[#This Row],[Male Voters]]</f>
        <v>0.48344861660079053</v>
      </c>
      <c r="W1392" s="24">
        <f>Table1[[#This Row],[Total Ballots]]/Table1[[#This Row],[Total Voters]]</f>
        <v>0.4650104968509447</v>
      </c>
    </row>
    <row r="1393" spans="1:23" s="12" customFormat="1" x14ac:dyDescent="0.2">
      <c r="A1393" s="19" t="s">
        <v>58</v>
      </c>
      <c r="B1393" s="20">
        <v>2014</v>
      </c>
      <c r="C1393" s="21" t="s">
        <v>66</v>
      </c>
      <c r="D1393" s="22">
        <v>14022.220000000001</v>
      </c>
      <c r="E1393" s="22">
        <v>13263.98</v>
      </c>
      <c r="F1393" s="22">
        <v>27286.21</v>
      </c>
      <c r="G1393" s="31">
        <v>10313</v>
      </c>
      <c r="H1393" s="31">
        <v>9203</v>
      </c>
      <c r="I1393" s="31"/>
      <c r="J1393" s="31">
        <v>19516</v>
      </c>
      <c r="K1393" s="22">
        <v>6482</v>
      </c>
      <c r="L1393" s="22">
        <v>5947</v>
      </c>
      <c r="M1393" s="22"/>
      <c r="N1393" s="23">
        <v>12429</v>
      </c>
      <c r="O1393" s="24">
        <f>Table1[[#This Row],[Female Voters]]/Table1[[#This Row],[Female Population]]</f>
        <v>0.73547555237330464</v>
      </c>
      <c r="P1393" s="24">
        <f>Table1[[#This Row],[Male Voters]]/Table1[[#This Row],[Male Population]]</f>
        <v>0.69383397743362096</v>
      </c>
      <c r="Q1393" s="24">
        <f>Table1[[#This Row],[Total Voters]]/Table1[[#This Row],[Total Population]]</f>
        <v>0.71523307927337654</v>
      </c>
      <c r="R1393" s="24">
        <f>Table1[[#This Row],[Female Ballots]]/Table1[[#This Row],[Female Population]]</f>
        <v>0.46226631731637352</v>
      </c>
      <c r="S1393" s="24">
        <f>Table1[[#This Row],[Male Ballots]]/Table1[[#This Row],[Male Population]]</f>
        <v>0.44835712960966467</v>
      </c>
      <c r="T1393" s="24">
        <f>Table1[[#This Row],[Total Ballots]]/Table1[[#This Row],[Total Population]]</f>
        <v>0.45550481360364814</v>
      </c>
      <c r="U1393" s="24">
        <f>Table1[[#This Row],[Female Ballots]]/Table1[[#This Row],[Female Voters]]</f>
        <v>0.62852710171628046</v>
      </c>
      <c r="V1393" s="24">
        <f>Table1[[#This Row],[Male Ballots]]/Table1[[#This Row],[Male Voters]]</f>
        <v>0.64620232532869715</v>
      </c>
      <c r="W1393" s="24">
        <f>Table1[[#This Row],[Total Ballots]]/Table1[[#This Row],[Total Voters]]</f>
        <v>0.63686206189792993</v>
      </c>
    </row>
    <row r="1394" spans="1:23" s="12" customFormat="1" x14ac:dyDescent="0.2">
      <c r="A1394" s="19" t="s">
        <v>58</v>
      </c>
      <c r="B1394" s="20">
        <v>2014</v>
      </c>
      <c r="C1394" s="21" t="s">
        <v>67</v>
      </c>
      <c r="D1394" s="22">
        <v>17567.239999999998</v>
      </c>
      <c r="E1394" s="22">
        <v>15071.07</v>
      </c>
      <c r="F1394" s="22">
        <v>32638.3</v>
      </c>
      <c r="G1394" s="31">
        <v>13574</v>
      </c>
      <c r="H1394" s="31">
        <v>11570</v>
      </c>
      <c r="I1394" s="31"/>
      <c r="J1394" s="31">
        <v>25144</v>
      </c>
      <c r="K1394" s="22">
        <v>9965</v>
      </c>
      <c r="L1394" s="22">
        <v>8918</v>
      </c>
      <c r="M1394" s="22"/>
      <c r="N1394" s="22">
        <v>18883</v>
      </c>
      <c r="O1394" s="24">
        <f>Table1[[#This Row],[Female Voters]]/Table1[[#This Row],[Female Population]]</f>
        <v>0.77268825381790207</v>
      </c>
      <c r="P1394" s="24">
        <f>Table1[[#This Row],[Male Voters]]/Table1[[#This Row],[Male Population]]</f>
        <v>0.76769598973397379</v>
      </c>
      <c r="Q1394" s="24">
        <f>Table1[[#This Row],[Total Voters]]/Table1[[#This Row],[Total Population]]</f>
        <v>0.77038326138309898</v>
      </c>
      <c r="R1394" s="24">
        <f>Table1[[#This Row],[Female Ballots]]/Table1[[#This Row],[Female Population]]</f>
        <v>0.56724903855130349</v>
      </c>
      <c r="S1394" s="24">
        <f>Table1[[#This Row],[Male Ballots]]/Table1[[#This Row],[Male Population]]</f>
        <v>0.59172971792978202</v>
      </c>
      <c r="T1394" s="24">
        <f>Table1[[#This Row],[Total Ballots]]/Table1[[#This Row],[Total Population]]</f>
        <v>0.57855341730421006</v>
      </c>
      <c r="U1394" s="24">
        <f>Table1[[#This Row],[Female Ballots]]/Table1[[#This Row],[Female Voters]]</f>
        <v>0.7341240607042876</v>
      </c>
      <c r="V1394" s="24">
        <f>Table1[[#This Row],[Male Ballots]]/Table1[[#This Row],[Male Voters]]</f>
        <v>0.77078651685393262</v>
      </c>
      <c r="W1394" s="24">
        <f>Table1[[#This Row],[Total Ballots]]/Table1[[#This Row],[Total Voters]]</f>
        <v>0.75099427298759147</v>
      </c>
    </row>
    <row r="1395" spans="1:23" s="12" customFormat="1" x14ac:dyDescent="0.2">
      <c r="A1395" s="8" t="s">
        <v>68</v>
      </c>
      <c r="B1395" s="20">
        <v>2014</v>
      </c>
      <c r="C1395" s="9" t="s">
        <v>69</v>
      </c>
      <c r="D1395" s="22">
        <v>2718081.81</v>
      </c>
      <c r="E1395" s="22">
        <v>2661689.9900000002</v>
      </c>
      <c r="F1395" s="22">
        <v>5379771.7700000005</v>
      </c>
      <c r="G1395" s="22">
        <v>2036444</v>
      </c>
      <c r="H1395" s="22">
        <v>1863997</v>
      </c>
      <c r="I1395" s="22">
        <v>2357</v>
      </c>
      <c r="J1395" s="22">
        <v>3902798</v>
      </c>
      <c r="K1395" s="22">
        <v>1104048</v>
      </c>
      <c r="L1395" s="22">
        <v>1018792</v>
      </c>
      <c r="M1395" s="22">
        <v>1038</v>
      </c>
      <c r="N1395" s="23">
        <v>2123878</v>
      </c>
      <c r="O1395" s="24">
        <f>Table1[[#This Row],[Female Voters]]/Table1[[#This Row],[Female Population]]</f>
        <v>0.7492210103859972</v>
      </c>
      <c r="P1395" s="24">
        <f>Table1[[#This Row],[Male Voters]]/Table1[[#This Row],[Male Population]]</f>
        <v>0.70030582336900915</v>
      </c>
      <c r="Q1395" s="24">
        <f>Table1[[#This Row],[Total Voters]]/Table1[[#This Row],[Total Population]]</f>
        <v>0.72545791287350458</v>
      </c>
      <c r="R1395" s="24">
        <f>Table1[[#This Row],[Female Ballots]]/Table1[[#This Row],[Female Population]]</f>
        <v>0.40618644955355482</v>
      </c>
      <c r="S1395" s="24">
        <f>Table1[[#This Row],[Male Ballots]]/Table1[[#This Row],[Male Population]]</f>
        <v>0.3827613297670327</v>
      </c>
      <c r="T1395" s="24">
        <f>Table1[[#This Row],[Total Ballots]]/Table1[[#This Row],[Total Population]]</f>
        <v>0.39478961019195796</v>
      </c>
      <c r="U1395" s="24">
        <f>Table1[[#This Row],[Female Ballots]]/Table1[[#This Row],[Female Voters]]</f>
        <v>0.54214503320493956</v>
      </c>
      <c r="V1395" s="24">
        <f>Table1[[#This Row],[Male Ballots]]/Table1[[#This Row],[Male Voters]]</f>
        <v>0.54656311142131664</v>
      </c>
      <c r="W1395" s="24">
        <f>Table1[[#This Row],[Total Ballots]]/Table1[[#This Row],[Total Voters]]</f>
        <v>0.54419367848400046</v>
      </c>
    </row>
    <row r="1396" spans="1:23" s="12" customFormat="1" x14ac:dyDescent="0.2">
      <c r="A1396" s="8" t="s">
        <v>68</v>
      </c>
      <c r="B1396" s="20">
        <v>2014</v>
      </c>
      <c r="C1396" s="21" t="s">
        <v>62</v>
      </c>
      <c r="D1396" s="22">
        <v>320157.01</v>
      </c>
      <c r="E1396" s="22">
        <v>338622.01</v>
      </c>
      <c r="F1396" s="22">
        <v>658779.01</v>
      </c>
      <c r="G1396" s="31">
        <v>171396</v>
      </c>
      <c r="H1396" s="31">
        <v>165116</v>
      </c>
      <c r="I1396" s="31">
        <v>389</v>
      </c>
      <c r="J1396" s="31">
        <v>336901</v>
      </c>
      <c r="K1396" s="22">
        <v>43893</v>
      </c>
      <c r="L1396" s="22">
        <v>40761</v>
      </c>
      <c r="M1396" s="22">
        <v>101</v>
      </c>
      <c r="N1396" s="22">
        <v>84755</v>
      </c>
      <c r="O1396" s="24">
        <f>Table1[[#This Row],[Female Voters]]/Table1[[#This Row],[Female Population]]</f>
        <v>0.53534982726131775</v>
      </c>
      <c r="P1396" s="24">
        <f>Table1[[#This Row],[Male Voters]]/Table1[[#This Row],[Male Population]]</f>
        <v>0.4876115406674244</v>
      </c>
      <c r="Q1396" s="24">
        <f>Table1[[#This Row],[Total Voters]]/Table1[[#This Row],[Total Population]]</f>
        <v>0.51140214682917717</v>
      </c>
      <c r="R1396" s="24">
        <f>Table1[[#This Row],[Female Ballots]]/Table1[[#This Row],[Female Population]]</f>
        <v>0.13709835683435448</v>
      </c>
      <c r="S1396" s="24">
        <f>Table1[[#This Row],[Male Ballots]]/Table1[[#This Row],[Male Population]]</f>
        <v>0.12037315589733816</v>
      </c>
      <c r="T1396" s="24">
        <f>Table1[[#This Row],[Total Ballots]]/Table1[[#This Row],[Total Population]]</f>
        <v>0.12865467586770865</v>
      </c>
      <c r="U1396" s="24">
        <f>Table1[[#This Row],[Female Ballots]]/Table1[[#This Row],[Female Voters]]</f>
        <v>0.25609115731989079</v>
      </c>
      <c r="V1396" s="24">
        <f>Table1[[#This Row],[Male Ballots]]/Table1[[#This Row],[Male Voters]]</f>
        <v>0.24686281159911819</v>
      </c>
      <c r="W1396" s="24">
        <f>Table1[[#This Row],[Total Ballots]]/Table1[[#This Row],[Total Voters]]</f>
        <v>0.25157242038462335</v>
      </c>
    </row>
    <row r="1397" spans="1:23" s="12" customFormat="1" x14ac:dyDescent="0.2">
      <c r="A1397" s="8" t="s">
        <v>68</v>
      </c>
      <c r="B1397" s="20">
        <v>2014</v>
      </c>
      <c r="C1397" s="21" t="s">
        <v>63</v>
      </c>
      <c r="D1397" s="22">
        <v>472486.05</v>
      </c>
      <c r="E1397" s="22">
        <v>494095.06</v>
      </c>
      <c r="F1397" s="22">
        <v>966581.11</v>
      </c>
      <c r="G1397" s="31">
        <v>328803</v>
      </c>
      <c r="H1397" s="31">
        <v>302403</v>
      </c>
      <c r="I1397" s="31">
        <v>423</v>
      </c>
      <c r="J1397" s="31">
        <v>631629</v>
      </c>
      <c r="K1397" s="22">
        <v>104958</v>
      </c>
      <c r="L1397" s="22">
        <v>94405</v>
      </c>
      <c r="M1397" s="22">
        <v>119</v>
      </c>
      <c r="N1397" s="22">
        <v>199482</v>
      </c>
      <c r="O1397" s="24">
        <f>Table1[[#This Row],[Female Voters]]/Table1[[#This Row],[Female Population]]</f>
        <v>0.69589991069577617</v>
      </c>
      <c r="P1397" s="24">
        <f>Table1[[#This Row],[Male Voters]]/Table1[[#This Row],[Male Population]]</f>
        <v>0.61203404867071531</v>
      </c>
      <c r="Q1397" s="24">
        <f>Table1[[#This Row],[Total Voters]]/Table1[[#This Row],[Total Population]]</f>
        <v>0.65346714669397998</v>
      </c>
      <c r="R1397" s="24">
        <f>Table1[[#This Row],[Female Ballots]]/Table1[[#This Row],[Female Population]]</f>
        <v>0.22213989174918497</v>
      </c>
      <c r="S1397" s="24">
        <f>Table1[[#This Row],[Male Ballots]]/Table1[[#This Row],[Male Population]]</f>
        <v>0.19106647210761427</v>
      </c>
      <c r="T1397" s="24">
        <f>Table1[[#This Row],[Total Ballots]]/Table1[[#This Row],[Total Population]]</f>
        <v>0.20637895561604758</v>
      </c>
      <c r="U1397" s="24">
        <f>Table1[[#This Row],[Female Ballots]]/Table1[[#This Row],[Female Voters]]</f>
        <v>0.31921241594511002</v>
      </c>
      <c r="V1397" s="24">
        <f>Table1[[#This Row],[Male Ballots]]/Table1[[#This Row],[Male Voters]]</f>
        <v>0.31218274950976016</v>
      </c>
      <c r="W1397" s="24">
        <f>Table1[[#This Row],[Total Ballots]]/Table1[[#This Row],[Total Voters]]</f>
        <v>0.31582147114841147</v>
      </c>
    </row>
    <row r="1398" spans="1:23" s="12" customFormat="1" x14ac:dyDescent="0.2">
      <c r="A1398" s="8" t="s">
        <v>68</v>
      </c>
      <c r="B1398" s="20">
        <v>2014</v>
      </c>
      <c r="C1398" s="21" t="s">
        <v>64</v>
      </c>
      <c r="D1398" s="22">
        <v>449686.99</v>
      </c>
      <c r="E1398" s="22">
        <v>459697</v>
      </c>
      <c r="F1398" s="22">
        <v>909383.98</v>
      </c>
      <c r="G1398" s="31">
        <v>320526</v>
      </c>
      <c r="H1398" s="31">
        <v>298470</v>
      </c>
      <c r="I1398" s="31">
        <v>376</v>
      </c>
      <c r="J1398" s="31">
        <v>619372</v>
      </c>
      <c r="K1398" s="22">
        <v>138748</v>
      </c>
      <c r="L1398" s="22">
        <v>128853</v>
      </c>
      <c r="M1398" s="22">
        <v>138</v>
      </c>
      <c r="N1398" s="22">
        <v>267739</v>
      </c>
      <c r="O1398" s="24">
        <f>Table1[[#This Row],[Female Voters]]/Table1[[#This Row],[Female Population]]</f>
        <v>0.71277579100075816</v>
      </c>
      <c r="P1398" s="24">
        <f>Table1[[#This Row],[Male Voters]]/Table1[[#This Row],[Male Population]]</f>
        <v>0.64927550103655229</v>
      </c>
      <c r="Q1398" s="24">
        <f>Table1[[#This Row],[Total Voters]]/Table1[[#This Row],[Total Population]]</f>
        <v>0.6810896316867161</v>
      </c>
      <c r="R1398" s="24">
        <f>Table1[[#This Row],[Female Ballots]]/Table1[[#This Row],[Female Population]]</f>
        <v>0.3085435048943711</v>
      </c>
      <c r="S1398" s="24">
        <f>Table1[[#This Row],[Male Ballots]]/Table1[[#This Row],[Male Population]]</f>
        <v>0.28029984968359595</v>
      </c>
      <c r="T1398" s="24">
        <f>Table1[[#This Row],[Total Ballots]]/Table1[[#This Row],[Total Population]]</f>
        <v>0.29441798611847109</v>
      </c>
      <c r="U1398" s="24">
        <f>Table1[[#This Row],[Female Ballots]]/Table1[[#This Row],[Female Voters]]</f>
        <v>0.43287596014051904</v>
      </c>
      <c r="V1398" s="24">
        <f>Table1[[#This Row],[Male Ballots]]/Table1[[#This Row],[Male Voters]]</f>
        <v>0.43171172982209266</v>
      </c>
      <c r="W1398" s="24">
        <f>Table1[[#This Row],[Total Ballots]]/Table1[[#This Row],[Total Voters]]</f>
        <v>0.43227494946494188</v>
      </c>
    </row>
    <row r="1399" spans="1:23" s="12" customFormat="1" x14ac:dyDescent="0.2">
      <c r="A1399" s="8" t="s">
        <v>68</v>
      </c>
      <c r="B1399" s="20">
        <v>2014</v>
      </c>
      <c r="C1399" s="21" t="s">
        <v>65</v>
      </c>
      <c r="D1399" s="22">
        <v>474573.96</v>
      </c>
      <c r="E1399" s="22">
        <v>475910.02</v>
      </c>
      <c r="F1399" s="22">
        <v>950483.97</v>
      </c>
      <c r="G1399" s="36">
        <v>363648</v>
      </c>
      <c r="H1399" s="36">
        <v>342266</v>
      </c>
      <c r="I1399" s="36">
        <v>362</v>
      </c>
      <c r="J1399" s="36">
        <v>706276</v>
      </c>
      <c r="K1399" s="23">
        <v>196209</v>
      </c>
      <c r="L1399" s="23">
        <v>187205</v>
      </c>
      <c r="M1399" s="23">
        <v>156</v>
      </c>
      <c r="N1399" s="23">
        <v>383570</v>
      </c>
      <c r="O1399" s="24">
        <f>Table1[[#This Row],[Female Voters]]/Table1[[#This Row],[Female Population]]</f>
        <v>0.76626201741031041</v>
      </c>
      <c r="P1399" s="24">
        <f>Table1[[#This Row],[Male Voters]]/Table1[[#This Row],[Male Population]]</f>
        <v>0.71918216809135471</v>
      </c>
      <c r="Q1399" s="24">
        <f>Table1[[#This Row],[Total Voters]]/Table1[[#This Row],[Total Population]]</f>
        <v>0.7430698699737146</v>
      </c>
      <c r="R1399" s="24">
        <f>Table1[[#This Row],[Female Ballots]]/Table1[[#This Row],[Female Population]]</f>
        <v>0.41344240632166163</v>
      </c>
      <c r="S1399" s="24">
        <f>Table1[[#This Row],[Male Ballots]]/Table1[[#This Row],[Male Population]]</f>
        <v>0.39336217379915639</v>
      </c>
      <c r="T1399" s="24">
        <f>Table1[[#This Row],[Total Ballots]]/Table1[[#This Row],[Total Population]]</f>
        <v>0.40355230819936921</v>
      </c>
      <c r="U1399" s="24">
        <f>Table1[[#This Row],[Female Ballots]]/Table1[[#This Row],[Female Voters]]</f>
        <v>0.53955748416050686</v>
      </c>
      <c r="V1399" s="24">
        <f>Table1[[#This Row],[Male Ballots]]/Table1[[#This Row],[Male Voters]]</f>
        <v>0.54695762944610338</v>
      </c>
      <c r="W1399" s="24">
        <f>Table1[[#This Row],[Total Ballots]]/Table1[[#This Row],[Total Voters]]</f>
        <v>0.54308797127468578</v>
      </c>
    </row>
    <row r="1400" spans="1:23" s="12" customFormat="1" x14ac:dyDescent="0.2">
      <c r="A1400" s="8" t="s">
        <v>68</v>
      </c>
      <c r="B1400" s="20">
        <v>2014</v>
      </c>
      <c r="C1400" s="21" t="s">
        <v>66</v>
      </c>
      <c r="D1400" s="22">
        <v>466453.92</v>
      </c>
      <c r="E1400" s="22">
        <v>445254.93</v>
      </c>
      <c r="F1400" s="22">
        <v>911708.86</v>
      </c>
      <c r="G1400" s="31">
        <v>391664</v>
      </c>
      <c r="H1400" s="31">
        <v>359133</v>
      </c>
      <c r="I1400" s="31">
        <v>377</v>
      </c>
      <c r="J1400" s="31">
        <v>751174</v>
      </c>
      <c r="K1400" s="22">
        <v>265371</v>
      </c>
      <c r="L1400" s="22">
        <v>247246</v>
      </c>
      <c r="M1400" s="22">
        <v>218</v>
      </c>
      <c r="N1400" s="22">
        <v>512835</v>
      </c>
      <c r="O1400" s="24">
        <f>Table1[[#This Row],[Female Voters]]/Table1[[#This Row],[Female Population]]</f>
        <v>0.83966279027090185</v>
      </c>
      <c r="P1400" s="24">
        <f>Table1[[#This Row],[Male Voters]]/Table1[[#This Row],[Male Population]]</f>
        <v>0.80657837971608759</v>
      </c>
      <c r="Q1400" s="24">
        <f>Table1[[#This Row],[Total Voters]]/Table1[[#This Row],[Total Population]]</f>
        <v>0.8239187233521017</v>
      </c>
      <c r="R1400" s="24">
        <f>Table1[[#This Row],[Female Ballots]]/Table1[[#This Row],[Female Population]]</f>
        <v>0.568911501483362</v>
      </c>
      <c r="S1400" s="24">
        <f>Table1[[#This Row],[Male Ballots]]/Table1[[#This Row],[Male Population]]</f>
        <v>0.55529087572371183</v>
      </c>
      <c r="T1400" s="24">
        <f>Table1[[#This Row],[Total Ballots]]/Table1[[#This Row],[Total Population]]</f>
        <v>0.56249864677195305</v>
      </c>
      <c r="U1400" s="24">
        <f>Table1[[#This Row],[Female Ballots]]/Table1[[#This Row],[Female Voters]]</f>
        <v>0.67754759181339108</v>
      </c>
      <c r="V1400" s="24">
        <f>Table1[[#This Row],[Male Ballots]]/Table1[[#This Row],[Male Voters]]</f>
        <v>0.68845246747026867</v>
      </c>
      <c r="W1400" s="24">
        <f>Table1[[#This Row],[Total Ballots]]/Table1[[#This Row],[Total Voters]]</f>
        <v>0.68271132919935995</v>
      </c>
    </row>
    <row r="1401" spans="1:23" s="12" customFormat="1" x14ac:dyDescent="0.2">
      <c r="A1401" s="14" t="s">
        <v>68</v>
      </c>
      <c r="B1401" s="20">
        <v>2014</v>
      </c>
      <c r="C1401" s="26" t="s">
        <v>67</v>
      </c>
      <c r="D1401" s="22">
        <v>534723.88</v>
      </c>
      <c r="E1401" s="22">
        <v>448110.97</v>
      </c>
      <c r="F1401" s="22">
        <v>982834.83999999985</v>
      </c>
      <c r="G1401" s="31">
        <v>460407</v>
      </c>
      <c r="H1401" s="31">
        <v>396609</v>
      </c>
      <c r="I1401" s="31">
        <v>430</v>
      </c>
      <c r="J1401" s="31">
        <v>857446</v>
      </c>
      <c r="K1401" s="22">
        <v>354869</v>
      </c>
      <c r="L1401" s="22">
        <v>320322</v>
      </c>
      <c r="M1401" s="22">
        <v>306</v>
      </c>
      <c r="N1401" s="22">
        <v>675497</v>
      </c>
      <c r="O1401" s="24">
        <f>Table1[[#This Row],[Female Voters]]/Table1[[#This Row],[Female Population]]</f>
        <v>0.86101821373677945</v>
      </c>
      <c r="P1401" s="24">
        <f>Table1[[#This Row],[Male Voters]]/Table1[[#This Row],[Male Population]]</f>
        <v>0.8850687141178446</v>
      </c>
      <c r="Q1401" s="24">
        <f>Table1[[#This Row],[Total Voters]]/Table1[[#This Row],[Total Population]]</f>
        <v>0.87242125034965201</v>
      </c>
      <c r="R1401" s="24">
        <f>Table1[[#This Row],[Female Ballots]]/Table1[[#This Row],[Female Population]]</f>
        <v>0.66364905939865637</v>
      </c>
      <c r="S1401" s="24">
        <f>Table1[[#This Row],[Male Ballots]]/Table1[[#This Row],[Male Population]]</f>
        <v>0.71482740090027264</v>
      </c>
      <c r="T1401" s="24">
        <f>Table1[[#This Row],[Total Ballots]]/Table1[[#This Row],[Total Population]]</f>
        <v>0.68729452040996031</v>
      </c>
      <c r="U1401" s="24">
        <f>Table1[[#This Row],[Female Ballots]]/Table1[[#This Row],[Female Voters]]</f>
        <v>0.77077238182738317</v>
      </c>
      <c r="V1401" s="24">
        <f>Table1[[#This Row],[Male Ballots]]/Table1[[#This Row],[Male Voters]]</f>
        <v>0.80765186871704875</v>
      </c>
      <c r="W1401" s="24">
        <f>Table1[[#This Row],[Total Ballots]]/Table1[[#This Row],[Total Voters]]</f>
        <v>0.78780121430387451</v>
      </c>
    </row>
    <row r="1402" spans="1:23" s="12" customFormat="1" x14ac:dyDescent="0.2">
      <c r="A1402" s="19" t="s">
        <v>59</v>
      </c>
      <c r="B1402" s="20">
        <v>2013</v>
      </c>
      <c r="C1402" s="21" t="s">
        <v>69</v>
      </c>
      <c r="D1402" s="22">
        <v>5985.050851</v>
      </c>
      <c r="E1402" s="22">
        <v>6139.5017150000003</v>
      </c>
      <c r="F1402" s="22">
        <v>12124.552563999998</v>
      </c>
      <c r="G1402" s="22">
        <v>3333</v>
      </c>
      <c r="H1402" s="22">
        <v>2995</v>
      </c>
      <c r="I1402" s="22">
        <v>0</v>
      </c>
      <c r="J1402" s="22">
        <v>6328</v>
      </c>
      <c r="K1402" s="22">
        <v>1556</v>
      </c>
      <c r="L1402" s="22">
        <v>1401</v>
      </c>
      <c r="M1402" s="22">
        <v>0</v>
      </c>
      <c r="N1402" s="23">
        <v>2957</v>
      </c>
      <c r="O1402" s="24">
        <f>Table1[[#This Row],[Female Voters]]/Table1[[#This Row],[Female Population]]</f>
        <v>0.55688749903321411</v>
      </c>
      <c r="P1402" s="24">
        <f>Table1[[#This Row],[Male Voters]]/Table1[[#This Row],[Male Population]]</f>
        <v>0.48782460516015996</v>
      </c>
      <c r="Q1402" s="24">
        <f>Table1[[#This Row],[Total Voters]]/Table1[[#This Row],[Total Population]]</f>
        <v>0.52191616693460363</v>
      </c>
      <c r="R1402" s="24">
        <f>Table1[[#This Row],[Female Ballots]]/Table1[[#This Row],[Female Population]]</f>
        <v>0.25998108265697006</v>
      </c>
      <c r="S1402" s="24">
        <f>Table1[[#This Row],[Male Ballots]]/Table1[[#This Row],[Male Population]]</f>
        <v>0.22819441463418499</v>
      </c>
      <c r="T1402" s="24">
        <f>Table1[[#This Row],[Total Ballots]]/Table1[[#This Row],[Total Population]]</f>
        <v>0.24388528849962438</v>
      </c>
      <c r="U1402" s="24">
        <f>Table1[[#This Row],[Female Ballots]]/Table1[[#This Row],[Female Voters]]</f>
        <v>0.46684668466846685</v>
      </c>
      <c r="V1402" s="24">
        <f>Table1[[#This Row],[Male Ballots]]/Table1[[#This Row],[Male Voters]]</f>
        <v>0.46777963272120199</v>
      </c>
      <c r="W1402" s="24">
        <f>Table1[[#This Row],[Total Ballots]]/Table1[[#This Row],[Total Voters]]</f>
        <v>0.46728824273072062</v>
      </c>
    </row>
    <row r="1403" spans="1:23" s="12" customFormat="1" x14ac:dyDescent="0.2">
      <c r="A1403" s="19" t="s">
        <v>59</v>
      </c>
      <c r="B1403" s="20">
        <v>2013</v>
      </c>
      <c r="C1403" s="21" t="s">
        <v>62</v>
      </c>
      <c r="D1403" s="22">
        <v>899.72153200000002</v>
      </c>
      <c r="E1403" s="22">
        <v>1042.7074910000001</v>
      </c>
      <c r="F1403" s="22">
        <v>1942.42902</v>
      </c>
      <c r="G1403" s="31">
        <v>336</v>
      </c>
      <c r="H1403" s="31">
        <v>337</v>
      </c>
      <c r="I1403" s="22">
        <v>0</v>
      </c>
      <c r="J1403" s="31">
        <v>673</v>
      </c>
      <c r="K1403" s="22">
        <v>62</v>
      </c>
      <c r="L1403" s="22">
        <v>64</v>
      </c>
      <c r="M1403" s="22"/>
      <c r="N1403" s="23">
        <v>126</v>
      </c>
      <c r="O1403" s="24">
        <f>Table1[[#This Row],[Female Voters]]/Table1[[#This Row],[Female Population]]</f>
        <v>0.37344888173688834</v>
      </c>
      <c r="P1403" s="24">
        <f>Table1[[#This Row],[Male Voters]]/Table1[[#This Row],[Male Population]]</f>
        <v>0.32319706428578826</v>
      </c>
      <c r="Q1403" s="24">
        <f>Table1[[#This Row],[Total Voters]]/Table1[[#This Row],[Total Population]]</f>
        <v>0.34647340678631333</v>
      </c>
      <c r="R1403" s="24">
        <f>Table1[[#This Row],[Female Ballots]]/Table1[[#This Row],[Female Population]]</f>
        <v>6.8910210320497253E-2</v>
      </c>
      <c r="S1403" s="24">
        <f>Table1[[#This Row],[Male Ballots]]/Table1[[#This Row],[Male Population]]</f>
        <v>6.1378670962286191E-2</v>
      </c>
      <c r="T1403" s="24">
        <f>Table1[[#This Row],[Total Ballots]]/Table1[[#This Row],[Total Population]]</f>
        <v>6.4867235148700561E-2</v>
      </c>
      <c r="U1403" s="24">
        <f>Table1[[#This Row],[Female Ballots]]/Table1[[#This Row],[Female Voters]]</f>
        <v>0.18452380952380953</v>
      </c>
      <c r="V1403" s="24">
        <f>Table1[[#This Row],[Male Ballots]]/Table1[[#This Row],[Male Voters]]</f>
        <v>0.18991097922848665</v>
      </c>
      <c r="W1403" s="24">
        <f>Table1[[#This Row],[Total Ballots]]/Table1[[#This Row],[Total Voters]]</f>
        <v>0.18722139673105498</v>
      </c>
    </row>
    <row r="1404" spans="1:23" s="12" customFormat="1" x14ac:dyDescent="0.2">
      <c r="A1404" s="19" t="s">
        <v>59</v>
      </c>
      <c r="B1404" s="20">
        <v>2013</v>
      </c>
      <c r="C1404" s="21" t="s">
        <v>63</v>
      </c>
      <c r="D1404" s="22">
        <v>1218.8551499999999</v>
      </c>
      <c r="E1404" s="22">
        <v>1238.9125680000002</v>
      </c>
      <c r="F1404" s="22">
        <v>2457.7677199999998</v>
      </c>
      <c r="G1404" s="31">
        <v>506</v>
      </c>
      <c r="H1404" s="31">
        <v>399</v>
      </c>
      <c r="I1404" s="22">
        <v>0</v>
      </c>
      <c r="J1404" s="31">
        <v>905</v>
      </c>
      <c r="K1404" s="22">
        <v>122</v>
      </c>
      <c r="L1404" s="22">
        <v>78</v>
      </c>
      <c r="M1404" s="22"/>
      <c r="N1404" s="23">
        <v>200</v>
      </c>
      <c r="O1404" s="24">
        <f>Table1[[#This Row],[Female Voters]]/Table1[[#This Row],[Female Population]]</f>
        <v>0.41514366986101675</v>
      </c>
      <c r="P1404" s="24">
        <f>Table1[[#This Row],[Male Voters]]/Table1[[#This Row],[Male Population]]</f>
        <v>0.32205662474157737</v>
      </c>
      <c r="Q1404" s="24">
        <f>Table1[[#This Row],[Total Voters]]/Table1[[#This Row],[Total Population]]</f>
        <v>0.36822031335003458</v>
      </c>
      <c r="R1404" s="24">
        <f>Table1[[#This Row],[Female Ballots]]/Table1[[#This Row],[Female Population]]</f>
        <v>0.10009392830641116</v>
      </c>
      <c r="S1404" s="24">
        <f>Table1[[#This Row],[Male Ballots]]/Table1[[#This Row],[Male Population]]</f>
        <v>6.2958437919406099E-2</v>
      </c>
      <c r="T1404" s="24">
        <f>Table1[[#This Row],[Total Ballots]]/Table1[[#This Row],[Total Population]]</f>
        <v>8.1374654883985542E-2</v>
      </c>
      <c r="U1404" s="24">
        <f>Table1[[#This Row],[Female Ballots]]/Table1[[#This Row],[Female Voters]]</f>
        <v>0.24110671936758893</v>
      </c>
      <c r="V1404" s="24">
        <f>Table1[[#This Row],[Male Ballots]]/Table1[[#This Row],[Male Voters]]</f>
        <v>0.19548872180451127</v>
      </c>
      <c r="W1404" s="24">
        <f>Table1[[#This Row],[Total Ballots]]/Table1[[#This Row],[Total Voters]]</f>
        <v>0.22099447513812154</v>
      </c>
    </row>
    <row r="1405" spans="1:23" s="12" customFormat="1" x14ac:dyDescent="0.2">
      <c r="A1405" s="19" t="s">
        <v>59</v>
      </c>
      <c r="B1405" s="20">
        <v>2013</v>
      </c>
      <c r="C1405" s="21" t="s">
        <v>64</v>
      </c>
      <c r="D1405" s="22">
        <v>1164.2046350000001</v>
      </c>
      <c r="E1405" s="22">
        <v>1223.3634969999998</v>
      </c>
      <c r="F1405" s="22">
        <v>2387.5681299999997</v>
      </c>
      <c r="G1405" s="31">
        <v>511</v>
      </c>
      <c r="H1405" s="31">
        <v>419</v>
      </c>
      <c r="I1405" s="22">
        <v>0</v>
      </c>
      <c r="J1405" s="31">
        <v>930</v>
      </c>
      <c r="K1405" s="22">
        <v>136</v>
      </c>
      <c r="L1405" s="22">
        <v>124</v>
      </c>
      <c r="M1405" s="22"/>
      <c r="N1405" s="23">
        <v>260</v>
      </c>
      <c r="O1405" s="24">
        <f>Table1[[#This Row],[Female Voters]]/Table1[[#This Row],[Female Population]]</f>
        <v>0.43892627175462151</v>
      </c>
      <c r="P1405" s="24">
        <f>Table1[[#This Row],[Male Voters]]/Table1[[#This Row],[Male Population]]</f>
        <v>0.34249836702459668</v>
      </c>
      <c r="Q1405" s="24">
        <f>Table1[[#This Row],[Total Voters]]/Table1[[#This Row],[Total Population]]</f>
        <v>0.3895176804860434</v>
      </c>
      <c r="R1405" s="24">
        <f>Table1[[#This Row],[Female Ballots]]/Table1[[#This Row],[Female Population]]</f>
        <v>0.11681795099535916</v>
      </c>
      <c r="S1405" s="24">
        <f>Table1[[#This Row],[Male Ballots]]/Table1[[#This Row],[Male Population]]</f>
        <v>0.10135989859439137</v>
      </c>
      <c r="T1405" s="24">
        <f>Table1[[#This Row],[Total Ballots]]/Table1[[#This Row],[Total Population]]</f>
        <v>0.1088974160498616</v>
      </c>
      <c r="U1405" s="24">
        <f>Table1[[#This Row],[Female Ballots]]/Table1[[#This Row],[Female Voters]]</f>
        <v>0.26614481409001955</v>
      </c>
      <c r="V1405" s="24">
        <f>Table1[[#This Row],[Male Ballots]]/Table1[[#This Row],[Male Voters]]</f>
        <v>0.29594272076372313</v>
      </c>
      <c r="W1405" s="24">
        <f>Table1[[#This Row],[Total Ballots]]/Table1[[#This Row],[Total Voters]]</f>
        <v>0.27956989247311825</v>
      </c>
    </row>
    <row r="1406" spans="1:23" s="12" customFormat="1" x14ac:dyDescent="0.2">
      <c r="A1406" s="19" t="s">
        <v>59</v>
      </c>
      <c r="B1406" s="20">
        <v>2013</v>
      </c>
      <c r="C1406" s="21" t="s">
        <v>65</v>
      </c>
      <c r="D1406" s="22">
        <v>896.55940200000009</v>
      </c>
      <c r="E1406" s="22">
        <v>934.863201</v>
      </c>
      <c r="F1406" s="22">
        <v>1831.4226039999999</v>
      </c>
      <c r="G1406" s="31">
        <v>533</v>
      </c>
      <c r="H1406" s="31">
        <v>491</v>
      </c>
      <c r="I1406" s="22">
        <v>0</v>
      </c>
      <c r="J1406" s="31">
        <v>1024</v>
      </c>
      <c r="K1406" s="22">
        <v>248</v>
      </c>
      <c r="L1406" s="22">
        <v>202</v>
      </c>
      <c r="M1406" s="22"/>
      <c r="N1406" s="23">
        <v>450</v>
      </c>
      <c r="O1406" s="24">
        <f>Table1[[#This Row],[Female Voters]]/Table1[[#This Row],[Female Population]]</f>
        <v>0.59449490888279144</v>
      </c>
      <c r="P1406" s="24">
        <f>Table1[[#This Row],[Male Voters]]/Table1[[#This Row],[Male Population]]</f>
        <v>0.52521053291517894</v>
      </c>
      <c r="Q1406" s="24">
        <f>Table1[[#This Row],[Total Voters]]/Table1[[#This Row],[Total Population]]</f>
        <v>0.55912818688788013</v>
      </c>
      <c r="R1406" s="24">
        <f>Table1[[#This Row],[Female Ballots]]/Table1[[#This Row],[Female Population]]</f>
        <v>0.27661301576535136</v>
      </c>
      <c r="S1406" s="24">
        <f>Table1[[#This Row],[Male Ballots]]/Table1[[#This Row],[Male Population]]</f>
        <v>0.21607439439687603</v>
      </c>
      <c r="T1406" s="24">
        <f>Table1[[#This Row],[Total Ballots]]/Table1[[#This Row],[Total Population]]</f>
        <v>0.24571062900346294</v>
      </c>
      <c r="U1406" s="24">
        <f>Table1[[#This Row],[Female Ballots]]/Table1[[#This Row],[Female Voters]]</f>
        <v>0.46529080675422141</v>
      </c>
      <c r="V1406" s="24">
        <f>Table1[[#This Row],[Male Ballots]]/Table1[[#This Row],[Male Voters]]</f>
        <v>0.41140529531568226</v>
      </c>
      <c r="W1406" s="24">
        <f>Table1[[#This Row],[Total Ballots]]/Table1[[#This Row],[Total Voters]]</f>
        <v>0.439453125</v>
      </c>
    </row>
    <row r="1407" spans="1:23" s="12" customFormat="1" x14ac:dyDescent="0.2">
      <c r="A1407" s="19" t="s">
        <v>59</v>
      </c>
      <c r="B1407" s="20">
        <v>2013</v>
      </c>
      <c r="C1407" s="21" t="s">
        <v>66</v>
      </c>
      <c r="D1407" s="22">
        <v>843.291293</v>
      </c>
      <c r="E1407" s="22">
        <v>814.88388899999995</v>
      </c>
      <c r="F1407" s="22">
        <v>1658.1751819999999</v>
      </c>
      <c r="G1407" s="31">
        <v>649</v>
      </c>
      <c r="H1407" s="31">
        <v>597</v>
      </c>
      <c r="I1407" s="22">
        <v>0</v>
      </c>
      <c r="J1407" s="31">
        <v>1246</v>
      </c>
      <c r="K1407" s="22">
        <v>413</v>
      </c>
      <c r="L1407" s="22">
        <v>374</v>
      </c>
      <c r="M1407" s="22"/>
      <c r="N1407" s="23">
        <v>787</v>
      </c>
      <c r="O1407" s="24">
        <f>Table1[[#This Row],[Female Voters]]/Table1[[#This Row],[Female Population]]</f>
        <v>0.76960358228197667</v>
      </c>
      <c r="P1407" s="24">
        <f>Table1[[#This Row],[Male Voters]]/Table1[[#This Row],[Male Population]]</f>
        <v>0.73261971191088304</v>
      </c>
      <c r="Q1407" s="24">
        <f>Table1[[#This Row],[Total Voters]]/Table1[[#This Row],[Total Population]]</f>
        <v>0.75142844587575064</v>
      </c>
      <c r="R1407" s="24">
        <f>Table1[[#This Row],[Female Ballots]]/Table1[[#This Row],[Female Population]]</f>
        <v>0.48974773417943973</v>
      </c>
      <c r="S1407" s="24">
        <f>Table1[[#This Row],[Male Ballots]]/Table1[[#This Row],[Male Population]]</f>
        <v>0.45896109255388656</v>
      </c>
      <c r="T1407" s="24">
        <f>Table1[[#This Row],[Total Ballots]]/Table1[[#This Row],[Total Population]]</f>
        <v>0.47461812753147337</v>
      </c>
      <c r="U1407" s="24">
        <f>Table1[[#This Row],[Female Ballots]]/Table1[[#This Row],[Female Voters]]</f>
        <v>0.63636363636363635</v>
      </c>
      <c r="V1407" s="24">
        <f>Table1[[#This Row],[Male Ballots]]/Table1[[#This Row],[Male Voters]]</f>
        <v>0.62646566164154105</v>
      </c>
      <c r="W1407" s="24">
        <f>Table1[[#This Row],[Total Ballots]]/Table1[[#This Row],[Total Voters]]</f>
        <v>0.6316211878009631</v>
      </c>
    </row>
    <row r="1408" spans="1:23" s="12" customFormat="1" x14ac:dyDescent="0.2">
      <c r="A1408" s="19" t="s">
        <v>59</v>
      </c>
      <c r="B1408" s="20">
        <v>2013</v>
      </c>
      <c r="C1408" s="21" t="s">
        <v>67</v>
      </c>
      <c r="D1408" s="22">
        <v>962.41883900000005</v>
      </c>
      <c r="E1408" s="22">
        <v>884.7710689999999</v>
      </c>
      <c r="F1408" s="22">
        <v>1847.1899080000001</v>
      </c>
      <c r="G1408" s="31">
        <v>798</v>
      </c>
      <c r="H1408" s="31">
        <v>752</v>
      </c>
      <c r="I1408" s="22">
        <v>0</v>
      </c>
      <c r="J1408" s="31">
        <v>1550</v>
      </c>
      <c r="K1408" s="22">
        <v>575</v>
      </c>
      <c r="L1408" s="22">
        <v>559</v>
      </c>
      <c r="M1408" s="22"/>
      <c r="N1408" s="22">
        <v>1134</v>
      </c>
      <c r="O1408" s="24">
        <f>Table1[[#This Row],[Female Voters]]/Table1[[#This Row],[Female Population]]</f>
        <v>0.82916082651619827</v>
      </c>
      <c r="P1408" s="24">
        <f>Table1[[#This Row],[Male Voters]]/Table1[[#This Row],[Male Population]]</f>
        <v>0.84993737515619427</v>
      </c>
      <c r="Q1408" s="24">
        <f>Table1[[#This Row],[Total Voters]]/Table1[[#This Row],[Total Population]]</f>
        <v>0.83911242330152447</v>
      </c>
      <c r="R1408" s="24">
        <f>Table1[[#This Row],[Female Ballots]]/Table1[[#This Row],[Female Population]]</f>
        <v>0.59745297649976692</v>
      </c>
      <c r="S1408" s="24">
        <f>Table1[[#This Row],[Male Ballots]]/Table1[[#This Row],[Male Population]]</f>
        <v>0.63180185201105399</v>
      </c>
      <c r="T1408" s="24">
        <f>Table1[[#This Row],[Total Ballots]]/Table1[[#This Row],[Total Population]]</f>
        <v>0.61390547614447011</v>
      </c>
      <c r="U1408" s="24">
        <f>Table1[[#This Row],[Female Ballots]]/Table1[[#This Row],[Female Voters]]</f>
        <v>0.72055137844611528</v>
      </c>
      <c r="V1408" s="24">
        <f>Table1[[#This Row],[Male Ballots]]/Table1[[#This Row],[Male Voters]]</f>
        <v>0.74335106382978722</v>
      </c>
      <c r="W1408" s="24">
        <f>Table1[[#This Row],[Total Ballots]]/Table1[[#This Row],[Total Voters]]</f>
        <v>0.73161290322580641</v>
      </c>
    </row>
    <row r="1409" spans="1:23" s="12" customFormat="1" x14ac:dyDescent="0.2">
      <c r="A1409" s="19" t="s">
        <v>37</v>
      </c>
      <c r="B1409" s="20">
        <v>2013</v>
      </c>
      <c r="C1409" s="21" t="s">
        <v>69</v>
      </c>
      <c r="D1409" s="22">
        <v>8924.0134500000004</v>
      </c>
      <c r="E1409" s="22">
        <v>8374.4070040000006</v>
      </c>
      <c r="F1409" s="22">
        <v>17298.420460000001</v>
      </c>
      <c r="G1409" s="22">
        <v>7410</v>
      </c>
      <c r="H1409" s="22">
        <v>6378</v>
      </c>
      <c r="I1409" s="22">
        <v>17</v>
      </c>
      <c r="J1409" s="22">
        <v>13805</v>
      </c>
      <c r="K1409" s="22">
        <v>3367</v>
      </c>
      <c r="L1409" s="22">
        <v>3031</v>
      </c>
      <c r="M1409" s="22">
        <v>6</v>
      </c>
      <c r="N1409" s="23">
        <v>6404</v>
      </c>
      <c r="O1409" s="24">
        <f>Table1[[#This Row],[Female Voters]]/Table1[[#This Row],[Female Population]]</f>
        <v>0.83034388523921376</v>
      </c>
      <c r="P1409" s="24">
        <f>Table1[[#This Row],[Male Voters]]/Table1[[#This Row],[Male Population]]</f>
        <v>0.76160616470558151</v>
      </c>
      <c r="Q1409" s="24">
        <f>Table1[[#This Row],[Total Voters]]/Table1[[#This Row],[Total Population]]</f>
        <v>0.79804974286074204</v>
      </c>
      <c r="R1409" s="24">
        <f>Table1[[#This Row],[Female Ballots]]/Table1[[#This Row],[Female Population]]</f>
        <v>0.37729660750343219</v>
      </c>
      <c r="S1409" s="24">
        <f>Table1[[#This Row],[Male Ballots]]/Table1[[#This Row],[Male Population]]</f>
        <v>0.36193607482323886</v>
      </c>
      <c r="T1409" s="24">
        <f>Table1[[#This Row],[Total Ballots]]/Table1[[#This Row],[Total Population]]</f>
        <v>0.37020721139298746</v>
      </c>
      <c r="U1409" s="24">
        <f>Table1[[#This Row],[Female Ballots]]/Table1[[#This Row],[Female Voters]]</f>
        <v>0.45438596491228073</v>
      </c>
      <c r="V1409" s="24">
        <f>Table1[[#This Row],[Male Ballots]]/Table1[[#This Row],[Male Voters]]</f>
        <v>0.47522734399498273</v>
      </c>
      <c r="W1409" s="24">
        <f>Table1[[#This Row],[Total Ballots]]/Table1[[#This Row],[Total Voters]]</f>
        <v>0.46388989496559219</v>
      </c>
    </row>
    <row r="1410" spans="1:23" s="12" customFormat="1" x14ac:dyDescent="0.2">
      <c r="A1410" s="19" t="s">
        <v>37</v>
      </c>
      <c r="B1410" s="20">
        <v>2013</v>
      </c>
      <c r="C1410" s="21" t="s">
        <v>62</v>
      </c>
      <c r="D1410" s="22">
        <v>838.10118799999998</v>
      </c>
      <c r="E1410" s="22">
        <v>796.265534</v>
      </c>
      <c r="F1410" s="22">
        <v>1634.366722</v>
      </c>
      <c r="G1410" s="31">
        <v>574</v>
      </c>
      <c r="H1410" s="31">
        <v>500</v>
      </c>
      <c r="I1410" s="31">
        <v>1</v>
      </c>
      <c r="J1410" s="31">
        <v>1075</v>
      </c>
      <c r="K1410" s="22">
        <v>76</v>
      </c>
      <c r="L1410" s="22">
        <v>68</v>
      </c>
      <c r="M1410" s="22"/>
      <c r="N1410" s="23">
        <v>144</v>
      </c>
      <c r="O1410" s="24">
        <f>Table1[[#This Row],[Female Voters]]/Table1[[#This Row],[Female Population]]</f>
        <v>0.68488150144466808</v>
      </c>
      <c r="P1410" s="24">
        <f>Table1[[#This Row],[Male Voters]]/Table1[[#This Row],[Male Population]]</f>
        <v>0.62793123480841251</v>
      </c>
      <c r="Q1410" s="24">
        <f>Table1[[#This Row],[Total Voters]]/Table1[[#This Row],[Total Population]]</f>
        <v>0.657747117295992</v>
      </c>
      <c r="R1410" s="24">
        <f>Table1[[#This Row],[Female Ballots]]/Table1[[#This Row],[Female Population]]</f>
        <v>9.0681174407307968E-2</v>
      </c>
      <c r="S1410" s="24">
        <f>Table1[[#This Row],[Male Ballots]]/Table1[[#This Row],[Male Population]]</f>
        <v>8.5398647933944111E-2</v>
      </c>
      <c r="T1410" s="24">
        <f>Table1[[#This Row],[Total Ballots]]/Table1[[#This Row],[Total Population]]</f>
        <v>8.8107520828486371E-2</v>
      </c>
      <c r="U1410" s="24">
        <f>Table1[[#This Row],[Female Ballots]]/Table1[[#This Row],[Female Voters]]</f>
        <v>0.13240418118466898</v>
      </c>
      <c r="V1410" s="24">
        <f>Table1[[#This Row],[Male Ballots]]/Table1[[#This Row],[Male Voters]]</f>
        <v>0.13600000000000001</v>
      </c>
      <c r="W1410" s="24">
        <f>Table1[[#This Row],[Total Ballots]]/Table1[[#This Row],[Total Voters]]</f>
        <v>0.13395348837209303</v>
      </c>
    </row>
    <row r="1411" spans="1:23" s="12" customFormat="1" x14ac:dyDescent="0.2">
      <c r="A1411" s="19" t="s">
        <v>37</v>
      </c>
      <c r="B1411" s="20">
        <v>2013</v>
      </c>
      <c r="C1411" s="21" t="s">
        <v>63</v>
      </c>
      <c r="D1411" s="22">
        <v>1237.784721</v>
      </c>
      <c r="E1411" s="22">
        <v>1132.413691</v>
      </c>
      <c r="F1411" s="22">
        <v>2370.1984199999997</v>
      </c>
      <c r="G1411" s="31">
        <v>997</v>
      </c>
      <c r="H1411" s="31">
        <v>836</v>
      </c>
      <c r="I1411" s="31">
        <v>2</v>
      </c>
      <c r="J1411" s="31">
        <v>1835</v>
      </c>
      <c r="K1411" s="22">
        <v>142</v>
      </c>
      <c r="L1411" s="22">
        <v>125</v>
      </c>
      <c r="M1411" s="22"/>
      <c r="N1411" s="23">
        <v>267</v>
      </c>
      <c r="O1411" s="24">
        <f>Table1[[#This Row],[Female Voters]]/Table1[[#This Row],[Female Population]]</f>
        <v>0.80547124478522303</v>
      </c>
      <c r="P1411" s="24">
        <f>Table1[[#This Row],[Male Voters]]/Table1[[#This Row],[Male Population]]</f>
        <v>0.73824610797645329</v>
      </c>
      <c r="Q1411" s="24">
        <f>Table1[[#This Row],[Total Voters]]/Table1[[#This Row],[Total Population]]</f>
        <v>0.77419678644457124</v>
      </c>
      <c r="R1411" s="24">
        <f>Table1[[#This Row],[Female Ballots]]/Table1[[#This Row],[Female Population]]</f>
        <v>0.11472107999950017</v>
      </c>
      <c r="S1411" s="24">
        <f>Table1[[#This Row],[Male Ballots]]/Table1[[#This Row],[Male Population]]</f>
        <v>0.11038368839360845</v>
      </c>
      <c r="T1411" s="24">
        <f>Table1[[#This Row],[Total Ballots]]/Table1[[#This Row],[Total Population]]</f>
        <v>0.1126487967197278</v>
      </c>
      <c r="U1411" s="24">
        <f>Table1[[#This Row],[Female Ballots]]/Table1[[#This Row],[Female Voters]]</f>
        <v>0.1424272818455366</v>
      </c>
      <c r="V1411" s="24">
        <f>Table1[[#This Row],[Male Ballots]]/Table1[[#This Row],[Male Voters]]</f>
        <v>0.14952153110047847</v>
      </c>
      <c r="W1411" s="24">
        <f>Table1[[#This Row],[Total Ballots]]/Table1[[#This Row],[Total Voters]]</f>
        <v>0.1455040871934605</v>
      </c>
    </row>
    <row r="1412" spans="1:23" s="12" customFormat="1" x14ac:dyDescent="0.2">
      <c r="A1412" s="19" t="s">
        <v>37</v>
      </c>
      <c r="B1412" s="20">
        <v>2013</v>
      </c>
      <c r="C1412" s="21" t="s">
        <v>64</v>
      </c>
      <c r="D1412" s="22">
        <v>1148.5970629999999</v>
      </c>
      <c r="E1412" s="22">
        <v>1098.1510640000001</v>
      </c>
      <c r="F1412" s="22">
        <v>2246.7481200000002</v>
      </c>
      <c r="G1412" s="31">
        <v>978</v>
      </c>
      <c r="H1412" s="31">
        <v>815</v>
      </c>
      <c r="I1412" s="31">
        <v>3</v>
      </c>
      <c r="J1412" s="31">
        <v>1796</v>
      </c>
      <c r="K1412" s="22">
        <v>246</v>
      </c>
      <c r="L1412" s="22">
        <v>213</v>
      </c>
      <c r="M1412" s="22">
        <v>1</v>
      </c>
      <c r="N1412" s="23">
        <v>460</v>
      </c>
      <c r="O1412" s="24">
        <f>Table1[[#This Row],[Female Voters]]/Table1[[#This Row],[Female Population]]</f>
        <v>0.85147353367383638</v>
      </c>
      <c r="P1412" s="24">
        <f>Table1[[#This Row],[Male Voters]]/Table1[[#This Row],[Male Population]]</f>
        <v>0.74215654541313625</v>
      </c>
      <c r="Q1412" s="24">
        <f>Table1[[#This Row],[Total Voters]]/Table1[[#This Row],[Total Population]]</f>
        <v>0.79937754660277616</v>
      </c>
      <c r="R1412" s="24">
        <f>Table1[[#This Row],[Female Ballots]]/Table1[[#This Row],[Female Population]]</f>
        <v>0.21417432442102632</v>
      </c>
      <c r="S1412" s="24">
        <f>Table1[[#This Row],[Male Ballots]]/Table1[[#This Row],[Male Population]]</f>
        <v>0.19396238548834113</v>
      </c>
      <c r="T1412" s="24">
        <f>Table1[[#This Row],[Total Ballots]]/Table1[[#This Row],[Total Population]]</f>
        <v>0.20474035157977563</v>
      </c>
      <c r="U1412" s="24">
        <f>Table1[[#This Row],[Female Ballots]]/Table1[[#This Row],[Female Voters]]</f>
        <v>0.25153374233128833</v>
      </c>
      <c r="V1412" s="24">
        <f>Table1[[#This Row],[Male Ballots]]/Table1[[#This Row],[Male Voters]]</f>
        <v>0.26134969325153373</v>
      </c>
      <c r="W1412" s="24">
        <f>Table1[[#This Row],[Total Ballots]]/Table1[[#This Row],[Total Voters]]</f>
        <v>0.25612472160356348</v>
      </c>
    </row>
    <row r="1413" spans="1:23" s="12" customFormat="1" x14ac:dyDescent="0.2">
      <c r="A1413" s="19" t="s">
        <v>37</v>
      </c>
      <c r="B1413" s="20">
        <v>2013</v>
      </c>
      <c r="C1413" s="21" t="s">
        <v>65</v>
      </c>
      <c r="D1413" s="22">
        <v>1532.9036310000001</v>
      </c>
      <c r="E1413" s="22">
        <v>1420.2657840000002</v>
      </c>
      <c r="F1413" s="22">
        <v>2953.1694200000002</v>
      </c>
      <c r="G1413" s="31">
        <v>1172</v>
      </c>
      <c r="H1413" s="31">
        <v>1025</v>
      </c>
      <c r="I1413" s="31">
        <v>5</v>
      </c>
      <c r="J1413" s="31">
        <v>2202</v>
      </c>
      <c r="K1413" s="22">
        <v>473</v>
      </c>
      <c r="L1413" s="22">
        <v>429</v>
      </c>
      <c r="M1413" s="22">
        <v>2</v>
      </c>
      <c r="N1413" s="23">
        <v>904</v>
      </c>
      <c r="O1413" s="24">
        <f>Table1[[#This Row],[Female Voters]]/Table1[[#This Row],[Female Population]]</f>
        <v>0.76456208746497512</v>
      </c>
      <c r="P1413" s="24">
        <f>Table1[[#This Row],[Male Voters]]/Table1[[#This Row],[Male Population]]</f>
        <v>0.72169590477158174</v>
      </c>
      <c r="Q1413" s="24">
        <f>Table1[[#This Row],[Total Voters]]/Table1[[#This Row],[Total Population]]</f>
        <v>0.74563957796908242</v>
      </c>
      <c r="R1413" s="24">
        <f>Table1[[#This Row],[Female Ballots]]/Table1[[#This Row],[Female Population]]</f>
        <v>0.30856473325164951</v>
      </c>
      <c r="S1413" s="24">
        <f>Table1[[#This Row],[Male Ballots]]/Table1[[#This Row],[Male Population]]</f>
        <v>0.30205613965561812</v>
      </c>
      <c r="T1413" s="24">
        <f>Table1[[#This Row],[Total Ballots]]/Table1[[#This Row],[Total Population]]</f>
        <v>0.30611179767668051</v>
      </c>
      <c r="U1413" s="24">
        <f>Table1[[#This Row],[Female Ballots]]/Table1[[#This Row],[Female Voters]]</f>
        <v>0.40358361774744028</v>
      </c>
      <c r="V1413" s="24">
        <f>Table1[[#This Row],[Male Ballots]]/Table1[[#This Row],[Male Voters]]</f>
        <v>0.41853658536585364</v>
      </c>
      <c r="W1413" s="24">
        <f>Table1[[#This Row],[Total Ballots]]/Table1[[#This Row],[Total Voters]]</f>
        <v>0.41053587647593098</v>
      </c>
    </row>
    <row r="1414" spans="1:23" s="12" customFormat="1" x14ac:dyDescent="0.2">
      <c r="A1414" s="19" t="s">
        <v>37</v>
      </c>
      <c r="B1414" s="20">
        <v>2013</v>
      </c>
      <c r="C1414" s="21" t="s">
        <v>66</v>
      </c>
      <c r="D1414" s="22">
        <v>1746.077916</v>
      </c>
      <c r="E1414" s="22">
        <v>1651.1947</v>
      </c>
      <c r="F1414" s="22">
        <v>3397.2726199999997</v>
      </c>
      <c r="G1414" s="31">
        <v>1473</v>
      </c>
      <c r="H1414" s="31">
        <v>1321</v>
      </c>
      <c r="I1414" s="31">
        <v>2</v>
      </c>
      <c r="J1414" s="31">
        <v>2796</v>
      </c>
      <c r="K1414" s="22">
        <v>875</v>
      </c>
      <c r="L1414" s="22">
        <v>798</v>
      </c>
      <c r="M1414" s="22">
        <v>1</v>
      </c>
      <c r="N1414" s="23">
        <v>1674</v>
      </c>
      <c r="O1414" s="24">
        <f>Table1[[#This Row],[Female Voters]]/Table1[[#This Row],[Female Population]]</f>
        <v>0.84360496544989239</v>
      </c>
      <c r="P1414" s="24">
        <f>Table1[[#This Row],[Male Voters]]/Table1[[#This Row],[Male Population]]</f>
        <v>0.80002679272165789</v>
      </c>
      <c r="Q1414" s="24">
        <f>Table1[[#This Row],[Total Voters]]/Table1[[#This Row],[Total Population]]</f>
        <v>0.82301313810959342</v>
      </c>
      <c r="R1414" s="24">
        <f>Table1[[#This Row],[Female Ballots]]/Table1[[#This Row],[Female Population]]</f>
        <v>0.50112311253812347</v>
      </c>
      <c r="S1414" s="24">
        <f>Table1[[#This Row],[Male Ballots]]/Table1[[#This Row],[Male Population]]</f>
        <v>0.48328643496736029</v>
      </c>
      <c r="T1414" s="24">
        <f>Table1[[#This Row],[Total Ballots]]/Table1[[#This Row],[Total Population]]</f>
        <v>0.49274820929737456</v>
      </c>
      <c r="U1414" s="24">
        <f>Table1[[#This Row],[Female Ballots]]/Table1[[#This Row],[Female Voters]]</f>
        <v>0.59402579769178543</v>
      </c>
      <c r="V1414" s="24">
        <f>Table1[[#This Row],[Male Ballots]]/Table1[[#This Row],[Male Voters]]</f>
        <v>0.60408781226343677</v>
      </c>
      <c r="W1414" s="24">
        <f>Table1[[#This Row],[Total Ballots]]/Table1[[#This Row],[Total Voters]]</f>
        <v>0.59871244635193133</v>
      </c>
    </row>
    <row r="1415" spans="1:23" s="12" customFormat="1" x14ac:dyDescent="0.2">
      <c r="A1415" s="19" t="s">
        <v>37</v>
      </c>
      <c r="B1415" s="20">
        <v>2013</v>
      </c>
      <c r="C1415" s="21" t="s">
        <v>67</v>
      </c>
      <c r="D1415" s="22">
        <v>2420.5489310000003</v>
      </c>
      <c r="E1415" s="22">
        <v>2276.116231</v>
      </c>
      <c r="F1415" s="22">
        <v>4696.6651579999998</v>
      </c>
      <c r="G1415" s="31">
        <v>2216</v>
      </c>
      <c r="H1415" s="31">
        <v>1881</v>
      </c>
      <c r="I1415" s="31">
        <v>4</v>
      </c>
      <c r="J1415" s="31">
        <v>4101</v>
      </c>
      <c r="K1415" s="22">
        <v>1555</v>
      </c>
      <c r="L1415" s="22">
        <v>1398</v>
      </c>
      <c r="M1415" s="22">
        <v>2</v>
      </c>
      <c r="N1415" s="22">
        <v>2955</v>
      </c>
      <c r="O1415" s="24">
        <f>Table1[[#This Row],[Female Voters]]/Table1[[#This Row],[Female Population]]</f>
        <v>0.91549481674163258</v>
      </c>
      <c r="P1415" s="24">
        <f>Table1[[#This Row],[Male Voters]]/Table1[[#This Row],[Male Population]]</f>
        <v>0.82640770905341343</v>
      </c>
      <c r="Q1415" s="24">
        <f>Table1[[#This Row],[Total Voters]]/Table1[[#This Row],[Total Population]]</f>
        <v>0.87317274322071226</v>
      </c>
      <c r="R1415" s="24">
        <f>Table1[[#This Row],[Female Ballots]]/Table1[[#This Row],[Female Population]]</f>
        <v>0.6424162635529056</v>
      </c>
      <c r="S1415" s="24">
        <f>Table1[[#This Row],[Male Ballots]]/Table1[[#This Row],[Male Population]]</f>
        <v>0.61420413463937906</v>
      </c>
      <c r="T1415" s="24">
        <f>Table1[[#This Row],[Total Ballots]]/Table1[[#This Row],[Total Population]]</f>
        <v>0.62916982594908677</v>
      </c>
      <c r="U1415" s="24">
        <f>Table1[[#This Row],[Female Ballots]]/Table1[[#This Row],[Female Voters]]</f>
        <v>0.7017148014440433</v>
      </c>
      <c r="V1415" s="24">
        <f>Table1[[#This Row],[Male Ballots]]/Table1[[#This Row],[Male Voters]]</f>
        <v>0.74322169059011167</v>
      </c>
      <c r="W1415" s="24">
        <f>Table1[[#This Row],[Total Ballots]]/Table1[[#This Row],[Total Voters]]</f>
        <v>0.72055596196049743</v>
      </c>
    </row>
    <row r="1416" spans="1:23" s="12" customFormat="1" x14ac:dyDescent="0.2">
      <c r="A1416" s="19" t="s">
        <v>48</v>
      </c>
      <c r="B1416" s="20">
        <v>2013</v>
      </c>
      <c r="C1416" s="21" t="s">
        <v>69</v>
      </c>
      <c r="D1416" s="22">
        <v>68238.682100000005</v>
      </c>
      <c r="E1416" s="22">
        <v>66873.866699999999</v>
      </c>
      <c r="F1416" s="22">
        <v>135112.54894000001</v>
      </c>
      <c r="G1416" s="22">
        <v>50526</v>
      </c>
      <c r="H1416" s="22">
        <v>46658</v>
      </c>
      <c r="I1416" s="22">
        <v>587</v>
      </c>
      <c r="J1416" s="22">
        <v>97771</v>
      </c>
      <c r="K1416" s="22">
        <v>21896</v>
      </c>
      <c r="L1416" s="22">
        <v>20845</v>
      </c>
      <c r="M1416" s="22">
        <v>155</v>
      </c>
      <c r="N1416" s="23">
        <v>42896</v>
      </c>
      <c r="O1416" s="24">
        <f>Table1[[#This Row],[Female Voters]]/Table1[[#This Row],[Female Population]]</f>
        <v>0.74043047792096783</v>
      </c>
      <c r="P1416" s="24">
        <f>Table1[[#This Row],[Male Voters]]/Table1[[#This Row],[Male Population]]</f>
        <v>0.69770154325471356</v>
      </c>
      <c r="Q1416" s="24">
        <f>Table1[[#This Row],[Total Voters]]/Table1[[#This Row],[Total Population]]</f>
        <v>0.72362634534722292</v>
      </c>
      <c r="R1416" s="24">
        <f>Table1[[#This Row],[Female Ballots]]/Table1[[#This Row],[Female Population]]</f>
        <v>0.32087372332180486</v>
      </c>
      <c r="S1416" s="24">
        <f>Table1[[#This Row],[Male Ballots]]/Table1[[#This Row],[Male Population]]</f>
        <v>0.31170621692195349</v>
      </c>
      <c r="T1416" s="24">
        <f>Table1[[#This Row],[Total Ballots]]/Table1[[#This Row],[Total Population]]</f>
        <v>0.31748346350159529</v>
      </c>
      <c r="U1416" s="24">
        <f>Table1[[#This Row],[Female Ballots]]/Table1[[#This Row],[Female Voters]]</f>
        <v>0.43336104183984481</v>
      </c>
      <c r="V1416" s="24">
        <f>Table1[[#This Row],[Male Ballots]]/Table1[[#This Row],[Male Voters]]</f>
        <v>0.44676154142912256</v>
      </c>
      <c r="W1416" s="24">
        <f>Table1[[#This Row],[Total Ballots]]/Table1[[#This Row],[Total Voters]]</f>
        <v>0.43873950353376767</v>
      </c>
    </row>
    <row r="1417" spans="1:23" s="12" customFormat="1" x14ac:dyDescent="0.2">
      <c r="A1417" s="19" t="s">
        <v>48</v>
      </c>
      <c r="B1417" s="20">
        <v>2013</v>
      </c>
      <c r="C1417" s="21" t="s">
        <v>62</v>
      </c>
      <c r="D1417" s="22">
        <v>8187.7493800000002</v>
      </c>
      <c r="E1417" s="22">
        <v>8385.5749500000002</v>
      </c>
      <c r="F1417" s="22">
        <v>16573.324380000002</v>
      </c>
      <c r="G1417" s="31">
        <v>4843</v>
      </c>
      <c r="H1417" s="31">
        <v>4660</v>
      </c>
      <c r="I1417" s="31">
        <v>103</v>
      </c>
      <c r="J1417" s="31">
        <v>9606</v>
      </c>
      <c r="K1417" s="22">
        <v>754</v>
      </c>
      <c r="L1417" s="22">
        <v>724</v>
      </c>
      <c r="M1417" s="22">
        <v>20</v>
      </c>
      <c r="N1417" s="23">
        <v>1498</v>
      </c>
      <c r="O1417" s="24">
        <f>Table1[[#This Row],[Female Voters]]/Table1[[#This Row],[Female Population]]</f>
        <v>0.59149343430440948</v>
      </c>
      <c r="P1417" s="24">
        <f>Table1[[#This Row],[Male Voters]]/Table1[[#This Row],[Male Population]]</f>
        <v>0.55571621836138974</v>
      </c>
      <c r="Q1417" s="24">
        <f>Table1[[#This Row],[Total Voters]]/Table1[[#This Row],[Total Population]]</f>
        <v>0.57960610555551073</v>
      </c>
      <c r="R1417" s="24">
        <f>Table1[[#This Row],[Female Ballots]]/Table1[[#This Row],[Female Population]]</f>
        <v>9.2088798155177537E-2</v>
      </c>
      <c r="S1417" s="24">
        <f>Table1[[#This Row],[Male Ballots]]/Table1[[#This Row],[Male Population]]</f>
        <v>8.6338742938550678E-2</v>
      </c>
      <c r="T1417" s="24">
        <f>Table1[[#This Row],[Total Ballots]]/Table1[[#This Row],[Total Population]]</f>
        <v>9.0386211338970956E-2</v>
      </c>
      <c r="U1417" s="24">
        <f>Table1[[#This Row],[Female Ballots]]/Table1[[#This Row],[Female Voters]]</f>
        <v>0.15568862275449102</v>
      </c>
      <c r="V1417" s="24">
        <f>Table1[[#This Row],[Male Ballots]]/Table1[[#This Row],[Male Voters]]</f>
        <v>0.15536480686695278</v>
      </c>
      <c r="W1417" s="24">
        <f>Table1[[#This Row],[Total Ballots]]/Table1[[#This Row],[Total Voters]]</f>
        <v>0.15594420154070374</v>
      </c>
    </row>
    <row r="1418" spans="1:23" s="12" customFormat="1" x14ac:dyDescent="0.2">
      <c r="A1418" s="19" t="s">
        <v>48</v>
      </c>
      <c r="B1418" s="20">
        <v>2013</v>
      </c>
      <c r="C1418" s="21" t="s">
        <v>63</v>
      </c>
      <c r="D1418" s="22">
        <v>11941.21285</v>
      </c>
      <c r="E1418" s="22">
        <v>12349.13449</v>
      </c>
      <c r="F1418" s="22">
        <v>24290.347399999999</v>
      </c>
      <c r="G1418" s="31">
        <v>8157</v>
      </c>
      <c r="H1418" s="31">
        <v>7206</v>
      </c>
      <c r="I1418" s="31">
        <v>147</v>
      </c>
      <c r="J1418" s="31">
        <v>15510</v>
      </c>
      <c r="K1418" s="22">
        <v>1631</v>
      </c>
      <c r="L1418" s="22">
        <v>1456</v>
      </c>
      <c r="M1418" s="22">
        <v>24</v>
      </c>
      <c r="N1418" s="23">
        <v>3111</v>
      </c>
      <c r="O1418" s="24">
        <f>Table1[[#This Row],[Female Voters]]/Table1[[#This Row],[Female Population]]</f>
        <v>0.68309644107884737</v>
      </c>
      <c r="P1418" s="24">
        <f>Table1[[#This Row],[Male Voters]]/Table1[[#This Row],[Male Population]]</f>
        <v>0.58352267568510385</v>
      </c>
      <c r="Q1418" s="24">
        <f>Table1[[#This Row],[Total Voters]]/Table1[[#This Row],[Total Population]]</f>
        <v>0.63852524398230714</v>
      </c>
      <c r="R1418" s="24">
        <f>Table1[[#This Row],[Female Ballots]]/Table1[[#This Row],[Female Population]]</f>
        <v>0.13658579078087532</v>
      </c>
      <c r="S1418" s="24">
        <f>Table1[[#This Row],[Male Ballots]]/Table1[[#This Row],[Male Population]]</f>
        <v>0.11790299969435347</v>
      </c>
      <c r="T1418" s="24">
        <f>Table1[[#This Row],[Total Ballots]]/Table1[[#This Row],[Total Population]]</f>
        <v>0.12807556634616105</v>
      </c>
      <c r="U1418" s="24">
        <f>Table1[[#This Row],[Female Ballots]]/Table1[[#This Row],[Female Voters]]</f>
        <v>0.19995096236361407</v>
      </c>
      <c r="V1418" s="24">
        <f>Table1[[#This Row],[Male Ballots]]/Table1[[#This Row],[Male Voters]]</f>
        <v>0.20205384401887316</v>
      </c>
      <c r="W1418" s="24">
        <f>Table1[[#This Row],[Total Ballots]]/Table1[[#This Row],[Total Voters]]</f>
        <v>0.20058027079303675</v>
      </c>
    </row>
    <row r="1419" spans="1:23" s="12" customFormat="1" x14ac:dyDescent="0.2">
      <c r="A1419" s="19" t="s">
        <v>48</v>
      </c>
      <c r="B1419" s="20">
        <v>2013</v>
      </c>
      <c r="C1419" s="21" t="s">
        <v>64</v>
      </c>
      <c r="D1419" s="22">
        <v>11287.883320000001</v>
      </c>
      <c r="E1419" s="22">
        <v>11419.350419999999</v>
      </c>
      <c r="F1419" s="22">
        <v>22707.233800000002</v>
      </c>
      <c r="G1419" s="31">
        <v>7559</v>
      </c>
      <c r="H1419" s="31">
        <v>6931</v>
      </c>
      <c r="I1419" s="31">
        <v>105</v>
      </c>
      <c r="J1419" s="31">
        <v>14595</v>
      </c>
      <c r="K1419" s="22">
        <v>2222</v>
      </c>
      <c r="L1419" s="22">
        <v>2060</v>
      </c>
      <c r="M1419" s="22">
        <v>29</v>
      </c>
      <c r="N1419" s="23">
        <v>4311</v>
      </c>
      <c r="O1419" s="24">
        <f>Table1[[#This Row],[Female Voters]]/Table1[[#This Row],[Female Population]]</f>
        <v>0.66965610696975197</v>
      </c>
      <c r="P1419" s="24">
        <f>Table1[[#This Row],[Male Voters]]/Table1[[#This Row],[Male Population]]</f>
        <v>0.60695221226077423</v>
      </c>
      <c r="Q1419" s="24">
        <f>Table1[[#This Row],[Total Voters]]/Table1[[#This Row],[Total Population]]</f>
        <v>0.64274671800842598</v>
      </c>
      <c r="R1419" s="24">
        <f>Table1[[#This Row],[Female Ballots]]/Table1[[#This Row],[Female Population]]</f>
        <v>0.19684824311242083</v>
      </c>
      <c r="S1419" s="24">
        <f>Table1[[#This Row],[Male Ballots]]/Table1[[#This Row],[Male Population]]</f>
        <v>0.18039555002989394</v>
      </c>
      <c r="T1419" s="24">
        <f>Table1[[#This Row],[Total Ballots]]/Table1[[#This Row],[Total Population]]</f>
        <v>0.18985139440454432</v>
      </c>
      <c r="U1419" s="24">
        <f>Table1[[#This Row],[Female Ballots]]/Table1[[#This Row],[Female Voters]]</f>
        <v>0.29395422674957006</v>
      </c>
      <c r="V1419" s="24">
        <f>Table1[[#This Row],[Male Ballots]]/Table1[[#This Row],[Male Voters]]</f>
        <v>0.29721540903188576</v>
      </c>
      <c r="W1419" s="24">
        <f>Table1[[#This Row],[Total Ballots]]/Table1[[#This Row],[Total Voters]]</f>
        <v>0.29537512846865366</v>
      </c>
    </row>
    <row r="1420" spans="1:23" s="12" customFormat="1" x14ac:dyDescent="0.2">
      <c r="A1420" s="19" t="s">
        <v>48</v>
      </c>
      <c r="B1420" s="20">
        <v>2013</v>
      </c>
      <c r="C1420" s="21" t="s">
        <v>65</v>
      </c>
      <c r="D1420" s="22">
        <v>12341.386490000001</v>
      </c>
      <c r="E1420" s="22">
        <v>12146.962240000001</v>
      </c>
      <c r="F1420" s="22">
        <v>24488.348700000002</v>
      </c>
      <c r="G1420" s="31">
        <v>9275</v>
      </c>
      <c r="H1420" s="31">
        <v>8549</v>
      </c>
      <c r="I1420" s="31">
        <v>67</v>
      </c>
      <c r="J1420" s="31">
        <v>17891</v>
      </c>
      <c r="K1420" s="22">
        <v>3966</v>
      </c>
      <c r="L1420" s="22">
        <v>3621</v>
      </c>
      <c r="M1420" s="22">
        <v>21</v>
      </c>
      <c r="N1420" s="23">
        <v>7608</v>
      </c>
      <c r="O1420" s="24">
        <f>Table1[[#This Row],[Female Voters]]/Table1[[#This Row],[Female Population]]</f>
        <v>0.7515363048969711</v>
      </c>
      <c r="P1420" s="24">
        <f>Table1[[#This Row],[Male Voters]]/Table1[[#This Row],[Male Population]]</f>
        <v>0.70379736357853362</v>
      </c>
      <c r="Q1420" s="24">
        <f>Table1[[#This Row],[Total Voters]]/Table1[[#This Row],[Total Population]]</f>
        <v>0.73059234083840041</v>
      </c>
      <c r="R1420" s="24">
        <f>Table1[[#This Row],[Female Ballots]]/Table1[[#This Row],[Female Population]]</f>
        <v>0.32135773425567515</v>
      </c>
      <c r="S1420" s="24">
        <f>Table1[[#This Row],[Male Ballots]]/Table1[[#This Row],[Male Population]]</f>
        <v>0.29809922254273835</v>
      </c>
      <c r="T1420" s="24">
        <f>Table1[[#This Row],[Total Ballots]]/Table1[[#This Row],[Total Population]]</f>
        <v>0.31067835945998268</v>
      </c>
      <c r="U1420" s="24">
        <f>Table1[[#This Row],[Female Ballots]]/Table1[[#This Row],[Female Voters]]</f>
        <v>0.4276010781671159</v>
      </c>
      <c r="V1420" s="24">
        <f>Table1[[#This Row],[Male Ballots]]/Table1[[#This Row],[Male Voters]]</f>
        <v>0.42355831091355717</v>
      </c>
      <c r="W1420" s="24">
        <f>Table1[[#This Row],[Total Ballots]]/Table1[[#This Row],[Total Voters]]</f>
        <v>0.42524174165781675</v>
      </c>
    </row>
    <row r="1421" spans="1:23" s="12" customFormat="1" x14ac:dyDescent="0.2">
      <c r="A1421" s="19" t="s">
        <v>48</v>
      </c>
      <c r="B1421" s="20">
        <v>2013</v>
      </c>
      <c r="C1421" s="21" t="s">
        <v>66</v>
      </c>
      <c r="D1421" s="22">
        <v>11695.776959999999</v>
      </c>
      <c r="E1421" s="22">
        <v>11675.956419999999</v>
      </c>
      <c r="F1421" s="22">
        <v>23371.733399999997</v>
      </c>
      <c r="G1421" s="31">
        <v>9866</v>
      </c>
      <c r="H1421" s="31">
        <v>9633</v>
      </c>
      <c r="I1421" s="31">
        <v>89</v>
      </c>
      <c r="J1421" s="31">
        <v>19588</v>
      </c>
      <c r="K1421" s="22">
        <v>5877</v>
      </c>
      <c r="L1421" s="22">
        <v>5831</v>
      </c>
      <c r="M1421" s="22">
        <v>33</v>
      </c>
      <c r="N1421" s="23">
        <v>11741</v>
      </c>
      <c r="O1421" s="24">
        <f>Table1[[#This Row],[Female Voters]]/Table1[[#This Row],[Female Population]]</f>
        <v>0.84355233805689811</v>
      </c>
      <c r="P1421" s="24">
        <f>Table1[[#This Row],[Male Voters]]/Table1[[#This Row],[Male Population]]</f>
        <v>0.82502877310328304</v>
      </c>
      <c r="Q1421" s="24">
        <f>Table1[[#This Row],[Total Voters]]/Table1[[#This Row],[Total Population]]</f>
        <v>0.83810642816933734</v>
      </c>
      <c r="R1421" s="24">
        <f>Table1[[#This Row],[Female Ballots]]/Table1[[#This Row],[Female Population]]</f>
        <v>0.50248906251372294</v>
      </c>
      <c r="S1421" s="24">
        <f>Table1[[#This Row],[Male Ballots]]/Table1[[#This Row],[Male Population]]</f>
        <v>0.4994023436068975</v>
      </c>
      <c r="T1421" s="24">
        <f>Table1[[#This Row],[Total Ballots]]/Table1[[#This Row],[Total Population]]</f>
        <v>0.5023589735111389</v>
      </c>
      <c r="U1421" s="24">
        <f>Table1[[#This Row],[Female Ballots]]/Table1[[#This Row],[Female Voters]]</f>
        <v>0.59568214068518144</v>
      </c>
      <c r="V1421" s="24">
        <f>Table1[[#This Row],[Male Ballots]]/Table1[[#This Row],[Male Voters]]</f>
        <v>0.6053150628049413</v>
      </c>
      <c r="W1421" s="24">
        <f>Table1[[#This Row],[Total Ballots]]/Table1[[#This Row],[Total Voters]]</f>
        <v>0.5993975903614458</v>
      </c>
    </row>
    <row r="1422" spans="1:23" s="12" customFormat="1" x14ac:dyDescent="0.2">
      <c r="A1422" s="19" t="s">
        <v>48</v>
      </c>
      <c r="B1422" s="20">
        <v>2013</v>
      </c>
      <c r="C1422" s="21" t="s">
        <v>67</v>
      </c>
      <c r="D1422" s="22">
        <v>12784.6731</v>
      </c>
      <c r="E1422" s="22">
        <v>10896.88818</v>
      </c>
      <c r="F1422" s="22">
        <v>23681.561259999999</v>
      </c>
      <c r="G1422" s="31">
        <v>10826</v>
      </c>
      <c r="H1422" s="31">
        <v>9679</v>
      </c>
      <c r="I1422" s="31">
        <v>76</v>
      </c>
      <c r="J1422" s="31">
        <v>20581</v>
      </c>
      <c r="K1422" s="22">
        <v>7446</v>
      </c>
      <c r="L1422" s="22">
        <v>7153</v>
      </c>
      <c r="M1422" s="22">
        <v>28</v>
      </c>
      <c r="N1422" s="22">
        <v>14627</v>
      </c>
      <c r="O1422" s="24">
        <f>Table1[[#This Row],[Female Voters]]/Table1[[#This Row],[Female Population]]</f>
        <v>0.84679521449789752</v>
      </c>
      <c r="P1422" s="24">
        <f>Table1[[#This Row],[Male Voters]]/Table1[[#This Row],[Male Population]]</f>
        <v>0.88823523194123477</v>
      </c>
      <c r="Q1422" s="24">
        <f>Table1[[#This Row],[Total Voters]]/Table1[[#This Row],[Total Population]]</f>
        <v>0.86907276822001223</v>
      </c>
      <c r="R1422" s="24">
        <f>Table1[[#This Row],[Female Ballots]]/Table1[[#This Row],[Female Population]]</f>
        <v>0.58241614328019076</v>
      </c>
      <c r="S1422" s="24">
        <f>Table1[[#This Row],[Male Ballots]]/Table1[[#This Row],[Male Population]]</f>
        <v>0.65642593388528281</v>
      </c>
      <c r="T1422" s="24">
        <f>Table1[[#This Row],[Total Ballots]]/Table1[[#This Row],[Total Population]]</f>
        <v>0.6176535338785345</v>
      </c>
      <c r="U1422" s="24">
        <f>Table1[[#This Row],[Female Ballots]]/Table1[[#This Row],[Female Voters]]</f>
        <v>0.68778865693700353</v>
      </c>
      <c r="V1422" s="24">
        <f>Table1[[#This Row],[Male Ballots]]/Table1[[#This Row],[Male Voters]]</f>
        <v>0.73902262630437032</v>
      </c>
      <c r="W1422" s="24">
        <f>Table1[[#This Row],[Total Ballots]]/Table1[[#This Row],[Total Voters]]</f>
        <v>0.71070404742237991</v>
      </c>
    </row>
    <row r="1423" spans="1:23" s="12" customFormat="1" x14ac:dyDescent="0.2">
      <c r="A1423" s="19" t="s">
        <v>44</v>
      </c>
      <c r="B1423" s="20">
        <v>2013</v>
      </c>
      <c r="C1423" s="21" t="s">
        <v>69</v>
      </c>
      <c r="D1423" s="22">
        <v>28305.860709</v>
      </c>
      <c r="E1423" s="22">
        <v>27588.636047000004</v>
      </c>
      <c r="F1423" s="22">
        <v>55894.496800000001</v>
      </c>
      <c r="G1423" s="22">
        <v>20489</v>
      </c>
      <c r="H1423" s="22">
        <v>18626</v>
      </c>
      <c r="I1423" s="22">
        <v>424</v>
      </c>
      <c r="J1423" s="22">
        <v>39539</v>
      </c>
      <c r="K1423" s="22">
        <v>10275</v>
      </c>
      <c r="L1423" s="22">
        <v>9237</v>
      </c>
      <c r="M1423" s="22">
        <v>196</v>
      </c>
      <c r="N1423" s="23">
        <v>19708</v>
      </c>
      <c r="O1423" s="24">
        <f>Table1[[#This Row],[Female Voters]]/Table1[[#This Row],[Female Population]]</f>
        <v>0.72384303062317457</v>
      </c>
      <c r="P1423" s="24">
        <f>Table1[[#This Row],[Male Voters]]/Table1[[#This Row],[Male Population]]</f>
        <v>0.67513305000902346</v>
      </c>
      <c r="Q1423" s="24">
        <f>Table1[[#This Row],[Total Voters]]/Table1[[#This Row],[Total Population]]</f>
        <v>0.70738627706905122</v>
      </c>
      <c r="R1423" s="24">
        <f>Table1[[#This Row],[Female Ballots]]/Table1[[#This Row],[Female Population]]</f>
        <v>0.36299903068246953</v>
      </c>
      <c r="S1423" s="24">
        <f>Table1[[#This Row],[Male Ballots]]/Table1[[#This Row],[Male Population]]</f>
        <v>0.3348117675793702</v>
      </c>
      <c r="T1423" s="24">
        <f>Table1[[#This Row],[Total Ballots]]/Table1[[#This Row],[Total Population]]</f>
        <v>0.35259285132342399</v>
      </c>
      <c r="U1423" s="24">
        <f>Table1[[#This Row],[Female Ballots]]/Table1[[#This Row],[Female Voters]]</f>
        <v>0.50148860364097814</v>
      </c>
      <c r="V1423" s="24">
        <f>Table1[[#This Row],[Male Ballots]]/Table1[[#This Row],[Male Voters]]</f>
        <v>0.49591968216471599</v>
      </c>
      <c r="W1423" s="24">
        <f>Table1[[#This Row],[Total Ballots]]/Table1[[#This Row],[Total Voters]]</f>
        <v>0.49844457371203116</v>
      </c>
    </row>
    <row r="1424" spans="1:23" s="12" customFormat="1" x14ac:dyDescent="0.2">
      <c r="A1424" s="19" t="s">
        <v>44</v>
      </c>
      <c r="B1424" s="20">
        <v>2013</v>
      </c>
      <c r="C1424" s="21" t="s">
        <v>62</v>
      </c>
      <c r="D1424" s="22">
        <v>3035.018251</v>
      </c>
      <c r="E1424" s="22">
        <v>3215.311749</v>
      </c>
      <c r="F1424" s="22">
        <v>6250.33</v>
      </c>
      <c r="G1424" s="31">
        <v>1697</v>
      </c>
      <c r="H1424" s="31">
        <v>1583</v>
      </c>
      <c r="I1424" s="31">
        <v>28</v>
      </c>
      <c r="J1424" s="31">
        <v>3308</v>
      </c>
      <c r="K1424" s="22">
        <v>277</v>
      </c>
      <c r="L1424" s="22">
        <v>271</v>
      </c>
      <c r="M1424" s="22">
        <v>6</v>
      </c>
      <c r="N1424" s="23">
        <v>554</v>
      </c>
      <c r="O1424" s="24">
        <f>Table1[[#This Row],[Female Voters]]/Table1[[#This Row],[Female Population]]</f>
        <v>0.55913996544859657</v>
      </c>
      <c r="P1424" s="24">
        <f>Table1[[#This Row],[Male Voters]]/Table1[[#This Row],[Male Population]]</f>
        <v>0.49233173128308066</v>
      </c>
      <c r="Q1424" s="24">
        <f>Table1[[#This Row],[Total Voters]]/Table1[[#This Row],[Total Population]]</f>
        <v>0.52925205549147003</v>
      </c>
      <c r="R1424" s="24">
        <f>Table1[[#This Row],[Female Ballots]]/Table1[[#This Row],[Female Population]]</f>
        <v>9.1267984931798024E-2</v>
      </c>
      <c r="S1424" s="24">
        <f>Table1[[#This Row],[Male Ballots]]/Table1[[#This Row],[Male Population]]</f>
        <v>8.4284206682068763E-2</v>
      </c>
      <c r="T1424" s="24">
        <f>Table1[[#This Row],[Total Ballots]]/Table1[[#This Row],[Total Population]]</f>
        <v>8.8635320055101094E-2</v>
      </c>
      <c r="U1424" s="24">
        <f>Table1[[#This Row],[Female Ballots]]/Table1[[#This Row],[Female Voters]]</f>
        <v>0.1632292280494991</v>
      </c>
      <c r="V1424" s="24">
        <f>Table1[[#This Row],[Male Ballots]]/Table1[[#This Row],[Male Voters]]</f>
        <v>0.17119393556538218</v>
      </c>
      <c r="W1424" s="24">
        <f>Table1[[#This Row],[Total Ballots]]/Table1[[#This Row],[Total Voters]]</f>
        <v>0.16747279322853689</v>
      </c>
    </row>
    <row r="1425" spans="1:23" s="12" customFormat="1" x14ac:dyDescent="0.2">
      <c r="A1425" s="19" t="s">
        <v>44</v>
      </c>
      <c r="B1425" s="20">
        <v>2013</v>
      </c>
      <c r="C1425" s="21" t="s">
        <v>63</v>
      </c>
      <c r="D1425" s="22">
        <v>4159.45676</v>
      </c>
      <c r="E1425" s="22">
        <v>4407.8165200000003</v>
      </c>
      <c r="F1425" s="22">
        <v>8567.2732800000013</v>
      </c>
      <c r="G1425" s="31">
        <v>2801</v>
      </c>
      <c r="H1425" s="31">
        <v>2437</v>
      </c>
      <c r="I1425" s="31">
        <v>83</v>
      </c>
      <c r="J1425" s="31">
        <v>5321</v>
      </c>
      <c r="K1425" s="22">
        <v>633</v>
      </c>
      <c r="L1425" s="22">
        <v>515</v>
      </c>
      <c r="M1425" s="22">
        <v>20</v>
      </c>
      <c r="N1425" s="23">
        <v>1168</v>
      </c>
      <c r="O1425" s="24">
        <f>Table1[[#This Row],[Female Voters]]/Table1[[#This Row],[Female Population]]</f>
        <v>0.67340524535228008</v>
      </c>
      <c r="P1425" s="24">
        <f>Table1[[#This Row],[Male Voters]]/Table1[[#This Row],[Male Population]]</f>
        <v>0.55288145251563237</v>
      </c>
      <c r="Q1425" s="24">
        <f>Table1[[#This Row],[Total Voters]]/Table1[[#This Row],[Total Population]]</f>
        <v>0.62108442512528317</v>
      </c>
      <c r="R1425" s="24">
        <f>Table1[[#This Row],[Female Ballots]]/Table1[[#This Row],[Female Population]]</f>
        <v>0.15218333463334283</v>
      </c>
      <c r="S1425" s="24">
        <f>Table1[[#This Row],[Male Ballots]]/Table1[[#This Row],[Male Population]]</f>
        <v>0.11683789415082095</v>
      </c>
      <c r="T1425" s="24">
        <f>Table1[[#This Row],[Total Ballots]]/Table1[[#This Row],[Total Population]]</f>
        <v>0.13633275860671504</v>
      </c>
      <c r="U1425" s="24">
        <f>Table1[[#This Row],[Female Ballots]]/Table1[[#This Row],[Female Voters]]</f>
        <v>0.22599071760085684</v>
      </c>
      <c r="V1425" s="24">
        <f>Table1[[#This Row],[Male Ballots]]/Table1[[#This Row],[Male Voters]]</f>
        <v>0.21132540008206813</v>
      </c>
      <c r="W1425" s="24">
        <f>Table1[[#This Row],[Total Ballots]]/Table1[[#This Row],[Total Voters]]</f>
        <v>0.21950761135124977</v>
      </c>
    </row>
    <row r="1426" spans="1:23" s="12" customFormat="1" x14ac:dyDescent="0.2">
      <c r="A1426" s="19" t="s">
        <v>44</v>
      </c>
      <c r="B1426" s="20">
        <v>2013</v>
      </c>
      <c r="C1426" s="21" t="s">
        <v>64</v>
      </c>
      <c r="D1426" s="22">
        <v>4230.7056300000004</v>
      </c>
      <c r="E1426" s="22">
        <v>4144.0907299999999</v>
      </c>
      <c r="F1426" s="22">
        <v>8374.7963600000003</v>
      </c>
      <c r="G1426" s="31">
        <v>2488</v>
      </c>
      <c r="H1426" s="31">
        <v>2380</v>
      </c>
      <c r="I1426" s="31">
        <v>70</v>
      </c>
      <c r="J1426" s="31">
        <v>4938</v>
      </c>
      <c r="K1426" s="22">
        <v>878</v>
      </c>
      <c r="L1426" s="22">
        <v>796</v>
      </c>
      <c r="M1426" s="22">
        <v>30</v>
      </c>
      <c r="N1426" s="23">
        <v>1704</v>
      </c>
      <c r="O1426" s="24">
        <f>Table1[[#This Row],[Female Voters]]/Table1[[#This Row],[Female Population]]</f>
        <v>0.58808156784947474</v>
      </c>
      <c r="P1426" s="24">
        <f>Table1[[#This Row],[Male Voters]]/Table1[[#This Row],[Male Population]]</f>
        <v>0.57431175016768998</v>
      </c>
      <c r="Q1426" s="24">
        <f>Table1[[#This Row],[Total Voters]]/Table1[[#This Row],[Total Population]]</f>
        <v>0.58962627719344329</v>
      </c>
      <c r="R1426" s="24">
        <f>Table1[[#This Row],[Female Ballots]]/Table1[[#This Row],[Female Population]]</f>
        <v>0.20753039251279695</v>
      </c>
      <c r="S1426" s="24">
        <f>Table1[[#This Row],[Male Ballots]]/Table1[[#This Row],[Male Population]]</f>
        <v>0.1920807366107064</v>
      </c>
      <c r="T1426" s="24">
        <f>Table1[[#This Row],[Total Ballots]]/Table1[[#This Row],[Total Population]]</f>
        <v>0.20346763392823558</v>
      </c>
      <c r="U1426" s="24">
        <f>Table1[[#This Row],[Female Ballots]]/Table1[[#This Row],[Female Voters]]</f>
        <v>0.35289389067524118</v>
      </c>
      <c r="V1426" s="24">
        <f>Table1[[#This Row],[Male Ballots]]/Table1[[#This Row],[Male Voters]]</f>
        <v>0.33445378151260502</v>
      </c>
      <c r="W1426" s="24">
        <f>Table1[[#This Row],[Total Ballots]]/Table1[[#This Row],[Total Voters]]</f>
        <v>0.34507897934386389</v>
      </c>
    </row>
    <row r="1427" spans="1:23" s="12" customFormat="1" x14ac:dyDescent="0.2">
      <c r="A1427" s="19" t="s">
        <v>44</v>
      </c>
      <c r="B1427" s="20">
        <v>2013</v>
      </c>
      <c r="C1427" s="21" t="s">
        <v>65</v>
      </c>
      <c r="D1427" s="22">
        <v>5005.0661199999995</v>
      </c>
      <c r="E1427" s="22">
        <v>4874.3294299999998</v>
      </c>
      <c r="F1427" s="22">
        <v>9879.3955500000011</v>
      </c>
      <c r="G1427" s="31">
        <v>3396</v>
      </c>
      <c r="H1427" s="31">
        <v>3148</v>
      </c>
      <c r="I1427" s="31">
        <v>75</v>
      </c>
      <c r="J1427" s="31">
        <v>6619</v>
      </c>
      <c r="K1427" s="22">
        <v>1562</v>
      </c>
      <c r="L1427" s="22">
        <v>1417</v>
      </c>
      <c r="M1427" s="22">
        <v>29</v>
      </c>
      <c r="N1427" s="23">
        <v>3008</v>
      </c>
      <c r="O1427" s="24">
        <f>Table1[[#This Row],[Female Voters]]/Table1[[#This Row],[Female Population]]</f>
        <v>0.67851251483566821</v>
      </c>
      <c r="P1427" s="24">
        <f>Table1[[#This Row],[Male Voters]]/Table1[[#This Row],[Male Population]]</f>
        <v>0.64583242581533928</v>
      </c>
      <c r="Q1427" s="24">
        <f>Table1[[#This Row],[Total Voters]]/Table1[[#This Row],[Total Population]]</f>
        <v>0.66998026007775335</v>
      </c>
      <c r="R1427" s="24">
        <f>Table1[[#This Row],[Female Ballots]]/Table1[[#This Row],[Female Population]]</f>
        <v>0.31208378921475671</v>
      </c>
      <c r="S1427" s="24">
        <f>Table1[[#This Row],[Male Ballots]]/Table1[[#This Row],[Male Population]]</f>
        <v>0.29070665418689196</v>
      </c>
      <c r="T1427" s="24">
        <f>Table1[[#This Row],[Total Ballots]]/Table1[[#This Row],[Total Population]]</f>
        <v>0.30447206863784287</v>
      </c>
      <c r="U1427" s="24">
        <f>Table1[[#This Row],[Female Ballots]]/Table1[[#This Row],[Female Voters]]</f>
        <v>0.45995288574793874</v>
      </c>
      <c r="V1427" s="24">
        <f>Table1[[#This Row],[Male Ballots]]/Table1[[#This Row],[Male Voters]]</f>
        <v>0.45012706480304954</v>
      </c>
      <c r="W1427" s="24">
        <f>Table1[[#This Row],[Total Ballots]]/Table1[[#This Row],[Total Voters]]</f>
        <v>0.45444931258498261</v>
      </c>
    </row>
    <row r="1428" spans="1:23" s="12" customFormat="1" x14ac:dyDescent="0.2">
      <c r="A1428" s="19" t="s">
        <v>44</v>
      </c>
      <c r="B1428" s="20">
        <v>2013</v>
      </c>
      <c r="C1428" s="21" t="s">
        <v>66</v>
      </c>
      <c r="D1428" s="22">
        <v>5220.6337999999996</v>
      </c>
      <c r="E1428" s="22">
        <v>5136.30458</v>
      </c>
      <c r="F1428" s="22">
        <v>10356.938389999999</v>
      </c>
      <c r="G1428" s="31">
        <v>4424</v>
      </c>
      <c r="H1428" s="31">
        <v>4036</v>
      </c>
      <c r="I1428" s="31">
        <v>79</v>
      </c>
      <c r="J1428" s="31">
        <v>8539</v>
      </c>
      <c r="K1428" s="22">
        <v>2803</v>
      </c>
      <c r="L1428" s="22">
        <v>2483</v>
      </c>
      <c r="M1428" s="22">
        <v>40</v>
      </c>
      <c r="N1428" s="23">
        <v>5326</v>
      </c>
      <c r="O1428" s="24">
        <f>Table1[[#This Row],[Female Voters]]/Table1[[#This Row],[Female Population]]</f>
        <v>0.84740668843694811</v>
      </c>
      <c r="P1428" s="24">
        <f>Table1[[#This Row],[Male Voters]]/Table1[[#This Row],[Male Population]]</f>
        <v>0.78577894615431865</v>
      </c>
      <c r="Q1428" s="24">
        <f>Table1[[#This Row],[Total Voters]]/Table1[[#This Row],[Total Population]]</f>
        <v>0.8244714488448357</v>
      </c>
      <c r="R1428" s="24">
        <f>Table1[[#This Row],[Female Ballots]]/Table1[[#This Row],[Female Population]]</f>
        <v>0.53690798998389822</v>
      </c>
      <c r="S1428" s="24">
        <f>Table1[[#This Row],[Male Ballots]]/Table1[[#This Row],[Male Population]]</f>
        <v>0.48342148743834812</v>
      </c>
      <c r="T1428" s="24">
        <f>Table1[[#This Row],[Total Ballots]]/Table1[[#This Row],[Total Population]]</f>
        <v>0.51424463479887517</v>
      </c>
      <c r="U1428" s="24">
        <f>Table1[[#This Row],[Female Ballots]]/Table1[[#This Row],[Female Voters]]</f>
        <v>0.63358951175406875</v>
      </c>
      <c r="V1428" s="24">
        <f>Table1[[#This Row],[Male Ballots]]/Table1[[#This Row],[Male Voters]]</f>
        <v>0.61521308225966298</v>
      </c>
      <c r="W1428" s="24">
        <f>Table1[[#This Row],[Total Ballots]]/Table1[[#This Row],[Total Voters]]</f>
        <v>0.62372643166647146</v>
      </c>
    </row>
    <row r="1429" spans="1:23" s="12" customFormat="1" x14ac:dyDescent="0.2">
      <c r="A1429" s="19" t="s">
        <v>44</v>
      </c>
      <c r="B1429" s="20">
        <v>2013</v>
      </c>
      <c r="C1429" s="21" t="s">
        <v>67</v>
      </c>
      <c r="D1429" s="22">
        <v>6654.9801479999987</v>
      </c>
      <c r="E1429" s="22">
        <v>5810.7830380000005</v>
      </c>
      <c r="F1429" s="22">
        <v>12465.763219999999</v>
      </c>
      <c r="G1429" s="31">
        <v>5683</v>
      </c>
      <c r="H1429" s="31">
        <v>5042</v>
      </c>
      <c r="I1429" s="31">
        <v>89</v>
      </c>
      <c r="J1429" s="31">
        <v>10814</v>
      </c>
      <c r="K1429" s="22">
        <v>4122</v>
      </c>
      <c r="L1429" s="22">
        <v>3755</v>
      </c>
      <c r="M1429" s="22">
        <v>71</v>
      </c>
      <c r="N1429" s="22">
        <v>7948</v>
      </c>
      <c r="O1429" s="24">
        <f>Table1[[#This Row],[Female Voters]]/Table1[[#This Row],[Female Population]]</f>
        <v>0.85394695004580812</v>
      </c>
      <c r="P1429" s="24">
        <f>Table1[[#This Row],[Male Voters]]/Table1[[#This Row],[Male Population]]</f>
        <v>0.86769717042049366</v>
      </c>
      <c r="Q1429" s="24">
        <f>Table1[[#This Row],[Total Voters]]/Table1[[#This Row],[Total Population]]</f>
        <v>0.86749602163548878</v>
      </c>
      <c r="R1429" s="24">
        <f>Table1[[#This Row],[Female Ballots]]/Table1[[#This Row],[Female Population]]</f>
        <v>0.61938576950357582</v>
      </c>
      <c r="S1429" s="24">
        <f>Table1[[#This Row],[Male Ballots]]/Table1[[#This Row],[Male Population]]</f>
        <v>0.64621239090221216</v>
      </c>
      <c r="T1429" s="24">
        <f>Table1[[#This Row],[Total Ballots]]/Table1[[#This Row],[Total Population]]</f>
        <v>0.63758631218410078</v>
      </c>
      <c r="U1429" s="24">
        <f>Table1[[#This Row],[Female Ballots]]/Table1[[#This Row],[Female Voters]]</f>
        <v>0.72532113320429348</v>
      </c>
      <c r="V1429" s="24">
        <f>Table1[[#This Row],[Male Ballots]]/Table1[[#This Row],[Male Voters]]</f>
        <v>0.7447441491471638</v>
      </c>
      <c r="W1429" s="24">
        <f>Table1[[#This Row],[Total Ballots]]/Table1[[#This Row],[Total Voters]]</f>
        <v>0.73497318291104119</v>
      </c>
    </row>
    <row r="1430" spans="1:23" s="12" customFormat="1" x14ac:dyDescent="0.2">
      <c r="A1430" s="19" t="s">
        <v>33</v>
      </c>
      <c r="B1430" s="20">
        <v>2013</v>
      </c>
      <c r="C1430" s="21" t="s">
        <v>69</v>
      </c>
      <c r="D1430" s="22">
        <v>30332.695019999999</v>
      </c>
      <c r="E1430" s="22">
        <v>29336.066615000003</v>
      </c>
      <c r="F1430" s="22">
        <v>59668.761630000001</v>
      </c>
      <c r="G1430" s="22">
        <v>24992</v>
      </c>
      <c r="H1430" s="22">
        <v>22023</v>
      </c>
      <c r="I1430" s="22">
        <v>2</v>
      </c>
      <c r="J1430" s="22">
        <v>47017</v>
      </c>
      <c r="K1430" s="22">
        <v>13264</v>
      </c>
      <c r="L1430" s="22">
        <v>11638</v>
      </c>
      <c r="M1430" s="22">
        <v>1</v>
      </c>
      <c r="N1430" s="23">
        <v>24903</v>
      </c>
      <c r="O1430" s="24">
        <f>Table1[[#This Row],[Female Voters]]/Table1[[#This Row],[Female Population]]</f>
        <v>0.82392942610346398</v>
      </c>
      <c r="P1430" s="24">
        <f>Table1[[#This Row],[Male Voters]]/Table1[[#This Row],[Male Population]]</f>
        <v>0.75071413932293451</v>
      </c>
      <c r="Q1430" s="24">
        <f>Table1[[#This Row],[Total Voters]]/Table1[[#This Row],[Total Population]]</f>
        <v>0.78796674701492375</v>
      </c>
      <c r="R1430" s="24">
        <f>Table1[[#This Row],[Female Ballots]]/Table1[[#This Row],[Female Population]]</f>
        <v>0.4372839271701483</v>
      </c>
      <c r="S1430" s="24">
        <f>Table1[[#This Row],[Male Ballots]]/Table1[[#This Row],[Male Population]]</f>
        <v>0.39671303425692739</v>
      </c>
      <c r="T1430" s="24">
        <f>Table1[[#This Row],[Total Ballots]]/Table1[[#This Row],[Total Population]]</f>
        <v>0.41735406131638869</v>
      </c>
      <c r="U1430" s="24">
        <f>Table1[[#This Row],[Female Ballots]]/Table1[[#This Row],[Female Voters]]</f>
        <v>0.53072983354673497</v>
      </c>
      <c r="V1430" s="24">
        <f>Table1[[#This Row],[Male Ballots]]/Table1[[#This Row],[Male Voters]]</f>
        <v>0.5284475321255051</v>
      </c>
      <c r="W1430" s="24">
        <f>Table1[[#This Row],[Total Ballots]]/Table1[[#This Row],[Total Voters]]</f>
        <v>0.52965948486717573</v>
      </c>
    </row>
    <row r="1431" spans="1:23" s="12" customFormat="1" x14ac:dyDescent="0.2">
      <c r="A1431" s="19" t="s">
        <v>33</v>
      </c>
      <c r="B1431" s="20">
        <v>2013</v>
      </c>
      <c r="C1431" s="21" t="s">
        <v>62</v>
      </c>
      <c r="D1431" s="22">
        <v>2347.5390499999999</v>
      </c>
      <c r="E1431" s="22">
        <v>2993.2476349999997</v>
      </c>
      <c r="F1431" s="22">
        <v>5340.7866899999999</v>
      </c>
      <c r="G1431" s="31">
        <v>1442</v>
      </c>
      <c r="H1431" s="31">
        <v>1472</v>
      </c>
      <c r="I1431" s="31"/>
      <c r="J1431" s="31">
        <v>2914</v>
      </c>
      <c r="K1431" s="22">
        <v>243</v>
      </c>
      <c r="L1431" s="22">
        <v>267</v>
      </c>
      <c r="M1431" s="22"/>
      <c r="N1431" s="23">
        <v>510</v>
      </c>
      <c r="O1431" s="24">
        <f>Table1[[#This Row],[Female Voters]]/Table1[[#This Row],[Female Population]]</f>
        <v>0.61426028248603581</v>
      </c>
      <c r="P1431" s="24">
        <f>Table1[[#This Row],[Male Voters]]/Table1[[#This Row],[Male Population]]</f>
        <v>0.49177354482399854</v>
      </c>
      <c r="Q1431" s="24">
        <f>Table1[[#This Row],[Total Voters]]/Table1[[#This Row],[Total Population]]</f>
        <v>0.54561250413841189</v>
      </c>
      <c r="R1431" s="24">
        <f>Table1[[#This Row],[Female Ballots]]/Table1[[#This Row],[Female Population]]</f>
        <v>0.10351265509300048</v>
      </c>
      <c r="S1431" s="24">
        <f>Table1[[#This Row],[Male Ballots]]/Table1[[#This Row],[Male Population]]</f>
        <v>8.9200772057070388E-2</v>
      </c>
      <c r="T1431" s="24">
        <f>Table1[[#This Row],[Total Ballots]]/Table1[[#This Row],[Total Population]]</f>
        <v>9.5491550140902562E-2</v>
      </c>
      <c r="U1431" s="24">
        <f>Table1[[#This Row],[Female Ballots]]/Table1[[#This Row],[Female Voters]]</f>
        <v>0.16851595006934814</v>
      </c>
      <c r="V1431" s="24">
        <f>Table1[[#This Row],[Male Ballots]]/Table1[[#This Row],[Male Voters]]</f>
        <v>0.18138586956521738</v>
      </c>
      <c r="W1431" s="24">
        <f>Table1[[#This Row],[Total Ballots]]/Table1[[#This Row],[Total Voters]]</f>
        <v>0.17501715854495539</v>
      </c>
    </row>
    <row r="1432" spans="1:23" s="12" customFormat="1" x14ac:dyDescent="0.2">
      <c r="A1432" s="19" t="s">
        <v>33</v>
      </c>
      <c r="B1432" s="20">
        <v>2013</v>
      </c>
      <c r="C1432" s="21" t="s">
        <v>63</v>
      </c>
      <c r="D1432" s="22">
        <v>3410.6192099999998</v>
      </c>
      <c r="E1432" s="22">
        <v>3958.6041400000004</v>
      </c>
      <c r="F1432" s="22">
        <v>7369.2233500000002</v>
      </c>
      <c r="G1432" s="31">
        <v>2593</v>
      </c>
      <c r="H1432" s="31">
        <v>2365</v>
      </c>
      <c r="I1432" s="31"/>
      <c r="J1432" s="31">
        <v>4958</v>
      </c>
      <c r="K1432" s="22">
        <v>522</v>
      </c>
      <c r="L1432" s="22">
        <v>471</v>
      </c>
      <c r="M1432" s="22"/>
      <c r="N1432" s="23">
        <v>993</v>
      </c>
      <c r="O1432" s="24">
        <f>Table1[[#This Row],[Female Voters]]/Table1[[#This Row],[Female Population]]</f>
        <v>0.76027250195427132</v>
      </c>
      <c r="P1432" s="24">
        <f>Table1[[#This Row],[Male Voters]]/Table1[[#This Row],[Male Population]]</f>
        <v>0.59743281125351422</v>
      </c>
      <c r="Q1432" s="24">
        <f>Table1[[#This Row],[Total Voters]]/Table1[[#This Row],[Total Population]]</f>
        <v>0.67279817214387994</v>
      </c>
      <c r="R1432" s="24">
        <f>Table1[[#This Row],[Female Ballots]]/Table1[[#This Row],[Female Population]]</f>
        <v>0.1530513868184071</v>
      </c>
      <c r="S1432" s="24">
        <f>Table1[[#This Row],[Male Ballots]]/Table1[[#This Row],[Male Population]]</f>
        <v>0.1189813336576766</v>
      </c>
      <c r="T1432" s="24">
        <f>Table1[[#This Row],[Total Ballots]]/Table1[[#This Row],[Total Population]]</f>
        <v>0.13474961374321759</v>
      </c>
      <c r="U1432" s="24">
        <f>Table1[[#This Row],[Female Ballots]]/Table1[[#This Row],[Female Voters]]</f>
        <v>0.20131122252217509</v>
      </c>
      <c r="V1432" s="24">
        <f>Table1[[#This Row],[Male Ballots]]/Table1[[#This Row],[Male Voters]]</f>
        <v>0.19915433403805496</v>
      </c>
      <c r="W1432" s="24">
        <f>Table1[[#This Row],[Total Ballots]]/Table1[[#This Row],[Total Voters]]</f>
        <v>0.20028237192416296</v>
      </c>
    </row>
    <row r="1433" spans="1:23" s="12" customFormat="1" x14ac:dyDescent="0.2">
      <c r="A1433" s="19" t="s">
        <v>33</v>
      </c>
      <c r="B1433" s="20">
        <v>2013</v>
      </c>
      <c r="C1433" s="21" t="s">
        <v>64</v>
      </c>
      <c r="D1433" s="22">
        <v>3418.1458599999996</v>
      </c>
      <c r="E1433" s="22">
        <v>3603.3688000000002</v>
      </c>
      <c r="F1433" s="22">
        <v>7021.5146599999998</v>
      </c>
      <c r="G1433" s="31">
        <v>2521</v>
      </c>
      <c r="H1433" s="31">
        <v>2226</v>
      </c>
      <c r="I1433" s="31"/>
      <c r="J1433" s="31">
        <v>4747</v>
      </c>
      <c r="K1433" s="22">
        <v>772</v>
      </c>
      <c r="L1433" s="22">
        <v>643</v>
      </c>
      <c r="M1433" s="22"/>
      <c r="N1433" s="23">
        <v>1415</v>
      </c>
      <c r="O1433" s="24">
        <f>Table1[[#This Row],[Female Voters]]/Table1[[#This Row],[Female Population]]</f>
        <v>0.73753435437070558</v>
      </c>
      <c r="P1433" s="24">
        <f>Table1[[#This Row],[Male Voters]]/Table1[[#This Row],[Male Population]]</f>
        <v>0.61775525169668999</v>
      </c>
      <c r="Q1433" s="24">
        <f>Table1[[#This Row],[Total Voters]]/Table1[[#This Row],[Total Population]]</f>
        <v>0.67606495604753181</v>
      </c>
      <c r="R1433" s="24">
        <f>Table1[[#This Row],[Female Ballots]]/Table1[[#This Row],[Female Population]]</f>
        <v>0.22585343973589239</v>
      </c>
      <c r="S1433" s="24">
        <f>Table1[[#This Row],[Male Ballots]]/Table1[[#This Row],[Male Population]]</f>
        <v>0.17844412706243112</v>
      </c>
      <c r="T1433" s="24">
        <f>Table1[[#This Row],[Total Ballots]]/Table1[[#This Row],[Total Population]]</f>
        <v>0.20152347015109701</v>
      </c>
      <c r="U1433" s="24">
        <f>Table1[[#This Row],[Female Ballots]]/Table1[[#This Row],[Female Voters]]</f>
        <v>0.30622768742562473</v>
      </c>
      <c r="V1433" s="24">
        <f>Table1[[#This Row],[Male Ballots]]/Table1[[#This Row],[Male Voters]]</f>
        <v>0.28885893980233601</v>
      </c>
      <c r="W1433" s="24">
        <f>Table1[[#This Row],[Total Ballots]]/Table1[[#This Row],[Total Voters]]</f>
        <v>0.29808299978934066</v>
      </c>
    </row>
    <row r="1434" spans="1:23" s="12" customFormat="1" x14ac:dyDescent="0.2">
      <c r="A1434" s="19" t="s">
        <v>33</v>
      </c>
      <c r="B1434" s="20">
        <v>2013</v>
      </c>
      <c r="C1434" s="21" t="s">
        <v>65</v>
      </c>
      <c r="D1434" s="22">
        <v>4585.67796</v>
      </c>
      <c r="E1434" s="22">
        <v>4344.6487299999999</v>
      </c>
      <c r="F1434" s="22">
        <v>8930.3266899999999</v>
      </c>
      <c r="G1434" s="31">
        <v>3626</v>
      </c>
      <c r="H1434" s="31">
        <v>2979</v>
      </c>
      <c r="I1434" s="31"/>
      <c r="J1434" s="31">
        <v>6605</v>
      </c>
      <c r="K1434" s="22">
        <v>1636</v>
      </c>
      <c r="L1434" s="22">
        <v>1242</v>
      </c>
      <c r="M1434" s="22"/>
      <c r="N1434" s="23">
        <v>2878</v>
      </c>
      <c r="O1434" s="24">
        <f>Table1[[#This Row],[Female Voters]]/Table1[[#This Row],[Female Population]]</f>
        <v>0.79072277461019091</v>
      </c>
      <c r="P1434" s="24">
        <f>Table1[[#This Row],[Male Voters]]/Table1[[#This Row],[Male Population]]</f>
        <v>0.68567108301066271</v>
      </c>
      <c r="Q1434" s="24">
        <f>Table1[[#This Row],[Total Voters]]/Table1[[#This Row],[Total Population]]</f>
        <v>0.73961459969836785</v>
      </c>
      <c r="R1434" s="24">
        <f>Table1[[#This Row],[Female Ballots]]/Table1[[#This Row],[Female Population]]</f>
        <v>0.35676295070663883</v>
      </c>
      <c r="S1434" s="24">
        <f>Table1[[#This Row],[Male Ballots]]/Table1[[#This Row],[Male Population]]</f>
        <v>0.28586891074160559</v>
      </c>
      <c r="T1434" s="24">
        <f>Table1[[#This Row],[Total Ballots]]/Table1[[#This Row],[Total Population]]</f>
        <v>0.32227264465282401</v>
      </c>
      <c r="U1434" s="24">
        <f>Table1[[#This Row],[Female Ballots]]/Table1[[#This Row],[Female Voters]]</f>
        <v>0.45118587975730834</v>
      </c>
      <c r="V1434" s="24">
        <f>Table1[[#This Row],[Male Ballots]]/Table1[[#This Row],[Male Voters]]</f>
        <v>0.41691842900302117</v>
      </c>
      <c r="W1434" s="24">
        <f>Table1[[#This Row],[Total Ballots]]/Table1[[#This Row],[Total Voters]]</f>
        <v>0.43573050719152157</v>
      </c>
    </row>
    <row r="1435" spans="1:23" s="12" customFormat="1" x14ac:dyDescent="0.2">
      <c r="A1435" s="19" t="s">
        <v>33</v>
      </c>
      <c r="B1435" s="20">
        <v>2013</v>
      </c>
      <c r="C1435" s="21" t="s">
        <v>66</v>
      </c>
      <c r="D1435" s="22">
        <v>6469.3447999999999</v>
      </c>
      <c r="E1435" s="22">
        <v>5649.3147800000006</v>
      </c>
      <c r="F1435" s="22">
        <v>12118.65958</v>
      </c>
      <c r="G1435" s="31">
        <v>5655</v>
      </c>
      <c r="H1435" s="31">
        <v>4797</v>
      </c>
      <c r="I1435" s="31">
        <v>2</v>
      </c>
      <c r="J1435" s="31">
        <v>10454</v>
      </c>
      <c r="K1435" s="22">
        <v>3597</v>
      </c>
      <c r="L1435" s="22">
        <v>2933</v>
      </c>
      <c r="M1435" s="22">
        <v>1</v>
      </c>
      <c r="N1435" s="23">
        <v>6531</v>
      </c>
      <c r="O1435" s="24">
        <f>Table1[[#This Row],[Female Voters]]/Table1[[#This Row],[Female Population]]</f>
        <v>0.87412252319585748</v>
      </c>
      <c r="P1435" s="24">
        <f>Table1[[#This Row],[Male Voters]]/Table1[[#This Row],[Male Population]]</f>
        <v>0.84912952929841867</v>
      </c>
      <c r="Q1435" s="24">
        <f>Table1[[#This Row],[Total Voters]]/Table1[[#This Row],[Total Population]]</f>
        <v>0.86263665803871026</v>
      </c>
      <c r="R1435" s="24">
        <f>Table1[[#This Row],[Female Ballots]]/Table1[[#This Row],[Female Population]]</f>
        <v>0.55600684631927488</v>
      </c>
      <c r="S1435" s="24">
        <f>Table1[[#This Row],[Male Ballots]]/Table1[[#This Row],[Male Population]]</f>
        <v>0.51917800905404665</v>
      </c>
      <c r="T1435" s="24">
        <f>Table1[[#This Row],[Total Ballots]]/Table1[[#This Row],[Total Population]]</f>
        <v>0.53892098848773839</v>
      </c>
      <c r="U1435" s="24">
        <f>Table1[[#This Row],[Female Ballots]]/Table1[[#This Row],[Female Voters]]</f>
        <v>0.63607427055702914</v>
      </c>
      <c r="V1435" s="24">
        <f>Table1[[#This Row],[Male Ballots]]/Table1[[#This Row],[Male Voters]]</f>
        <v>0.61142380654575779</v>
      </c>
      <c r="W1435" s="24">
        <f>Table1[[#This Row],[Total Ballots]]/Table1[[#This Row],[Total Voters]]</f>
        <v>0.62473694279701553</v>
      </c>
    </row>
    <row r="1436" spans="1:23" s="12" customFormat="1" x14ac:dyDescent="0.2">
      <c r="A1436" s="19" t="s">
        <v>33</v>
      </c>
      <c r="B1436" s="20">
        <v>2013</v>
      </c>
      <c r="C1436" s="21" t="s">
        <v>67</v>
      </c>
      <c r="D1436" s="22">
        <v>10101.36814</v>
      </c>
      <c r="E1436" s="22">
        <v>8786.8825300000008</v>
      </c>
      <c r="F1436" s="22">
        <v>18888.250659999998</v>
      </c>
      <c r="G1436" s="31">
        <v>9155</v>
      </c>
      <c r="H1436" s="31">
        <v>8184</v>
      </c>
      <c r="I1436" s="31"/>
      <c r="J1436" s="31">
        <v>17339</v>
      </c>
      <c r="K1436" s="22">
        <v>6494</v>
      </c>
      <c r="L1436" s="22">
        <v>6082</v>
      </c>
      <c r="M1436" s="22"/>
      <c r="N1436" s="22">
        <v>12576</v>
      </c>
      <c r="O1436" s="24">
        <f>Table1[[#This Row],[Female Voters]]/Table1[[#This Row],[Female Population]]</f>
        <v>0.90631287496071788</v>
      </c>
      <c r="P1436" s="24">
        <f>Table1[[#This Row],[Male Voters]]/Table1[[#This Row],[Male Population]]</f>
        <v>0.93138834758042444</v>
      </c>
      <c r="Q1436" s="24">
        <f>Table1[[#This Row],[Total Voters]]/Table1[[#This Row],[Total Population]]</f>
        <v>0.91797807600674874</v>
      </c>
      <c r="R1436" s="24">
        <f>Table1[[#This Row],[Female Ballots]]/Table1[[#This Row],[Female Population]]</f>
        <v>0.64288321245165503</v>
      </c>
      <c r="S1436" s="24">
        <f>Table1[[#This Row],[Male Ballots]]/Table1[[#This Row],[Male Population]]</f>
        <v>0.69216812438711406</v>
      </c>
      <c r="T1436" s="24">
        <f>Table1[[#This Row],[Total Ballots]]/Table1[[#This Row],[Total Population]]</f>
        <v>0.66581073209878727</v>
      </c>
      <c r="U1436" s="24">
        <f>Table1[[#This Row],[Female Ballots]]/Table1[[#This Row],[Female Voters]]</f>
        <v>0.70933915892954669</v>
      </c>
      <c r="V1436" s="24">
        <f>Table1[[#This Row],[Male Ballots]]/Table1[[#This Row],[Male Voters]]</f>
        <v>0.74315738025415445</v>
      </c>
      <c r="W1436" s="24">
        <f>Table1[[#This Row],[Total Ballots]]/Table1[[#This Row],[Total Voters]]</f>
        <v>0.72530134379145283</v>
      </c>
    </row>
    <row r="1437" spans="1:23" s="12" customFormat="1" x14ac:dyDescent="0.2">
      <c r="A1437" s="19" t="s">
        <v>51</v>
      </c>
      <c r="B1437" s="20">
        <v>2013</v>
      </c>
      <c r="C1437" s="21" t="s">
        <v>69</v>
      </c>
      <c r="D1437" s="22">
        <v>166946.88167</v>
      </c>
      <c r="E1437" s="22">
        <v>158772.02948</v>
      </c>
      <c r="F1437" s="22">
        <v>325718.91116000002</v>
      </c>
      <c r="G1437" s="22">
        <v>128146</v>
      </c>
      <c r="H1437" s="22">
        <v>115008</v>
      </c>
      <c r="I1437" s="22">
        <v>0</v>
      </c>
      <c r="J1437" s="22">
        <v>243154</v>
      </c>
      <c r="K1437" s="22">
        <v>48590</v>
      </c>
      <c r="L1437" s="22">
        <v>44242</v>
      </c>
      <c r="M1437" s="22">
        <v>0</v>
      </c>
      <c r="N1437" s="23">
        <v>92832</v>
      </c>
      <c r="O1437" s="24">
        <f>Table1[[#This Row],[Female Voters]]/Table1[[#This Row],[Female Population]]</f>
        <v>0.76758546621615376</v>
      </c>
      <c r="P1437" s="24">
        <f>Table1[[#This Row],[Male Voters]]/Table1[[#This Row],[Male Population]]</f>
        <v>0.72435932435118988</v>
      </c>
      <c r="Q1437" s="24">
        <f>Table1[[#This Row],[Total Voters]]/Table1[[#This Row],[Total Population]]</f>
        <v>0.74651483739167235</v>
      </c>
      <c r="R1437" s="24">
        <f>Table1[[#This Row],[Female Ballots]]/Table1[[#This Row],[Female Population]]</f>
        <v>0.29105065943098424</v>
      </c>
      <c r="S1437" s="24">
        <f>Table1[[#This Row],[Male Ballots]]/Table1[[#This Row],[Male Population]]</f>
        <v>0.27865109581894604</v>
      </c>
      <c r="T1437" s="24">
        <f>Table1[[#This Row],[Total Ballots]]/Table1[[#This Row],[Total Population]]</f>
        <v>0.28500647895878223</v>
      </c>
      <c r="U1437" s="24">
        <f>Table1[[#This Row],[Female Ballots]]/Table1[[#This Row],[Female Voters]]</f>
        <v>0.37917687637538433</v>
      </c>
      <c r="V1437" s="24">
        <f>Table1[[#This Row],[Male Ballots]]/Table1[[#This Row],[Male Voters]]</f>
        <v>0.38468628269337785</v>
      </c>
      <c r="W1437" s="24">
        <f>Table1[[#This Row],[Total Ballots]]/Table1[[#This Row],[Total Voters]]</f>
        <v>0.38178273851139605</v>
      </c>
    </row>
    <row r="1438" spans="1:23" s="12" customFormat="1" x14ac:dyDescent="0.2">
      <c r="A1438" s="19" t="s">
        <v>51</v>
      </c>
      <c r="B1438" s="20">
        <v>2013</v>
      </c>
      <c r="C1438" s="21" t="s">
        <v>62</v>
      </c>
      <c r="D1438" s="22">
        <v>18893.754300000001</v>
      </c>
      <c r="E1438" s="22">
        <v>19203.12098</v>
      </c>
      <c r="F1438" s="22">
        <v>38096.8753</v>
      </c>
      <c r="G1438" s="31">
        <v>11538</v>
      </c>
      <c r="H1438" s="31">
        <v>11108</v>
      </c>
      <c r="I1438" s="31"/>
      <c r="J1438" s="31">
        <v>22646</v>
      </c>
      <c r="K1438" s="22">
        <v>1686</v>
      </c>
      <c r="L1438" s="22">
        <v>1650</v>
      </c>
      <c r="M1438" s="22"/>
      <c r="N1438" s="23">
        <v>3336</v>
      </c>
      <c r="O1438" s="24">
        <f>Table1[[#This Row],[Female Voters]]/Table1[[#This Row],[Female Population]]</f>
        <v>0.61067799532039002</v>
      </c>
      <c r="P1438" s="24">
        <f>Table1[[#This Row],[Male Voters]]/Table1[[#This Row],[Male Population]]</f>
        <v>0.5784476394003325</v>
      </c>
      <c r="Q1438" s="24">
        <f>Table1[[#This Row],[Total Voters]]/Table1[[#This Row],[Total Population]]</f>
        <v>0.59443195332085408</v>
      </c>
      <c r="R1438" s="24">
        <f>Table1[[#This Row],[Female Ballots]]/Table1[[#This Row],[Female Population]]</f>
        <v>8.9235838109739785E-2</v>
      </c>
      <c r="S1438" s="24">
        <f>Table1[[#This Row],[Male Ballots]]/Table1[[#This Row],[Male Population]]</f>
        <v>8.5923533040200631E-2</v>
      </c>
      <c r="T1438" s="24">
        <f>Table1[[#This Row],[Total Ballots]]/Table1[[#This Row],[Total Population]]</f>
        <v>8.7566236698682742E-2</v>
      </c>
      <c r="U1438" s="24">
        <f>Table1[[#This Row],[Female Ballots]]/Table1[[#This Row],[Female Voters]]</f>
        <v>0.14612584503380135</v>
      </c>
      <c r="V1438" s="24">
        <f>Table1[[#This Row],[Male Ballots]]/Table1[[#This Row],[Male Voters]]</f>
        <v>0.14854159164566078</v>
      </c>
      <c r="W1438" s="24">
        <f>Table1[[#This Row],[Total Ballots]]/Table1[[#This Row],[Total Voters]]</f>
        <v>0.14731078336130002</v>
      </c>
    </row>
    <row r="1439" spans="1:23" s="12" customFormat="1" x14ac:dyDescent="0.2">
      <c r="A1439" s="19" t="s">
        <v>51</v>
      </c>
      <c r="B1439" s="20">
        <v>2013</v>
      </c>
      <c r="C1439" s="21" t="s">
        <v>63</v>
      </c>
      <c r="D1439" s="22">
        <v>27668.236100000002</v>
      </c>
      <c r="E1439" s="22">
        <v>27052.917500000003</v>
      </c>
      <c r="F1439" s="22">
        <v>54721.153600000005</v>
      </c>
      <c r="G1439" s="31">
        <v>19292</v>
      </c>
      <c r="H1439" s="31">
        <v>16880</v>
      </c>
      <c r="I1439" s="31"/>
      <c r="J1439" s="31">
        <v>36172</v>
      </c>
      <c r="K1439" s="22">
        <v>3526</v>
      </c>
      <c r="L1439" s="22">
        <v>2939</v>
      </c>
      <c r="M1439" s="22"/>
      <c r="N1439" s="23">
        <v>6465</v>
      </c>
      <c r="O1439" s="24">
        <f>Table1[[#This Row],[Female Voters]]/Table1[[#This Row],[Female Population]]</f>
        <v>0.69726165160199705</v>
      </c>
      <c r="P1439" s="24">
        <f>Table1[[#This Row],[Male Voters]]/Table1[[#This Row],[Male Population]]</f>
        <v>0.62396227689675232</v>
      </c>
      <c r="Q1439" s="24">
        <f>Table1[[#This Row],[Total Voters]]/Table1[[#This Row],[Total Population]]</f>
        <v>0.6610240760713787</v>
      </c>
      <c r="R1439" s="24">
        <f>Table1[[#This Row],[Female Ballots]]/Table1[[#This Row],[Female Population]]</f>
        <v>0.12743855398862958</v>
      </c>
      <c r="S1439" s="24">
        <f>Table1[[#This Row],[Male Ballots]]/Table1[[#This Row],[Male Population]]</f>
        <v>0.10863892960897839</v>
      </c>
      <c r="T1439" s="24">
        <f>Table1[[#This Row],[Total Ballots]]/Table1[[#This Row],[Total Population]]</f>
        <v>0.11814443911869577</v>
      </c>
      <c r="U1439" s="24">
        <f>Table1[[#This Row],[Female Ballots]]/Table1[[#This Row],[Female Voters]]</f>
        <v>0.18277006012855068</v>
      </c>
      <c r="V1439" s="24">
        <f>Table1[[#This Row],[Male Ballots]]/Table1[[#This Row],[Male Voters]]</f>
        <v>0.17411137440758293</v>
      </c>
      <c r="W1439" s="24">
        <f>Table1[[#This Row],[Total Ballots]]/Table1[[#This Row],[Total Voters]]</f>
        <v>0.17872940395886322</v>
      </c>
    </row>
    <row r="1440" spans="1:23" s="12" customFormat="1" x14ac:dyDescent="0.2">
      <c r="A1440" s="19" t="s">
        <v>51</v>
      </c>
      <c r="B1440" s="20">
        <v>2013</v>
      </c>
      <c r="C1440" s="21" t="s">
        <v>64</v>
      </c>
      <c r="D1440" s="22">
        <v>29785.272799999999</v>
      </c>
      <c r="E1440" s="22">
        <v>29494.3027</v>
      </c>
      <c r="F1440" s="22">
        <v>59279.575499999999</v>
      </c>
      <c r="G1440" s="31">
        <v>21771</v>
      </c>
      <c r="H1440" s="31">
        <v>19620</v>
      </c>
      <c r="I1440" s="31"/>
      <c r="J1440" s="31">
        <v>41391</v>
      </c>
      <c r="K1440" s="22">
        <v>5668</v>
      </c>
      <c r="L1440" s="22">
        <v>5095</v>
      </c>
      <c r="M1440" s="22"/>
      <c r="N1440" s="23">
        <v>10763</v>
      </c>
      <c r="O1440" s="24">
        <f>Table1[[#This Row],[Female Voters]]/Table1[[#This Row],[Female Population]]</f>
        <v>0.73093169722454254</v>
      </c>
      <c r="P1440" s="24">
        <f>Table1[[#This Row],[Male Voters]]/Table1[[#This Row],[Male Population]]</f>
        <v>0.66521321760219132</v>
      </c>
      <c r="Q1440" s="24">
        <f>Table1[[#This Row],[Total Voters]]/Table1[[#This Row],[Total Population]]</f>
        <v>0.69823374494306223</v>
      </c>
      <c r="R1440" s="24">
        <f>Table1[[#This Row],[Female Ballots]]/Table1[[#This Row],[Female Population]]</f>
        <v>0.19029538651732611</v>
      </c>
      <c r="S1440" s="24">
        <f>Table1[[#This Row],[Male Ballots]]/Table1[[#This Row],[Male Population]]</f>
        <v>0.17274522648741922</v>
      </c>
      <c r="T1440" s="24">
        <f>Table1[[#This Row],[Total Ballots]]/Table1[[#This Row],[Total Population]]</f>
        <v>0.1815633784354613</v>
      </c>
      <c r="U1440" s="24">
        <f>Table1[[#This Row],[Female Ballots]]/Table1[[#This Row],[Female Voters]]</f>
        <v>0.26034633227688209</v>
      </c>
      <c r="V1440" s="24">
        <f>Table1[[#This Row],[Male Ballots]]/Table1[[#This Row],[Male Voters]]</f>
        <v>0.25968399592252805</v>
      </c>
      <c r="W1440" s="24">
        <f>Table1[[#This Row],[Total Ballots]]/Table1[[#This Row],[Total Voters]]</f>
        <v>0.26003237418762531</v>
      </c>
    </row>
    <row r="1441" spans="1:23" s="12" customFormat="1" x14ac:dyDescent="0.2">
      <c r="A1441" s="19" t="s">
        <v>51</v>
      </c>
      <c r="B1441" s="20">
        <v>2013</v>
      </c>
      <c r="C1441" s="21" t="s">
        <v>65</v>
      </c>
      <c r="D1441" s="22">
        <v>30921.5805</v>
      </c>
      <c r="E1441" s="22">
        <v>30351.9427</v>
      </c>
      <c r="F1441" s="22">
        <v>61273.523199999996</v>
      </c>
      <c r="G1441" s="31">
        <v>23955</v>
      </c>
      <c r="H1441" s="31">
        <v>21969</v>
      </c>
      <c r="I1441" s="31"/>
      <c r="J1441" s="31">
        <v>45924</v>
      </c>
      <c r="K1441" s="22">
        <v>8400</v>
      </c>
      <c r="L1441" s="22">
        <v>7837</v>
      </c>
      <c r="M1441" s="22"/>
      <c r="N1441" s="23">
        <v>16237</v>
      </c>
      <c r="O1441" s="24">
        <f>Table1[[#This Row],[Female Voters]]/Table1[[#This Row],[Female Population]]</f>
        <v>0.77470166830573228</v>
      </c>
      <c r="P1441" s="24">
        <f>Table1[[#This Row],[Male Voters]]/Table1[[#This Row],[Male Population]]</f>
        <v>0.72380869380067725</v>
      </c>
      <c r="Q1441" s="24">
        <f>Table1[[#This Row],[Total Voters]]/Table1[[#This Row],[Total Population]]</f>
        <v>0.74949174784844108</v>
      </c>
      <c r="R1441" s="24">
        <f>Table1[[#This Row],[Female Ballots]]/Table1[[#This Row],[Female Population]]</f>
        <v>0.2716549369137195</v>
      </c>
      <c r="S1441" s="24">
        <f>Table1[[#This Row],[Male Ballots]]/Table1[[#This Row],[Male Population]]</f>
        <v>0.25820423020237188</v>
      </c>
      <c r="T1441" s="24">
        <f>Table1[[#This Row],[Total Ballots]]/Table1[[#This Row],[Total Population]]</f>
        <v>0.26499210673754764</v>
      </c>
      <c r="U1441" s="24">
        <f>Table1[[#This Row],[Female Ballots]]/Table1[[#This Row],[Female Voters]]</f>
        <v>0.35065748278021291</v>
      </c>
      <c r="V1441" s="24">
        <f>Table1[[#This Row],[Male Ballots]]/Table1[[#This Row],[Male Voters]]</f>
        <v>0.35672993763940097</v>
      </c>
      <c r="W1441" s="24">
        <f>Table1[[#This Row],[Total Ballots]]/Table1[[#This Row],[Total Voters]]</f>
        <v>0.35356240745579653</v>
      </c>
    </row>
    <row r="1442" spans="1:23" s="12" customFormat="1" x14ac:dyDescent="0.2">
      <c r="A1442" s="19" t="s">
        <v>51</v>
      </c>
      <c r="B1442" s="20">
        <v>2013</v>
      </c>
      <c r="C1442" s="21" t="s">
        <v>66</v>
      </c>
      <c r="D1442" s="22">
        <v>28946.183499999999</v>
      </c>
      <c r="E1442" s="22">
        <v>27055.177</v>
      </c>
      <c r="F1442" s="22">
        <v>56001.360500000003</v>
      </c>
      <c r="G1442" s="31">
        <v>24420</v>
      </c>
      <c r="H1442" s="31">
        <v>22045</v>
      </c>
      <c r="I1442" s="31"/>
      <c r="J1442" s="31">
        <v>46465</v>
      </c>
      <c r="K1442" s="22">
        <v>12183</v>
      </c>
      <c r="L1442" s="22">
        <v>11132</v>
      </c>
      <c r="M1442" s="22"/>
      <c r="N1442" s="23">
        <v>23315</v>
      </c>
      <c r="O1442" s="24">
        <f>Table1[[#This Row],[Female Voters]]/Table1[[#This Row],[Female Population]]</f>
        <v>0.84363453302919889</v>
      </c>
      <c r="P1442" s="24">
        <f>Table1[[#This Row],[Male Voters]]/Table1[[#This Row],[Male Population]]</f>
        <v>0.81481632886748445</v>
      </c>
      <c r="Q1442" s="24">
        <f>Table1[[#This Row],[Total Voters]]/Table1[[#This Row],[Total Population]]</f>
        <v>0.8297119853007856</v>
      </c>
      <c r="R1442" s="24">
        <f>Table1[[#This Row],[Female Ballots]]/Table1[[#This Row],[Female Population]]</f>
        <v>0.42088450106039021</v>
      </c>
      <c r="S1442" s="24">
        <f>Table1[[#This Row],[Male Ballots]]/Table1[[#This Row],[Male Population]]</f>
        <v>0.4114554489885614</v>
      </c>
      <c r="T1442" s="24">
        <f>Table1[[#This Row],[Total Ballots]]/Table1[[#This Row],[Total Population]]</f>
        <v>0.41632917114576168</v>
      </c>
      <c r="U1442" s="24">
        <f>Table1[[#This Row],[Female Ballots]]/Table1[[#This Row],[Female Voters]]</f>
        <v>0.49889434889434892</v>
      </c>
      <c r="V1442" s="24">
        <f>Table1[[#This Row],[Male Ballots]]/Table1[[#This Row],[Male Voters]]</f>
        <v>0.50496711272397365</v>
      </c>
      <c r="W1442" s="24">
        <f>Table1[[#This Row],[Total Ballots]]/Table1[[#This Row],[Total Voters]]</f>
        <v>0.50177552996879371</v>
      </c>
    </row>
    <row r="1443" spans="1:23" s="12" customFormat="1" x14ac:dyDescent="0.2">
      <c r="A1443" s="19" t="s">
        <v>51</v>
      </c>
      <c r="B1443" s="20">
        <v>2013</v>
      </c>
      <c r="C1443" s="21" t="s">
        <v>67</v>
      </c>
      <c r="D1443" s="22">
        <v>30731.854470000002</v>
      </c>
      <c r="E1443" s="22">
        <v>25614.568599999999</v>
      </c>
      <c r="F1443" s="22">
        <v>56346.423060000001</v>
      </c>
      <c r="G1443" s="31">
        <v>27170</v>
      </c>
      <c r="H1443" s="31">
        <v>23386</v>
      </c>
      <c r="I1443" s="31"/>
      <c r="J1443" s="31">
        <v>50556</v>
      </c>
      <c r="K1443" s="22">
        <v>17127</v>
      </c>
      <c r="L1443" s="22">
        <v>15589</v>
      </c>
      <c r="M1443" s="22"/>
      <c r="N1443" s="22">
        <v>32716</v>
      </c>
      <c r="O1443" s="24">
        <f>Table1[[#This Row],[Female Voters]]/Table1[[#This Row],[Female Population]]</f>
        <v>0.88409894126379407</v>
      </c>
      <c r="P1443" s="24">
        <f>Table1[[#This Row],[Male Voters]]/Table1[[#This Row],[Male Population]]</f>
        <v>0.91299605178593568</v>
      </c>
      <c r="Q1443" s="24">
        <f>Table1[[#This Row],[Total Voters]]/Table1[[#This Row],[Total Population]]</f>
        <v>0.89723530358201942</v>
      </c>
      <c r="R1443" s="24">
        <f>Table1[[#This Row],[Female Ballots]]/Table1[[#This Row],[Female Population]]</f>
        <v>0.55730447431082086</v>
      </c>
      <c r="S1443" s="24">
        <f>Table1[[#This Row],[Male Ballots]]/Table1[[#This Row],[Male Population]]</f>
        <v>0.60859896738608354</v>
      </c>
      <c r="T1443" s="24">
        <f>Table1[[#This Row],[Total Ballots]]/Table1[[#This Row],[Total Population]]</f>
        <v>0.58062248184170717</v>
      </c>
      <c r="U1443" s="24">
        <f>Table1[[#This Row],[Female Ballots]]/Table1[[#This Row],[Female Voters]]</f>
        <v>0.63036437246963561</v>
      </c>
      <c r="V1443" s="24">
        <f>Table1[[#This Row],[Male Ballots]]/Table1[[#This Row],[Male Voters]]</f>
        <v>0.66659539895664077</v>
      </c>
      <c r="W1443" s="24">
        <f>Table1[[#This Row],[Total Ballots]]/Table1[[#This Row],[Total Voters]]</f>
        <v>0.64712398132763671</v>
      </c>
    </row>
    <row r="1444" spans="1:23" s="12" customFormat="1" x14ac:dyDescent="0.2">
      <c r="A1444" s="19" t="s">
        <v>25</v>
      </c>
      <c r="B1444" s="20">
        <v>2013</v>
      </c>
      <c r="C1444" s="21" t="s">
        <v>69</v>
      </c>
      <c r="D1444" s="22">
        <v>1665.9004490000002</v>
      </c>
      <c r="E1444" s="22">
        <v>1662.2065830000001</v>
      </c>
      <c r="F1444" s="22">
        <v>3328.1070290000002</v>
      </c>
      <c r="G1444" s="22">
        <v>1418</v>
      </c>
      <c r="H1444" s="22">
        <v>1283</v>
      </c>
      <c r="I1444" s="22">
        <v>0</v>
      </c>
      <c r="J1444" s="22">
        <v>2701</v>
      </c>
      <c r="K1444" s="22">
        <v>764</v>
      </c>
      <c r="L1444" s="22">
        <v>696</v>
      </c>
      <c r="M1444" s="22">
        <v>0</v>
      </c>
      <c r="N1444" s="23">
        <v>1460</v>
      </c>
      <c r="O1444" s="24">
        <f>Table1[[#This Row],[Female Voters]]/Table1[[#This Row],[Female Population]]</f>
        <v>0.85119131869565867</v>
      </c>
      <c r="P1444" s="24">
        <f>Table1[[#This Row],[Male Voters]]/Table1[[#This Row],[Male Population]]</f>
        <v>0.77186555096202503</v>
      </c>
      <c r="Q1444" s="24">
        <f>Table1[[#This Row],[Total Voters]]/Table1[[#This Row],[Total Population]]</f>
        <v>0.81157245739526962</v>
      </c>
      <c r="R1444" s="24">
        <f>Table1[[#This Row],[Female Ballots]]/Table1[[#This Row],[Female Population]]</f>
        <v>0.45861083743546066</v>
      </c>
      <c r="S1444" s="24">
        <f>Table1[[#This Row],[Male Ballots]]/Table1[[#This Row],[Male Population]]</f>
        <v>0.41872051712359265</v>
      </c>
      <c r="T1444" s="24">
        <f>Table1[[#This Row],[Total Ballots]]/Table1[[#This Row],[Total Population]]</f>
        <v>0.43868781480825386</v>
      </c>
      <c r="U1444" s="24">
        <f>Table1[[#This Row],[Female Ballots]]/Table1[[#This Row],[Female Voters]]</f>
        <v>0.53878702397743305</v>
      </c>
      <c r="V1444" s="24">
        <f>Table1[[#This Row],[Male Ballots]]/Table1[[#This Row],[Male Voters]]</f>
        <v>0.54247856586126264</v>
      </c>
      <c r="W1444" s="24">
        <f>Table1[[#This Row],[Total Ballots]]/Table1[[#This Row],[Total Voters]]</f>
        <v>0.54054054054054057</v>
      </c>
    </row>
    <row r="1445" spans="1:23" s="12" customFormat="1" x14ac:dyDescent="0.2">
      <c r="A1445" s="19" t="s">
        <v>25</v>
      </c>
      <c r="B1445" s="20">
        <v>2013</v>
      </c>
      <c r="C1445" s="21" t="s">
        <v>62</v>
      </c>
      <c r="D1445" s="22">
        <v>133.23059699999999</v>
      </c>
      <c r="E1445" s="22">
        <v>133.798179</v>
      </c>
      <c r="F1445" s="22">
        <v>267.02877599999999</v>
      </c>
      <c r="G1445" s="31">
        <v>92</v>
      </c>
      <c r="H1445" s="31">
        <v>88</v>
      </c>
      <c r="I1445" s="31"/>
      <c r="J1445" s="31">
        <v>180</v>
      </c>
      <c r="K1445" s="22">
        <v>18</v>
      </c>
      <c r="L1445" s="22">
        <v>13</v>
      </c>
      <c r="M1445" s="22"/>
      <c r="N1445" s="23">
        <v>31</v>
      </c>
      <c r="O1445" s="24">
        <f>Table1[[#This Row],[Female Voters]]/Table1[[#This Row],[Female Population]]</f>
        <v>0.69053207049728982</v>
      </c>
      <c r="P1445" s="24">
        <f>Table1[[#This Row],[Male Voters]]/Table1[[#This Row],[Male Population]]</f>
        <v>0.6577070081050953</v>
      </c>
      <c r="Q1445" s="24">
        <f>Table1[[#This Row],[Total Voters]]/Table1[[#This Row],[Total Population]]</f>
        <v>0.67408465370788351</v>
      </c>
      <c r="R1445" s="24">
        <f>Table1[[#This Row],[Female Ballots]]/Table1[[#This Row],[Female Population]]</f>
        <v>0.13510410074946974</v>
      </c>
      <c r="S1445" s="24">
        <f>Table1[[#This Row],[Male Ballots]]/Table1[[#This Row],[Male Population]]</f>
        <v>9.7161262560979997E-2</v>
      </c>
      <c r="T1445" s="24">
        <f>Table1[[#This Row],[Total Ballots]]/Table1[[#This Row],[Total Population]]</f>
        <v>0.11609235702746883</v>
      </c>
      <c r="U1445" s="24">
        <f>Table1[[#This Row],[Female Ballots]]/Table1[[#This Row],[Female Voters]]</f>
        <v>0.19565217391304349</v>
      </c>
      <c r="V1445" s="24">
        <f>Table1[[#This Row],[Male Ballots]]/Table1[[#This Row],[Male Voters]]</f>
        <v>0.14772727272727273</v>
      </c>
      <c r="W1445" s="24">
        <f>Table1[[#This Row],[Total Ballots]]/Table1[[#This Row],[Total Voters]]</f>
        <v>0.17222222222222222</v>
      </c>
    </row>
    <row r="1446" spans="1:23" s="12" customFormat="1" x14ac:dyDescent="0.2">
      <c r="A1446" s="19" t="s">
        <v>25</v>
      </c>
      <c r="B1446" s="20">
        <v>2013</v>
      </c>
      <c r="C1446" s="21" t="s">
        <v>63</v>
      </c>
      <c r="D1446" s="22">
        <v>157.53621200000001</v>
      </c>
      <c r="E1446" s="22">
        <v>170.31347099999999</v>
      </c>
      <c r="F1446" s="22">
        <v>327.84968200000003</v>
      </c>
      <c r="G1446" s="31">
        <v>165</v>
      </c>
      <c r="H1446" s="31">
        <v>120</v>
      </c>
      <c r="I1446" s="31"/>
      <c r="J1446" s="31">
        <v>285</v>
      </c>
      <c r="K1446" s="22">
        <v>46</v>
      </c>
      <c r="L1446" s="22">
        <v>27</v>
      </c>
      <c r="M1446" s="22"/>
      <c r="N1446" s="23">
        <v>73</v>
      </c>
      <c r="O1446" s="24">
        <f>Table1[[#This Row],[Female Voters]]/Table1[[#This Row],[Female Population]]</f>
        <v>1.0473782370747875</v>
      </c>
      <c r="P1446" s="24">
        <f>Table1[[#This Row],[Male Voters]]/Table1[[#This Row],[Male Population]]</f>
        <v>0.70458313893444169</v>
      </c>
      <c r="Q1446" s="24">
        <f>Table1[[#This Row],[Total Voters]]/Table1[[#This Row],[Total Population]]</f>
        <v>0.86930082793247909</v>
      </c>
      <c r="R1446" s="24">
        <f>Table1[[#This Row],[Female Ballots]]/Table1[[#This Row],[Female Population]]</f>
        <v>0.29199635700266807</v>
      </c>
      <c r="S1446" s="24">
        <f>Table1[[#This Row],[Male Ballots]]/Table1[[#This Row],[Male Population]]</f>
        <v>0.15853120626024939</v>
      </c>
      <c r="T1446" s="24">
        <f>Table1[[#This Row],[Total Ballots]]/Table1[[#This Row],[Total Population]]</f>
        <v>0.22266301908445954</v>
      </c>
      <c r="U1446" s="24">
        <f>Table1[[#This Row],[Female Ballots]]/Table1[[#This Row],[Female Voters]]</f>
        <v>0.27878787878787881</v>
      </c>
      <c r="V1446" s="24">
        <f>Table1[[#This Row],[Male Ballots]]/Table1[[#This Row],[Male Voters]]</f>
        <v>0.22500000000000001</v>
      </c>
      <c r="W1446" s="24">
        <f>Table1[[#This Row],[Total Ballots]]/Table1[[#This Row],[Total Voters]]</f>
        <v>0.256140350877193</v>
      </c>
    </row>
    <row r="1447" spans="1:23" s="12" customFormat="1" x14ac:dyDescent="0.2">
      <c r="A1447" s="19" t="s">
        <v>25</v>
      </c>
      <c r="B1447" s="20">
        <v>2013</v>
      </c>
      <c r="C1447" s="21" t="s">
        <v>64</v>
      </c>
      <c r="D1447" s="22">
        <v>196.15409399999999</v>
      </c>
      <c r="E1447" s="22">
        <v>206.67939200000001</v>
      </c>
      <c r="F1447" s="22">
        <v>402.833485</v>
      </c>
      <c r="G1447" s="31">
        <v>146</v>
      </c>
      <c r="H1447" s="31">
        <v>141</v>
      </c>
      <c r="I1447" s="31"/>
      <c r="J1447" s="31">
        <v>287</v>
      </c>
      <c r="K1447" s="22">
        <v>48</v>
      </c>
      <c r="L1447" s="22">
        <v>41</v>
      </c>
      <c r="M1447" s="22"/>
      <c r="N1447" s="23">
        <v>89</v>
      </c>
      <c r="O1447" s="24">
        <f>Table1[[#This Row],[Female Voters]]/Table1[[#This Row],[Female Population]]</f>
        <v>0.7443127850291007</v>
      </c>
      <c r="P1447" s="24">
        <f>Table1[[#This Row],[Male Voters]]/Table1[[#This Row],[Male Population]]</f>
        <v>0.68221605761255577</v>
      </c>
      <c r="Q1447" s="24">
        <f>Table1[[#This Row],[Total Voters]]/Table1[[#This Row],[Total Population]]</f>
        <v>0.71245318645742672</v>
      </c>
      <c r="R1447" s="24">
        <f>Table1[[#This Row],[Female Ballots]]/Table1[[#This Row],[Female Population]]</f>
        <v>0.24470557316025229</v>
      </c>
      <c r="S1447" s="24">
        <f>Table1[[#This Row],[Male Ballots]]/Table1[[#This Row],[Male Population]]</f>
        <v>0.19837488200081407</v>
      </c>
      <c r="T1447" s="24">
        <f>Table1[[#This Row],[Total Ballots]]/Table1[[#This Row],[Total Population]]</f>
        <v>0.220934960260317</v>
      </c>
      <c r="U1447" s="24">
        <f>Table1[[#This Row],[Female Ballots]]/Table1[[#This Row],[Female Voters]]</f>
        <v>0.32876712328767121</v>
      </c>
      <c r="V1447" s="24">
        <f>Table1[[#This Row],[Male Ballots]]/Table1[[#This Row],[Male Voters]]</f>
        <v>0.29078014184397161</v>
      </c>
      <c r="W1447" s="24">
        <f>Table1[[#This Row],[Total Ballots]]/Table1[[#This Row],[Total Voters]]</f>
        <v>0.31010452961672474</v>
      </c>
    </row>
    <row r="1448" spans="1:23" s="12" customFormat="1" x14ac:dyDescent="0.2">
      <c r="A1448" s="19" t="s">
        <v>25</v>
      </c>
      <c r="B1448" s="20">
        <v>2013</v>
      </c>
      <c r="C1448" s="21" t="s">
        <v>65</v>
      </c>
      <c r="D1448" s="22">
        <v>298.89348699999999</v>
      </c>
      <c r="E1448" s="22">
        <v>296.44000900000003</v>
      </c>
      <c r="F1448" s="22">
        <v>595.33349500000008</v>
      </c>
      <c r="G1448" s="31">
        <v>229</v>
      </c>
      <c r="H1448" s="31">
        <v>211</v>
      </c>
      <c r="I1448" s="31"/>
      <c r="J1448" s="31">
        <v>440</v>
      </c>
      <c r="K1448" s="22">
        <v>112</v>
      </c>
      <c r="L1448" s="22">
        <v>99</v>
      </c>
      <c r="M1448" s="22"/>
      <c r="N1448" s="23">
        <v>211</v>
      </c>
      <c r="O1448" s="24">
        <f>Table1[[#This Row],[Female Voters]]/Table1[[#This Row],[Female Population]]</f>
        <v>0.76615921711268342</v>
      </c>
      <c r="P1448" s="24">
        <f>Table1[[#This Row],[Male Voters]]/Table1[[#This Row],[Male Population]]</f>
        <v>0.71177976519357067</v>
      </c>
      <c r="Q1448" s="24">
        <f>Table1[[#This Row],[Total Voters]]/Table1[[#This Row],[Total Population]]</f>
        <v>0.73908154621805711</v>
      </c>
      <c r="R1448" s="24">
        <f>Table1[[#This Row],[Female Ballots]]/Table1[[#This Row],[Female Population]]</f>
        <v>0.37471542496340848</v>
      </c>
      <c r="S1448" s="24">
        <f>Table1[[#This Row],[Male Ballots]]/Table1[[#This Row],[Male Population]]</f>
        <v>0.33396301779224408</v>
      </c>
      <c r="T1448" s="24">
        <f>Table1[[#This Row],[Total Ballots]]/Table1[[#This Row],[Total Population]]</f>
        <v>0.35442319602729555</v>
      </c>
      <c r="U1448" s="24">
        <f>Table1[[#This Row],[Female Ballots]]/Table1[[#This Row],[Female Voters]]</f>
        <v>0.48908296943231439</v>
      </c>
      <c r="V1448" s="24">
        <f>Table1[[#This Row],[Male Ballots]]/Table1[[#This Row],[Male Voters]]</f>
        <v>0.46919431279620855</v>
      </c>
      <c r="W1448" s="24">
        <f>Table1[[#This Row],[Total Ballots]]/Table1[[#This Row],[Total Voters]]</f>
        <v>0.47954545454545455</v>
      </c>
    </row>
    <row r="1449" spans="1:23" s="12" customFormat="1" x14ac:dyDescent="0.2">
      <c r="A1449" s="19" t="s">
        <v>25</v>
      </c>
      <c r="B1449" s="20">
        <v>2013</v>
      </c>
      <c r="C1449" s="21" t="s">
        <v>66</v>
      </c>
      <c r="D1449" s="22">
        <v>341.511101</v>
      </c>
      <c r="E1449" s="22">
        <v>351.82271400000002</v>
      </c>
      <c r="F1449" s="22">
        <v>693.33381499999996</v>
      </c>
      <c r="G1449" s="31">
        <v>317</v>
      </c>
      <c r="H1449" s="31">
        <v>292</v>
      </c>
      <c r="I1449" s="31"/>
      <c r="J1449" s="31">
        <v>609</v>
      </c>
      <c r="K1449" s="22">
        <v>203</v>
      </c>
      <c r="L1449" s="22">
        <v>190</v>
      </c>
      <c r="M1449" s="22"/>
      <c r="N1449" s="23">
        <v>393</v>
      </c>
      <c r="O1449" s="24">
        <f>Table1[[#This Row],[Female Voters]]/Table1[[#This Row],[Female Population]]</f>
        <v>0.92822751316654861</v>
      </c>
      <c r="P1449" s="24">
        <f>Table1[[#This Row],[Male Voters]]/Table1[[#This Row],[Male Population]]</f>
        <v>0.82996346847577329</v>
      </c>
      <c r="Q1449" s="24">
        <f>Table1[[#This Row],[Total Voters]]/Table1[[#This Row],[Total Population]]</f>
        <v>0.87836477440524086</v>
      </c>
      <c r="R1449" s="24">
        <f>Table1[[#This Row],[Female Ballots]]/Table1[[#This Row],[Female Population]]</f>
        <v>0.59441698792684339</v>
      </c>
      <c r="S1449" s="24">
        <f>Table1[[#This Row],[Male Ballots]]/Table1[[#This Row],[Male Population]]</f>
        <v>0.54004472263834558</v>
      </c>
      <c r="T1449" s="24">
        <f>Table1[[#This Row],[Total Ballots]]/Table1[[#This Row],[Total Population]]</f>
        <v>0.56682652929599286</v>
      </c>
      <c r="U1449" s="24">
        <f>Table1[[#This Row],[Female Ballots]]/Table1[[#This Row],[Female Voters]]</f>
        <v>0.64037854889589907</v>
      </c>
      <c r="V1449" s="24">
        <f>Table1[[#This Row],[Male Ballots]]/Table1[[#This Row],[Male Voters]]</f>
        <v>0.65068493150684936</v>
      </c>
      <c r="W1449" s="24">
        <f>Table1[[#This Row],[Total Ballots]]/Table1[[#This Row],[Total Voters]]</f>
        <v>0.64532019704433496</v>
      </c>
    </row>
    <row r="1450" spans="1:23" s="12" customFormat="1" x14ac:dyDescent="0.2">
      <c r="A1450" s="19" t="s">
        <v>25</v>
      </c>
      <c r="B1450" s="20">
        <v>2013</v>
      </c>
      <c r="C1450" s="21" t="s">
        <v>67</v>
      </c>
      <c r="D1450" s="22">
        <v>538.57495800000004</v>
      </c>
      <c r="E1450" s="22">
        <v>503.15281800000008</v>
      </c>
      <c r="F1450" s="22">
        <v>1041.7277760000002</v>
      </c>
      <c r="G1450" s="31">
        <v>469</v>
      </c>
      <c r="H1450" s="31">
        <v>431</v>
      </c>
      <c r="I1450" s="31"/>
      <c r="J1450" s="31">
        <v>900</v>
      </c>
      <c r="K1450" s="22">
        <v>337</v>
      </c>
      <c r="L1450" s="22">
        <v>326</v>
      </c>
      <c r="M1450" s="22"/>
      <c r="N1450" s="22">
        <v>663</v>
      </c>
      <c r="O1450" s="24">
        <f>Table1[[#This Row],[Female Voters]]/Table1[[#This Row],[Female Population]]</f>
        <v>0.87081657443122329</v>
      </c>
      <c r="P1450" s="24">
        <f>Table1[[#This Row],[Male Voters]]/Table1[[#This Row],[Male Population]]</f>
        <v>0.85659860102383434</v>
      </c>
      <c r="Q1450" s="24">
        <f>Table1[[#This Row],[Total Voters]]/Table1[[#This Row],[Total Population]]</f>
        <v>0.8639493164479084</v>
      </c>
      <c r="R1450" s="24">
        <f>Table1[[#This Row],[Female Ballots]]/Table1[[#This Row],[Female Population]]</f>
        <v>0.62572534239514344</v>
      </c>
      <c r="S1450" s="24">
        <f>Table1[[#This Row],[Male Ballots]]/Table1[[#This Row],[Male Population]]</f>
        <v>0.64791448708531318</v>
      </c>
      <c r="T1450" s="24">
        <f>Table1[[#This Row],[Total Ballots]]/Table1[[#This Row],[Total Population]]</f>
        <v>0.6364426631166259</v>
      </c>
      <c r="U1450" s="24">
        <f>Table1[[#This Row],[Female Ballots]]/Table1[[#This Row],[Female Voters]]</f>
        <v>0.71855010660980811</v>
      </c>
      <c r="V1450" s="24">
        <f>Table1[[#This Row],[Male Ballots]]/Table1[[#This Row],[Male Voters]]</f>
        <v>0.75638051044083532</v>
      </c>
      <c r="W1450" s="24">
        <f>Table1[[#This Row],[Total Ballots]]/Table1[[#This Row],[Total Voters]]</f>
        <v>0.73666666666666669</v>
      </c>
    </row>
    <row r="1451" spans="1:23" s="12" customFormat="1" x14ac:dyDescent="0.2">
      <c r="A1451" s="19" t="s">
        <v>46</v>
      </c>
      <c r="B1451" s="20">
        <v>2013</v>
      </c>
      <c r="C1451" s="21" t="s">
        <v>69</v>
      </c>
      <c r="D1451" s="22">
        <v>40538.390110000008</v>
      </c>
      <c r="E1451" s="22">
        <v>38898.931618000002</v>
      </c>
      <c r="F1451" s="22">
        <v>79437.321720000007</v>
      </c>
      <c r="G1451" s="22">
        <v>30298</v>
      </c>
      <c r="H1451" s="22">
        <v>27543</v>
      </c>
      <c r="I1451" s="22">
        <v>2</v>
      </c>
      <c r="J1451" s="22">
        <v>57843</v>
      </c>
      <c r="K1451" s="22">
        <v>11836</v>
      </c>
      <c r="L1451" s="22">
        <v>10816</v>
      </c>
      <c r="M1451" s="22">
        <v>0</v>
      </c>
      <c r="N1451" s="23">
        <v>22652</v>
      </c>
      <c r="O1451" s="24">
        <f>Table1[[#This Row],[Female Voters]]/Table1[[#This Row],[Female Population]]</f>
        <v>0.74739031120345578</v>
      </c>
      <c r="P1451" s="24">
        <f>Table1[[#This Row],[Male Voters]]/Table1[[#This Row],[Male Population]]</f>
        <v>0.70806571940024221</v>
      </c>
      <c r="Q1451" s="24">
        <f>Table1[[#This Row],[Total Voters]]/Table1[[#This Row],[Total Population]]</f>
        <v>0.72815899060500189</v>
      </c>
      <c r="R1451" s="24">
        <f>Table1[[#This Row],[Female Ballots]]/Table1[[#This Row],[Female Population]]</f>
        <v>0.29197015391788578</v>
      </c>
      <c r="S1451" s="24">
        <f>Table1[[#This Row],[Male Ballots]]/Table1[[#This Row],[Male Population]]</f>
        <v>0.27805390919772793</v>
      </c>
      <c r="T1451" s="24">
        <f>Table1[[#This Row],[Total Ballots]]/Table1[[#This Row],[Total Population]]</f>
        <v>0.28515563603520744</v>
      </c>
      <c r="U1451" s="24">
        <f>Table1[[#This Row],[Female Ballots]]/Table1[[#This Row],[Female Voters]]</f>
        <v>0.39065284837282988</v>
      </c>
      <c r="V1451" s="24">
        <f>Table1[[#This Row],[Male Ballots]]/Table1[[#This Row],[Male Voters]]</f>
        <v>0.39269505863558801</v>
      </c>
      <c r="W1451" s="24">
        <f>Table1[[#This Row],[Total Ballots]]/Table1[[#This Row],[Total Voters]]</f>
        <v>0.39161177670591085</v>
      </c>
    </row>
    <row r="1452" spans="1:23" s="12" customFormat="1" x14ac:dyDescent="0.2">
      <c r="A1452" s="19" t="s">
        <v>46</v>
      </c>
      <c r="B1452" s="20">
        <v>2013</v>
      </c>
      <c r="C1452" s="21" t="s">
        <v>62</v>
      </c>
      <c r="D1452" s="22">
        <v>4472.5894799999996</v>
      </c>
      <c r="E1452" s="22">
        <v>4468.4963800000005</v>
      </c>
      <c r="F1452" s="22">
        <v>8941.0858499999995</v>
      </c>
      <c r="G1452" s="31">
        <v>2521</v>
      </c>
      <c r="H1452" s="31">
        <v>2357</v>
      </c>
      <c r="I1452" s="31"/>
      <c r="J1452" s="31">
        <v>4878</v>
      </c>
      <c r="K1452" s="22">
        <v>357</v>
      </c>
      <c r="L1452" s="22">
        <v>331</v>
      </c>
      <c r="M1452" s="22"/>
      <c r="N1452" s="23">
        <v>688</v>
      </c>
      <c r="O1452" s="24">
        <f>Table1[[#This Row],[Female Voters]]/Table1[[#This Row],[Female Population]]</f>
        <v>0.56365557609816674</v>
      </c>
      <c r="P1452" s="24">
        <f>Table1[[#This Row],[Male Voters]]/Table1[[#This Row],[Male Population]]</f>
        <v>0.52747049556745973</v>
      </c>
      <c r="Q1452" s="24">
        <f>Table1[[#This Row],[Total Voters]]/Table1[[#This Row],[Total Population]]</f>
        <v>0.54557131894668032</v>
      </c>
      <c r="R1452" s="24">
        <f>Table1[[#This Row],[Female Ballots]]/Table1[[#This Row],[Female Population]]</f>
        <v>7.9819532196368725E-2</v>
      </c>
      <c r="S1452" s="24">
        <f>Table1[[#This Row],[Male Ballots]]/Table1[[#This Row],[Male Population]]</f>
        <v>7.4074134082659809E-2</v>
      </c>
      <c r="T1452" s="24">
        <f>Table1[[#This Row],[Total Ballots]]/Table1[[#This Row],[Total Population]]</f>
        <v>7.6948148305722844E-2</v>
      </c>
      <c r="U1452" s="24">
        <f>Table1[[#This Row],[Female Ballots]]/Table1[[#This Row],[Female Voters]]</f>
        <v>0.14161047203490679</v>
      </c>
      <c r="V1452" s="24">
        <f>Table1[[#This Row],[Male Ballots]]/Table1[[#This Row],[Male Voters]]</f>
        <v>0.14043275350021214</v>
      </c>
      <c r="W1452" s="24">
        <f>Table1[[#This Row],[Total Ballots]]/Table1[[#This Row],[Total Voters]]</f>
        <v>0.14104141041410415</v>
      </c>
    </row>
    <row r="1453" spans="1:23" s="12" customFormat="1" x14ac:dyDescent="0.2">
      <c r="A1453" s="19" t="s">
        <v>46</v>
      </c>
      <c r="B1453" s="20">
        <v>2013</v>
      </c>
      <c r="C1453" s="21" t="s">
        <v>63</v>
      </c>
      <c r="D1453" s="22">
        <v>5981.4187000000002</v>
      </c>
      <c r="E1453" s="22">
        <v>5931.21695</v>
      </c>
      <c r="F1453" s="22">
        <v>11912.63565</v>
      </c>
      <c r="G1453" s="31">
        <v>3861</v>
      </c>
      <c r="H1453" s="31">
        <v>3515</v>
      </c>
      <c r="I1453" s="31"/>
      <c r="J1453" s="31">
        <v>7376</v>
      </c>
      <c r="K1453" s="22">
        <v>592</v>
      </c>
      <c r="L1453" s="22">
        <v>515</v>
      </c>
      <c r="M1453" s="22"/>
      <c r="N1453" s="23">
        <v>1107</v>
      </c>
      <c r="O1453" s="24">
        <f>Table1[[#This Row],[Female Voters]]/Table1[[#This Row],[Female Population]]</f>
        <v>0.64549903520380536</v>
      </c>
      <c r="P1453" s="24">
        <f>Table1[[#This Row],[Male Voters]]/Table1[[#This Row],[Male Population]]</f>
        <v>0.59262711676732716</v>
      </c>
      <c r="Q1453" s="24">
        <f>Table1[[#This Row],[Total Voters]]/Table1[[#This Row],[Total Population]]</f>
        <v>0.61917448134158282</v>
      </c>
      <c r="R1453" s="24">
        <f>Table1[[#This Row],[Female Ballots]]/Table1[[#This Row],[Female Population]]</f>
        <v>9.8973175042904121E-2</v>
      </c>
      <c r="S1453" s="24">
        <f>Table1[[#This Row],[Male Ballots]]/Table1[[#This Row],[Male Population]]</f>
        <v>8.6828724078285485E-2</v>
      </c>
      <c r="T1453" s="24">
        <f>Table1[[#This Row],[Total Ballots]]/Table1[[#This Row],[Total Population]]</f>
        <v>9.2926538888982141E-2</v>
      </c>
      <c r="U1453" s="24">
        <f>Table1[[#This Row],[Female Ballots]]/Table1[[#This Row],[Female Voters]]</f>
        <v>0.15332815332815333</v>
      </c>
      <c r="V1453" s="24">
        <f>Table1[[#This Row],[Male Ballots]]/Table1[[#This Row],[Male Voters]]</f>
        <v>0.1465149359886202</v>
      </c>
      <c r="W1453" s="24">
        <f>Table1[[#This Row],[Total Ballots]]/Table1[[#This Row],[Total Voters]]</f>
        <v>0.15008134490238612</v>
      </c>
    </row>
    <row r="1454" spans="1:23" s="12" customFormat="1" x14ac:dyDescent="0.2">
      <c r="A1454" s="19" t="s">
        <v>46</v>
      </c>
      <c r="B1454" s="20">
        <v>2013</v>
      </c>
      <c r="C1454" s="21" t="s">
        <v>64</v>
      </c>
      <c r="D1454" s="22">
        <v>6154.2139100000004</v>
      </c>
      <c r="E1454" s="22">
        <v>6106.4987600000004</v>
      </c>
      <c r="F1454" s="22">
        <v>12260.712670000001</v>
      </c>
      <c r="G1454" s="31">
        <v>4299</v>
      </c>
      <c r="H1454" s="31">
        <v>3840</v>
      </c>
      <c r="I1454" s="31">
        <v>1</v>
      </c>
      <c r="J1454" s="31">
        <v>8140</v>
      </c>
      <c r="K1454" s="22">
        <v>979</v>
      </c>
      <c r="L1454" s="22">
        <v>831</v>
      </c>
      <c r="M1454" s="22"/>
      <c r="N1454" s="23">
        <v>1810</v>
      </c>
      <c r="O1454" s="24">
        <f>Table1[[#This Row],[Female Voters]]/Table1[[#This Row],[Female Population]]</f>
        <v>0.6985457546437478</v>
      </c>
      <c r="P1454" s="24">
        <f>Table1[[#This Row],[Male Voters]]/Table1[[#This Row],[Male Population]]</f>
        <v>0.62883825100457402</v>
      </c>
      <c r="Q1454" s="24">
        <f>Table1[[#This Row],[Total Voters]]/Table1[[#This Row],[Total Population]]</f>
        <v>0.66390920487984972</v>
      </c>
      <c r="R1454" s="24">
        <f>Table1[[#This Row],[Female Ballots]]/Table1[[#This Row],[Female Population]]</f>
        <v>0.1590779934394578</v>
      </c>
      <c r="S1454" s="24">
        <f>Table1[[#This Row],[Male Ballots]]/Table1[[#This Row],[Male Population]]</f>
        <v>0.1360845277564586</v>
      </c>
      <c r="T1454" s="24">
        <f>Table1[[#This Row],[Total Ballots]]/Table1[[#This Row],[Total Population]]</f>
        <v>0.14762600255927863</v>
      </c>
      <c r="U1454" s="24">
        <f>Table1[[#This Row],[Female Ballots]]/Table1[[#This Row],[Female Voters]]</f>
        <v>0.22772737846010699</v>
      </c>
      <c r="V1454" s="24">
        <f>Table1[[#This Row],[Male Ballots]]/Table1[[#This Row],[Male Voters]]</f>
        <v>0.21640624999999999</v>
      </c>
      <c r="W1454" s="24">
        <f>Table1[[#This Row],[Total Ballots]]/Table1[[#This Row],[Total Voters]]</f>
        <v>0.22235872235872237</v>
      </c>
    </row>
    <row r="1455" spans="1:23" s="12" customFormat="1" x14ac:dyDescent="0.2">
      <c r="A1455" s="19" t="s">
        <v>46</v>
      </c>
      <c r="B1455" s="20">
        <v>2013</v>
      </c>
      <c r="C1455" s="21" t="s">
        <v>65</v>
      </c>
      <c r="D1455" s="22">
        <v>7082.9607900000001</v>
      </c>
      <c r="E1455" s="22">
        <v>7163.1213299999999</v>
      </c>
      <c r="F1455" s="22">
        <v>14246.082119999999</v>
      </c>
      <c r="G1455" s="31">
        <v>5310</v>
      </c>
      <c r="H1455" s="31">
        <v>4802</v>
      </c>
      <c r="I1455" s="31"/>
      <c r="J1455" s="31">
        <v>10112</v>
      </c>
      <c r="K1455" s="22">
        <v>1752</v>
      </c>
      <c r="L1455" s="22">
        <v>1482</v>
      </c>
      <c r="M1455" s="22"/>
      <c r="N1455" s="23">
        <v>3234</v>
      </c>
      <c r="O1455" s="24">
        <f>Table1[[#This Row],[Female Voters]]/Table1[[#This Row],[Female Population]]</f>
        <v>0.74968648809927974</v>
      </c>
      <c r="P1455" s="24">
        <f>Table1[[#This Row],[Male Voters]]/Table1[[#This Row],[Male Population]]</f>
        <v>0.67037814644974048</v>
      </c>
      <c r="Q1455" s="24">
        <f>Table1[[#This Row],[Total Voters]]/Table1[[#This Row],[Total Population]]</f>
        <v>0.70980918927905212</v>
      </c>
      <c r="R1455" s="24">
        <f>Table1[[#This Row],[Female Ballots]]/Table1[[#This Row],[Female Population]]</f>
        <v>0.24735418590394315</v>
      </c>
      <c r="S1455" s="24">
        <f>Table1[[#This Row],[Male Ballots]]/Table1[[#This Row],[Male Population]]</f>
        <v>0.20689304727999072</v>
      </c>
      <c r="T1455" s="24">
        <f>Table1[[#This Row],[Total Ballots]]/Table1[[#This Row],[Total Population]]</f>
        <v>0.22700978225162724</v>
      </c>
      <c r="U1455" s="24">
        <f>Table1[[#This Row],[Female Ballots]]/Table1[[#This Row],[Female Voters]]</f>
        <v>0.32994350282485874</v>
      </c>
      <c r="V1455" s="24">
        <f>Table1[[#This Row],[Male Ballots]]/Table1[[#This Row],[Male Voters]]</f>
        <v>0.30862140774677216</v>
      </c>
      <c r="W1455" s="24">
        <f>Table1[[#This Row],[Total Ballots]]/Table1[[#This Row],[Total Voters]]</f>
        <v>0.31981803797468356</v>
      </c>
    </row>
    <row r="1456" spans="1:23" s="12" customFormat="1" x14ac:dyDescent="0.2">
      <c r="A1456" s="19" t="s">
        <v>46</v>
      </c>
      <c r="B1456" s="20">
        <v>2013</v>
      </c>
      <c r="C1456" s="21" t="s">
        <v>66</v>
      </c>
      <c r="D1456" s="22">
        <v>7397.6849000000002</v>
      </c>
      <c r="E1456" s="22">
        <v>7214.9727299999995</v>
      </c>
      <c r="F1456" s="22">
        <v>14612.657639999999</v>
      </c>
      <c r="G1456" s="31">
        <v>6208</v>
      </c>
      <c r="H1456" s="31">
        <v>5780</v>
      </c>
      <c r="I1456" s="31">
        <v>1</v>
      </c>
      <c r="J1456" s="31">
        <v>11989</v>
      </c>
      <c r="K1456" s="22">
        <v>3128</v>
      </c>
      <c r="L1456" s="22">
        <v>2826</v>
      </c>
      <c r="M1456" s="22"/>
      <c r="N1456" s="23">
        <v>5954</v>
      </c>
      <c r="O1456" s="24">
        <f>Table1[[#This Row],[Female Voters]]/Table1[[#This Row],[Female Population]]</f>
        <v>0.83918145797207444</v>
      </c>
      <c r="P1456" s="24">
        <f>Table1[[#This Row],[Male Voters]]/Table1[[#This Row],[Male Population]]</f>
        <v>0.80111182901172251</v>
      </c>
      <c r="Q1456" s="24">
        <f>Table1[[#This Row],[Total Voters]]/Table1[[#This Row],[Total Population]]</f>
        <v>0.82045308220880209</v>
      </c>
      <c r="R1456" s="24">
        <f>Table1[[#This Row],[Female Ballots]]/Table1[[#This Row],[Female Population]]</f>
        <v>0.4228349871998468</v>
      </c>
      <c r="S1456" s="24">
        <f>Table1[[#This Row],[Male Ballots]]/Table1[[#This Row],[Male Population]]</f>
        <v>0.39168547210849958</v>
      </c>
      <c r="T1456" s="24">
        <f>Table1[[#This Row],[Total Ballots]]/Table1[[#This Row],[Total Population]]</f>
        <v>0.40745497134633479</v>
      </c>
      <c r="U1456" s="24">
        <f>Table1[[#This Row],[Female Ballots]]/Table1[[#This Row],[Female Voters]]</f>
        <v>0.50386597938144329</v>
      </c>
      <c r="V1456" s="24">
        <f>Table1[[#This Row],[Male Ballots]]/Table1[[#This Row],[Male Voters]]</f>
        <v>0.48892733564013841</v>
      </c>
      <c r="W1456" s="24">
        <f>Table1[[#This Row],[Total Ballots]]/Table1[[#This Row],[Total Voters]]</f>
        <v>0.49662190341146051</v>
      </c>
    </row>
    <row r="1457" spans="1:23" s="12" customFormat="1" x14ac:dyDescent="0.2">
      <c r="A1457" s="19" t="s">
        <v>46</v>
      </c>
      <c r="B1457" s="20">
        <v>2013</v>
      </c>
      <c r="C1457" s="21" t="s">
        <v>67</v>
      </c>
      <c r="D1457" s="22">
        <v>9449.5223299999998</v>
      </c>
      <c r="E1457" s="22">
        <v>8014.6254680000002</v>
      </c>
      <c r="F1457" s="22">
        <v>17464.147790000003</v>
      </c>
      <c r="G1457" s="31">
        <v>8099</v>
      </c>
      <c r="H1457" s="31">
        <v>7249</v>
      </c>
      <c r="I1457" s="31"/>
      <c r="J1457" s="31">
        <v>15348</v>
      </c>
      <c r="K1457" s="22">
        <v>5028</v>
      </c>
      <c r="L1457" s="22">
        <v>4831</v>
      </c>
      <c r="M1457" s="22"/>
      <c r="N1457" s="22">
        <v>9859</v>
      </c>
      <c r="O1457" s="24">
        <f>Table1[[#This Row],[Female Voters]]/Table1[[#This Row],[Female Population]]</f>
        <v>0.85708035995508358</v>
      </c>
      <c r="P1457" s="24">
        <f>Table1[[#This Row],[Male Voters]]/Table1[[#This Row],[Male Population]]</f>
        <v>0.90447146020024094</v>
      </c>
      <c r="Q1457" s="24">
        <f>Table1[[#This Row],[Total Voters]]/Table1[[#This Row],[Total Population]]</f>
        <v>0.87882902644629979</v>
      </c>
      <c r="R1457" s="24">
        <f>Table1[[#This Row],[Female Ballots]]/Table1[[#This Row],[Female Population]]</f>
        <v>0.53209038768417838</v>
      </c>
      <c r="S1457" s="24">
        <f>Table1[[#This Row],[Male Ballots]]/Table1[[#This Row],[Male Population]]</f>
        <v>0.602773020310024</v>
      </c>
      <c r="T1457" s="24">
        <f>Table1[[#This Row],[Total Ballots]]/Table1[[#This Row],[Total Population]]</f>
        <v>0.56452797574498759</v>
      </c>
      <c r="U1457" s="24">
        <f>Table1[[#This Row],[Female Ballots]]/Table1[[#This Row],[Female Voters]]</f>
        <v>0.62081738486232874</v>
      </c>
      <c r="V1457" s="24">
        <f>Table1[[#This Row],[Male Ballots]]/Table1[[#This Row],[Male Voters]]</f>
        <v>0.66643674989653745</v>
      </c>
      <c r="W1457" s="24">
        <f>Table1[[#This Row],[Total Ballots]]/Table1[[#This Row],[Total Voters]]</f>
        <v>0.64236382590565544</v>
      </c>
    </row>
    <row r="1458" spans="1:23" s="12" customFormat="1" x14ac:dyDescent="0.2">
      <c r="A1458" s="19" t="s">
        <v>53</v>
      </c>
      <c r="B1458" s="20">
        <v>2013</v>
      </c>
      <c r="C1458" s="21" t="s">
        <v>69</v>
      </c>
      <c r="D1458" s="22">
        <v>14672.103284000001</v>
      </c>
      <c r="E1458" s="22">
        <v>14418.372958</v>
      </c>
      <c r="F1458" s="22">
        <v>29090.476238999996</v>
      </c>
      <c r="G1458" s="22">
        <v>10013</v>
      </c>
      <c r="H1458" s="22">
        <v>9123</v>
      </c>
      <c r="I1458" s="22">
        <v>385</v>
      </c>
      <c r="J1458" s="22">
        <v>19521</v>
      </c>
      <c r="K1458" s="22">
        <v>4659</v>
      </c>
      <c r="L1458" s="22">
        <v>4301</v>
      </c>
      <c r="M1458" s="22">
        <v>165</v>
      </c>
      <c r="N1458" s="23">
        <v>9125</v>
      </c>
      <c r="O1458" s="24">
        <f>Table1[[#This Row],[Female Voters]]/Table1[[#This Row],[Female Population]]</f>
        <v>0.68245157535928913</v>
      </c>
      <c r="P1458" s="24">
        <f>Table1[[#This Row],[Male Voters]]/Table1[[#This Row],[Male Population]]</f>
        <v>0.63273436098336777</v>
      </c>
      <c r="Q1458" s="24">
        <f>Table1[[#This Row],[Total Voters]]/Table1[[#This Row],[Total Population]]</f>
        <v>0.67104435965985576</v>
      </c>
      <c r="R1458" s="24">
        <f>Table1[[#This Row],[Female Ballots]]/Table1[[#This Row],[Female Population]]</f>
        <v>0.31754138515918584</v>
      </c>
      <c r="S1458" s="24">
        <f>Table1[[#This Row],[Male Ballots]]/Table1[[#This Row],[Male Population]]</f>
        <v>0.29829995468480375</v>
      </c>
      <c r="T1458" s="24">
        <f>Table1[[#This Row],[Total Ballots]]/Table1[[#This Row],[Total Population]]</f>
        <v>0.31367654228247444</v>
      </c>
      <c r="U1458" s="24">
        <f>Table1[[#This Row],[Female Ballots]]/Table1[[#This Row],[Female Voters]]</f>
        <v>0.46529511634874665</v>
      </c>
      <c r="V1458" s="24">
        <f>Table1[[#This Row],[Male Ballots]]/Table1[[#This Row],[Male Voters]]</f>
        <v>0.47144579633892358</v>
      </c>
      <c r="W1458" s="24">
        <f>Table1[[#This Row],[Total Ballots]]/Table1[[#This Row],[Total Voters]]</f>
        <v>0.46744531530147021</v>
      </c>
    </row>
    <row r="1459" spans="1:23" s="12" customFormat="1" x14ac:dyDescent="0.2">
      <c r="A1459" s="19" t="s">
        <v>53</v>
      </c>
      <c r="B1459" s="20">
        <v>2013</v>
      </c>
      <c r="C1459" s="21" t="s">
        <v>62</v>
      </c>
      <c r="D1459" s="22">
        <v>1727.0666799999999</v>
      </c>
      <c r="E1459" s="22">
        <v>1815.005308</v>
      </c>
      <c r="F1459" s="22">
        <v>3542.0719900000004</v>
      </c>
      <c r="G1459" s="31">
        <v>865</v>
      </c>
      <c r="H1459" s="31">
        <v>792</v>
      </c>
      <c r="I1459" s="31">
        <v>24</v>
      </c>
      <c r="J1459" s="31">
        <v>1681</v>
      </c>
      <c r="K1459" s="22">
        <v>134</v>
      </c>
      <c r="L1459" s="22">
        <v>108</v>
      </c>
      <c r="M1459" s="22">
        <v>4</v>
      </c>
      <c r="N1459" s="23">
        <v>246</v>
      </c>
      <c r="O1459" s="24">
        <f>Table1[[#This Row],[Female Voters]]/Table1[[#This Row],[Female Population]]</f>
        <v>0.50084922025129919</v>
      </c>
      <c r="P1459" s="24">
        <f>Table1[[#This Row],[Male Voters]]/Table1[[#This Row],[Male Population]]</f>
        <v>0.43636236021410024</v>
      </c>
      <c r="Q1459" s="24">
        <f>Table1[[#This Row],[Total Voters]]/Table1[[#This Row],[Total Population]]</f>
        <v>0.47458098106018443</v>
      </c>
      <c r="R1459" s="24">
        <f>Table1[[#This Row],[Female Ballots]]/Table1[[#This Row],[Female Population]]</f>
        <v>7.7588202905981604E-2</v>
      </c>
      <c r="S1459" s="24">
        <f>Table1[[#This Row],[Male Ballots]]/Table1[[#This Row],[Male Population]]</f>
        <v>5.9503958211013674E-2</v>
      </c>
      <c r="T1459" s="24">
        <f>Table1[[#This Row],[Total Ballots]]/Table1[[#This Row],[Total Population]]</f>
        <v>6.9450875277100158E-2</v>
      </c>
      <c r="U1459" s="24">
        <f>Table1[[#This Row],[Female Ballots]]/Table1[[#This Row],[Female Voters]]</f>
        <v>0.15491329479768787</v>
      </c>
      <c r="V1459" s="24">
        <f>Table1[[#This Row],[Male Ballots]]/Table1[[#This Row],[Male Voters]]</f>
        <v>0.13636363636363635</v>
      </c>
      <c r="W1459" s="24">
        <f>Table1[[#This Row],[Total Ballots]]/Table1[[#This Row],[Total Voters]]</f>
        <v>0.14634146341463414</v>
      </c>
    </row>
    <row r="1460" spans="1:23" s="12" customFormat="1" x14ac:dyDescent="0.2">
      <c r="A1460" s="19" t="s">
        <v>53</v>
      </c>
      <c r="B1460" s="20">
        <v>2013</v>
      </c>
      <c r="C1460" s="21" t="s">
        <v>63</v>
      </c>
      <c r="D1460" s="22">
        <v>2345.50972</v>
      </c>
      <c r="E1460" s="22">
        <v>2461.8696300000001</v>
      </c>
      <c r="F1460" s="22">
        <v>4807.3793500000002</v>
      </c>
      <c r="G1460" s="31">
        <v>1323</v>
      </c>
      <c r="H1460" s="31">
        <v>1173</v>
      </c>
      <c r="I1460" s="31">
        <v>49</v>
      </c>
      <c r="J1460" s="31">
        <v>2545</v>
      </c>
      <c r="K1460" s="22">
        <v>235</v>
      </c>
      <c r="L1460" s="22">
        <v>222</v>
      </c>
      <c r="M1460" s="22">
        <v>8</v>
      </c>
      <c r="N1460" s="23">
        <v>465</v>
      </c>
      <c r="O1460" s="24">
        <f>Table1[[#This Row],[Female Voters]]/Table1[[#This Row],[Female Population]]</f>
        <v>0.56405649855929818</v>
      </c>
      <c r="P1460" s="24">
        <f>Table1[[#This Row],[Male Voters]]/Table1[[#This Row],[Male Population]]</f>
        <v>0.47646714745004587</v>
      </c>
      <c r="Q1460" s="24">
        <f>Table1[[#This Row],[Total Voters]]/Table1[[#This Row],[Total Population]]</f>
        <v>0.52939446103832022</v>
      </c>
      <c r="R1460" s="24">
        <f>Table1[[#This Row],[Female Ballots]]/Table1[[#This Row],[Female Population]]</f>
        <v>0.10019144154303483</v>
      </c>
      <c r="S1460" s="24">
        <f>Table1[[#This Row],[Male Ballots]]/Table1[[#This Row],[Male Population]]</f>
        <v>9.0175368059599484E-2</v>
      </c>
      <c r="T1460" s="24">
        <f>Table1[[#This Row],[Total Ballots]]/Table1[[#This Row],[Total Population]]</f>
        <v>9.6726296417610561E-2</v>
      </c>
      <c r="U1460" s="24">
        <f>Table1[[#This Row],[Female Ballots]]/Table1[[#This Row],[Female Voters]]</f>
        <v>0.17762660619803478</v>
      </c>
      <c r="V1460" s="24">
        <f>Table1[[#This Row],[Male Ballots]]/Table1[[#This Row],[Male Voters]]</f>
        <v>0.18925831202046037</v>
      </c>
      <c r="W1460" s="24">
        <f>Table1[[#This Row],[Total Ballots]]/Table1[[#This Row],[Total Voters]]</f>
        <v>0.18271119842829076</v>
      </c>
    </row>
    <row r="1461" spans="1:23" s="12" customFormat="1" x14ac:dyDescent="0.2">
      <c r="A1461" s="19" t="s">
        <v>53</v>
      </c>
      <c r="B1461" s="20">
        <v>2013</v>
      </c>
      <c r="C1461" s="21" t="s">
        <v>64</v>
      </c>
      <c r="D1461" s="22">
        <v>2371.87734</v>
      </c>
      <c r="E1461" s="22">
        <v>2358.2055700000001</v>
      </c>
      <c r="F1461" s="22">
        <v>4730.0828999999994</v>
      </c>
      <c r="G1461" s="31">
        <v>1363</v>
      </c>
      <c r="H1461" s="31">
        <v>1250</v>
      </c>
      <c r="I1461" s="31">
        <v>75</v>
      </c>
      <c r="J1461" s="31">
        <v>2688</v>
      </c>
      <c r="K1461" s="22">
        <v>367</v>
      </c>
      <c r="L1461" s="22">
        <v>334</v>
      </c>
      <c r="M1461" s="22">
        <v>20</v>
      </c>
      <c r="N1461" s="23">
        <v>721</v>
      </c>
      <c r="O1461" s="24">
        <f>Table1[[#This Row],[Female Voters]]/Table1[[#This Row],[Female Population]]</f>
        <v>0.57465028946227037</v>
      </c>
      <c r="P1461" s="24">
        <f>Table1[[#This Row],[Male Voters]]/Table1[[#This Row],[Male Population]]</f>
        <v>0.53006405204954199</v>
      </c>
      <c r="Q1461" s="24">
        <f>Table1[[#This Row],[Total Voters]]/Table1[[#This Row],[Total Population]]</f>
        <v>0.56827756655174066</v>
      </c>
      <c r="R1461" s="24">
        <f>Table1[[#This Row],[Female Ballots]]/Table1[[#This Row],[Female Population]]</f>
        <v>0.1547297551230031</v>
      </c>
      <c r="S1461" s="24">
        <f>Table1[[#This Row],[Male Ballots]]/Table1[[#This Row],[Male Population]]</f>
        <v>0.14163311470763762</v>
      </c>
      <c r="T1461" s="24">
        <f>Table1[[#This Row],[Total Ballots]]/Table1[[#This Row],[Total Population]]</f>
        <v>0.1524286181115346</v>
      </c>
      <c r="U1461" s="24">
        <f>Table1[[#This Row],[Female Ballots]]/Table1[[#This Row],[Female Voters]]</f>
        <v>0.26925898752751282</v>
      </c>
      <c r="V1461" s="24">
        <f>Table1[[#This Row],[Male Ballots]]/Table1[[#This Row],[Male Voters]]</f>
        <v>0.26719999999999999</v>
      </c>
      <c r="W1461" s="24">
        <f>Table1[[#This Row],[Total Ballots]]/Table1[[#This Row],[Total Voters]]</f>
        <v>0.26822916666666669</v>
      </c>
    </row>
    <row r="1462" spans="1:23" s="12" customFormat="1" x14ac:dyDescent="0.2">
      <c r="A1462" s="19" t="s">
        <v>53</v>
      </c>
      <c r="B1462" s="20">
        <v>2013</v>
      </c>
      <c r="C1462" s="21" t="s">
        <v>65</v>
      </c>
      <c r="D1462" s="22">
        <v>2516.4385300000004</v>
      </c>
      <c r="E1462" s="22">
        <v>2523.51757</v>
      </c>
      <c r="F1462" s="22">
        <v>5039.9561000000003</v>
      </c>
      <c r="G1462" s="31">
        <v>1718</v>
      </c>
      <c r="H1462" s="31">
        <v>1515</v>
      </c>
      <c r="I1462" s="31">
        <v>63</v>
      </c>
      <c r="J1462" s="31">
        <v>3296</v>
      </c>
      <c r="K1462" s="22">
        <v>723</v>
      </c>
      <c r="L1462" s="22">
        <v>631</v>
      </c>
      <c r="M1462" s="22">
        <v>27</v>
      </c>
      <c r="N1462" s="23">
        <v>1381</v>
      </c>
      <c r="O1462" s="24">
        <f>Table1[[#This Row],[Female Voters]]/Table1[[#This Row],[Female Population]]</f>
        <v>0.6827108945911744</v>
      </c>
      <c r="P1462" s="24">
        <f>Table1[[#This Row],[Male Voters]]/Table1[[#This Row],[Male Population]]</f>
        <v>0.60035246752809412</v>
      </c>
      <c r="Q1462" s="24">
        <f>Table1[[#This Row],[Total Voters]]/Table1[[#This Row],[Total Population]]</f>
        <v>0.65397395028897176</v>
      </c>
      <c r="R1462" s="24">
        <f>Table1[[#This Row],[Female Ballots]]/Table1[[#This Row],[Female Population]]</f>
        <v>0.28731081303225792</v>
      </c>
      <c r="S1462" s="24">
        <f>Table1[[#This Row],[Male Ballots]]/Table1[[#This Row],[Male Population]]</f>
        <v>0.25004779340609068</v>
      </c>
      <c r="T1462" s="24">
        <f>Table1[[#This Row],[Total Ballots]]/Table1[[#This Row],[Total Population]]</f>
        <v>0.2740103232248392</v>
      </c>
      <c r="U1462" s="24">
        <f>Table1[[#This Row],[Female Ballots]]/Table1[[#This Row],[Female Voters]]</f>
        <v>0.42083818393480793</v>
      </c>
      <c r="V1462" s="24">
        <f>Table1[[#This Row],[Male Ballots]]/Table1[[#This Row],[Male Voters]]</f>
        <v>0.4165016501650165</v>
      </c>
      <c r="W1462" s="24">
        <f>Table1[[#This Row],[Total Ballots]]/Table1[[#This Row],[Total Voters]]</f>
        <v>0.41899271844660196</v>
      </c>
    </row>
    <row r="1463" spans="1:23" s="12" customFormat="1" x14ac:dyDescent="0.2">
      <c r="A1463" s="19" t="s">
        <v>53</v>
      </c>
      <c r="B1463" s="20">
        <v>2013</v>
      </c>
      <c r="C1463" s="21" t="s">
        <v>66</v>
      </c>
      <c r="D1463" s="22">
        <v>2533.4890800000003</v>
      </c>
      <c r="E1463" s="22">
        <v>2481.40155</v>
      </c>
      <c r="F1463" s="22">
        <v>5014.8906299999999</v>
      </c>
      <c r="G1463" s="31">
        <v>2046</v>
      </c>
      <c r="H1463" s="31">
        <v>1924</v>
      </c>
      <c r="I1463" s="31">
        <v>64</v>
      </c>
      <c r="J1463" s="31">
        <v>4034</v>
      </c>
      <c r="K1463" s="22">
        <v>1255</v>
      </c>
      <c r="L1463" s="22">
        <v>1143</v>
      </c>
      <c r="M1463" s="22">
        <v>33</v>
      </c>
      <c r="N1463" s="23">
        <v>2431</v>
      </c>
      <c r="O1463" s="24">
        <f>Table1[[#This Row],[Female Voters]]/Table1[[#This Row],[Female Population]]</f>
        <v>0.80758192966041908</v>
      </c>
      <c r="P1463" s="24">
        <f>Table1[[#This Row],[Male Voters]]/Table1[[#This Row],[Male Population]]</f>
        <v>0.77536825911952867</v>
      </c>
      <c r="Q1463" s="24">
        <f>Table1[[#This Row],[Total Voters]]/Table1[[#This Row],[Total Population]]</f>
        <v>0.80440438239427769</v>
      </c>
      <c r="R1463" s="24">
        <f>Table1[[#This Row],[Female Ballots]]/Table1[[#This Row],[Female Population]]</f>
        <v>0.49536428236746133</v>
      </c>
      <c r="S1463" s="24">
        <f>Table1[[#This Row],[Male Ballots]]/Table1[[#This Row],[Male Population]]</f>
        <v>0.46062677763701726</v>
      </c>
      <c r="T1463" s="24">
        <f>Table1[[#This Row],[Total Ballots]]/Table1[[#This Row],[Total Population]]</f>
        <v>0.48475633455639294</v>
      </c>
      <c r="U1463" s="24">
        <f>Table1[[#This Row],[Female Ballots]]/Table1[[#This Row],[Female Voters]]</f>
        <v>0.61339198435972631</v>
      </c>
      <c r="V1463" s="24">
        <f>Table1[[#This Row],[Male Ballots]]/Table1[[#This Row],[Male Voters]]</f>
        <v>0.59407484407484412</v>
      </c>
      <c r="W1463" s="24">
        <f>Table1[[#This Row],[Total Ballots]]/Table1[[#This Row],[Total Voters]]</f>
        <v>0.60262766484878527</v>
      </c>
    </row>
    <row r="1464" spans="1:23" s="12" customFormat="1" x14ac:dyDescent="0.2">
      <c r="A1464" s="19" t="s">
        <v>53</v>
      </c>
      <c r="B1464" s="20">
        <v>2013</v>
      </c>
      <c r="C1464" s="21" t="s">
        <v>67</v>
      </c>
      <c r="D1464" s="22">
        <v>3177.7219340000001</v>
      </c>
      <c r="E1464" s="22">
        <v>2778.3733299999999</v>
      </c>
      <c r="F1464" s="22">
        <v>5956.0952689999995</v>
      </c>
      <c r="G1464" s="31">
        <v>2698</v>
      </c>
      <c r="H1464" s="31">
        <v>2469</v>
      </c>
      <c r="I1464" s="31">
        <v>110</v>
      </c>
      <c r="J1464" s="31">
        <v>5277</v>
      </c>
      <c r="K1464" s="22">
        <v>1945</v>
      </c>
      <c r="L1464" s="22">
        <v>1863</v>
      </c>
      <c r="M1464" s="22">
        <v>73</v>
      </c>
      <c r="N1464" s="22">
        <v>3881</v>
      </c>
      <c r="O1464" s="24">
        <f>Table1[[#This Row],[Female Voters]]/Table1[[#This Row],[Female Population]]</f>
        <v>0.84903589931289436</v>
      </c>
      <c r="P1464" s="24">
        <f>Table1[[#This Row],[Male Voters]]/Table1[[#This Row],[Male Population]]</f>
        <v>0.88864947461902111</v>
      </c>
      <c r="Q1464" s="24">
        <f>Table1[[#This Row],[Total Voters]]/Table1[[#This Row],[Total Population]]</f>
        <v>0.88598314191941785</v>
      </c>
      <c r="R1464" s="24">
        <f>Table1[[#This Row],[Female Ballots]]/Table1[[#This Row],[Female Population]]</f>
        <v>0.6120736931666344</v>
      </c>
      <c r="S1464" s="24">
        <f>Table1[[#This Row],[Male Ballots]]/Table1[[#This Row],[Male Population]]</f>
        <v>0.67053623783525163</v>
      </c>
      <c r="T1464" s="24">
        <f>Table1[[#This Row],[Total Ballots]]/Table1[[#This Row],[Total Population]]</f>
        <v>0.65160139734494238</v>
      </c>
      <c r="U1464" s="24">
        <f>Table1[[#This Row],[Female Ballots]]/Table1[[#This Row],[Female Voters]]</f>
        <v>0.72090437361008153</v>
      </c>
      <c r="V1464" s="24">
        <f>Table1[[#This Row],[Male Ballots]]/Table1[[#This Row],[Male Voters]]</f>
        <v>0.75455650060753343</v>
      </c>
      <c r="W1464" s="24">
        <f>Table1[[#This Row],[Total Ballots]]/Table1[[#This Row],[Total Voters]]</f>
        <v>0.73545575137388663</v>
      </c>
    </row>
    <row r="1465" spans="1:23" s="12" customFormat="1" x14ac:dyDescent="0.2">
      <c r="A1465" s="19" t="s">
        <v>32</v>
      </c>
      <c r="B1465" s="20">
        <v>2013</v>
      </c>
      <c r="C1465" s="21" t="s">
        <v>69</v>
      </c>
      <c r="D1465" s="22">
        <v>3004.6642499999998</v>
      </c>
      <c r="E1465" s="22">
        <v>3210.1309260000007</v>
      </c>
      <c r="F1465" s="22">
        <v>6214.7951750000002</v>
      </c>
      <c r="G1465" s="22">
        <v>2260</v>
      </c>
      <c r="H1465" s="22">
        <v>2205</v>
      </c>
      <c r="I1465" s="22">
        <v>0</v>
      </c>
      <c r="J1465" s="22">
        <v>4465</v>
      </c>
      <c r="K1465" s="22">
        <v>1221</v>
      </c>
      <c r="L1465" s="22">
        <v>1180</v>
      </c>
      <c r="M1465" s="22">
        <v>0</v>
      </c>
      <c r="N1465" s="23">
        <v>2401</v>
      </c>
      <c r="O1465" s="24">
        <f>Table1[[#This Row],[Female Voters]]/Table1[[#This Row],[Female Population]]</f>
        <v>0.75216390649970299</v>
      </c>
      <c r="P1465" s="24">
        <f>Table1[[#This Row],[Male Voters]]/Table1[[#This Row],[Male Population]]</f>
        <v>0.68688787181261513</v>
      </c>
      <c r="Q1465" s="24">
        <f>Table1[[#This Row],[Total Voters]]/Table1[[#This Row],[Total Population]]</f>
        <v>0.71844684728487451</v>
      </c>
      <c r="R1465" s="24">
        <f>Table1[[#This Row],[Female Ballots]]/Table1[[#This Row],[Female Population]]</f>
        <v>0.40636819904253862</v>
      </c>
      <c r="S1465" s="24">
        <f>Table1[[#This Row],[Male Ballots]]/Table1[[#This Row],[Male Population]]</f>
        <v>0.36758625339632012</v>
      </c>
      <c r="T1465" s="24">
        <f>Table1[[#This Row],[Total Ballots]]/Table1[[#This Row],[Total Population]]</f>
        <v>0.38633614341119454</v>
      </c>
      <c r="U1465" s="24">
        <f>Table1[[#This Row],[Female Ballots]]/Table1[[#This Row],[Female Voters]]</f>
        <v>0.54026548672566377</v>
      </c>
      <c r="V1465" s="24">
        <f>Table1[[#This Row],[Male Ballots]]/Table1[[#This Row],[Male Voters]]</f>
        <v>0.53514739229024944</v>
      </c>
      <c r="W1465" s="24">
        <f>Table1[[#This Row],[Total Ballots]]/Table1[[#This Row],[Total Voters]]</f>
        <v>0.5377379619260918</v>
      </c>
    </row>
    <row r="1466" spans="1:23" s="12" customFormat="1" x14ac:dyDescent="0.2">
      <c r="A1466" s="19" t="s">
        <v>32</v>
      </c>
      <c r="B1466" s="20">
        <v>2013</v>
      </c>
      <c r="C1466" s="21" t="s">
        <v>62</v>
      </c>
      <c r="D1466" s="22">
        <v>284.95446299999998</v>
      </c>
      <c r="E1466" s="22">
        <v>408.83015799999998</v>
      </c>
      <c r="F1466" s="22">
        <v>693.78462300000001</v>
      </c>
      <c r="G1466" s="31">
        <v>138</v>
      </c>
      <c r="H1466" s="31">
        <v>175</v>
      </c>
      <c r="I1466" s="31"/>
      <c r="J1466" s="31">
        <v>313</v>
      </c>
      <c r="K1466" s="22">
        <v>26</v>
      </c>
      <c r="L1466" s="22">
        <v>30</v>
      </c>
      <c r="M1466" s="22"/>
      <c r="N1466" s="23">
        <v>56</v>
      </c>
      <c r="O1466" s="24">
        <f>Table1[[#This Row],[Female Voters]]/Table1[[#This Row],[Female Population]]</f>
        <v>0.48428790532752602</v>
      </c>
      <c r="P1466" s="24">
        <f>Table1[[#This Row],[Male Voters]]/Table1[[#This Row],[Male Population]]</f>
        <v>0.42805061362425229</v>
      </c>
      <c r="Q1466" s="24">
        <f>Table1[[#This Row],[Total Voters]]/Table1[[#This Row],[Total Population]]</f>
        <v>0.45114865568301876</v>
      </c>
      <c r="R1466" s="24">
        <f>Table1[[#This Row],[Female Ballots]]/Table1[[#This Row],[Female Population]]</f>
        <v>9.1242648829823733E-2</v>
      </c>
      <c r="S1466" s="24">
        <f>Table1[[#This Row],[Male Ballots]]/Table1[[#This Row],[Male Population]]</f>
        <v>7.3380105192728959E-2</v>
      </c>
      <c r="T1466" s="24">
        <f>Table1[[#This Row],[Total Ballots]]/Table1[[#This Row],[Total Population]]</f>
        <v>8.0716692390572053E-2</v>
      </c>
      <c r="U1466" s="24">
        <f>Table1[[#This Row],[Female Ballots]]/Table1[[#This Row],[Female Voters]]</f>
        <v>0.18840579710144928</v>
      </c>
      <c r="V1466" s="24">
        <f>Table1[[#This Row],[Male Ballots]]/Table1[[#This Row],[Male Voters]]</f>
        <v>0.17142857142857143</v>
      </c>
      <c r="W1466" s="24">
        <f>Table1[[#This Row],[Total Ballots]]/Table1[[#This Row],[Total Voters]]</f>
        <v>0.17891373801916932</v>
      </c>
    </row>
    <row r="1467" spans="1:23" s="12" customFormat="1" x14ac:dyDescent="0.2">
      <c r="A1467" s="19" t="s">
        <v>32</v>
      </c>
      <c r="B1467" s="20">
        <v>2013</v>
      </c>
      <c r="C1467" s="21" t="s">
        <v>63</v>
      </c>
      <c r="D1467" s="22">
        <v>301.772381</v>
      </c>
      <c r="E1467" s="22">
        <v>331.15316000000001</v>
      </c>
      <c r="F1467" s="22">
        <v>632.92553999999996</v>
      </c>
      <c r="G1467" s="31">
        <v>228</v>
      </c>
      <c r="H1467" s="31">
        <v>214</v>
      </c>
      <c r="I1467" s="31"/>
      <c r="J1467" s="31">
        <v>442</v>
      </c>
      <c r="K1467" s="22">
        <v>50</v>
      </c>
      <c r="L1467" s="22">
        <v>45</v>
      </c>
      <c r="M1467" s="22"/>
      <c r="N1467" s="23">
        <v>95</v>
      </c>
      <c r="O1467" s="24">
        <f>Table1[[#This Row],[Female Voters]]/Table1[[#This Row],[Female Population]]</f>
        <v>0.75553633915888418</v>
      </c>
      <c r="P1467" s="24">
        <f>Table1[[#This Row],[Male Voters]]/Table1[[#This Row],[Male Population]]</f>
        <v>0.64622665838369164</v>
      </c>
      <c r="Q1467" s="24">
        <f>Table1[[#This Row],[Total Voters]]/Table1[[#This Row],[Total Population]]</f>
        <v>0.69834438976818669</v>
      </c>
      <c r="R1467" s="24">
        <f>Table1[[#This Row],[Female Ballots]]/Table1[[#This Row],[Female Population]]</f>
        <v>0.1656877936751939</v>
      </c>
      <c r="S1467" s="24">
        <f>Table1[[#This Row],[Male Ballots]]/Table1[[#This Row],[Male Population]]</f>
        <v>0.13588878330498189</v>
      </c>
      <c r="T1467" s="24">
        <f>Table1[[#This Row],[Total Ballots]]/Table1[[#This Row],[Total Population]]</f>
        <v>0.15009664485967814</v>
      </c>
      <c r="U1467" s="24">
        <f>Table1[[#This Row],[Female Ballots]]/Table1[[#This Row],[Female Voters]]</f>
        <v>0.21929824561403508</v>
      </c>
      <c r="V1467" s="24">
        <f>Table1[[#This Row],[Male Ballots]]/Table1[[#This Row],[Male Voters]]</f>
        <v>0.2102803738317757</v>
      </c>
      <c r="W1467" s="24">
        <f>Table1[[#This Row],[Total Ballots]]/Table1[[#This Row],[Total Voters]]</f>
        <v>0.21493212669683259</v>
      </c>
    </row>
    <row r="1468" spans="1:23" s="12" customFormat="1" x14ac:dyDescent="0.2">
      <c r="A1468" s="19" t="s">
        <v>32</v>
      </c>
      <c r="B1468" s="20">
        <v>2013</v>
      </c>
      <c r="C1468" s="21" t="s">
        <v>64</v>
      </c>
      <c r="D1468" s="22">
        <v>352.19063499999999</v>
      </c>
      <c r="E1468" s="22">
        <v>368.503736</v>
      </c>
      <c r="F1468" s="22">
        <v>720.69436999999994</v>
      </c>
      <c r="G1468" s="31">
        <v>266</v>
      </c>
      <c r="H1468" s="31">
        <v>241</v>
      </c>
      <c r="I1468" s="31"/>
      <c r="J1468" s="31">
        <v>507</v>
      </c>
      <c r="K1468" s="22">
        <v>86</v>
      </c>
      <c r="L1468" s="22">
        <v>73</v>
      </c>
      <c r="M1468" s="22"/>
      <c r="N1468" s="23">
        <v>159</v>
      </c>
      <c r="O1468" s="24">
        <f>Table1[[#This Row],[Female Voters]]/Table1[[#This Row],[Female Population]]</f>
        <v>0.75527278003857201</v>
      </c>
      <c r="P1468" s="24">
        <f>Table1[[#This Row],[Male Voters]]/Table1[[#This Row],[Male Population]]</f>
        <v>0.65399608323102587</v>
      </c>
      <c r="Q1468" s="24">
        <f>Table1[[#This Row],[Total Voters]]/Table1[[#This Row],[Total Population]]</f>
        <v>0.70348822067251626</v>
      </c>
      <c r="R1468" s="24">
        <f>Table1[[#This Row],[Female Ballots]]/Table1[[#This Row],[Female Population]]</f>
        <v>0.2441859364034481</v>
      </c>
      <c r="S1468" s="24">
        <f>Table1[[#This Row],[Male Ballots]]/Table1[[#This Row],[Male Population]]</f>
        <v>0.19809839865504103</v>
      </c>
      <c r="T1468" s="24">
        <f>Table1[[#This Row],[Total Ballots]]/Table1[[#This Row],[Total Population]]</f>
        <v>0.22062056624641041</v>
      </c>
      <c r="U1468" s="24">
        <f>Table1[[#This Row],[Female Ballots]]/Table1[[#This Row],[Female Voters]]</f>
        <v>0.32330827067669171</v>
      </c>
      <c r="V1468" s="24">
        <f>Table1[[#This Row],[Male Ballots]]/Table1[[#This Row],[Male Voters]]</f>
        <v>0.30290456431535268</v>
      </c>
      <c r="W1468" s="24">
        <f>Table1[[#This Row],[Total Ballots]]/Table1[[#This Row],[Total Voters]]</f>
        <v>0.31360946745562129</v>
      </c>
    </row>
    <row r="1469" spans="1:23" s="12" customFormat="1" x14ac:dyDescent="0.2">
      <c r="A1469" s="19" t="s">
        <v>32</v>
      </c>
      <c r="B1469" s="20">
        <v>2013</v>
      </c>
      <c r="C1469" s="21" t="s">
        <v>65</v>
      </c>
      <c r="D1469" s="22">
        <v>539.60020299999996</v>
      </c>
      <c r="E1469" s="22">
        <v>496.34106500000001</v>
      </c>
      <c r="F1469" s="22">
        <v>1035.941268</v>
      </c>
      <c r="G1469" s="31">
        <v>382</v>
      </c>
      <c r="H1469" s="31">
        <v>306</v>
      </c>
      <c r="I1469" s="31"/>
      <c r="J1469" s="31">
        <v>688</v>
      </c>
      <c r="K1469" s="22">
        <v>187</v>
      </c>
      <c r="L1469" s="22">
        <v>133</v>
      </c>
      <c r="M1469" s="22"/>
      <c r="N1469" s="23">
        <v>320</v>
      </c>
      <c r="O1469" s="24">
        <f>Table1[[#This Row],[Female Voters]]/Table1[[#This Row],[Female Population]]</f>
        <v>0.70793153500722461</v>
      </c>
      <c r="P1469" s="24">
        <f>Table1[[#This Row],[Male Voters]]/Table1[[#This Row],[Male Population]]</f>
        <v>0.61651155138654501</v>
      </c>
      <c r="Q1469" s="24">
        <f>Table1[[#This Row],[Total Voters]]/Table1[[#This Row],[Total Population]]</f>
        <v>0.66413031438380732</v>
      </c>
      <c r="R1469" s="24">
        <f>Table1[[#This Row],[Female Ballots]]/Table1[[#This Row],[Female Population]]</f>
        <v>0.3465528718490864</v>
      </c>
      <c r="S1469" s="24">
        <f>Table1[[#This Row],[Male Ballots]]/Table1[[#This Row],[Male Population]]</f>
        <v>0.26796090305362907</v>
      </c>
      <c r="T1469" s="24">
        <f>Table1[[#This Row],[Total Ballots]]/Table1[[#This Row],[Total Population]]</f>
        <v>0.3088978206436313</v>
      </c>
      <c r="U1469" s="24">
        <f>Table1[[#This Row],[Female Ballots]]/Table1[[#This Row],[Female Voters]]</f>
        <v>0.48952879581151831</v>
      </c>
      <c r="V1469" s="24">
        <f>Table1[[#This Row],[Male Ballots]]/Table1[[#This Row],[Male Voters]]</f>
        <v>0.434640522875817</v>
      </c>
      <c r="W1469" s="24">
        <f>Table1[[#This Row],[Total Ballots]]/Table1[[#This Row],[Total Voters]]</f>
        <v>0.46511627906976744</v>
      </c>
    </row>
    <row r="1470" spans="1:23" s="12" customFormat="1" x14ac:dyDescent="0.2">
      <c r="A1470" s="19" t="s">
        <v>32</v>
      </c>
      <c r="B1470" s="20">
        <v>2013</v>
      </c>
      <c r="C1470" s="21" t="s">
        <v>66</v>
      </c>
      <c r="D1470" s="22">
        <v>707.63438700000006</v>
      </c>
      <c r="E1470" s="22">
        <v>748.043046</v>
      </c>
      <c r="F1470" s="22">
        <v>1455.6774330000001</v>
      </c>
      <c r="G1470" s="31">
        <v>583</v>
      </c>
      <c r="H1470" s="31">
        <v>564</v>
      </c>
      <c r="I1470" s="31"/>
      <c r="J1470" s="31">
        <v>1147</v>
      </c>
      <c r="K1470" s="22">
        <v>379</v>
      </c>
      <c r="L1470" s="22">
        <v>357</v>
      </c>
      <c r="M1470" s="22"/>
      <c r="N1470" s="23">
        <v>736</v>
      </c>
      <c r="O1470" s="24">
        <f>Table1[[#This Row],[Female Voters]]/Table1[[#This Row],[Female Population]]</f>
        <v>0.82387177716393245</v>
      </c>
      <c r="P1470" s="24">
        <f>Table1[[#This Row],[Male Voters]]/Table1[[#This Row],[Male Population]]</f>
        <v>0.75396730577988691</v>
      </c>
      <c r="Q1470" s="24">
        <f>Table1[[#This Row],[Total Voters]]/Table1[[#This Row],[Total Population]]</f>
        <v>0.7879492901364501</v>
      </c>
      <c r="R1470" s="24">
        <f>Table1[[#This Row],[Female Ballots]]/Table1[[#This Row],[Female Population]]</f>
        <v>0.53558731311343122</v>
      </c>
      <c r="S1470" s="24">
        <f>Table1[[#This Row],[Male Ballots]]/Table1[[#This Row],[Male Population]]</f>
        <v>0.47724526270109863</v>
      </c>
      <c r="T1470" s="24">
        <f>Table1[[#This Row],[Total Ballots]]/Table1[[#This Row],[Total Population]]</f>
        <v>0.50560651921571687</v>
      </c>
      <c r="U1470" s="24">
        <f>Table1[[#This Row],[Female Ballots]]/Table1[[#This Row],[Female Voters]]</f>
        <v>0.65008576329331047</v>
      </c>
      <c r="V1470" s="24">
        <f>Table1[[#This Row],[Male Ballots]]/Table1[[#This Row],[Male Voters]]</f>
        <v>0.63297872340425532</v>
      </c>
      <c r="W1470" s="24">
        <f>Table1[[#This Row],[Total Ballots]]/Table1[[#This Row],[Total Voters]]</f>
        <v>0.64167393199651268</v>
      </c>
    </row>
    <row r="1471" spans="1:23" s="12" customFormat="1" x14ac:dyDescent="0.2">
      <c r="A1471" s="19" t="s">
        <v>32</v>
      </c>
      <c r="B1471" s="20">
        <v>2013</v>
      </c>
      <c r="C1471" s="21" t="s">
        <v>67</v>
      </c>
      <c r="D1471" s="22">
        <v>818.51218100000006</v>
      </c>
      <c r="E1471" s="22">
        <v>857.25976100000003</v>
      </c>
      <c r="F1471" s="22">
        <v>1675.7719410000002</v>
      </c>
      <c r="G1471" s="31">
        <v>663</v>
      </c>
      <c r="H1471" s="31">
        <v>705</v>
      </c>
      <c r="I1471" s="31"/>
      <c r="J1471" s="31">
        <v>1368</v>
      </c>
      <c r="K1471" s="22">
        <v>493</v>
      </c>
      <c r="L1471" s="22">
        <v>542</v>
      </c>
      <c r="M1471" s="22"/>
      <c r="N1471" s="22">
        <v>1035</v>
      </c>
      <c r="O1471" s="24">
        <f>Table1[[#This Row],[Female Voters]]/Table1[[#This Row],[Female Population]]</f>
        <v>0.81000627161100236</v>
      </c>
      <c r="P1471" s="24">
        <f>Table1[[#This Row],[Male Voters]]/Table1[[#This Row],[Male Population]]</f>
        <v>0.82238783630484669</v>
      </c>
      <c r="Q1471" s="24">
        <f>Table1[[#This Row],[Total Voters]]/Table1[[#This Row],[Total Population]]</f>
        <v>0.81634019912259637</v>
      </c>
      <c r="R1471" s="24">
        <f>Table1[[#This Row],[Female Ballots]]/Table1[[#This Row],[Female Population]]</f>
        <v>0.60231235581330944</v>
      </c>
      <c r="S1471" s="24">
        <f>Table1[[#This Row],[Male Ballots]]/Table1[[#This Row],[Male Population]]</f>
        <v>0.63224710252088923</v>
      </c>
      <c r="T1471" s="24">
        <f>Table1[[#This Row],[Total Ballots]]/Table1[[#This Row],[Total Population]]</f>
        <v>0.61762580854670124</v>
      </c>
      <c r="U1471" s="24">
        <f>Table1[[#This Row],[Female Ballots]]/Table1[[#This Row],[Female Voters]]</f>
        <v>0.74358974358974361</v>
      </c>
      <c r="V1471" s="24">
        <f>Table1[[#This Row],[Male Ballots]]/Table1[[#This Row],[Male Voters]]</f>
        <v>0.76879432624113475</v>
      </c>
      <c r="W1471" s="24">
        <f>Table1[[#This Row],[Total Ballots]]/Table1[[#This Row],[Total Voters]]</f>
        <v>0.75657894736842102</v>
      </c>
    </row>
    <row r="1472" spans="1:23" s="12" customFormat="1" x14ac:dyDescent="0.2">
      <c r="A1472" s="19" t="s">
        <v>60</v>
      </c>
      <c r="B1472" s="20">
        <v>2013</v>
      </c>
      <c r="C1472" s="21" t="s">
        <v>69</v>
      </c>
      <c r="D1472" s="22">
        <v>27198.205682</v>
      </c>
      <c r="E1472" s="22">
        <v>29124.805418999997</v>
      </c>
      <c r="F1472" s="22">
        <v>56323.011096000002</v>
      </c>
      <c r="G1472" s="22">
        <v>15369</v>
      </c>
      <c r="H1472" s="22">
        <v>14130</v>
      </c>
      <c r="I1472" s="22">
        <v>296</v>
      </c>
      <c r="J1472" s="22">
        <v>29795</v>
      </c>
      <c r="K1472" s="22">
        <v>6379</v>
      </c>
      <c r="L1472" s="22">
        <v>6029</v>
      </c>
      <c r="M1472" s="22">
        <v>103</v>
      </c>
      <c r="N1472" s="23">
        <v>12511</v>
      </c>
      <c r="O1472" s="24">
        <f>Table1[[#This Row],[Female Voters]]/Table1[[#This Row],[Female Population]]</f>
        <v>0.56507404126924932</v>
      </c>
      <c r="P1472" s="24">
        <f>Table1[[#This Row],[Male Voters]]/Table1[[#This Row],[Male Population]]</f>
        <v>0.48515345585045816</v>
      </c>
      <c r="Q1472" s="24">
        <f>Table1[[#This Row],[Total Voters]]/Table1[[#This Row],[Total Population]]</f>
        <v>0.52900225716298765</v>
      </c>
      <c r="R1472" s="24">
        <f>Table1[[#This Row],[Female Ballots]]/Table1[[#This Row],[Female Population]]</f>
        <v>0.23453753069533095</v>
      </c>
      <c r="S1472" s="24">
        <f>Table1[[#This Row],[Male Ballots]]/Table1[[#This Row],[Male Population]]</f>
        <v>0.20700567482819621</v>
      </c>
      <c r="T1472" s="24">
        <f>Table1[[#This Row],[Total Ballots]]/Table1[[#This Row],[Total Population]]</f>
        <v>0.22212945928397848</v>
      </c>
      <c r="U1472" s="24">
        <f>Table1[[#This Row],[Female Ballots]]/Table1[[#This Row],[Female Voters]]</f>
        <v>0.41505628212635826</v>
      </c>
      <c r="V1472" s="24">
        <f>Table1[[#This Row],[Male Ballots]]/Table1[[#This Row],[Male Voters]]</f>
        <v>0.42668082094833687</v>
      </c>
      <c r="W1472" s="24">
        <f>Table1[[#This Row],[Total Ballots]]/Table1[[#This Row],[Total Voters]]</f>
        <v>0.41990266823292499</v>
      </c>
    </row>
    <row r="1473" spans="1:23" s="12" customFormat="1" x14ac:dyDescent="0.2">
      <c r="A1473" s="19" t="s">
        <v>60</v>
      </c>
      <c r="B1473" s="20">
        <v>2013</v>
      </c>
      <c r="C1473" s="21" t="s">
        <v>62</v>
      </c>
      <c r="D1473" s="22">
        <v>4016.6824100000003</v>
      </c>
      <c r="E1473" s="22">
        <v>4429.8470100000004</v>
      </c>
      <c r="F1473" s="22">
        <v>8446.5294200000008</v>
      </c>
      <c r="G1473" s="31">
        <v>1800</v>
      </c>
      <c r="H1473" s="31">
        <v>1668</v>
      </c>
      <c r="I1473" s="31">
        <v>14</v>
      </c>
      <c r="J1473" s="31">
        <v>3482</v>
      </c>
      <c r="K1473" s="22">
        <v>266</v>
      </c>
      <c r="L1473" s="22">
        <v>246</v>
      </c>
      <c r="M1473" s="22"/>
      <c r="N1473" s="23">
        <v>512</v>
      </c>
      <c r="O1473" s="24">
        <f>Table1[[#This Row],[Female Voters]]/Table1[[#This Row],[Female Population]]</f>
        <v>0.44813102363251067</v>
      </c>
      <c r="P1473" s="24">
        <f>Table1[[#This Row],[Male Voters]]/Table1[[#This Row],[Male Population]]</f>
        <v>0.37653670572248493</v>
      </c>
      <c r="Q1473" s="24">
        <f>Table1[[#This Row],[Total Voters]]/Table1[[#This Row],[Total Population]]</f>
        <v>0.4122403210666849</v>
      </c>
      <c r="R1473" s="24">
        <f>Table1[[#This Row],[Female Ballots]]/Table1[[#This Row],[Female Population]]</f>
        <v>6.6223806825693246E-2</v>
      </c>
      <c r="S1473" s="24">
        <f>Table1[[#This Row],[Male Ballots]]/Table1[[#This Row],[Male Population]]</f>
        <v>5.5532391851157853E-2</v>
      </c>
      <c r="T1473" s="24">
        <f>Table1[[#This Row],[Total Ballots]]/Table1[[#This Row],[Total Population]]</f>
        <v>6.061661240268313E-2</v>
      </c>
      <c r="U1473" s="24">
        <f>Table1[[#This Row],[Female Ballots]]/Table1[[#This Row],[Female Voters]]</f>
        <v>0.14777777777777779</v>
      </c>
      <c r="V1473" s="24">
        <f>Table1[[#This Row],[Male Ballots]]/Table1[[#This Row],[Male Voters]]</f>
        <v>0.14748201438848921</v>
      </c>
      <c r="W1473" s="24">
        <f>Table1[[#This Row],[Total Ballots]]/Table1[[#This Row],[Total Voters]]</f>
        <v>0.14704192992533027</v>
      </c>
    </row>
    <row r="1474" spans="1:23" s="12" customFormat="1" x14ac:dyDescent="0.2">
      <c r="A1474" s="19" t="s">
        <v>60</v>
      </c>
      <c r="B1474" s="20">
        <v>2013</v>
      </c>
      <c r="C1474" s="21" t="s">
        <v>63</v>
      </c>
      <c r="D1474" s="22">
        <v>6412.0613999999996</v>
      </c>
      <c r="E1474" s="22">
        <v>7128.4958800000004</v>
      </c>
      <c r="F1474" s="22">
        <v>13540.557270000001</v>
      </c>
      <c r="G1474" s="31">
        <v>3304</v>
      </c>
      <c r="H1474" s="31">
        <v>2858</v>
      </c>
      <c r="I1474" s="31">
        <v>50</v>
      </c>
      <c r="J1474" s="31">
        <v>6212</v>
      </c>
      <c r="K1474" s="22">
        <v>720</v>
      </c>
      <c r="L1474" s="22">
        <v>649</v>
      </c>
      <c r="M1474" s="22">
        <v>11</v>
      </c>
      <c r="N1474" s="23">
        <v>1380</v>
      </c>
      <c r="O1474" s="24">
        <f>Table1[[#This Row],[Female Voters]]/Table1[[#This Row],[Female Population]]</f>
        <v>0.51527890858936565</v>
      </c>
      <c r="P1474" s="24">
        <f>Table1[[#This Row],[Male Voters]]/Table1[[#This Row],[Male Population]]</f>
        <v>0.40092609270049823</v>
      </c>
      <c r="Q1474" s="24">
        <f>Table1[[#This Row],[Total Voters]]/Table1[[#This Row],[Total Population]]</f>
        <v>0.45876989226751369</v>
      </c>
      <c r="R1474" s="24">
        <f>Table1[[#This Row],[Female Ballots]]/Table1[[#This Row],[Female Population]]</f>
        <v>0.11228838201705306</v>
      </c>
      <c r="S1474" s="24">
        <f>Table1[[#This Row],[Male Ballots]]/Table1[[#This Row],[Male Population]]</f>
        <v>9.1043049042205518E-2</v>
      </c>
      <c r="T1474" s="24">
        <f>Table1[[#This Row],[Total Ballots]]/Table1[[#This Row],[Total Population]]</f>
        <v>0.10191604174648566</v>
      </c>
      <c r="U1474" s="24">
        <f>Table1[[#This Row],[Female Ballots]]/Table1[[#This Row],[Female Voters]]</f>
        <v>0.21791767554479419</v>
      </c>
      <c r="V1474" s="24">
        <f>Table1[[#This Row],[Male Ballots]]/Table1[[#This Row],[Male Voters]]</f>
        <v>0.2270818754373688</v>
      </c>
      <c r="W1474" s="24">
        <f>Table1[[#This Row],[Total Ballots]]/Table1[[#This Row],[Total Voters]]</f>
        <v>0.22215067611075337</v>
      </c>
    </row>
    <row r="1475" spans="1:23" s="12" customFormat="1" x14ac:dyDescent="0.2">
      <c r="A1475" s="19" t="s">
        <v>60</v>
      </c>
      <c r="B1475" s="20">
        <v>2013</v>
      </c>
      <c r="C1475" s="21" t="s">
        <v>64</v>
      </c>
      <c r="D1475" s="22">
        <v>5518.6938600000003</v>
      </c>
      <c r="E1475" s="22">
        <v>5988.8133799999996</v>
      </c>
      <c r="F1475" s="22">
        <v>11507.507229999999</v>
      </c>
      <c r="G1475" s="31">
        <v>2643</v>
      </c>
      <c r="H1475" s="31">
        <v>2412</v>
      </c>
      <c r="I1475" s="31">
        <v>50</v>
      </c>
      <c r="J1475" s="31">
        <v>5105</v>
      </c>
      <c r="K1475" s="22">
        <v>844</v>
      </c>
      <c r="L1475" s="22">
        <v>785</v>
      </c>
      <c r="M1475" s="22">
        <v>10</v>
      </c>
      <c r="N1475" s="23">
        <v>1639</v>
      </c>
      <c r="O1475" s="24">
        <f>Table1[[#This Row],[Female Voters]]/Table1[[#This Row],[Female Population]]</f>
        <v>0.47891766911672823</v>
      </c>
      <c r="P1475" s="24">
        <f>Table1[[#This Row],[Male Voters]]/Table1[[#This Row],[Male Population]]</f>
        <v>0.40275090355211574</v>
      </c>
      <c r="Q1475" s="24">
        <f>Table1[[#This Row],[Total Voters]]/Table1[[#This Row],[Total Population]]</f>
        <v>0.44362344493612804</v>
      </c>
      <c r="R1475" s="24">
        <f>Table1[[#This Row],[Female Ballots]]/Table1[[#This Row],[Female Population]]</f>
        <v>0.15293473807586783</v>
      </c>
      <c r="S1475" s="24">
        <f>Table1[[#This Row],[Male Ballots]]/Table1[[#This Row],[Male Population]]</f>
        <v>0.13107771943963964</v>
      </c>
      <c r="T1475" s="24">
        <f>Table1[[#This Row],[Total Ballots]]/Table1[[#This Row],[Total Population]]</f>
        <v>0.14242876126352866</v>
      </c>
      <c r="U1475" s="24">
        <f>Table1[[#This Row],[Female Ballots]]/Table1[[#This Row],[Female Voters]]</f>
        <v>0.3193340900491865</v>
      </c>
      <c r="V1475" s="24">
        <f>Table1[[#This Row],[Male Ballots]]/Table1[[#This Row],[Male Voters]]</f>
        <v>0.32545605306799336</v>
      </c>
      <c r="W1475" s="24">
        <f>Table1[[#This Row],[Total Ballots]]/Table1[[#This Row],[Total Voters]]</f>
        <v>0.32105778648383937</v>
      </c>
    </row>
    <row r="1476" spans="1:23" s="12" customFormat="1" x14ac:dyDescent="0.2">
      <c r="A1476" s="19" t="s">
        <v>60</v>
      </c>
      <c r="B1476" s="20">
        <v>2013</v>
      </c>
      <c r="C1476" s="21" t="s">
        <v>65</v>
      </c>
      <c r="D1476" s="22">
        <v>4222.4461200000005</v>
      </c>
      <c r="E1476" s="22">
        <v>4608.9649399999998</v>
      </c>
      <c r="F1476" s="22">
        <v>8831.4110600000004</v>
      </c>
      <c r="G1476" s="31">
        <v>2331</v>
      </c>
      <c r="H1476" s="31">
        <v>2195</v>
      </c>
      <c r="I1476" s="31">
        <v>67</v>
      </c>
      <c r="J1476" s="31">
        <v>4593</v>
      </c>
      <c r="K1476" s="22">
        <v>1039</v>
      </c>
      <c r="L1476" s="22">
        <v>989</v>
      </c>
      <c r="M1476" s="22">
        <v>18</v>
      </c>
      <c r="N1476" s="23">
        <v>2046</v>
      </c>
      <c r="O1476" s="24">
        <f>Table1[[#This Row],[Female Voters]]/Table1[[#This Row],[Female Population]]</f>
        <v>0.55204967304591679</v>
      </c>
      <c r="P1476" s="24">
        <f>Table1[[#This Row],[Male Voters]]/Table1[[#This Row],[Male Population]]</f>
        <v>0.47624575768632338</v>
      </c>
      <c r="Q1476" s="24">
        <f>Table1[[#This Row],[Total Voters]]/Table1[[#This Row],[Total Population]]</f>
        <v>0.52007544080956869</v>
      </c>
      <c r="R1476" s="24">
        <f>Table1[[#This Row],[Female Ballots]]/Table1[[#This Row],[Female Population]]</f>
        <v>0.24606589888232838</v>
      </c>
      <c r="S1476" s="24">
        <f>Table1[[#This Row],[Male Ballots]]/Table1[[#This Row],[Male Population]]</f>
        <v>0.21458180152700404</v>
      </c>
      <c r="T1476" s="24">
        <f>Table1[[#This Row],[Total Ballots]]/Table1[[#This Row],[Total Population]]</f>
        <v>0.23167305723848844</v>
      </c>
      <c r="U1476" s="24">
        <f>Table1[[#This Row],[Female Ballots]]/Table1[[#This Row],[Female Voters]]</f>
        <v>0.44573144573144574</v>
      </c>
      <c r="V1476" s="24">
        <f>Table1[[#This Row],[Male Ballots]]/Table1[[#This Row],[Male Voters]]</f>
        <v>0.45056947608200454</v>
      </c>
      <c r="W1476" s="24">
        <f>Table1[[#This Row],[Total Ballots]]/Table1[[#This Row],[Total Voters]]</f>
        <v>0.44546048334421945</v>
      </c>
    </row>
    <row r="1477" spans="1:23" s="12" customFormat="1" x14ac:dyDescent="0.2">
      <c r="A1477" s="19" t="s">
        <v>60</v>
      </c>
      <c r="B1477" s="20">
        <v>2013</v>
      </c>
      <c r="C1477" s="21" t="s">
        <v>66</v>
      </c>
      <c r="D1477" s="22">
        <v>3542.3548799999999</v>
      </c>
      <c r="E1477" s="22">
        <v>3775.0191400000003</v>
      </c>
      <c r="F1477" s="22">
        <v>7317.3740200000002</v>
      </c>
      <c r="G1477" s="31">
        <v>2615</v>
      </c>
      <c r="H1477" s="31">
        <v>2521</v>
      </c>
      <c r="I1477" s="31">
        <v>51</v>
      </c>
      <c r="J1477" s="31">
        <v>5187</v>
      </c>
      <c r="K1477" s="22">
        <v>1599</v>
      </c>
      <c r="L1477" s="22">
        <v>1553</v>
      </c>
      <c r="M1477" s="22">
        <v>26</v>
      </c>
      <c r="N1477" s="23">
        <v>3178</v>
      </c>
      <c r="O1477" s="24">
        <f>Table1[[#This Row],[Female Voters]]/Table1[[#This Row],[Female Population]]</f>
        <v>0.73820949300257577</v>
      </c>
      <c r="P1477" s="24">
        <f>Table1[[#This Row],[Male Voters]]/Table1[[#This Row],[Male Population]]</f>
        <v>0.66781118360104519</v>
      </c>
      <c r="Q1477" s="24">
        <f>Table1[[#This Row],[Total Voters]]/Table1[[#This Row],[Total Population]]</f>
        <v>0.70886085442985181</v>
      </c>
      <c r="R1477" s="24">
        <f>Table1[[#This Row],[Female Ballots]]/Table1[[#This Row],[Female Population]]</f>
        <v>0.45139463835989241</v>
      </c>
      <c r="S1477" s="24">
        <f>Table1[[#This Row],[Male Ballots]]/Table1[[#This Row],[Male Population]]</f>
        <v>0.41138864265467007</v>
      </c>
      <c r="T1477" s="24">
        <f>Table1[[#This Row],[Total Ballots]]/Table1[[#This Row],[Total Population]]</f>
        <v>0.43430880959669738</v>
      </c>
      <c r="U1477" s="24">
        <f>Table1[[#This Row],[Female Ballots]]/Table1[[#This Row],[Female Voters]]</f>
        <v>0.61147227533460802</v>
      </c>
      <c r="V1477" s="24">
        <f>Table1[[#This Row],[Male Ballots]]/Table1[[#This Row],[Male Voters]]</f>
        <v>0.61602538675128915</v>
      </c>
      <c r="W1477" s="24">
        <f>Table1[[#This Row],[Total Ballots]]/Table1[[#This Row],[Total Voters]]</f>
        <v>0.61268556005398112</v>
      </c>
    </row>
    <row r="1478" spans="1:23" s="12" customFormat="1" x14ac:dyDescent="0.2">
      <c r="A1478" s="19" t="s">
        <v>60</v>
      </c>
      <c r="B1478" s="20">
        <v>2013</v>
      </c>
      <c r="C1478" s="21" t="s">
        <v>67</v>
      </c>
      <c r="D1478" s="22">
        <v>3485.9670120000001</v>
      </c>
      <c r="E1478" s="22">
        <v>3193.6650690000006</v>
      </c>
      <c r="F1478" s="22">
        <v>6679.6320960000003</v>
      </c>
      <c r="G1478" s="31">
        <v>2676</v>
      </c>
      <c r="H1478" s="31">
        <v>2476</v>
      </c>
      <c r="I1478" s="31">
        <v>64</v>
      </c>
      <c r="J1478" s="31">
        <v>5216</v>
      </c>
      <c r="K1478" s="22">
        <v>1911</v>
      </c>
      <c r="L1478" s="22">
        <v>1807</v>
      </c>
      <c r="M1478" s="22">
        <v>38</v>
      </c>
      <c r="N1478" s="22">
        <v>3756</v>
      </c>
      <c r="O1478" s="24">
        <f>Table1[[#This Row],[Female Voters]]/Table1[[#This Row],[Female Population]]</f>
        <v>0.76764926081865059</v>
      </c>
      <c r="P1478" s="24">
        <f>Table1[[#This Row],[Male Voters]]/Table1[[#This Row],[Male Population]]</f>
        <v>0.77528480492016161</v>
      </c>
      <c r="Q1478" s="24">
        <f>Table1[[#This Row],[Total Voters]]/Table1[[#This Row],[Total Population]]</f>
        <v>0.78088133074327926</v>
      </c>
      <c r="R1478" s="24">
        <f>Table1[[#This Row],[Female Ballots]]/Table1[[#This Row],[Female Population]]</f>
        <v>0.54819795867878973</v>
      </c>
      <c r="S1478" s="24">
        <f>Table1[[#This Row],[Male Ballots]]/Table1[[#This Row],[Male Population]]</f>
        <v>0.56580761005279967</v>
      </c>
      <c r="T1478" s="24">
        <f>Table1[[#This Row],[Total Ballots]]/Table1[[#This Row],[Total Population]]</f>
        <v>0.56230641838032147</v>
      </c>
      <c r="U1478" s="24">
        <f>Table1[[#This Row],[Female Ballots]]/Table1[[#This Row],[Female Voters]]</f>
        <v>0.7141255605381166</v>
      </c>
      <c r="V1478" s="24">
        <f>Table1[[#This Row],[Male Ballots]]/Table1[[#This Row],[Male Voters]]</f>
        <v>0.72980613893376411</v>
      </c>
      <c r="W1478" s="24">
        <f>Table1[[#This Row],[Total Ballots]]/Table1[[#This Row],[Total Voters]]</f>
        <v>0.72009202453987731</v>
      </c>
    </row>
    <row r="1479" spans="1:23" s="12" customFormat="1" x14ac:dyDescent="0.2">
      <c r="A1479" s="19" t="s">
        <v>22</v>
      </c>
      <c r="B1479" s="20">
        <v>2013</v>
      </c>
      <c r="C1479" s="21" t="s">
        <v>69</v>
      </c>
      <c r="D1479" s="22">
        <v>921.80613500000004</v>
      </c>
      <c r="E1479" s="22">
        <v>886.769904</v>
      </c>
      <c r="F1479" s="22">
        <v>1808.5760360000004</v>
      </c>
      <c r="G1479" s="22">
        <v>819</v>
      </c>
      <c r="H1479" s="22">
        <v>746</v>
      </c>
      <c r="I1479" s="22">
        <v>0</v>
      </c>
      <c r="J1479" s="22">
        <v>1565</v>
      </c>
      <c r="K1479" s="22">
        <v>521</v>
      </c>
      <c r="L1479" s="22">
        <v>469</v>
      </c>
      <c r="M1479" s="22">
        <v>0</v>
      </c>
      <c r="N1479" s="23">
        <v>990</v>
      </c>
      <c r="O1479" s="24">
        <f>Table1[[#This Row],[Female Voters]]/Table1[[#This Row],[Female Population]]</f>
        <v>0.88847314950881728</v>
      </c>
      <c r="P1479" s="24">
        <f>Table1[[#This Row],[Male Voters]]/Table1[[#This Row],[Male Population]]</f>
        <v>0.84125543349518095</v>
      </c>
      <c r="Q1479" s="24">
        <f>Table1[[#This Row],[Total Voters]]/Table1[[#This Row],[Total Population]]</f>
        <v>0.86532165020901541</v>
      </c>
      <c r="R1479" s="24">
        <f>Table1[[#This Row],[Female Ballots]]/Table1[[#This Row],[Female Population]]</f>
        <v>0.56519476299645155</v>
      </c>
      <c r="S1479" s="24">
        <f>Table1[[#This Row],[Male Ballots]]/Table1[[#This Row],[Male Population]]</f>
        <v>0.52888578861828406</v>
      </c>
      <c r="T1479" s="24">
        <f>Table1[[#This Row],[Total Ballots]]/Table1[[#This Row],[Total Population]]</f>
        <v>0.54739197041976051</v>
      </c>
      <c r="U1479" s="24">
        <f>Table1[[#This Row],[Female Ballots]]/Table1[[#This Row],[Female Voters]]</f>
        <v>0.6361416361416361</v>
      </c>
      <c r="V1479" s="24">
        <f>Table1[[#This Row],[Male Ballots]]/Table1[[#This Row],[Male Voters]]</f>
        <v>0.62868632707774796</v>
      </c>
      <c r="W1479" s="24">
        <f>Table1[[#This Row],[Total Ballots]]/Table1[[#This Row],[Total Voters]]</f>
        <v>0.63258785942492013</v>
      </c>
    </row>
    <row r="1480" spans="1:23" s="12" customFormat="1" x14ac:dyDescent="0.2">
      <c r="A1480" s="19" t="s">
        <v>22</v>
      </c>
      <c r="B1480" s="20">
        <v>2013</v>
      </c>
      <c r="C1480" s="21" t="s">
        <v>62</v>
      </c>
      <c r="D1480" s="22">
        <v>55.905028999999999</v>
      </c>
      <c r="E1480" s="22">
        <v>76.544269</v>
      </c>
      <c r="F1480" s="22">
        <v>132.449297</v>
      </c>
      <c r="G1480" s="31">
        <v>53</v>
      </c>
      <c r="H1480" s="31">
        <v>66</v>
      </c>
      <c r="I1480" s="31"/>
      <c r="J1480" s="31">
        <v>119</v>
      </c>
      <c r="K1480" s="22">
        <v>7</v>
      </c>
      <c r="L1480" s="22">
        <v>22</v>
      </c>
      <c r="M1480" s="22"/>
      <c r="N1480" s="23">
        <v>29</v>
      </c>
      <c r="O1480" s="24">
        <f>Table1[[#This Row],[Female Voters]]/Table1[[#This Row],[Female Population]]</f>
        <v>0.94803635644299555</v>
      </c>
      <c r="P1480" s="24">
        <f>Table1[[#This Row],[Male Voters]]/Table1[[#This Row],[Male Population]]</f>
        <v>0.8622461336720062</v>
      </c>
      <c r="Q1480" s="24">
        <f>Table1[[#This Row],[Total Voters]]/Table1[[#This Row],[Total Population]]</f>
        <v>0.89845701483791185</v>
      </c>
      <c r="R1480" s="24">
        <f>Table1[[#This Row],[Female Ballots]]/Table1[[#This Row],[Female Population]]</f>
        <v>0.12521234896416922</v>
      </c>
      <c r="S1480" s="24">
        <f>Table1[[#This Row],[Male Ballots]]/Table1[[#This Row],[Male Population]]</f>
        <v>0.28741537789066873</v>
      </c>
      <c r="T1480" s="24">
        <f>Table1[[#This Row],[Total Ballots]]/Table1[[#This Row],[Total Population]]</f>
        <v>0.21895170949831466</v>
      </c>
      <c r="U1480" s="24">
        <f>Table1[[#This Row],[Female Ballots]]/Table1[[#This Row],[Female Voters]]</f>
        <v>0.13207547169811321</v>
      </c>
      <c r="V1480" s="24">
        <f>Table1[[#This Row],[Male Ballots]]/Table1[[#This Row],[Male Voters]]</f>
        <v>0.33333333333333331</v>
      </c>
      <c r="W1480" s="24">
        <f>Table1[[#This Row],[Total Ballots]]/Table1[[#This Row],[Total Voters]]</f>
        <v>0.24369747899159663</v>
      </c>
    </row>
    <row r="1481" spans="1:23" s="12" customFormat="1" x14ac:dyDescent="0.2">
      <c r="A1481" s="19" t="s">
        <v>22</v>
      </c>
      <c r="B1481" s="20">
        <v>2013</v>
      </c>
      <c r="C1481" s="21" t="s">
        <v>63</v>
      </c>
      <c r="D1481" s="22">
        <v>86.47685899999999</v>
      </c>
      <c r="E1481" s="22">
        <v>84.821381000000002</v>
      </c>
      <c r="F1481" s="22">
        <v>171.29824000000002</v>
      </c>
      <c r="G1481" s="31">
        <v>96</v>
      </c>
      <c r="H1481" s="31">
        <v>88</v>
      </c>
      <c r="I1481" s="31"/>
      <c r="J1481" s="31">
        <v>184</v>
      </c>
      <c r="K1481" s="22">
        <v>37</v>
      </c>
      <c r="L1481" s="22">
        <v>30</v>
      </c>
      <c r="M1481" s="22"/>
      <c r="N1481" s="23">
        <v>67</v>
      </c>
      <c r="O1481" s="24">
        <f>Table1[[#This Row],[Female Voters]]/Table1[[#This Row],[Female Population]]</f>
        <v>1.1101235765281439</v>
      </c>
      <c r="P1481" s="24">
        <f>Table1[[#This Row],[Male Voters]]/Table1[[#This Row],[Male Population]]</f>
        <v>1.0374742660697778</v>
      </c>
      <c r="Q1481" s="24">
        <f>Table1[[#This Row],[Total Voters]]/Table1[[#This Row],[Total Population]]</f>
        <v>1.0741499737533788</v>
      </c>
      <c r="R1481" s="24">
        <f>Table1[[#This Row],[Female Ballots]]/Table1[[#This Row],[Female Population]]</f>
        <v>0.42786012845355548</v>
      </c>
      <c r="S1481" s="24">
        <f>Table1[[#This Row],[Male Ballots]]/Table1[[#This Row],[Male Population]]</f>
        <v>0.35368440888742425</v>
      </c>
      <c r="T1481" s="24">
        <f>Table1[[#This Row],[Total Ballots]]/Table1[[#This Row],[Total Population]]</f>
        <v>0.39113069696454555</v>
      </c>
      <c r="U1481" s="24">
        <f>Table1[[#This Row],[Female Ballots]]/Table1[[#This Row],[Female Voters]]</f>
        <v>0.38541666666666669</v>
      </c>
      <c r="V1481" s="24">
        <f>Table1[[#This Row],[Male Ballots]]/Table1[[#This Row],[Male Voters]]</f>
        <v>0.34090909090909088</v>
      </c>
      <c r="W1481" s="24">
        <f>Table1[[#This Row],[Total Ballots]]/Table1[[#This Row],[Total Voters]]</f>
        <v>0.3641304347826087</v>
      </c>
    </row>
    <row r="1482" spans="1:23" s="12" customFormat="1" x14ac:dyDescent="0.2">
      <c r="A1482" s="19" t="s">
        <v>22</v>
      </c>
      <c r="B1482" s="20">
        <v>2013</v>
      </c>
      <c r="C1482" s="21" t="s">
        <v>64</v>
      </c>
      <c r="D1482" s="22">
        <v>120.19972999999999</v>
      </c>
      <c r="E1482" s="22">
        <v>117.23479500000001</v>
      </c>
      <c r="F1482" s="22">
        <v>237.43452500000001</v>
      </c>
      <c r="G1482" s="31">
        <v>93</v>
      </c>
      <c r="H1482" s="31">
        <v>91</v>
      </c>
      <c r="I1482" s="31"/>
      <c r="J1482" s="31">
        <v>184</v>
      </c>
      <c r="K1482" s="22">
        <v>57</v>
      </c>
      <c r="L1482" s="22">
        <v>51</v>
      </c>
      <c r="M1482" s="22"/>
      <c r="N1482" s="23">
        <v>108</v>
      </c>
      <c r="O1482" s="24">
        <f>Table1[[#This Row],[Female Voters]]/Table1[[#This Row],[Female Population]]</f>
        <v>0.77371222048502108</v>
      </c>
      <c r="P1482" s="24">
        <f>Table1[[#This Row],[Male Voters]]/Table1[[#This Row],[Male Population]]</f>
        <v>0.77622006333529214</v>
      </c>
      <c r="Q1482" s="24">
        <f>Table1[[#This Row],[Total Voters]]/Table1[[#This Row],[Total Population]]</f>
        <v>0.77495048371756381</v>
      </c>
      <c r="R1482" s="24">
        <f>Table1[[#This Row],[Female Ballots]]/Table1[[#This Row],[Female Population]]</f>
        <v>0.47421071578114199</v>
      </c>
      <c r="S1482" s="24">
        <f>Table1[[#This Row],[Male Ballots]]/Table1[[#This Row],[Male Population]]</f>
        <v>0.43502443109999894</v>
      </c>
      <c r="T1482" s="24">
        <f>Table1[[#This Row],[Total Ballots]]/Table1[[#This Row],[Total Population]]</f>
        <v>0.4548622404429179</v>
      </c>
      <c r="U1482" s="24">
        <f>Table1[[#This Row],[Female Ballots]]/Table1[[#This Row],[Female Voters]]</f>
        <v>0.61290322580645162</v>
      </c>
      <c r="V1482" s="24">
        <f>Table1[[#This Row],[Male Ballots]]/Table1[[#This Row],[Male Voters]]</f>
        <v>0.56043956043956045</v>
      </c>
      <c r="W1482" s="24">
        <f>Table1[[#This Row],[Total Ballots]]/Table1[[#This Row],[Total Voters]]</f>
        <v>0.58695652173913049</v>
      </c>
    </row>
    <row r="1483" spans="1:23" s="12" customFormat="1" x14ac:dyDescent="0.2">
      <c r="A1483" s="19" t="s">
        <v>22</v>
      </c>
      <c r="B1483" s="20">
        <v>2013</v>
      </c>
      <c r="C1483" s="21" t="s">
        <v>65</v>
      </c>
      <c r="D1483" s="22">
        <v>152.05891299999999</v>
      </c>
      <c r="E1483" s="22">
        <v>148.58494100000001</v>
      </c>
      <c r="F1483" s="22">
        <v>300.64385400000003</v>
      </c>
      <c r="G1483" s="31">
        <v>127</v>
      </c>
      <c r="H1483" s="31">
        <v>103</v>
      </c>
      <c r="I1483" s="31"/>
      <c r="J1483" s="31">
        <v>230</v>
      </c>
      <c r="K1483" s="22">
        <v>73</v>
      </c>
      <c r="L1483" s="22">
        <v>61</v>
      </c>
      <c r="M1483" s="22"/>
      <c r="N1483" s="23">
        <v>134</v>
      </c>
      <c r="O1483" s="24">
        <f>Table1[[#This Row],[Female Voters]]/Table1[[#This Row],[Female Population]]</f>
        <v>0.83520260334887442</v>
      </c>
      <c r="P1483" s="24">
        <f>Table1[[#This Row],[Male Voters]]/Table1[[#This Row],[Male Population]]</f>
        <v>0.69320618433330994</v>
      </c>
      <c r="Q1483" s="24">
        <f>Table1[[#This Row],[Total Voters]]/Table1[[#This Row],[Total Population]]</f>
        <v>0.76502478577193855</v>
      </c>
      <c r="R1483" s="24">
        <f>Table1[[#This Row],[Female Ballots]]/Table1[[#This Row],[Female Population]]</f>
        <v>0.48007708696431367</v>
      </c>
      <c r="S1483" s="24">
        <f>Table1[[#This Row],[Male Ballots]]/Table1[[#This Row],[Male Population]]</f>
        <v>0.41053958489642628</v>
      </c>
      <c r="T1483" s="24">
        <f>Table1[[#This Row],[Total Ballots]]/Table1[[#This Row],[Total Population]]</f>
        <v>0.44571009258017291</v>
      </c>
      <c r="U1483" s="24">
        <f>Table1[[#This Row],[Female Ballots]]/Table1[[#This Row],[Female Voters]]</f>
        <v>0.57480314960629919</v>
      </c>
      <c r="V1483" s="24">
        <f>Table1[[#This Row],[Male Ballots]]/Table1[[#This Row],[Male Voters]]</f>
        <v>0.59223300970873782</v>
      </c>
      <c r="W1483" s="24">
        <f>Table1[[#This Row],[Total Ballots]]/Table1[[#This Row],[Total Voters]]</f>
        <v>0.58260869565217388</v>
      </c>
    </row>
    <row r="1484" spans="1:23" s="12" customFormat="1" x14ac:dyDescent="0.2">
      <c r="A1484" s="19" t="s">
        <v>22</v>
      </c>
      <c r="B1484" s="20">
        <v>2013</v>
      </c>
      <c r="C1484" s="21" t="s">
        <v>66</v>
      </c>
      <c r="D1484" s="22">
        <v>207.19009399999999</v>
      </c>
      <c r="E1484" s="22">
        <v>207.30201799999998</v>
      </c>
      <c r="F1484" s="22">
        <v>414.49211100000002</v>
      </c>
      <c r="G1484" s="31">
        <v>199</v>
      </c>
      <c r="H1484" s="31">
        <v>173</v>
      </c>
      <c r="I1484" s="31"/>
      <c r="J1484" s="31">
        <v>372</v>
      </c>
      <c r="K1484" s="22">
        <v>154</v>
      </c>
      <c r="L1484" s="22">
        <v>130</v>
      </c>
      <c r="M1484" s="22"/>
      <c r="N1484" s="23">
        <v>284</v>
      </c>
      <c r="O1484" s="24">
        <f>Table1[[#This Row],[Female Voters]]/Table1[[#This Row],[Female Population]]</f>
        <v>0.96047062945007411</v>
      </c>
      <c r="P1484" s="24">
        <f>Table1[[#This Row],[Male Voters]]/Table1[[#This Row],[Male Population]]</f>
        <v>0.83453119110495111</v>
      </c>
      <c r="Q1484" s="24">
        <f>Table1[[#This Row],[Total Voters]]/Table1[[#This Row],[Total Population]]</f>
        <v>0.89748390892776242</v>
      </c>
      <c r="R1484" s="24">
        <f>Table1[[#This Row],[Female Ballots]]/Table1[[#This Row],[Female Population]]</f>
        <v>0.74327877856940405</v>
      </c>
      <c r="S1484" s="24">
        <f>Table1[[#This Row],[Male Ballots]]/Table1[[#This Row],[Male Population]]</f>
        <v>0.62710436325805574</v>
      </c>
      <c r="T1484" s="24">
        <f>Table1[[#This Row],[Total Ballots]]/Table1[[#This Row],[Total Population]]</f>
        <v>0.6851758874609799</v>
      </c>
      <c r="U1484" s="24">
        <f>Table1[[#This Row],[Female Ballots]]/Table1[[#This Row],[Female Voters]]</f>
        <v>0.77386934673366836</v>
      </c>
      <c r="V1484" s="24">
        <f>Table1[[#This Row],[Male Ballots]]/Table1[[#This Row],[Male Voters]]</f>
        <v>0.75144508670520227</v>
      </c>
      <c r="W1484" s="24">
        <f>Table1[[#This Row],[Total Ballots]]/Table1[[#This Row],[Total Voters]]</f>
        <v>0.76344086021505375</v>
      </c>
    </row>
    <row r="1485" spans="1:23" s="12" customFormat="1" x14ac:dyDescent="0.2">
      <c r="A1485" s="19" t="s">
        <v>22</v>
      </c>
      <c r="B1485" s="20">
        <v>2013</v>
      </c>
      <c r="C1485" s="21" t="s">
        <v>67</v>
      </c>
      <c r="D1485" s="22">
        <v>299.97550999999999</v>
      </c>
      <c r="E1485" s="22">
        <v>252.2825</v>
      </c>
      <c r="F1485" s="22">
        <v>552.25800900000002</v>
      </c>
      <c r="G1485" s="31">
        <v>251</v>
      </c>
      <c r="H1485" s="31">
        <v>225</v>
      </c>
      <c r="I1485" s="31"/>
      <c r="J1485" s="31">
        <v>476</v>
      </c>
      <c r="K1485" s="22">
        <v>193</v>
      </c>
      <c r="L1485" s="22">
        <v>175</v>
      </c>
      <c r="M1485" s="22"/>
      <c r="N1485" s="22">
        <v>368</v>
      </c>
      <c r="O1485" s="24">
        <f>Table1[[#This Row],[Female Voters]]/Table1[[#This Row],[Female Population]]</f>
        <v>0.83673497213155834</v>
      </c>
      <c r="P1485" s="24">
        <f>Table1[[#This Row],[Male Voters]]/Table1[[#This Row],[Male Population]]</f>
        <v>0.89185734246330994</v>
      </c>
      <c r="Q1485" s="24">
        <f>Table1[[#This Row],[Total Voters]]/Table1[[#This Row],[Total Population]]</f>
        <v>0.86191597449517476</v>
      </c>
      <c r="R1485" s="24">
        <f>Table1[[#This Row],[Female Ballots]]/Table1[[#This Row],[Female Population]]</f>
        <v>0.64338585506530188</v>
      </c>
      <c r="S1485" s="24">
        <f>Table1[[#This Row],[Male Ballots]]/Table1[[#This Row],[Male Population]]</f>
        <v>0.69366682191590778</v>
      </c>
      <c r="T1485" s="24">
        <f>Table1[[#This Row],[Total Ballots]]/Table1[[#This Row],[Total Population]]</f>
        <v>0.6663552071727401</v>
      </c>
      <c r="U1485" s="24">
        <f>Table1[[#This Row],[Female Ballots]]/Table1[[#This Row],[Female Voters]]</f>
        <v>0.7689243027888446</v>
      </c>
      <c r="V1485" s="24">
        <f>Table1[[#This Row],[Male Ballots]]/Table1[[#This Row],[Male Voters]]</f>
        <v>0.77777777777777779</v>
      </c>
      <c r="W1485" s="24">
        <f>Table1[[#This Row],[Total Ballots]]/Table1[[#This Row],[Total Voters]]</f>
        <v>0.77310924369747902</v>
      </c>
    </row>
    <row r="1486" spans="1:23" s="12" customFormat="1" x14ac:dyDescent="0.2">
      <c r="A1486" s="19" t="s">
        <v>56</v>
      </c>
      <c r="B1486" s="20">
        <v>2013</v>
      </c>
      <c r="C1486" s="21" t="s">
        <v>69</v>
      </c>
      <c r="D1486" s="22">
        <v>31470.064795999999</v>
      </c>
      <c r="E1486" s="22">
        <v>32809.268011999993</v>
      </c>
      <c r="F1486" s="22">
        <v>64279.33281</v>
      </c>
      <c r="G1486" s="22">
        <v>19363</v>
      </c>
      <c r="H1486" s="22">
        <v>17645</v>
      </c>
      <c r="I1486" s="22">
        <v>7</v>
      </c>
      <c r="J1486" s="22">
        <v>37015</v>
      </c>
      <c r="K1486" s="22">
        <v>8364</v>
      </c>
      <c r="L1486" s="22">
        <v>7770</v>
      </c>
      <c r="M1486" s="22">
        <v>1</v>
      </c>
      <c r="N1486" s="23">
        <v>16135</v>
      </c>
      <c r="O1486" s="24">
        <f>Table1[[#This Row],[Female Voters]]/Table1[[#This Row],[Female Population]]</f>
        <v>0.61528313098551779</v>
      </c>
      <c r="P1486" s="24">
        <f>Table1[[#This Row],[Male Voters]]/Table1[[#This Row],[Male Population]]</f>
        <v>0.53780535407087837</v>
      </c>
      <c r="Q1486" s="24">
        <f>Table1[[#This Row],[Total Voters]]/Table1[[#This Row],[Total Population]]</f>
        <v>0.57584605162923441</v>
      </c>
      <c r="R1486" s="24">
        <f>Table1[[#This Row],[Female Ballots]]/Table1[[#This Row],[Female Population]]</f>
        <v>0.26577638318250635</v>
      </c>
      <c r="S1486" s="24">
        <f>Table1[[#This Row],[Male Ballots]]/Table1[[#This Row],[Male Population]]</f>
        <v>0.23682332678553272</v>
      </c>
      <c r="T1486" s="24">
        <f>Table1[[#This Row],[Total Ballots]]/Table1[[#This Row],[Total Population]]</f>
        <v>0.25101380637681203</v>
      </c>
      <c r="U1486" s="24">
        <f>Table1[[#This Row],[Female Ballots]]/Table1[[#This Row],[Female Voters]]</f>
        <v>0.43195785776997364</v>
      </c>
      <c r="V1486" s="24">
        <f>Table1[[#This Row],[Male Ballots]]/Table1[[#This Row],[Male Voters]]</f>
        <v>0.44035137432700483</v>
      </c>
      <c r="W1486" s="24">
        <f>Table1[[#This Row],[Total Ballots]]/Table1[[#This Row],[Total Voters]]</f>
        <v>0.43590436309604214</v>
      </c>
    </row>
    <row r="1487" spans="1:23" s="12" customFormat="1" x14ac:dyDescent="0.2">
      <c r="A1487" s="19" t="s">
        <v>56</v>
      </c>
      <c r="B1487" s="20">
        <v>2013</v>
      </c>
      <c r="C1487" s="21" t="s">
        <v>62</v>
      </c>
      <c r="D1487" s="22">
        <v>4180.1094400000002</v>
      </c>
      <c r="E1487" s="22">
        <v>4863.37446</v>
      </c>
      <c r="F1487" s="22">
        <v>9043.4838999999993</v>
      </c>
      <c r="G1487" s="31">
        <v>2003</v>
      </c>
      <c r="H1487" s="31">
        <v>1829</v>
      </c>
      <c r="I1487" s="31">
        <v>1</v>
      </c>
      <c r="J1487" s="31">
        <v>3833</v>
      </c>
      <c r="K1487" s="22">
        <v>283</v>
      </c>
      <c r="L1487" s="22">
        <v>270</v>
      </c>
      <c r="M1487" s="22"/>
      <c r="N1487" s="23">
        <v>553</v>
      </c>
      <c r="O1487" s="24">
        <f>Table1[[#This Row],[Female Voters]]/Table1[[#This Row],[Female Population]]</f>
        <v>0.47917405722276973</v>
      </c>
      <c r="P1487" s="24">
        <f>Table1[[#This Row],[Male Voters]]/Table1[[#This Row],[Male Population]]</f>
        <v>0.37607632623049142</v>
      </c>
      <c r="Q1487" s="24">
        <f>Table1[[#This Row],[Total Voters]]/Table1[[#This Row],[Total Population]]</f>
        <v>0.42384108186447927</v>
      </c>
      <c r="R1487" s="24">
        <f>Table1[[#This Row],[Female Ballots]]/Table1[[#This Row],[Female Population]]</f>
        <v>6.7701576731924035E-2</v>
      </c>
      <c r="S1487" s="24">
        <f>Table1[[#This Row],[Male Ballots]]/Table1[[#This Row],[Male Population]]</f>
        <v>5.5517008246163305E-2</v>
      </c>
      <c r="T1487" s="24">
        <f>Table1[[#This Row],[Total Ballots]]/Table1[[#This Row],[Total Population]]</f>
        <v>6.114900033160893E-2</v>
      </c>
      <c r="U1487" s="24">
        <f>Table1[[#This Row],[Female Ballots]]/Table1[[#This Row],[Female Voters]]</f>
        <v>0.14128806789815276</v>
      </c>
      <c r="V1487" s="24">
        <f>Table1[[#This Row],[Male Ballots]]/Table1[[#This Row],[Male Voters]]</f>
        <v>0.14762165117550574</v>
      </c>
      <c r="W1487" s="24">
        <f>Table1[[#This Row],[Total Ballots]]/Table1[[#This Row],[Total Voters]]</f>
        <v>0.14427341507957214</v>
      </c>
    </row>
    <row r="1488" spans="1:23" s="12" customFormat="1" x14ac:dyDescent="0.2">
      <c r="A1488" s="19" t="s">
        <v>56</v>
      </c>
      <c r="B1488" s="20">
        <v>2013</v>
      </c>
      <c r="C1488" s="21" t="s">
        <v>63</v>
      </c>
      <c r="D1488" s="22">
        <v>5831.9167199999993</v>
      </c>
      <c r="E1488" s="22">
        <v>6472.1055299999998</v>
      </c>
      <c r="F1488" s="22">
        <v>12304.022260000002</v>
      </c>
      <c r="G1488" s="31">
        <v>2990</v>
      </c>
      <c r="H1488" s="31">
        <v>2614</v>
      </c>
      <c r="I1488" s="31">
        <v>1</v>
      </c>
      <c r="J1488" s="31">
        <v>5605</v>
      </c>
      <c r="K1488" s="22">
        <v>548</v>
      </c>
      <c r="L1488" s="22">
        <v>507</v>
      </c>
      <c r="M1488" s="22"/>
      <c r="N1488" s="23">
        <v>1055</v>
      </c>
      <c r="O1488" s="24">
        <f>Table1[[#This Row],[Female Voters]]/Table1[[#This Row],[Female Population]]</f>
        <v>0.5126959357540346</v>
      </c>
      <c r="P1488" s="24">
        <f>Table1[[#This Row],[Male Voters]]/Table1[[#This Row],[Male Population]]</f>
        <v>0.4038871102894393</v>
      </c>
      <c r="Q1488" s="24">
        <f>Table1[[#This Row],[Total Voters]]/Table1[[#This Row],[Total Population]]</f>
        <v>0.45554208872180629</v>
      </c>
      <c r="R1488" s="24">
        <f>Table1[[#This Row],[Female Ballots]]/Table1[[#This Row],[Female Population]]</f>
        <v>9.3965676519468549E-2</v>
      </c>
      <c r="S1488" s="24">
        <f>Table1[[#This Row],[Male Ballots]]/Table1[[#This Row],[Male Population]]</f>
        <v>7.8336176326222542E-2</v>
      </c>
      <c r="T1488" s="24">
        <f>Table1[[#This Row],[Total Ballots]]/Table1[[#This Row],[Total Population]]</f>
        <v>8.5744318216147294E-2</v>
      </c>
      <c r="U1488" s="24">
        <f>Table1[[#This Row],[Female Ballots]]/Table1[[#This Row],[Female Voters]]</f>
        <v>0.18327759197324414</v>
      </c>
      <c r="V1488" s="24">
        <f>Table1[[#This Row],[Male Ballots]]/Table1[[#This Row],[Male Voters]]</f>
        <v>0.19395562356541698</v>
      </c>
      <c r="W1488" s="24">
        <f>Table1[[#This Row],[Total Ballots]]/Table1[[#This Row],[Total Voters]]</f>
        <v>0.18822479928635147</v>
      </c>
    </row>
    <row r="1489" spans="1:23" s="12" customFormat="1" x14ac:dyDescent="0.2">
      <c r="A1489" s="19" t="s">
        <v>56</v>
      </c>
      <c r="B1489" s="20">
        <v>2013</v>
      </c>
      <c r="C1489" s="21" t="s">
        <v>64</v>
      </c>
      <c r="D1489" s="22">
        <v>5366.54169</v>
      </c>
      <c r="E1489" s="22">
        <v>5643.3228999999992</v>
      </c>
      <c r="F1489" s="22">
        <v>11009.864590000001</v>
      </c>
      <c r="G1489" s="31">
        <v>2654</v>
      </c>
      <c r="H1489" s="31">
        <v>2359</v>
      </c>
      <c r="I1489" s="31">
        <v>4</v>
      </c>
      <c r="J1489" s="31">
        <v>5017</v>
      </c>
      <c r="K1489" s="22">
        <v>774</v>
      </c>
      <c r="L1489" s="22">
        <v>705</v>
      </c>
      <c r="M1489" s="22">
        <v>1</v>
      </c>
      <c r="N1489" s="23">
        <v>1480</v>
      </c>
      <c r="O1489" s="24">
        <f>Table1[[#This Row],[Female Voters]]/Table1[[#This Row],[Female Population]]</f>
        <v>0.49454567826156215</v>
      </c>
      <c r="P1489" s="24">
        <f>Table1[[#This Row],[Male Voters]]/Table1[[#This Row],[Male Population]]</f>
        <v>0.41801613017748823</v>
      </c>
      <c r="Q1489" s="24">
        <f>Table1[[#This Row],[Total Voters]]/Table1[[#This Row],[Total Population]]</f>
        <v>0.45568226193779188</v>
      </c>
      <c r="R1489" s="24">
        <f>Table1[[#This Row],[Female Ballots]]/Table1[[#This Row],[Female Population]]</f>
        <v>0.14422696118102829</v>
      </c>
      <c r="S1489" s="24">
        <f>Table1[[#This Row],[Male Ballots]]/Table1[[#This Row],[Male Population]]</f>
        <v>0.12492639753078813</v>
      </c>
      <c r="T1489" s="24">
        <f>Table1[[#This Row],[Total Ballots]]/Table1[[#This Row],[Total Population]]</f>
        <v>0.13442490485707234</v>
      </c>
      <c r="U1489" s="24">
        <f>Table1[[#This Row],[Female Ballots]]/Table1[[#This Row],[Female Voters]]</f>
        <v>0.29163526752072344</v>
      </c>
      <c r="V1489" s="24">
        <f>Table1[[#This Row],[Male Ballots]]/Table1[[#This Row],[Male Voters]]</f>
        <v>0.29885544722339974</v>
      </c>
      <c r="W1489" s="24">
        <f>Table1[[#This Row],[Total Ballots]]/Table1[[#This Row],[Total Voters]]</f>
        <v>0.2949970101654375</v>
      </c>
    </row>
    <row r="1490" spans="1:23" s="12" customFormat="1" x14ac:dyDescent="0.2">
      <c r="A1490" s="19" t="s">
        <v>56</v>
      </c>
      <c r="B1490" s="20">
        <v>2013</v>
      </c>
      <c r="C1490" s="21" t="s">
        <v>65</v>
      </c>
      <c r="D1490" s="22">
        <v>5185.5731999999998</v>
      </c>
      <c r="E1490" s="22">
        <v>5470.2733799999996</v>
      </c>
      <c r="F1490" s="22">
        <v>10655.846580000001</v>
      </c>
      <c r="G1490" s="31">
        <v>3231</v>
      </c>
      <c r="H1490" s="31">
        <v>2944</v>
      </c>
      <c r="I1490" s="31"/>
      <c r="J1490" s="31">
        <v>6175</v>
      </c>
      <c r="K1490" s="22">
        <v>1311</v>
      </c>
      <c r="L1490" s="22">
        <v>1175</v>
      </c>
      <c r="M1490" s="22"/>
      <c r="N1490" s="23">
        <v>2486</v>
      </c>
      <c r="O1490" s="24">
        <f>Table1[[#This Row],[Female Voters]]/Table1[[#This Row],[Female Population]]</f>
        <v>0.62307480299381368</v>
      </c>
      <c r="P1490" s="24">
        <f>Table1[[#This Row],[Male Voters]]/Table1[[#This Row],[Male Population]]</f>
        <v>0.53818151223732813</v>
      </c>
      <c r="Q1490" s="24">
        <f>Table1[[#This Row],[Total Voters]]/Table1[[#This Row],[Total Population]]</f>
        <v>0.57949407901479</v>
      </c>
      <c r="R1490" s="24">
        <f>Table1[[#This Row],[Female Ballots]]/Table1[[#This Row],[Female Population]]</f>
        <v>0.25281679564372944</v>
      </c>
      <c r="S1490" s="24">
        <f>Table1[[#This Row],[Male Ballots]]/Table1[[#This Row],[Male Population]]</f>
        <v>0.21479730872243905</v>
      </c>
      <c r="T1490" s="24">
        <f>Table1[[#This Row],[Total Ballots]]/Table1[[#This Row],[Total Population]]</f>
        <v>0.23329915472563043</v>
      </c>
      <c r="U1490" s="24">
        <f>Table1[[#This Row],[Female Ballots]]/Table1[[#This Row],[Female Voters]]</f>
        <v>0.40575673166202414</v>
      </c>
      <c r="V1490" s="24">
        <f>Table1[[#This Row],[Male Ballots]]/Table1[[#This Row],[Male Voters]]</f>
        <v>0.39911684782608697</v>
      </c>
      <c r="W1490" s="24">
        <f>Table1[[#This Row],[Total Ballots]]/Table1[[#This Row],[Total Voters]]</f>
        <v>0.40259109311740893</v>
      </c>
    </row>
    <row r="1491" spans="1:23" s="12" customFormat="1" x14ac:dyDescent="0.2">
      <c r="A1491" s="19" t="s">
        <v>56</v>
      </c>
      <c r="B1491" s="20">
        <v>2013</v>
      </c>
      <c r="C1491" s="21" t="s">
        <v>66</v>
      </c>
      <c r="D1491" s="22">
        <v>4891.8567600000006</v>
      </c>
      <c r="E1491" s="22">
        <v>4901.5428300000003</v>
      </c>
      <c r="F1491" s="22">
        <v>9793.3995900000009</v>
      </c>
      <c r="G1491" s="31">
        <v>3558</v>
      </c>
      <c r="H1491" s="31">
        <v>3415</v>
      </c>
      <c r="I1491" s="31">
        <v>1</v>
      </c>
      <c r="J1491" s="31">
        <v>6974</v>
      </c>
      <c r="K1491" s="22">
        <v>2073</v>
      </c>
      <c r="L1491" s="22">
        <v>1963</v>
      </c>
      <c r="M1491" s="22"/>
      <c r="N1491" s="23">
        <v>4036</v>
      </c>
      <c r="O1491" s="24">
        <f>Table1[[#This Row],[Female Voters]]/Table1[[#This Row],[Female Population]]</f>
        <v>0.72733119029429627</v>
      </c>
      <c r="P1491" s="24">
        <f>Table1[[#This Row],[Male Voters]]/Table1[[#This Row],[Male Population]]</f>
        <v>0.69671940416360689</v>
      </c>
      <c r="Q1491" s="24">
        <f>Table1[[#This Row],[Total Voters]]/Table1[[#This Row],[Total Population]]</f>
        <v>0.71211226866726873</v>
      </c>
      <c r="R1491" s="24">
        <f>Table1[[#This Row],[Female Ballots]]/Table1[[#This Row],[Female Population]]</f>
        <v>0.4237654742777055</v>
      </c>
      <c r="S1491" s="24">
        <f>Table1[[#This Row],[Male Ballots]]/Table1[[#This Row],[Male Population]]</f>
        <v>0.40048614652215531</v>
      </c>
      <c r="T1491" s="24">
        <f>Table1[[#This Row],[Total Ballots]]/Table1[[#This Row],[Total Population]]</f>
        <v>0.41211429829955498</v>
      </c>
      <c r="U1491" s="24">
        <f>Table1[[#This Row],[Female Ballots]]/Table1[[#This Row],[Female Voters]]</f>
        <v>0.58263069139966273</v>
      </c>
      <c r="V1491" s="24">
        <f>Table1[[#This Row],[Male Ballots]]/Table1[[#This Row],[Male Voters]]</f>
        <v>0.57481698389458269</v>
      </c>
      <c r="W1491" s="24">
        <f>Table1[[#This Row],[Total Ballots]]/Table1[[#This Row],[Total Voters]]</f>
        <v>0.57872096357900771</v>
      </c>
    </row>
    <row r="1492" spans="1:23" s="12" customFormat="1" x14ac:dyDescent="0.2">
      <c r="A1492" s="19" t="s">
        <v>56</v>
      </c>
      <c r="B1492" s="20">
        <v>2013</v>
      </c>
      <c r="C1492" s="21" t="s">
        <v>67</v>
      </c>
      <c r="D1492" s="22">
        <v>6014.0669859999998</v>
      </c>
      <c r="E1492" s="22">
        <v>5458.6489119999997</v>
      </c>
      <c r="F1492" s="22">
        <v>11472.715889999999</v>
      </c>
      <c r="G1492" s="31">
        <v>4927</v>
      </c>
      <c r="H1492" s="31">
        <v>4484</v>
      </c>
      <c r="I1492" s="31"/>
      <c r="J1492" s="31">
        <v>9411</v>
      </c>
      <c r="K1492" s="22">
        <v>3375</v>
      </c>
      <c r="L1492" s="22">
        <v>3150</v>
      </c>
      <c r="M1492" s="22"/>
      <c r="N1492" s="22">
        <v>6525</v>
      </c>
      <c r="O1492" s="24">
        <f>Table1[[#This Row],[Female Voters]]/Table1[[#This Row],[Female Population]]</f>
        <v>0.81924594645677262</v>
      </c>
      <c r="P1492" s="24">
        <f>Table1[[#This Row],[Male Voters]]/Table1[[#This Row],[Male Population]]</f>
        <v>0.82144869037878876</v>
      </c>
      <c r="Q1492" s="24">
        <f>Table1[[#This Row],[Total Voters]]/Table1[[#This Row],[Total Population]]</f>
        <v>0.8202939992790147</v>
      </c>
      <c r="R1492" s="24">
        <f>Table1[[#This Row],[Female Ballots]]/Table1[[#This Row],[Female Population]]</f>
        <v>0.56118430470704439</v>
      </c>
      <c r="S1492" s="24">
        <f>Table1[[#This Row],[Male Ballots]]/Table1[[#This Row],[Male Population]]</f>
        <v>0.57706587303594659</v>
      </c>
      <c r="T1492" s="24">
        <f>Table1[[#This Row],[Total Ballots]]/Table1[[#This Row],[Total Population]]</f>
        <v>0.56874065936622786</v>
      </c>
      <c r="U1492" s="24">
        <f>Table1[[#This Row],[Female Ballots]]/Table1[[#This Row],[Female Voters]]</f>
        <v>0.68500101481631825</v>
      </c>
      <c r="V1492" s="24">
        <f>Table1[[#This Row],[Male Ballots]]/Table1[[#This Row],[Male Voters]]</f>
        <v>0.70249776984834966</v>
      </c>
      <c r="W1492" s="24">
        <f>Table1[[#This Row],[Total Ballots]]/Table1[[#This Row],[Total Voters]]</f>
        <v>0.69333758367867393</v>
      </c>
    </row>
    <row r="1493" spans="1:23" s="12" customFormat="1" x14ac:dyDescent="0.2">
      <c r="A1493" s="19" t="s">
        <v>54</v>
      </c>
      <c r="B1493" s="20">
        <v>2013</v>
      </c>
      <c r="C1493" s="21" t="s">
        <v>69</v>
      </c>
      <c r="D1493" s="22">
        <v>28080.469953</v>
      </c>
      <c r="E1493" s="22">
        <v>29852.751506999997</v>
      </c>
      <c r="F1493" s="22">
        <v>57933.221460000001</v>
      </c>
      <c r="G1493" s="22">
        <v>19853</v>
      </c>
      <c r="H1493" s="22">
        <v>17948</v>
      </c>
      <c r="I1493" s="22">
        <v>37</v>
      </c>
      <c r="J1493" s="22">
        <v>37838</v>
      </c>
      <c r="K1493" s="22">
        <v>9723</v>
      </c>
      <c r="L1493" s="22">
        <v>8569</v>
      </c>
      <c r="M1493" s="22">
        <v>8</v>
      </c>
      <c r="N1493" s="23">
        <v>18300</v>
      </c>
      <c r="O1493" s="24">
        <f>Table1[[#This Row],[Female Voters]]/Table1[[#This Row],[Female Population]]</f>
        <v>0.70700383694536384</v>
      </c>
      <c r="P1493" s="24">
        <f>Table1[[#This Row],[Male Voters]]/Table1[[#This Row],[Male Population]]</f>
        <v>0.60121761291556253</v>
      </c>
      <c r="Q1493" s="24">
        <f>Table1[[#This Row],[Total Voters]]/Table1[[#This Row],[Total Population]]</f>
        <v>0.65313129576481865</v>
      </c>
      <c r="R1493" s="24">
        <f>Table1[[#This Row],[Female Ballots]]/Table1[[#This Row],[Female Population]]</f>
        <v>0.3462548887633996</v>
      </c>
      <c r="S1493" s="24">
        <f>Table1[[#This Row],[Male Ballots]]/Table1[[#This Row],[Male Population]]</f>
        <v>0.28704221779994737</v>
      </c>
      <c r="T1493" s="24">
        <f>Table1[[#This Row],[Total Ballots]]/Table1[[#This Row],[Total Population]]</f>
        <v>0.31588093219768965</v>
      </c>
      <c r="U1493" s="24">
        <f>Table1[[#This Row],[Female Ballots]]/Table1[[#This Row],[Female Voters]]</f>
        <v>0.48974966000100739</v>
      </c>
      <c r="V1493" s="24">
        <f>Table1[[#This Row],[Male Ballots]]/Table1[[#This Row],[Male Voters]]</f>
        <v>0.47743481167818141</v>
      </c>
      <c r="W1493" s="24">
        <f>Table1[[#This Row],[Total Ballots]]/Table1[[#This Row],[Total Voters]]</f>
        <v>0.48364078439663832</v>
      </c>
    </row>
    <row r="1494" spans="1:23" s="12" customFormat="1" x14ac:dyDescent="0.2">
      <c r="A1494" s="19" t="s">
        <v>54</v>
      </c>
      <c r="B1494" s="20">
        <v>2013</v>
      </c>
      <c r="C1494" s="21" t="s">
        <v>62</v>
      </c>
      <c r="D1494" s="22">
        <v>2947.2602859999997</v>
      </c>
      <c r="E1494" s="22">
        <v>3380.9244079999999</v>
      </c>
      <c r="F1494" s="22">
        <v>6328.18469</v>
      </c>
      <c r="G1494" s="31">
        <v>1479</v>
      </c>
      <c r="H1494" s="31">
        <v>1502</v>
      </c>
      <c r="I1494" s="31">
        <v>10</v>
      </c>
      <c r="J1494" s="31">
        <v>2991</v>
      </c>
      <c r="K1494" s="22">
        <v>239</v>
      </c>
      <c r="L1494" s="22">
        <v>240</v>
      </c>
      <c r="M1494" s="22"/>
      <c r="N1494" s="23">
        <v>479</v>
      </c>
      <c r="O1494" s="24">
        <f>Table1[[#This Row],[Female Voters]]/Table1[[#This Row],[Female Population]]</f>
        <v>0.50182198261399169</v>
      </c>
      <c r="P1494" s="24">
        <f>Table1[[#This Row],[Male Voters]]/Table1[[#This Row],[Male Population]]</f>
        <v>0.44425719677314951</v>
      </c>
      <c r="Q1494" s="24">
        <f>Table1[[#This Row],[Total Voters]]/Table1[[#This Row],[Total Population]]</f>
        <v>0.47264739360822922</v>
      </c>
      <c r="R1494" s="24">
        <f>Table1[[#This Row],[Female Ballots]]/Table1[[#This Row],[Female Population]]</f>
        <v>8.1092260882179856E-2</v>
      </c>
      <c r="S1494" s="24">
        <f>Table1[[#This Row],[Male Ballots]]/Table1[[#This Row],[Male Population]]</f>
        <v>7.0986502813286209E-2</v>
      </c>
      <c r="T1494" s="24">
        <f>Table1[[#This Row],[Total Ballots]]/Table1[[#This Row],[Total Population]]</f>
        <v>7.5693113185670943E-2</v>
      </c>
      <c r="U1494" s="24">
        <f>Table1[[#This Row],[Female Ballots]]/Table1[[#This Row],[Female Voters]]</f>
        <v>0.16159567275185938</v>
      </c>
      <c r="V1494" s="24">
        <f>Table1[[#This Row],[Male Ballots]]/Table1[[#This Row],[Male Voters]]</f>
        <v>0.15978695073235685</v>
      </c>
      <c r="W1494" s="24">
        <f>Table1[[#This Row],[Total Ballots]]/Table1[[#This Row],[Total Voters]]</f>
        <v>0.16014710799063858</v>
      </c>
    </row>
    <row r="1495" spans="1:23" s="12" customFormat="1" x14ac:dyDescent="0.2">
      <c r="A1495" s="19" t="s">
        <v>54</v>
      </c>
      <c r="B1495" s="20">
        <v>2013</v>
      </c>
      <c r="C1495" s="21" t="s">
        <v>63</v>
      </c>
      <c r="D1495" s="22">
        <v>3991.0475699999997</v>
      </c>
      <c r="E1495" s="22">
        <v>4984.1542200000004</v>
      </c>
      <c r="F1495" s="22">
        <v>8975.2017999999989</v>
      </c>
      <c r="G1495" s="31">
        <v>2433</v>
      </c>
      <c r="H1495" s="31">
        <v>2155</v>
      </c>
      <c r="I1495" s="31">
        <v>4</v>
      </c>
      <c r="J1495" s="31">
        <v>4592</v>
      </c>
      <c r="K1495" s="22">
        <v>504</v>
      </c>
      <c r="L1495" s="22">
        <v>395</v>
      </c>
      <c r="M1495" s="22">
        <v>2</v>
      </c>
      <c r="N1495" s="23">
        <v>901</v>
      </c>
      <c r="O1495" s="24">
        <f>Table1[[#This Row],[Female Voters]]/Table1[[#This Row],[Female Population]]</f>
        <v>0.60961438252162958</v>
      </c>
      <c r="P1495" s="24">
        <f>Table1[[#This Row],[Male Voters]]/Table1[[#This Row],[Male Population]]</f>
        <v>0.43237024876810493</v>
      </c>
      <c r="Q1495" s="24">
        <f>Table1[[#This Row],[Total Voters]]/Table1[[#This Row],[Total Population]]</f>
        <v>0.51163195015849117</v>
      </c>
      <c r="R1495" s="24">
        <f>Table1[[#This Row],[Female Ballots]]/Table1[[#This Row],[Female Population]]</f>
        <v>0.12628263411052251</v>
      </c>
      <c r="S1495" s="24">
        <f>Table1[[#This Row],[Male Ballots]]/Table1[[#This Row],[Male Population]]</f>
        <v>7.925115928696122E-2</v>
      </c>
      <c r="T1495" s="24">
        <f>Table1[[#This Row],[Total Ballots]]/Table1[[#This Row],[Total Population]]</f>
        <v>0.10038771495923357</v>
      </c>
      <c r="U1495" s="24">
        <f>Table1[[#This Row],[Female Ballots]]/Table1[[#This Row],[Female Voters]]</f>
        <v>0.20715166461159062</v>
      </c>
      <c r="V1495" s="24">
        <f>Table1[[#This Row],[Male Ballots]]/Table1[[#This Row],[Male Voters]]</f>
        <v>0.18329466357308585</v>
      </c>
      <c r="W1495" s="24">
        <f>Table1[[#This Row],[Total Ballots]]/Table1[[#This Row],[Total Voters]]</f>
        <v>0.19621080139372823</v>
      </c>
    </row>
    <row r="1496" spans="1:23" s="12" customFormat="1" x14ac:dyDescent="0.2">
      <c r="A1496" s="19" t="s">
        <v>54</v>
      </c>
      <c r="B1496" s="20">
        <v>2013</v>
      </c>
      <c r="C1496" s="21" t="s">
        <v>64</v>
      </c>
      <c r="D1496" s="22">
        <v>3866.1658299999999</v>
      </c>
      <c r="E1496" s="22">
        <v>4584.9569700000002</v>
      </c>
      <c r="F1496" s="22">
        <v>8451.122800000001</v>
      </c>
      <c r="G1496" s="31">
        <v>2487</v>
      </c>
      <c r="H1496" s="31">
        <v>2255</v>
      </c>
      <c r="I1496" s="31">
        <v>5</v>
      </c>
      <c r="J1496" s="31">
        <v>4747</v>
      </c>
      <c r="K1496" s="22">
        <v>735</v>
      </c>
      <c r="L1496" s="22">
        <v>625</v>
      </c>
      <c r="M1496" s="22">
        <v>1</v>
      </c>
      <c r="N1496" s="23">
        <v>1361</v>
      </c>
      <c r="O1496" s="24">
        <f>Table1[[#This Row],[Female Voters]]/Table1[[#This Row],[Female Population]]</f>
        <v>0.64327297621374924</v>
      </c>
      <c r="P1496" s="24">
        <f>Table1[[#This Row],[Male Voters]]/Table1[[#This Row],[Male Population]]</f>
        <v>0.49182577170402536</v>
      </c>
      <c r="Q1496" s="24">
        <f>Table1[[#This Row],[Total Voters]]/Table1[[#This Row],[Total Population]]</f>
        <v>0.56170051155806178</v>
      </c>
      <c r="R1496" s="24">
        <f>Table1[[#This Row],[Female Ballots]]/Table1[[#This Row],[Female Population]]</f>
        <v>0.19011083132975701</v>
      </c>
      <c r="S1496" s="24">
        <f>Table1[[#This Row],[Male Ballots]]/Table1[[#This Row],[Male Population]]</f>
        <v>0.136315346924619</v>
      </c>
      <c r="T1496" s="24">
        <f>Table1[[#This Row],[Total Ballots]]/Table1[[#This Row],[Total Population]]</f>
        <v>0.1610436899579781</v>
      </c>
      <c r="U1496" s="24">
        <f>Table1[[#This Row],[Female Ballots]]/Table1[[#This Row],[Female Voters]]</f>
        <v>0.29553679131483718</v>
      </c>
      <c r="V1496" s="24">
        <f>Table1[[#This Row],[Male Ballots]]/Table1[[#This Row],[Male Voters]]</f>
        <v>0.27716186252771619</v>
      </c>
      <c r="W1496" s="24">
        <f>Table1[[#This Row],[Total Ballots]]/Table1[[#This Row],[Total Voters]]</f>
        <v>0.28670739414366969</v>
      </c>
    </row>
    <row r="1497" spans="1:23" s="12" customFormat="1" x14ac:dyDescent="0.2">
      <c r="A1497" s="19" t="s">
        <v>54</v>
      </c>
      <c r="B1497" s="20">
        <v>2013</v>
      </c>
      <c r="C1497" s="21" t="s">
        <v>65</v>
      </c>
      <c r="D1497" s="22">
        <v>4830.0311099999999</v>
      </c>
      <c r="E1497" s="22">
        <v>5216.9129599999997</v>
      </c>
      <c r="F1497" s="22">
        <v>10046.944079999999</v>
      </c>
      <c r="G1497" s="31">
        <v>3300</v>
      </c>
      <c r="H1497" s="31">
        <v>2929</v>
      </c>
      <c r="I1497" s="31">
        <v>8</v>
      </c>
      <c r="J1497" s="31">
        <v>6237</v>
      </c>
      <c r="K1497" s="22">
        <v>1452</v>
      </c>
      <c r="L1497" s="22">
        <v>1214</v>
      </c>
      <c r="M1497" s="22">
        <v>2</v>
      </c>
      <c r="N1497" s="23">
        <v>2668</v>
      </c>
      <c r="O1497" s="24">
        <f>Table1[[#This Row],[Female Voters]]/Table1[[#This Row],[Female Population]]</f>
        <v>0.68322541301395467</v>
      </c>
      <c r="P1497" s="24">
        <f>Table1[[#This Row],[Male Voters]]/Table1[[#This Row],[Male Population]]</f>
        <v>0.56144314127104011</v>
      </c>
      <c r="Q1497" s="24">
        <f>Table1[[#This Row],[Total Voters]]/Table1[[#This Row],[Total Population]]</f>
        <v>0.62078577827617409</v>
      </c>
      <c r="R1497" s="24">
        <f>Table1[[#This Row],[Female Ballots]]/Table1[[#This Row],[Female Population]]</f>
        <v>0.30061918172614005</v>
      </c>
      <c r="S1497" s="24">
        <f>Table1[[#This Row],[Male Ballots]]/Table1[[#This Row],[Male Population]]</f>
        <v>0.23270466831787051</v>
      </c>
      <c r="T1497" s="24">
        <f>Table1[[#This Row],[Total Ballots]]/Table1[[#This Row],[Total Population]]</f>
        <v>0.26555338406939755</v>
      </c>
      <c r="U1497" s="24">
        <f>Table1[[#This Row],[Female Ballots]]/Table1[[#This Row],[Female Voters]]</f>
        <v>0.44</v>
      </c>
      <c r="V1497" s="24">
        <f>Table1[[#This Row],[Male Ballots]]/Table1[[#This Row],[Male Voters]]</f>
        <v>0.41447593035165586</v>
      </c>
      <c r="W1497" s="24">
        <f>Table1[[#This Row],[Total Ballots]]/Table1[[#This Row],[Total Voters]]</f>
        <v>0.42776976110309445</v>
      </c>
    </row>
    <row r="1498" spans="1:23" s="12" customFormat="1" x14ac:dyDescent="0.2">
      <c r="A1498" s="19" t="s">
        <v>54</v>
      </c>
      <c r="B1498" s="20">
        <v>2013</v>
      </c>
      <c r="C1498" s="21" t="s">
        <v>66</v>
      </c>
      <c r="D1498" s="22">
        <v>5548.2463000000007</v>
      </c>
      <c r="E1498" s="22">
        <v>5501.5986300000004</v>
      </c>
      <c r="F1498" s="22">
        <v>11049.844929999999</v>
      </c>
      <c r="G1498" s="31">
        <v>4396</v>
      </c>
      <c r="H1498" s="31">
        <v>3947</v>
      </c>
      <c r="I1498" s="31">
        <v>5</v>
      </c>
      <c r="J1498" s="31">
        <v>8348</v>
      </c>
      <c r="K1498" s="22">
        <v>2634</v>
      </c>
      <c r="L1498" s="22">
        <v>2339</v>
      </c>
      <c r="M1498" s="22">
        <v>1</v>
      </c>
      <c r="N1498" s="23">
        <v>4974</v>
      </c>
      <c r="O1498" s="24">
        <f>Table1[[#This Row],[Female Voters]]/Table1[[#This Row],[Female Population]]</f>
        <v>0.79232243168440442</v>
      </c>
      <c r="P1498" s="24">
        <f>Table1[[#This Row],[Male Voters]]/Table1[[#This Row],[Male Population]]</f>
        <v>0.71742783606153393</v>
      </c>
      <c r="Q1498" s="24">
        <f>Table1[[#This Row],[Total Voters]]/Table1[[#This Row],[Total Population]]</f>
        <v>0.75548571521899177</v>
      </c>
      <c r="R1498" s="24">
        <f>Table1[[#This Row],[Female Ballots]]/Table1[[#This Row],[Female Population]]</f>
        <v>0.47474460533592383</v>
      </c>
      <c r="S1498" s="24">
        <f>Table1[[#This Row],[Male Ballots]]/Table1[[#This Row],[Male Population]]</f>
        <v>0.42514915341979426</v>
      </c>
      <c r="T1498" s="24">
        <f>Table1[[#This Row],[Total Ballots]]/Table1[[#This Row],[Total Population]]</f>
        <v>0.45014206366785642</v>
      </c>
      <c r="U1498" s="24">
        <f>Table1[[#This Row],[Female Ballots]]/Table1[[#This Row],[Female Voters]]</f>
        <v>0.59918107370336671</v>
      </c>
      <c r="V1498" s="24">
        <f>Table1[[#This Row],[Male Ballots]]/Table1[[#This Row],[Male Voters]]</f>
        <v>0.59260197618444388</v>
      </c>
      <c r="W1498" s="24">
        <f>Table1[[#This Row],[Total Ballots]]/Table1[[#This Row],[Total Voters]]</f>
        <v>0.59583133684714906</v>
      </c>
    </row>
    <row r="1499" spans="1:23" s="12" customFormat="1" x14ac:dyDescent="0.2">
      <c r="A1499" s="19" t="s">
        <v>54</v>
      </c>
      <c r="B1499" s="20">
        <v>2013</v>
      </c>
      <c r="C1499" s="21" t="s">
        <v>67</v>
      </c>
      <c r="D1499" s="22">
        <v>6897.7188569999998</v>
      </c>
      <c r="E1499" s="22">
        <v>6184.2043190000004</v>
      </c>
      <c r="F1499" s="22">
        <v>13081.92316</v>
      </c>
      <c r="G1499" s="31">
        <v>5758</v>
      </c>
      <c r="H1499" s="31">
        <v>5160</v>
      </c>
      <c r="I1499" s="31">
        <v>5</v>
      </c>
      <c r="J1499" s="31">
        <v>10923</v>
      </c>
      <c r="K1499" s="22">
        <v>4159</v>
      </c>
      <c r="L1499" s="22">
        <v>3756</v>
      </c>
      <c r="M1499" s="22">
        <v>2</v>
      </c>
      <c r="N1499" s="22">
        <v>7917</v>
      </c>
      <c r="O1499" s="24">
        <f>Table1[[#This Row],[Female Voters]]/Table1[[#This Row],[Female Population]]</f>
        <v>0.83476872852778261</v>
      </c>
      <c r="P1499" s="24">
        <f>Table1[[#This Row],[Male Voters]]/Table1[[#This Row],[Male Population]]</f>
        <v>0.83438381622462043</v>
      </c>
      <c r="Q1499" s="24">
        <f>Table1[[#This Row],[Total Voters]]/Table1[[#This Row],[Total Population]]</f>
        <v>0.83496897714540619</v>
      </c>
      <c r="R1499" s="24">
        <f>Table1[[#This Row],[Female Ballots]]/Table1[[#This Row],[Female Population]]</f>
        <v>0.60295295969903573</v>
      </c>
      <c r="S1499" s="24">
        <f>Table1[[#This Row],[Male Ballots]]/Table1[[#This Row],[Male Population]]</f>
        <v>0.60735380111233994</v>
      </c>
      <c r="T1499" s="24">
        <f>Table1[[#This Row],[Total Ballots]]/Table1[[#This Row],[Total Population]]</f>
        <v>0.60518624847204805</v>
      </c>
      <c r="U1499" s="24">
        <f>Table1[[#This Row],[Female Ballots]]/Table1[[#This Row],[Female Voters]]</f>
        <v>0.72229940951719351</v>
      </c>
      <c r="V1499" s="24">
        <f>Table1[[#This Row],[Male Ballots]]/Table1[[#This Row],[Male Voters]]</f>
        <v>0.72790697674418603</v>
      </c>
      <c r="W1499" s="24">
        <f>Table1[[#This Row],[Total Ballots]]/Table1[[#This Row],[Total Voters]]</f>
        <v>0.72480087887942868</v>
      </c>
    </row>
    <row r="1500" spans="1:23" s="12" customFormat="1" x14ac:dyDescent="0.2">
      <c r="A1500" s="19" t="s">
        <v>30</v>
      </c>
      <c r="B1500" s="20">
        <v>2013</v>
      </c>
      <c r="C1500" s="21" t="s">
        <v>69</v>
      </c>
      <c r="D1500" s="22">
        <v>32435.525113999996</v>
      </c>
      <c r="E1500" s="22">
        <v>31165.189738999994</v>
      </c>
      <c r="F1500" s="22">
        <v>63600.714840000001</v>
      </c>
      <c r="G1500" s="22">
        <v>26354</v>
      </c>
      <c r="H1500" s="22">
        <v>23889</v>
      </c>
      <c r="I1500" s="22">
        <v>0</v>
      </c>
      <c r="J1500" s="22">
        <v>50243</v>
      </c>
      <c r="K1500" s="22">
        <v>15300</v>
      </c>
      <c r="L1500" s="22">
        <v>13429</v>
      </c>
      <c r="M1500" s="22">
        <v>0</v>
      </c>
      <c r="N1500" s="23">
        <v>28729</v>
      </c>
      <c r="O1500" s="24">
        <f>Table1[[#This Row],[Female Voters]]/Table1[[#This Row],[Female Population]]</f>
        <v>0.81250418815094028</v>
      </c>
      <c r="P1500" s="24">
        <f>Table1[[#This Row],[Male Voters]]/Table1[[#This Row],[Male Population]]</f>
        <v>0.76652830289383411</v>
      </c>
      <c r="Q1500" s="24">
        <f>Table1[[#This Row],[Total Voters]]/Table1[[#This Row],[Total Population]]</f>
        <v>0.78997539770419345</v>
      </c>
      <c r="R1500" s="24">
        <f>Table1[[#This Row],[Female Ballots]]/Table1[[#This Row],[Female Population]]</f>
        <v>0.4717050193029288</v>
      </c>
      <c r="S1500" s="24">
        <f>Table1[[#This Row],[Male Ballots]]/Table1[[#This Row],[Male Population]]</f>
        <v>0.43089742473779979</v>
      </c>
      <c r="T1500" s="24">
        <f>Table1[[#This Row],[Total Ballots]]/Table1[[#This Row],[Total Population]]</f>
        <v>0.45170875944198741</v>
      </c>
      <c r="U1500" s="24">
        <f>Table1[[#This Row],[Female Ballots]]/Table1[[#This Row],[Female Voters]]</f>
        <v>0.58055703119071111</v>
      </c>
      <c r="V1500" s="24">
        <f>Table1[[#This Row],[Male Ballots]]/Table1[[#This Row],[Male Voters]]</f>
        <v>0.56214157143455146</v>
      </c>
      <c r="W1500" s="24">
        <f>Table1[[#This Row],[Total Ballots]]/Table1[[#This Row],[Total Voters]]</f>
        <v>0.57180104691200762</v>
      </c>
    </row>
    <row r="1501" spans="1:23" s="12" customFormat="1" x14ac:dyDescent="0.2">
      <c r="A1501" s="19" t="s">
        <v>30</v>
      </c>
      <c r="B1501" s="20">
        <v>2013</v>
      </c>
      <c r="C1501" s="21" t="s">
        <v>62</v>
      </c>
      <c r="D1501" s="22">
        <v>3334.9295940000002</v>
      </c>
      <c r="E1501" s="22">
        <v>3945.7628399999999</v>
      </c>
      <c r="F1501" s="22">
        <v>7280.6924400000007</v>
      </c>
      <c r="G1501" s="31">
        <v>1861</v>
      </c>
      <c r="H1501" s="31">
        <v>1785</v>
      </c>
      <c r="I1501" s="31"/>
      <c r="J1501" s="31">
        <v>3646</v>
      </c>
      <c r="K1501" s="22">
        <v>390</v>
      </c>
      <c r="L1501" s="22">
        <v>314</v>
      </c>
      <c r="M1501" s="22"/>
      <c r="N1501" s="23">
        <v>704</v>
      </c>
      <c r="O1501" s="24">
        <f>Table1[[#This Row],[Female Voters]]/Table1[[#This Row],[Female Population]]</f>
        <v>0.55803277027143139</v>
      </c>
      <c r="P1501" s="24">
        <f>Table1[[#This Row],[Male Voters]]/Table1[[#This Row],[Male Population]]</f>
        <v>0.45238400592773592</v>
      </c>
      <c r="Q1501" s="24">
        <f>Table1[[#This Row],[Total Voters]]/Table1[[#This Row],[Total Population]]</f>
        <v>0.50077654427056106</v>
      </c>
      <c r="R1501" s="24">
        <f>Table1[[#This Row],[Female Ballots]]/Table1[[#This Row],[Female Population]]</f>
        <v>0.11694399806870405</v>
      </c>
      <c r="S1501" s="24">
        <f>Table1[[#This Row],[Male Ballots]]/Table1[[#This Row],[Male Population]]</f>
        <v>7.9579035216419652E-2</v>
      </c>
      <c r="T1501" s="24">
        <f>Table1[[#This Row],[Total Ballots]]/Table1[[#This Row],[Total Population]]</f>
        <v>9.6694099606822556E-2</v>
      </c>
      <c r="U1501" s="24">
        <f>Table1[[#This Row],[Female Ballots]]/Table1[[#This Row],[Female Voters]]</f>
        <v>0.20956475013433637</v>
      </c>
      <c r="V1501" s="24">
        <f>Table1[[#This Row],[Male Ballots]]/Table1[[#This Row],[Male Voters]]</f>
        <v>0.17591036414565828</v>
      </c>
      <c r="W1501" s="24">
        <f>Table1[[#This Row],[Total Ballots]]/Table1[[#This Row],[Total Voters]]</f>
        <v>0.19308831596269885</v>
      </c>
    </row>
    <row r="1502" spans="1:23" s="12" customFormat="1" x14ac:dyDescent="0.2">
      <c r="A1502" s="19" t="s">
        <v>30</v>
      </c>
      <c r="B1502" s="20">
        <v>2013</v>
      </c>
      <c r="C1502" s="21" t="s">
        <v>63</v>
      </c>
      <c r="D1502" s="22">
        <v>4404.9259700000002</v>
      </c>
      <c r="E1502" s="22">
        <v>5023.1477599999998</v>
      </c>
      <c r="F1502" s="22">
        <v>9428.0737300000001</v>
      </c>
      <c r="G1502" s="31">
        <v>3130</v>
      </c>
      <c r="H1502" s="31">
        <v>2796</v>
      </c>
      <c r="I1502" s="31"/>
      <c r="J1502" s="31">
        <v>5926</v>
      </c>
      <c r="K1502" s="22">
        <v>718</v>
      </c>
      <c r="L1502" s="22">
        <v>580</v>
      </c>
      <c r="M1502" s="22"/>
      <c r="N1502" s="23">
        <v>1298</v>
      </c>
      <c r="O1502" s="24">
        <f>Table1[[#This Row],[Female Voters]]/Table1[[#This Row],[Female Population]]</f>
        <v>0.71056812789069412</v>
      </c>
      <c r="P1502" s="24">
        <f>Table1[[#This Row],[Male Voters]]/Table1[[#This Row],[Male Population]]</f>
        <v>0.55662308448597186</v>
      </c>
      <c r="Q1502" s="24">
        <f>Table1[[#This Row],[Total Voters]]/Table1[[#This Row],[Total Population]]</f>
        <v>0.62854833020063794</v>
      </c>
      <c r="R1502" s="24">
        <f>Table1[[#This Row],[Female Ballots]]/Table1[[#This Row],[Female Population]]</f>
        <v>0.16299933412955858</v>
      </c>
      <c r="S1502" s="24">
        <f>Table1[[#This Row],[Male Ballots]]/Table1[[#This Row],[Male Population]]</f>
        <v>0.11546544671025166</v>
      </c>
      <c r="T1502" s="24">
        <f>Table1[[#This Row],[Total Ballots]]/Table1[[#This Row],[Total Population]]</f>
        <v>0.13767393395214783</v>
      </c>
      <c r="U1502" s="24">
        <f>Table1[[#This Row],[Female Ballots]]/Table1[[#This Row],[Female Voters]]</f>
        <v>0.22939297124600638</v>
      </c>
      <c r="V1502" s="24">
        <f>Table1[[#This Row],[Male Ballots]]/Table1[[#This Row],[Male Voters]]</f>
        <v>0.20743919885550788</v>
      </c>
      <c r="W1502" s="24">
        <f>Table1[[#This Row],[Total Ballots]]/Table1[[#This Row],[Total Voters]]</f>
        <v>0.21903476206547418</v>
      </c>
    </row>
    <row r="1503" spans="1:23" s="12" customFormat="1" x14ac:dyDescent="0.2">
      <c r="A1503" s="19" t="s">
        <v>30</v>
      </c>
      <c r="B1503" s="20">
        <v>2013</v>
      </c>
      <c r="C1503" s="21" t="s">
        <v>64</v>
      </c>
      <c r="D1503" s="22">
        <v>4033.1973600000001</v>
      </c>
      <c r="E1503" s="22">
        <v>4009.84564</v>
      </c>
      <c r="F1503" s="22">
        <v>8043.0429999999997</v>
      </c>
      <c r="G1503" s="31">
        <v>2984</v>
      </c>
      <c r="H1503" s="31">
        <v>2810</v>
      </c>
      <c r="I1503" s="31"/>
      <c r="J1503" s="31">
        <v>5794</v>
      </c>
      <c r="K1503" s="22">
        <v>1172</v>
      </c>
      <c r="L1503" s="22">
        <v>963</v>
      </c>
      <c r="M1503" s="22"/>
      <c r="N1503" s="23">
        <v>2135</v>
      </c>
      <c r="O1503" s="24">
        <f>Table1[[#This Row],[Female Voters]]/Table1[[#This Row],[Female Population]]</f>
        <v>0.73985965318592783</v>
      </c>
      <c r="P1503" s="24">
        <f>Table1[[#This Row],[Male Voters]]/Table1[[#This Row],[Male Population]]</f>
        <v>0.70077510514843655</v>
      </c>
      <c r="Q1503" s="24">
        <f>Table1[[#This Row],[Total Voters]]/Table1[[#This Row],[Total Population]]</f>
        <v>0.72037411710965615</v>
      </c>
      <c r="R1503" s="24">
        <f>Table1[[#This Row],[Female Ballots]]/Table1[[#This Row],[Female Population]]</f>
        <v>0.290588308825036</v>
      </c>
      <c r="S1503" s="24">
        <f>Table1[[#This Row],[Male Ballots]]/Table1[[#This Row],[Male Population]]</f>
        <v>0.24015887055442861</v>
      </c>
      <c r="T1503" s="24">
        <f>Table1[[#This Row],[Total Ballots]]/Table1[[#This Row],[Total Population]]</f>
        <v>0.26544679669125232</v>
      </c>
      <c r="U1503" s="24">
        <f>Table1[[#This Row],[Female Ballots]]/Table1[[#This Row],[Female Voters]]</f>
        <v>0.39276139410187666</v>
      </c>
      <c r="V1503" s="24">
        <f>Table1[[#This Row],[Male Ballots]]/Table1[[#This Row],[Male Voters]]</f>
        <v>0.34270462633451959</v>
      </c>
      <c r="W1503" s="24">
        <f>Table1[[#This Row],[Total Ballots]]/Table1[[#This Row],[Total Voters]]</f>
        <v>0.36848463928201586</v>
      </c>
    </row>
    <row r="1504" spans="1:23" s="12" customFormat="1" x14ac:dyDescent="0.2">
      <c r="A1504" s="19" t="s">
        <v>30</v>
      </c>
      <c r="B1504" s="20">
        <v>2013</v>
      </c>
      <c r="C1504" s="21" t="s">
        <v>65</v>
      </c>
      <c r="D1504" s="22">
        <v>5270.2329599999994</v>
      </c>
      <c r="E1504" s="22">
        <v>4786.9685399999998</v>
      </c>
      <c r="F1504" s="22">
        <v>10057.201489999999</v>
      </c>
      <c r="G1504" s="31">
        <v>4198</v>
      </c>
      <c r="H1504" s="31">
        <v>3812</v>
      </c>
      <c r="I1504" s="31"/>
      <c r="J1504" s="31">
        <v>8010</v>
      </c>
      <c r="K1504" s="22">
        <v>2242</v>
      </c>
      <c r="L1504" s="22">
        <v>1903</v>
      </c>
      <c r="M1504" s="22"/>
      <c r="N1504" s="23">
        <v>4145</v>
      </c>
      <c r="O1504" s="24">
        <f>Table1[[#This Row],[Female Voters]]/Table1[[#This Row],[Female Population]]</f>
        <v>0.79654922882194579</v>
      </c>
      <c r="P1504" s="24">
        <f>Table1[[#This Row],[Male Voters]]/Table1[[#This Row],[Male Population]]</f>
        <v>0.79632860925382232</v>
      </c>
      <c r="Q1504" s="24">
        <f>Table1[[#This Row],[Total Voters]]/Table1[[#This Row],[Total Population]]</f>
        <v>0.79644422038918505</v>
      </c>
      <c r="R1504" s="24">
        <f>Table1[[#This Row],[Female Ballots]]/Table1[[#This Row],[Female Population]]</f>
        <v>0.42540813983296866</v>
      </c>
      <c r="S1504" s="24">
        <f>Table1[[#This Row],[Male Ballots]]/Table1[[#This Row],[Male Population]]</f>
        <v>0.39753760320304926</v>
      </c>
      <c r="T1504" s="24">
        <f>Table1[[#This Row],[Total Ballots]]/Table1[[#This Row],[Total Population]]</f>
        <v>0.41214248358466565</v>
      </c>
      <c r="U1504" s="24">
        <f>Table1[[#This Row],[Female Ballots]]/Table1[[#This Row],[Female Voters]]</f>
        <v>0.53406383992377326</v>
      </c>
      <c r="V1504" s="24">
        <f>Table1[[#This Row],[Male Ballots]]/Table1[[#This Row],[Male Voters]]</f>
        <v>0.49921301154249736</v>
      </c>
      <c r="W1504" s="24">
        <f>Table1[[#This Row],[Total Ballots]]/Table1[[#This Row],[Total Voters]]</f>
        <v>0.51747815230961303</v>
      </c>
    </row>
    <row r="1505" spans="1:23" s="12" customFormat="1" x14ac:dyDescent="0.2">
      <c r="A1505" s="19" t="s">
        <v>30</v>
      </c>
      <c r="B1505" s="20">
        <v>2013</v>
      </c>
      <c r="C1505" s="21" t="s">
        <v>66</v>
      </c>
      <c r="D1505" s="22">
        <v>6610.32557</v>
      </c>
      <c r="E1505" s="22">
        <v>5683.7500199999995</v>
      </c>
      <c r="F1505" s="22">
        <v>12294.07559</v>
      </c>
      <c r="G1505" s="31">
        <v>6023</v>
      </c>
      <c r="H1505" s="31">
        <v>5057</v>
      </c>
      <c r="I1505" s="31"/>
      <c r="J1505" s="31">
        <v>11080</v>
      </c>
      <c r="K1505" s="22">
        <v>4215</v>
      </c>
      <c r="L1505" s="22">
        <v>3425</v>
      </c>
      <c r="M1505" s="22"/>
      <c r="N1505" s="23">
        <v>7640</v>
      </c>
      <c r="O1505" s="24">
        <f>Table1[[#This Row],[Female Voters]]/Table1[[#This Row],[Female Population]]</f>
        <v>0.91115028090817618</v>
      </c>
      <c r="P1505" s="24">
        <f>Table1[[#This Row],[Male Voters]]/Table1[[#This Row],[Male Population]]</f>
        <v>0.88972948884194603</v>
      </c>
      <c r="Q1505" s="24">
        <f>Table1[[#This Row],[Total Voters]]/Table1[[#This Row],[Total Population]]</f>
        <v>0.90124710222316107</v>
      </c>
      <c r="R1505" s="24">
        <f>Table1[[#This Row],[Female Ballots]]/Table1[[#This Row],[Female Population]]</f>
        <v>0.63763879030847792</v>
      </c>
      <c r="S1505" s="24">
        <f>Table1[[#This Row],[Male Ballots]]/Table1[[#This Row],[Male Population]]</f>
        <v>0.60259511553958178</v>
      </c>
      <c r="T1505" s="24">
        <f>Table1[[#This Row],[Total Ballots]]/Table1[[#This Row],[Total Population]]</f>
        <v>0.62143753257986922</v>
      </c>
      <c r="U1505" s="24">
        <f>Table1[[#This Row],[Female Ballots]]/Table1[[#This Row],[Female Voters]]</f>
        <v>0.69981736676075046</v>
      </c>
      <c r="V1505" s="24">
        <f>Table1[[#This Row],[Male Ballots]]/Table1[[#This Row],[Male Voters]]</f>
        <v>0.67727901918133282</v>
      </c>
      <c r="W1505" s="24">
        <f>Table1[[#This Row],[Total Ballots]]/Table1[[#This Row],[Total Voters]]</f>
        <v>0.68953068592057765</v>
      </c>
    </row>
    <row r="1506" spans="1:23" s="12" customFormat="1" x14ac:dyDescent="0.2">
      <c r="A1506" s="19" t="s">
        <v>30</v>
      </c>
      <c r="B1506" s="20">
        <v>2013</v>
      </c>
      <c r="C1506" s="21" t="s">
        <v>67</v>
      </c>
      <c r="D1506" s="22">
        <v>8781.9136600000002</v>
      </c>
      <c r="E1506" s="22">
        <v>7715.7149389999995</v>
      </c>
      <c r="F1506" s="22">
        <v>16497.62859</v>
      </c>
      <c r="G1506" s="31">
        <v>8158</v>
      </c>
      <c r="H1506" s="31">
        <v>7629</v>
      </c>
      <c r="I1506" s="31"/>
      <c r="J1506" s="31">
        <v>15787</v>
      </c>
      <c r="K1506" s="22">
        <v>6563</v>
      </c>
      <c r="L1506" s="22">
        <v>6244</v>
      </c>
      <c r="M1506" s="22"/>
      <c r="N1506" s="22">
        <v>12807</v>
      </c>
      <c r="O1506" s="24">
        <f>Table1[[#This Row],[Female Voters]]/Table1[[#This Row],[Female Population]]</f>
        <v>0.92895470347860376</v>
      </c>
      <c r="P1506" s="24">
        <f>Table1[[#This Row],[Male Voters]]/Table1[[#This Row],[Male Population]]</f>
        <v>0.9887612567745746</v>
      </c>
      <c r="Q1506" s="24">
        <f>Table1[[#This Row],[Total Voters]]/Table1[[#This Row],[Total Population]]</f>
        <v>0.95692540984764651</v>
      </c>
      <c r="R1506" s="24">
        <f>Table1[[#This Row],[Female Ballots]]/Table1[[#This Row],[Female Population]]</f>
        <v>0.74733141933440506</v>
      </c>
      <c r="S1506" s="24">
        <f>Table1[[#This Row],[Male Ballots]]/Table1[[#This Row],[Male Population]]</f>
        <v>0.80925747637966239</v>
      </c>
      <c r="T1506" s="24">
        <f>Table1[[#This Row],[Total Ballots]]/Table1[[#This Row],[Total Population]]</f>
        <v>0.77629338847905294</v>
      </c>
      <c r="U1506" s="24">
        <f>Table1[[#This Row],[Female Ballots]]/Table1[[#This Row],[Female Voters]]</f>
        <v>0.80448639372395192</v>
      </c>
      <c r="V1506" s="24">
        <f>Table1[[#This Row],[Male Ballots]]/Table1[[#This Row],[Male Voters]]</f>
        <v>0.81845589199108659</v>
      </c>
      <c r="W1506" s="24">
        <f>Table1[[#This Row],[Total Ballots]]/Table1[[#This Row],[Total Voters]]</f>
        <v>0.81123709381136377</v>
      </c>
    </row>
    <row r="1507" spans="1:23" s="12" customFormat="1" x14ac:dyDescent="0.2">
      <c r="A1507" s="19" t="s">
        <v>24</v>
      </c>
      <c r="B1507" s="20">
        <v>2013</v>
      </c>
      <c r="C1507" s="21" t="s">
        <v>69</v>
      </c>
      <c r="D1507" s="22">
        <v>13230.867791000001</v>
      </c>
      <c r="E1507" s="22">
        <v>12858.924544000001</v>
      </c>
      <c r="F1507" s="22">
        <v>26089.792328</v>
      </c>
      <c r="G1507" s="22">
        <v>11906</v>
      </c>
      <c r="H1507" s="22">
        <v>10851</v>
      </c>
      <c r="I1507" s="22">
        <v>0</v>
      </c>
      <c r="J1507" s="22">
        <v>22757</v>
      </c>
      <c r="K1507" s="22">
        <v>7854</v>
      </c>
      <c r="L1507" s="22">
        <v>6887</v>
      </c>
      <c r="M1507" s="22">
        <v>0</v>
      </c>
      <c r="N1507" s="23">
        <v>14741</v>
      </c>
      <c r="O1507" s="24">
        <f>Table1[[#This Row],[Female Voters]]/Table1[[#This Row],[Female Population]]</f>
        <v>0.89986538963822071</v>
      </c>
      <c r="P1507" s="24">
        <f>Table1[[#This Row],[Male Voters]]/Table1[[#This Row],[Male Population]]</f>
        <v>0.84384972964656657</v>
      </c>
      <c r="Q1507" s="24">
        <f>Table1[[#This Row],[Total Voters]]/Table1[[#This Row],[Total Population]]</f>
        <v>0.8722568471952461</v>
      </c>
      <c r="R1507" s="24">
        <f>Table1[[#This Row],[Female Ballots]]/Table1[[#This Row],[Female Population]]</f>
        <v>0.59361185706522634</v>
      </c>
      <c r="S1507" s="24">
        <f>Table1[[#This Row],[Male Ballots]]/Table1[[#This Row],[Male Population]]</f>
        <v>0.53558133702662458</v>
      </c>
      <c r="T1507" s="24">
        <f>Table1[[#This Row],[Total Ballots]]/Table1[[#This Row],[Total Population]]</f>
        <v>0.56501024671552147</v>
      </c>
      <c r="U1507" s="24">
        <f>Table1[[#This Row],[Female Ballots]]/Table1[[#This Row],[Female Voters]]</f>
        <v>0.65966739459096257</v>
      </c>
      <c r="V1507" s="24">
        <f>Table1[[#This Row],[Male Ballots]]/Table1[[#This Row],[Male Voters]]</f>
        <v>0.63468804718459126</v>
      </c>
      <c r="W1507" s="24">
        <f>Table1[[#This Row],[Total Ballots]]/Table1[[#This Row],[Total Voters]]</f>
        <v>0.64775673419167734</v>
      </c>
    </row>
    <row r="1508" spans="1:23" s="12" customFormat="1" x14ac:dyDescent="0.2">
      <c r="A1508" s="19" t="s">
        <v>24</v>
      </c>
      <c r="B1508" s="20">
        <v>2013</v>
      </c>
      <c r="C1508" s="21" t="s">
        <v>62</v>
      </c>
      <c r="D1508" s="22">
        <v>798.80878400000006</v>
      </c>
      <c r="E1508" s="22">
        <v>890.82229300000006</v>
      </c>
      <c r="F1508" s="22">
        <v>1689.6310719999999</v>
      </c>
      <c r="G1508" s="31">
        <v>556</v>
      </c>
      <c r="H1508" s="31">
        <v>531</v>
      </c>
      <c r="I1508" s="31"/>
      <c r="J1508" s="31">
        <v>1087</v>
      </c>
      <c r="K1508" s="22">
        <v>129</v>
      </c>
      <c r="L1508" s="22">
        <v>114</v>
      </c>
      <c r="M1508" s="22"/>
      <c r="N1508" s="23">
        <v>243</v>
      </c>
      <c r="O1508" s="24">
        <f>Table1[[#This Row],[Female Voters]]/Table1[[#This Row],[Female Population]]</f>
        <v>0.69603641213840228</v>
      </c>
      <c r="P1508" s="24">
        <f>Table1[[#This Row],[Male Voters]]/Table1[[#This Row],[Male Population]]</f>
        <v>0.5960784818392505</v>
      </c>
      <c r="Q1508" s="24">
        <f>Table1[[#This Row],[Total Voters]]/Table1[[#This Row],[Total Population]]</f>
        <v>0.64333570683766406</v>
      </c>
      <c r="R1508" s="24">
        <f>Table1[[#This Row],[Female Ballots]]/Table1[[#This Row],[Female Population]]</f>
        <v>0.16149046252851421</v>
      </c>
      <c r="S1508" s="24">
        <f>Table1[[#This Row],[Male Ballots]]/Table1[[#This Row],[Male Population]]</f>
        <v>0.12797165146831366</v>
      </c>
      <c r="T1508" s="24">
        <f>Table1[[#This Row],[Total Ballots]]/Table1[[#This Row],[Total Population]]</f>
        <v>0.14381837788551274</v>
      </c>
      <c r="U1508" s="24">
        <f>Table1[[#This Row],[Female Ballots]]/Table1[[#This Row],[Female Voters]]</f>
        <v>0.23201438848920863</v>
      </c>
      <c r="V1508" s="24">
        <f>Table1[[#This Row],[Male Ballots]]/Table1[[#This Row],[Male Voters]]</f>
        <v>0.21468926553672316</v>
      </c>
      <c r="W1508" s="24">
        <f>Table1[[#This Row],[Total Ballots]]/Table1[[#This Row],[Total Voters]]</f>
        <v>0.22355105795768168</v>
      </c>
    </row>
    <row r="1509" spans="1:23" s="12" customFormat="1" x14ac:dyDescent="0.2">
      <c r="A1509" s="19" t="s">
        <v>24</v>
      </c>
      <c r="B1509" s="20">
        <v>2013</v>
      </c>
      <c r="C1509" s="21" t="s">
        <v>63</v>
      </c>
      <c r="D1509" s="22">
        <v>1096.192763</v>
      </c>
      <c r="E1509" s="22">
        <v>1269.337767</v>
      </c>
      <c r="F1509" s="22">
        <v>2365.53053</v>
      </c>
      <c r="G1509" s="31">
        <v>993</v>
      </c>
      <c r="H1509" s="31">
        <v>949</v>
      </c>
      <c r="I1509" s="31"/>
      <c r="J1509" s="31">
        <v>1942</v>
      </c>
      <c r="K1509" s="22">
        <v>306</v>
      </c>
      <c r="L1509" s="22">
        <v>249</v>
      </c>
      <c r="M1509" s="22"/>
      <c r="N1509" s="23">
        <v>555</v>
      </c>
      <c r="O1509" s="24">
        <f>Table1[[#This Row],[Female Voters]]/Table1[[#This Row],[Female Population]]</f>
        <v>0.90586257592361064</v>
      </c>
      <c r="P1509" s="24">
        <f>Table1[[#This Row],[Male Voters]]/Table1[[#This Row],[Male Population]]</f>
        <v>0.74763394320402354</v>
      </c>
      <c r="Q1509" s="24">
        <f>Table1[[#This Row],[Total Voters]]/Table1[[#This Row],[Total Population]]</f>
        <v>0.82095748728299012</v>
      </c>
      <c r="R1509" s="24">
        <f>Table1[[#This Row],[Female Ballots]]/Table1[[#This Row],[Female Population]]</f>
        <v>0.27914798412147518</v>
      </c>
      <c r="S1509" s="24">
        <f>Table1[[#This Row],[Male Ballots]]/Table1[[#This Row],[Male Population]]</f>
        <v>0.19616528119894822</v>
      </c>
      <c r="T1509" s="24">
        <f>Table1[[#This Row],[Total Ballots]]/Table1[[#This Row],[Total Population]]</f>
        <v>0.2346196732451388</v>
      </c>
      <c r="U1509" s="24">
        <f>Table1[[#This Row],[Female Ballots]]/Table1[[#This Row],[Female Voters]]</f>
        <v>0.30815709969788518</v>
      </c>
      <c r="V1509" s="24">
        <f>Table1[[#This Row],[Male Ballots]]/Table1[[#This Row],[Male Voters]]</f>
        <v>0.2623814541622761</v>
      </c>
      <c r="W1509" s="24">
        <f>Table1[[#This Row],[Total Ballots]]/Table1[[#This Row],[Total Voters]]</f>
        <v>0.28578784757981462</v>
      </c>
    </row>
    <row r="1510" spans="1:23" s="12" customFormat="1" x14ac:dyDescent="0.2">
      <c r="A1510" s="19" t="s">
        <v>24</v>
      </c>
      <c r="B1510" s="20">
        <v>2013</v>
      </c>
      <c r="C1510" s="21" t="s">
        <v>64</v>
      </c>
      <c r="D1510" s="22">
        <v>1272.371277</v>
      </c>
      <c r="E1510" s="22">
        <v>1369.4731459999998</v>
      </c>
      <c r="F1510" s="22">
        <v>2641.8444300000001</v>
      </c>
      <c r="G1510" s="31">
        <v>1136</v>
      </c>
      <c r="H1510" s="31">
        <v>931</v>
      </c>
      <c r="I1510" s="31"/>
      <c r="J1510" s="31">
        <v>2067</v>
      </c>
      <c r="K1510" s="22">
        <v>498</v>
      </c>
      <c r="L1510" s="22">
        <v>375</v>
      </c>
      <c r="M1510" s="22"/>
      <c r="N1510" s="23">
        <v>873</v>
      </c>
      <c r="O1510" s="24">
        <f>Table1[[#This Row],[Female Voters]]/Table1[[#This Row],[Female Population]]</f>
        <v>0.89282116040725434</v>
      </c>
      <c r="P1510" s="24">
        <f>Table1[[#This Row],[Male Voters]]/Table1[[#This Row],[Male Population]]</f>
        <v>0.67982348008742932</v>
      </c>
      <c r="Q1510" s="24">
        <f>Table1[[#This Row],[Total Voters]]/Table1[[#This Row],[Total Population]]</f>
        <v>0.78240791794087583</v>
      </c>
      <c r="R1510" s="24">
        <f>Table1[[#This Row],[Female Ballots]]/Table1[[#This Row],[Female Population]]</f>
        <v>0.39139519179825055</v>
      </c>
      <c r="S1510" s="24">
        <f>Table1[[#This Row],[Male Ballots]]/Table1[[#This Row],[Male Population]]</f>
        <v>0.27382793236604291</v>
      </c>
      <c r="T1510" s="24">
        <f>Table1[[#This Row],[Total Ballots]]/Table1[[#This Row],[Total Population]]</f>
        <v>0.33045094937706077</v>
      </c>
      <c r="U1510" s="24">
        <f>Table1[[#This Row],[Female Ballots]]/Table1[[#This Row],[Female Voters]]</f>
        <v>0.43838028169014087</v>
      </c>
      <c r="V1510" s="24">
        <f>Table1[[#This Row],[Male Ballots]]/Table1[[#This Row],[Male Voters]]</f>
        <v>0.40279269602577872</v>
      </c>
      <c r="W1510" s="24">
        <f>Table1[[#This Row],[Total Ballots]]/Table1[[#This Row],[Total Voters]]</f>
        <v>0.4223512336719884</v>
      </c>
    </row>
    <row r="1511" spans="1:23" s="12" customFormat="1" x14ac:dyDescent="0.2">
      <c r="A1511" s="19" t="s">
        <v>24</v>
      </c>
      <c r="B1511" s="20">
        <v>2013</v>
      </c>
      <c r="C1511" s="21" t="s">
        <v>65</v>
      </c>
      <c r="D1511" s="22">
        <v>2071.1260320000001</v>
      </c>
      <c r="E1511" s="22">
        <v>1878.3441509999998</v>
      </c>
      <c r="F1511" s="22">
        <v>3949.4701800000003</v>
      </c>
      <c r="G1511" s="31">
        <v>1632</v>
      </c>
      <c r="H1511" s="31">
        <v>1383</v>
      </c>
      <c r="I1511" s="31"/>
      <c r="J1511" s="31">
        <v>3015</v>
      </c>
      <c r="K1511" s="22">
        <v>925</v>
      </c>
      <c r="L1511" s="22">
        <v>698</v>
      </c>
      <c r="M1511" s="22"/>
      <c r="N1511" s="23">
        <v>1623</v>
      </c>
      <c r="O1511" s="24">
        <f>Table1[[#This Row],[Female Voters]]/Table1[[#This Row],[Female Population]]</f>
        <v>0.78797715580062777</v>
      </c>
      <c r="P1511" s="24">
        <f>Table1[[#This Row],[Male Voters]]/Table1[[#This Row],[Male Population]]</f>
        <v>0.73628679774348771</v>
      </c>
      <c r="Q1511" s="24">
        <f>Table1[[#This Row],[Total Voters]]/Table1[[#This Row],[Total Population]]</f>
        <v>0.76339353447150216</v>
      </c>
      <c r="R1511" s="24">
        <f>Table1[[#This Row],[Female Ballots]]/Table1[[#This Row],[Female Population]]</f>
        <v>0.44661695411493912</v>
      </c>
      <c r="S1511" s="24">
        <f>Table1[[#This Row],[Male Ballots]]/Table1[[#This Row],[Male Population]]</f>
        <v>0.37160389358275808</v>
      </c>
      <c r="T1511" s="24">
        <f>Table1[[#This Row],[Total Ballots]]/Table1[[#This Row],[Total Population]]</f>
        <v>0.41094119616824143</v>
      </c>
      <c r="U1511" s="24">
        <f>Table1[[#This Row],[Female Ballots]]/Table1[[#This Row],[Female Voters]]</f>
        <v>0.56678921568627449</v>
      </c>
      <c r="V1511" s="24">
        <f>Table1[[#This Row],[Male Ballots]]/Table1[[#This Row],[Male Voters]]</f>
        <v>0.50469992769342009</v>
      </c>
      <c r="W1511" s="24">
        <f>Table1[[#This Row],[Total Ballots]]/Table1[[#This Row],[Total Voters]]</f>
        <v>0.53830845771144276</v>
      </c>
    </row>
    <row r="1512" spans="1:23" s="12" customFormat="1" x14ac:dyDescent="0.2">
      <c r="A1512" s="19" t="s">
        <v>24</v>
      </c>
      <c r="B1512" s="20">
        <v>2013</v>
      </c>
      <c r="C1512" s="21" t="s">
        <v>66</v>
      </c>
      <c r="D1512" s="22">
        <v>3312.0752400000001</v>
      </c>
      <c r="E1512" s="22">
        <v>2934.0330999999996</v>
      </c>
      <c r="F1512" s="22">
        <v>6246.1083399999998</v>
      </c>
      <c r="G1512" s="31">
        <v>3096</v>
      </c>
      <c r="H1512" s="31">
        <v>2617</v>
      </c>
      <c r="I1512" s="31"/>
      <c r="J1512" s="31">
        <v>5713</v>
      </c>
      <c r="K1512" s="22">
        <v>2334</v>
      </c>
      <c r="L1512" s="22">
        <v>1843</v>
      </c>
      <c r="M1512" s="22"/>
      <c r="N1512" s="23">
        <v>4177</v>
      </c>
      <c r="O1512" s="24">
        <f>Table1[[#This Row],[Female Voters]]/Table1[[#This Row],[Female Population]]</f>
        <v>0.93476137335575737</v>
      </c>
      <c r="P1512" s="24">
        <f>Table1[[#This Row],[Male Voters]]/Table1[[#This Row],[Male Population]]</f>
        <v>0.89194631103514144</v>
      </c>
      <c r="Q1512" s="24">
        <f>Table1[[#This Row],[Total Voters]]/Table1[[#This Row],[Total Population]]</f>
        <v>0.91464952079265416</v>
      </c>
      <c r="R1512" s="24">
        <f>Table1[[#This Row],[Female Ballots]]/Table1[[#This Row],[Female Population]]</f>
        <v>0.70469413611509624</v>
      </c>
      <c r="S1512" s="24">
        <f>Table1[[#This Row],[Male Ballots]]/Table1[[#This Row],[Male Population]]</f>
        <v>0.62814560612830173</v>
      </c>
      <c r="T1512" s="24">
        <f>Table1[[#This Row],[Total Ballots]]/Table1[[#This Row],[Total Population]]</f>
        <v>0.66873639915121941</v>
      </c>
      <c r="U1512" s="24">
        <f>Table1[[#This Row],[Female Ballots]]/Table1[[#This Row],[Female Voters]]</f>
        <v>0.75387596899224807</v>
      </c>
      <c r="V1512" s="24">
        <f>Table1[[#This Row],[Male Ballots]]/Table1[[#This Row],[Male Voters]]</f>
        <v>0.70424149789835688</v>
      </c>
      <c r="W1512" s="24">
        <f>Table1[[#This Row],[Total Ballots]]/Table1[[#This Row],[Total Voters]]</f>
        <v>0.73113950638893754</v>
      </c>
    </row>
    <row r="1513" spans="1:23" s="12" customFormat="1" x14ac:dyDescent="0.2">
      <c r="A1513" s="19" t="s">
        <v>24</v>
      </c>
      <c r="B1513" s="20">
        <v>2013</v>
      </c>
      <c r="C1513" s="21" t="s">
        <v>67</v>
      </c>
      <c r="D1513" s="22">
        <v>4680.2936950000003</v>
      </c>
      <c r="E1513" s="22">
        <v>4516.9140870000001</v>
      </c>
      <c r="F1513" s="22">
        <v>9197.2077759999993</v>
      </c>
      <c r="G1513" s="31">
        <v>4493</v>
      </c>
      <c r="H1513" s="31">
        <v>4440</v>
      </c>
      <c r="I1513" s="31"/>
      <c r="J1513" s="31">
        <v>8933</v>
      </c>
      <c r="K1513" s="22">
        <v>3662</v>
      </c>
      <c r="L1513" s="22">
        <v>3608</v>
      </c>
      <c r="M1513" s="22"/>
      <c r="N1513" s="22">
        <v>7270</v>
      </c>
      <c r="O1513" s="24">
        <f>Table1[[#This Row],[Female Voters]]/Table1[[#This Row],[Female Population]]</f>
        <v>0.95998249101331234</v>
      </c>
      <c r="P1513" s="24">
        <f>Table1[[#This Row],[Male Voters]]/Table1[[#This Row],[Male Population]]</f>
        <v>0.98297198363339156</v>
      </c>
      <c r="Q1513" s="24">
        <f>Table1[[#This Row],[Total Voters]]/Table1[[#This Row],[Total Population]]</f>
        <v>0.9712730447724095</v>
      </c>
      <c r="R1513" s="24">
        <f>Table1[[#This Row],[Female Ballots]]/Table1[[#This Row],[Female Population]]</f>
        <v>0.78242953084592692</v>
      </c>
      <c r="S1513" s="24">
        <f>Table1[[#This Row],[Male Ballots]]/Table1[[#This Row],[Male Population]]</f>
        <v>0.79877543174533261</v>
      </c>
      <c r="T1513" s="24">
        <f>Table1[[#This Row],[Total Ballots]]/Table1[[#This Row],[Total Population]]</f>
        <v>0.79045729715609725</v>
      </c>
      <c r="U1513" s="24">
        <f>Table1[[#This Row],[Female Ballots]]/Table1[[#This Row],[Female Voters]]</f>
        <v>0.815045626530158</v>
      </c>
      <c r="V1513" s="24">
        <f>Table1[[#This Row],[Male Ballots]]/Table1[[#This Row],[Male Voters]]</f>
        <v>0.81261261261261264</v>
      </c>
      <c r="W1513" s="24">
        <f>Table1[[#This Row],[Total Ballots]]/Table1[[#This Row],[Total Voters]]</f>
        <v>0.81383633717676029</v>
      </c>
    </row>
    <row r="1514" spans="1:23" s="12" customFormat="1" x14ac:dyDescent="0.2">
      <c r="A1514" s="19" t="s">
        <v>47</v>
      </c>
      <c r="B1514" s="20">
        <v>2013</v>
      </c>
      <c r="C1514" s="21" t="s">
        <v>69</v>
      </c>
      <c r="D1514" s="22">
        <v>787750.09700000007</v>
      </c>
      <c r="E1514" s="22">
        <v>772999.4996000001</v>
      </c>
      <c r="F1514" s="22">
        <v>1560749.5973999999</v>
      </c>
      <c r="G1514" s="22">
        <v>604390</v>
      </c>
      <c r="H1514" s="22">
        <v>562641</v>
      </c>
      <c r="I1514" s="22">
        <v>15</v>
      </c>
      <c r="J1514" s="22">
        <v>1167046</v>
      </c>
      <c r="K1514" s="22">
        <v>289264</v>
      </c>
      <c r="L1514" s="22">
        <v>262275</v>
      </c>
      <c r="M1514" s="22">
        <v>0</v>
      </c>
      <c r="N1514" s="23">
        <v>551539</v>
      </c>
      <c r="O1514" s="24">
        <f>Table1[[#This Row],[Female Voters]]/Table1[[#This Row],[Female Population]]</f>
        <v>0.76723570368535288</v>
      </c>
      <c r="P1514" s="24">
        <f>Table1[[#This Row],[Male Voters]]/Table1[[#This Row],[Male Population]]</f>
        <v>0.7278672240941253</v>
      </c>
      <c r="Q1514" s="24">
        <f>Table1[[#This Row],[Total Voters]]/Table1[[#This Row],[Total Population]]</f>
        <v>0.74774710943007294</v>
      </c>
      <c r="R1514" s="24">
        <f>Table1[[#This Row],[Female Ballots]]/Table1[[#This Row],[Female Population]]</f>
        <v>0.36720274754850329</v>
      </c>
      <c r="S1514" s="24">
        <f>Table1[[#This Row],[Male Ballots]]/Table1[[#This Row],[Male Population]]</f>
        <v>0.3392951743639136</v>
      </c>
      <c r="T1514" s="24">
        <f>Table1[[#This Row],[Total Ballots]]/Table1[[#This Row],[Total Population]]</f>
        <v>0.35338083759162281</v>
      </c>
      <c r="U1514" s="24">
        <f>Table1[[#This Row],[Female Ballots]]/Table1[[#This Row],[Female Voters]]</f>
        <v>0.47860487433610749</v>
      </c>
      <c r="V1514" s="24">
        <f>Table1[[#This Row],[Male Ballots]]/Table1[[#This Row],[Male Voters]]</f>
        <v>0.46614981844550968</v>
      </c>
      <c r="W1514" s="24">
        <f>Table1[[#This Row],[Total Ballots]]/Table1[[#This Row],[Total Voters]]</f>
        <v>0.47259405370482399</v>
      </c>
    </row>
    <row r="1515" spans="1:23" s="12" customFormat="1" x14ac:dyDescent="0.2">
      <c r="A1515" s="19" t="s">
        <v>47</v>
      </c>
      <c r="B1515" s="20">
        <v>2013</v>
      </c>
      <c r="C1515" s="21" t="s">
        <v>62</v>
      </c>
      <c r="D1515" s="22">
        <v>85863.964500000002</v>
      </c>
      <c r="E1515" s="22">
        <v>87511.600100000011</v>
      </c>
      <c r="F1515" s="22">
        <v>173375.56479999999</v>
      </c>
      <c r="G1515" s="31">
        <v>51387</v>
      </c>
      <c r="H1515" s="31">
        <v>48802</v>
      </c>
      <c r="I1515" s="31">
        <v>11</v>
      </c>
      <c r="J1515" s="31">
        <v>100200</v>
      </c>
      <c r="K1515" s="22">
        <v>11013</v>
      </c>
      <c r="L1515" s="22">
        <v>9869</v>
      </c>
      <c r="M1515" s="22"/>
      <c r="N1515" s="23">
        <v>20882</v>
      </c>
      <c r="O1515" s="24">
        <f>Table1[[#This Row],[Female Voters]]/Table1[[#This Row],[Female Population]]</f>
        <v>0.59846992040531743</v>
      </c>
      <c r="P1515" s="24">
        <f>Table1[[#This Row],[Male Voters]]/Table1[[#This Row],[Male Population]]</f>
        <v>0.55766321201113533</v>
      </c>
      <c r="Q1515" s="24">
        <f>Table1[[#This Row],[Total Voters]]/Table1[[#This Row],[Total Population]]</f>
        <v>0.57793611294410041</v>
      </c>
      <c r="R1515" s="24">
        <f>Table1[[#This Row],[Female Ballots]]/Table1[[#This Row],[Female Population]]</f>
        <v>0.12826102386642069</v>
      </c>
      <c r="S1515" s="24">
        <f>Table1[[#This Row],[Male Ballots]]/Table1[[#This Row],[Male Population]]</f>
        <v>0.11277362073968064</v>
      </c>
      <c r="T1515" s="24">
        <f>Table1[[#This Row],[Total Ballots]]/Table1[[#This Row],[Total Population]]</f>
        <v>0.12044373164170365</v>
      </c>
      <c r="U1515" s="24">
        <f>Table1[[#This Row],[Female Ballots]]/Table1[[#This Row],[Female Voters]]</f>
        <v>0.21431490454784283</v>
      </c>
      <c r="V1515" s="24">
        <f>Table1[[#This Row],[Male Ballots]]/Table1[[#This Row],[Male Voters]]</f>
        <v>0.2022253186344822</v>
      </c>
      <c r="W1515" s="24">
        <f>Table1[[#This Row],[Total Ballots]]/Table1[[#This Row],[Total Voters]]</f>
        <v>0.20840319361277446</v>
      </c>
    </row>
    <row r="1516" spans="1:23" s="12" customFormat="1" x14ac:dyDescent="0.2">
      <c r="A1516" s="19" t="s">
        <v>47</v>
      </c>
      <c r="B1516" s="20">
        <v>2013</v>
      </c>
      <c r="C1516" s="21" t="s">
        <v>63</v>
      </c>
      <c r="D1516" s="22">
        <v>155147.6623</v>
      </c>
      <c r="E1516" s="22">
        <v>162115.8898</v>
      </c>
      <c r="F1516" s="22">
        <v>317263.55200000003</v>
      </c>
      <c r="G1516" s="31">
        <v>111310</v>
      </c>
      <c r="H1516" s="31">
        <v>103880</v>
      </c>
      <c r="I1516" s="31">
        <v>2</v>
      </c>
      <c r="J1516" s="31">
        <v>215192</v>
      </c>
      <c r="K1516" s="22">
        <v>33377</v>
      </c>
      <c r="L1516" s="22">
        <v>29729</v>
      </c>
      <c r="M1516" s="22"/>
      <c r="N1516" s="23">
        <v>63106</v>
      </c>
      <c r="O1516" s="24">
        <f>Table1[[#This Row],[Female Voters]]/Table1[[#This Row],[Female Population]]</f>
        <v>0.71744555057984916</v>
      </c>
      <c r="P1516" s="24">
        <f>Table1[[#This Row],[Male Voters]]/Table1[[#This Row],[Male Population]]</f>
        <v>0.64077617640167928</v>
      </c>
      <c r="Q1516" s="24">
        <f>Table1[[#This Row],[Total Voters]]/Table1[[#This Row],[Total Population]]</f>
        <v>0.67827520256723339</v>
      </c>
      <c r="R1516" s="24">
        <f>Table1[[#This Row],[Female Ballots]]/Table1[[#This Row],[Female Population]]</f>
        <v>0.21513053761300535</v>
      </c>
      <c r="S1516" s="24">
        <f>Table1[[#This Row],[Male Ballots]]/Table1[[#This Row],[Male Population]]</f>
        <v>0.18338116045673394</v>
      </c>
      <c r="T1516" s="24">
        <f>Table1[[#This Row],[Total Ballots]]/Table1[[#This Row],[Total Population]]</f>
        <v>0.19890718490096207</v>
      </c>
      <c r="U1516" s="24">
        <f>Table1[[#This Row],[Female Ballots]]/Table1[[#This Row],[Female Voters]]</f>
        <v>0.29985625729943399</v>
      </c>
      <c r="V1516" s="24">
        <f>Table1[[#This Row],[Male Ballots]]/Table1[[#This Row],[Male Voters]]</f>
        <v>0.28618598382749327</v>
      </c>
      <c r="W1516" s="24">
        <f>Table1[[#This Row],[Total Ballots]]/Table1[[#This Row],[Total Voters]]</f>
        <v>0.2932543960742035</v>
      </c>
    </row>
    <row r="1517" spans="1:23" s="12" customFormat="1" x14ac:dyDescent="0.2">
      <c r="A1517" s="19" t="s">
        <v>47</v>
      </c>
      <c r="B1517" s="20">
        <v>2013</v>
      </c>
      <c r="C1517" s="21" t="s">
        <v>64</v>
      </c>
      <c r="D1517" s="22">
        <v>146247.0288</v>
      </c>
      <c r="E1517" s="22">
        <v>152511.0588</v>
      </c>
      <c r="F1517" s="22">
        <v>298758.08799999999</v>
      </c>
      <c r="G1517" s="31">
        <v>108071</v>
      </c>
      <c r="H1517" s="31">
        <v>104658</v>
      </c>
      <c r="I1517" s="31">
        <v>1</v>
      </c>
      <c r="J1517" s="31">
        <v>212730</v>
      </c>
      <c r="K1517" s="22">
        <v>43447</v>
      </c>
      <c r="L1517" s="22">
        <v>40403</v>
      </c>
      <c r="M1517" s="22"/>
      <c r="N1517" s="23">
        <v>83850</v>
      </c>
      <c r="O1517" s="24">
        <f>Table1[[#This Row],[Female Voters]]/Table1[[#This Row],[Female Population]]</f>
        <v>0.73896202122364074</v>
      </c>
      <c r="P1517" s="24">
        <f>Table1[[#This Row],[Male Voters]]/Table1[[#This Row],[Male Population]]</f>
        <v>0.68623220390362927</v>
      </c>
      <c r="Q1517" s="24">
        <f>Table1[[#This Row],[Total Voters]]/Table1[[#This Row],[Total Population]]</f>
        <v>0.71204766848019196</v>
      </c>
      <c r="R1517" s="24">
        <f>Table1[[#This Row],[Female Ballots]]/Table1[[#This Row],[Female Population]]</f>
        <v>0.29707953971096335</v>
      </c>
      <c r="S1517" s="24">
        <f>Table1[[#This Row],[Male Ballots]]/Table1[[#This Row],[Male Population]]</f>
        <v>0.2649184938974406</v>
      </c>
      <c r="T1517" s="24">
        <f>Table1[[#This Row],[Total Ballots]]/Table1[[#This Row],[Total Population]]</f>
        <v>0.28066185776366331</v>
      </c>
      <c r="U1517" s="24">
        <f>Table1[[#This Row],[Female Ballots]]/Table1[[#This Row],[Female Voters]]</f>
        <v>0.40202274430698337</v>
      </c>
      <c r="V1517" s="24">
        <f>Table1[[#This Row],[Male Ballots]]/Table1[[#This Row],[Male Voters]]</f>
        <v>0.3860478893156758</v>
      </c>
      <c r="W1517" s="24">
        <f>Table1[[#This Row],[Total Ballots]]/Table1[[#This Row],[Total Voters]]</f>
        <v>0.39416161331264982</v>
      </c>
    </row>
    <row r="1518" spans="1:23" s="12" customFormat="1" x14ac:dyDescent="0.2">
      <c r="A1518" s="19" t="s">
        <v>47</v>
      </c>
      <c r="B1518" s="20">
        <v>2013</v>
      </c>
      <c r="C1518" s="21" t="s">
        <v>65</v>
      </c>
      <c r="D1518" s="22">
        <v>141999.9541</v>
      </c>
      <c r="E1518" s="22">
        <v>145472.9351</v>
      </c>
      <c r="F1518" s="22">
        <v>287472.88899999997</v>
      </c>
      <c r="G1518" s="31">
        <v>112950</v>
      </c>
      <c r="H1518" s="31">
        <v>110641</v>
      </c>
      <c r="I1518" s="31"/>
      <c r="J1518" s="31">
        <v>223591</v>
      </c>
      <c r="K1518" s="22">
        <v>55846</v>
      </c>
      <c r="L1518" s="22">
        <v>53504</v>
      </c>
      <c r="M1518" s="22"/>
      <c r="N1518" s="23">
        <v>109350</v>
      </c>
      <c r="O1518" s="24">
        <f>Table1[[#This Row],[Female Voters]]/Table1[[#This Row],[Female Population]]</f>
        <v>0.79542279232328283</v>
      </c>
      <c r="P1518" s="24">
        <f>Table1[[#This Row],[Male Voters]]/Table1[[#This Row],[Male Population]]</f>
        <v>0.76056071821156235</v>
      </c>
      <c r="Q1518" s="24">
        <f>Table1[[#This Row],[Total Voters]]/Table1[[#This Row],[Total Population]]</f>
        <v>0.77778117017497261</v>
      </c>
      <c r="R1518" s="24">
        <f>Table1[[#This Row],[Female Ballots]]/Table1[[#This Row],[Female Population]]</f>
        <v>0.39328181726503814</v>
      </c>
      <c r="S1518" s="24">
        <f>Table1[[#This Row],[Male Ballots]]/Table1[[#This Row],[Male Population]]</f>
        <v>0.3677935003045113</v>
      </c>
      <c r="T1518" s="24">
        <f>Table1[[#This Row],[Total Ballots]]/Table1[[#This Row],[Total Population]]</f>
        <v>0.38038369593871518</v>
      </c>
      <c r="U1518" s="24">
        <f>Table1[[#This Row],[Female Ballots]]/Table1[[#This Row],[Female Voters]]</f>
        <v>0.49443116423196104</v>
      </c>
      <c r="V1518" s="24">
        <f>Table1[[#This Row],[Male Ballots]]/Table1[[#This Row],[Male Voters]]</f>
        <v>0.48358203559259227</v>
      </c>
      <c r="W1518" s="24">
        <f>Table1[[#This Row],[Total Ballots]]/Table1[[#This Row],[Total Voters]]</f>
        <v>0.48906261879950447</v>
      </c>
    </row>
    <row r="1519" spans="1:23" s="12" customFormat="1" x14ac:dyDescent="0.2">
      <c r="A1519" s="19" t="s">
        <v>47</v>
      </c>
      <c r="B1519" s="20">
        <v>2013</v>
      </c>
      <c r="C1519" s="21" t="s">
        <v>66</v>
      </c>
      <c r="D1519" s="22">
        <v>125462.52320000001</v>
      </c>
      <c r="E1519" s="22">
        <v>121284.7193</v>
      </c>
      <c r="F1519" s="22">
        <v>246747.24300000002</v>
      </c>
      <c r="G1519" s="31">
        <v>107163</v>
      </c>
      <c r="H1519" s="31">
        <v>100685</v>
      </c>
      <c r="I1519" s="31">
        <v>1</v>
      </c>
      <c r="J1519" s="31">
        <v>207849</v>
      </c>
      <c r="K1519" s="22">
        <v>66144</v>
      </c>
      <c r="L1519" s="22">
        <v>61295</v>
      </c>
      <c r="M1519" s="22"/>
      <c r="N1519" s="23">
        <v>127439</v>
      </c>
      <c r="O1519" s="24">
        <f>Table1[[#This Row],[Female Voters]]/Table1[[#This Row],[Female Population]]</f>
        <v>0.85414351048218029</v>
      </c>
      <c r="P1519" s="24">
        <f>Table1[[#This Row],[Male Voters]]/Table1[[#This Row],[Male Population]]</f>
        <v>0.83015404233202528</v>
      </c>
      <c r="Q1519" s="24">
        <f>Table1[[#This Row],[Total Voters]]/Table1[[#This Row],[Total Population]]</f>
        <v>0.84235591641443375</v>
      </c>
      <c r="R1519" s="24">
        <f>Table1[[#This Row],[Female Ballots]]/Table1[[#This Row],[Female Population]]</f>
        <v>0.52720125749870139</v>
      </c>
      <c r="S1519" s="24">
        <f>Table1[[#This Row],[Male Ballots]]/Table1[[#This Row],[Male Population]]</f>
        <v>0.50538105998650729</v>
      </c>
      <c r="T1519" s="24">
        <f>Table1[[#This Row],[Total Ballots]]/Table1[[#This Row],[Total Population]]</f>
        <v>0.51647588216416263</v>
      </c>
      <c r="U1519" s="24">
        <f>Table1[[#This Row],[Female Ballots]]/Table1[[#This Row],[Female Voters]]</f>
        <v>0.61722796114330503</v>
      </c>
      <c r="V1519" s="24">
        <f>Table1[[#This Row],[Male Ballots]]/Table1[[#This Row],[Male Voters]]</f>
        <v>0.6087798579728857</v>
      </c>
      <c r="W1519" s="24">
        <f>Table1[[#This Row],[Total Ballots]]/Table1[[#This Row],[Total Voters]]</f>
        <v>0.61313261069333991</v>
      </c>
    </row>
    <row r="1520" spans="1:23" s="12" customFormat="1" x14ac:dyDescent="0.2">
      <c r="A1520" s="19" t="s">
        <v>47</v>
      </c>
      <c r="B1520" s="20">
        <v>2013</v>
      </c>
      <c r="C1520" s="21" t="s">
        <v>67</v>
      </c>
      <c r="D1520" s="22">
        <v>133028.96409999998</v>
      </c>
      <c r="E1520" s="22">
        <v>104103.29650000001</v>
      </c>
      <c r="F1520" s="22">
        <v>237132.26059999998</v>
      </c>
      <c r="G1520" s="31">
        <v>113509</v>
      </c>
      <c r="H1520" s="31">
        <v>93975</v>
      </c>
      <c r="I1520" s="31"/>
      <c r="J1520" s="31">
        <v>207484</v>
      </c>
      <c r="K1520" s="22">
        <v>79437</v>
      </c>
      <c r="L1520" s="22">
        <v>67475</v>
      </c>
      <c r="M1520" s="22"/>
      <c r="N1520" s="22">
        <v>146912</v>
      </c>
      <c r="O1520" s="24">
        <f>Table1[[#This Row],[Female Voters]]/Table1[[#This Row],[Female Population]]</f>
        <v>0.85326530780675314</v>
      </c>
      <c r="P1520" s="24">
        <f>Table1[[#This Row],[Male Voters]]/Table1[[#This Row],[Male Population]]</f>
        <v>0.90270916637111476</v>
      </c>
      <c r="Q1520" s="24">
        <f>Table1[[#This Row],[Total Voters]]/Table1[[#This Row],[Total Population]]</f>
        <v>0.87497162754243996</v>
      </c>
      <c r="R1520" s="24">
        <f>Table1[[#This Row],[Female Ballots]]/Table1[[#This Row],[Female Population]]</f>
        <v>0.59714063427785502</v>
      </c>
      <c r="S1520" s="24">
        <f>Table1[[#This Row],[Male Ballots]]/Table1[[#This Row],[Male Population]]</f>
        <v>0.6481543070060225</v>
      </c>
      <c r="T1520" s="24">
        <f>Table1[[#This Row],[Total Ballots]]/Table1[[#This Row],[Total Population]]</f>
        <v>0.61953611722115898</v>
      </c>
      <c r="U1520" s="24">
        <f>Table1[[#This Row],[Female Ballots]]/Table1[[#This Row],[Female Voters]]</f>
        <v>0.69982996942973685</v>
      </c>
      <c r="V1520" s="24">
        <f>Table1[[#This Row],[Male Ballots]]/Table1[[#This Row],[Male Voters]]</f>
        <v>0.7180101090715616</v>
      </c>
      <c r="W1520" s="24">
        <f>Table1[[#This Row],[Total Ballots]]/Table1[[#This Row],[Total Voters]]</f>
        <v>0.70806423627846005</v>
      </c>
    </row>
    <row r="1521" spans="1:23" s="12" customFormat="1" x14ac:dyDescent="0.2">
      <c r="A1521" s="19" t="s">
        <v>39</v>
      </c>
      <c r="B1521" s="20">
        <v>2013</v>
      </c>
      <c r="C1521" s="21" t="s">
        <v>69</v>
      </c>
      <c r="D1521" s="22">
        <v>99169.713879999996</v>
      </c>
      <c r="E1521" s="22">
        <v>100592.63395</v>
      </c>
      <c r="F1521" s="22">
        <v>199762.34787</v>
      </c>
      <c r="G1521" s="22">
        <v>79739</v>
      </c>
      <c r="H1521" s="22">
        <v>74216</v>
      </c>
      <c r="I1521" s="22">
        <v>0</v>
      </c>
      <c r="J1521" s="22">
        <v>153955</v>
      </c>
      <c r="K1521" s="22">
        <v>39741</v>
      </c>
      <c r="L1521" s="22">
        <v>36376</v>
      </c>
      <c r="M1521" s="22">
        <v>0</v>
      </c>
      <c r="N1521" s="23">
        <v>76117</v>
      </c>
      <c r="O1521" s="24">
        <f>Table1[[#This Row],[Female Voters]]/Table1[[#This Row],[Female Population]]</f>
        <v>0.80406604879880894</v>
      </c>
      <c r="P1521" s="24">
        <f>Table1[[#This Row],[Male Voters]]/Table1[[#This Row],[Male Population]]</f>
        <v>0.73778762008448229</v>
      </c>
      <c r="Q1521" s="24">
        <f>Table1[[#This Row],[Total Voters]]/Table1[[#This Row],[Total Population]]</f>
        <v>0.77069078152900872</v>
      </c>
      <c r="R1521" s="24">
        <f>Table1[[#This Row],[Female Ballots]]/Table1[[#This Row],[Female Population]]</f>
        <v>0.40073726589640535</v>
      </c>
      <c r="S1521" s="24">
        <f>Table1[[#This Row],[Male Ballots]]/Table1[[#This Row],[Male Population]]</f>
        <v>0.3616169352726249</v>
      </c>
      <c r="T1521" s="24">
        <f>Table1[[#This Row],[Total Ballots]]/Table1[[#This Row],[Total Population]]</f>
        <v>0.38103777219085805</v>
      </c>
      <c r="U1521" s="24">
        <f>Table1[[#This Row],[Female Ballots]]/Table1[[#This Row],[Female Voters]]</f>
        <v>0.4983884924566398</v>
      </c>
      <c r="V1521" s="24">
        <f>Table1[[#This Row],[Male Ballots]]/Table1[[#This Row],[Male Voters]]</f>
        <v>0.49013689770399915</v>
      </c>
      <c r="W1521" s="24">
        <f>Table1[[#This Row],[Total Ballots]]/Table1[[#This Row],[Total Voters]]</f>
        <v>0.49441070442661816</v>
      </c>
    </row>
    <row r="1522" spans="1:23" s="12" customFormat="1" x14ac:dyDescent="0.2">
      <c r="A1522" s="19" t="s">
        <v>39</v>
      </c>
      <c r="B1522" s="20">
        <v>2013</v>
      </c>
      <c r="C1522" s="21" t="s">
        <v>62</v>
      </c>
      <c r="D1522" s="22">
        <v>9570.9955200000004</v>
      </c>
      <c r="E1522" s="22">
        <v>15512.058279999999</v>
      </c>
      <c r="F1522" s="22">
        <v>25083.053809999998</v>
      </c>
      <c r="G1522" s="31">
        <v>7215</v>
      </c>
      <c r="H1522" s="31">
        <v>6853</v>
      </c>
      <c r="I1522" s="31"/>
      <c r="J1522" s="31">
        <v>14068</v>
      </c>
      <c r="K1522" s="22">
        <v>1395</v>
      </c>
      <c r="L1522" s="22">
        <v>1220</v>
      </c>
      <c r="M1522" s="22"/>
      <c r="N1522" s="23">
        <v>2615</v>
      </c>
      <c r="O1522" s="24">
        <f>Table1[[#This Row],[Female Voters]]/Table1[[#This Row],[Female Population]]</f>
        <v>0.75384007702471478</v>
      </c>
      <c r="P1522" s="24">
        <f>Table1[[#This Row],[Male Voters]]/Table1[[#This Row],[Male Population]]</f>
        <v>0.44178534378224371</v>
      </c>
      <c r="Q1522" s="24">
        <f>Table1[[#This Row],[Total Voters]]/Table1[[#This Row],[Total Population]]</f>
        <v>0.56085674840722277</v>
      </c>
      <c r="R1522" s="24">
        <f>Table1[[#This Row],[Female Ballots]]/Table1[[#This Row],[Female Population]]</f>
        <v>0.14575286312536065</v>
      </c>
      <c r="S1522" s="24">
        <f>Table1[[#This Row],[Male Ballots]]/Table1[[#This Row],[Male Population]]</f>
        <v>7.8648492545503768E-2</v>
      </c>
      <c r="T1522" s="24">
        <f>Table1[[#This Row],[Total Ballots]]/Table1[[#This Row],[Total Population]]</f>
        <v>0.10425365347489961</v>
      </c>
      <c r="U1522" s="24">
        <f>Table1[[#This Row],[Female Ballots]]/Table1[[#This Row],[Female Voters]]</f>
        <v>0.19334719334719336</v>
      </c>
      <c r="V1522" s="24">
        <f>Table1[[#This Row],[Male Ballots]]/Table1[[#This Row],[Male Voters]]</f>
        <v>0.17802422296804318</v>
      </c>
      <c r="W1522" s="24">
        <f>Table1[[#This Row],[Total Ballots]]/Table1[[#This Row],[Total Voters]]</f>
        <v>0.18588285470571511</v>
      </c>
    </row>
    <row r="1523" spans="1:23" s="12" customFormat="1" x14ac:dyDescent="0.2">
      <c r="A1523" s="19" t="s">
        <v>39</v>
      </c>
      <c r="B1523" s="20">
        <v>2013</v>
      </c>
      <c r="C1523" s="21" t="s">
        <v>63</v>
      </c>
      <c r="D1523" s="22">
        <v>14742.949339999999</v>
      </c>
      <c r="E1523" s="22">
        <v>16587.237109999998</v>
      </c>
      <c r="F1523" s="22">
        <v>31330.186399999999</v>
      </c>
      <c r="G1523" s="31">
        <v>11570</v>
      </c>
      <c r="H1523" s="31">
        <v>11187</v>
      </c>
      <c r="I1523" s="31"/>
      <c r="J1523" s="31">
        <v>22757</v>
      </c>
      <c r="K1523" s="22">
        <v>2735</v>
      </c>
      <c r="L1523" s="22">
        <v>2464</v>
      </c>
      <c r="M1523" s="22"/>
      <c r="N1523" s="23">
        <v>5199</v>
      </c>
      <c r="O1523" s="24">
        <f>Table1[[#This Row],[Female Voters]]/Table1[[#This Row],[Female Population]]</f>
        <v>0.78478191392876351</v>
      </c>
      <c r="P1523" s="24">
        <f>Table1[[#This Row],[Male Voters]]/Table1[[#This Row],[Male Population]]</f>
        <v>0.67443420057314185</v>
      </c>
      <c r="Q1523" s="24">
        <f>Table1[[#This Row],[Total Voters]]/Table1[[#This Row],[Total Population]]</f>
        <v>0.72636018533231583</v>
      </c>
      <c r="R1523" s="24">
        <f>Table1[[#This Row],[Female Ballots]]/Table1[[#This Row],[Female Population]]</f>
        <v>0.1855124057558486</v>
      </c>
      <c r="S1523" s="24">
        <f>Table1[[#This Row],[Male Ballots]]/Table1[[#This Row],[Male Population]]</f>
        <v>0.14854794584895159</v>
      </c>
      <c r="T1523" s="24">
        <f>Table1[[#This Row],[Total Ballots]]/Table1[[#This Row],[Total Population]]</f>
        <v>0.16594219816068506</v>
      </c>
      <c r="U1523" s="24">
        <f>Table1[[#This Row],[Female Ballots]]/Table1[[#This Row],[Female Voters]]</f>
        <v>0.23638720829732066</v>
      </c>
      <c r="V1523" s="24">
        <f>Table1[[#This Row],[Male Ballots]]/Table1[[#This Row],[Male Voters]]</f>
        <v>0.22025565388397247</v>
      </c>
      <c r="W1523" s="24">
        <f>Table1[[#This Row],[Total Ballots]]/Table1[[#This Row],[Total Voters]]</f>
        <v>0.22845717801116139</v>
      </c>
    </row>
    <row r="1524" spans="1:23" s="12" customFormat="1" x14ac:dyDescent="0.2">
      <c r="A1524" s="19" t="s">
        <v>39</v>
      </c>
      <c r="B1524" s="20">
        <v>2013</v>
      </c>
      <c r="C1524" s="21" t="s">
        <v>64</v>
      </c>
      <c r="D1524" s="22">
        <v>14940.620800000001</v>
      </c>
      <c r="E1524" s="22">
        <v>14390.49488</v>
      </c>
      <c r="F1524" s="22">
        <v>29331.115700000002</v>
      </c>
      <c r="G1524" s="31">
        <v>11170</v>
      </c>
      <c r="H1524" s="31">
        <v>10400</v>
      </c>
      <c r="I1524" s="31"/>
      <c r="J1524" s="31">
        <v>21570</v>
      </c>
      <c r="K1524" s="22">
        <v>4058</v>
      </c>
      <c r="L1524" s="22">
        <v>3450</v>
      </c>
      <c r="M1524" s="22"/>
      <c r="N1524" s="23">
        <v>7508</v>
      </c>
      <c r="O1524" s="24">
        <f>Table1[[#This Row],[Female Voters]]/Table1[[#This Row],[Female Population]]</f>
        <v>0.74762622982841509</v>
      </c>
      <c r="P1524" s="24">
        <f>Table1[[#This Row],[Male Voters]]/Table1[[#This Row],[Male Population]]</f>
        <v>0.72269925994372752</v>
      </c>
      <c r="Q1524" s="24">
        <f>Table1[[#This Row],[Total Voters]]/Table1[[#This Row],[Total Population]]</f>
        <v>0.73539650590243311</v>
      </c>
      <c r="R1524" s="24">
        <f>Table1[[#This Row],[Female Ballots]]/Table1[[#This Row],[Female Population]]</f>
        <v>0.27160852646765521</v>
      </c>
      <c r="S1524" s="24">
        <f>Table1[[#This Row],[Male Ballots]]/Table1[[#This Row],[Male Population]]</f>
        <v>0.23974158142364038</v>
      </c>
      <c r="T1524" s="24">
        <f>Table1[[#This Row],[Total Ballots]]/Table1[[#This Row],[Total Population]]</f>
        <v>0.25597389737206622</v>
      </c>
      <c r="U1524" s="24">
        <f>Table1[[#This Row],[Female Ballots]]/Table1[[#This Row],[Female Voters]]</f>
        <v>0.36329453894359892</v>
      </c>
      <c r="V1524" s="24">
        <f>Table1[[#This Row],[Male Ballots]]/Table1[[#This Row],[Male Voters]]</f>
        <v>0.33173076923076922</v>
      </c>
      <c r="W1524" s="24">
        <f>Table1[[#This Row],[Total Ballots]]/Table1[[#This Row],[Total Voters]]</f>
        <v>0.34807603152526656</v>
      </c>
    </row>
    <row r="1525" spans="1:23" s="12" customFormat="1" x14ac:dyDescent="0.2">
      <c r="A1525" s="19" t="s">
        <v>39</v>
      </c>
      <c r="B1525" s="20">
        <v>2013</v>
      </c>
      <c r="C1525" s="21" t="s">
        <v>65</v>
      </c>
      <c r="D1525" s="22">
        <v>18607.620329999998</v>
      </c>
      <c r="E1525" s="22">
        <v>17278.135300000002</v>
      </c>
      <c r="F1525" s="22">
        <v>35885.755600000004</v>
      </c>
      <c r="G1525" s="31">
        <v>14891</v>
      </c>
      <c r="H1525" s="31">
        <v>13948</v>
      </c>
      <c r="I1525" s="31"/>
      <c r="J1525" s="31">
        <v>28839</v>
      </c>
      <c r="K1525" s="22">
        <v>7416</v>
      </c>
      <c r="L1525" s="22">
        <v>6714</v>
      </c>
      <c r="M1525" s="22"/>
      <c r="N1525" s="23">
        <v>14130</v>
      </c>
      <c r="O1525" s="24">
        <f>Table1[[#This Row],[Female Voters]]/Table1[[#This Row],[Female Population]]</f>
        <v>0.80026353375192716</v>
      </c>
      <c r="P1525" s="24">
        <f>Table1[[#This Row],[Male Voters]]/Table1[[#This Row],[Male Population]]</f>
        <v>0.80726303839049107</v>
      </c>
      <c r="Q1525" s="24">
        <f>Table1[[#This Row],[Total Voters]]/Table1[[#This Row],[Total Population]]</f>
        <v>0.80363362893771695</v>
      </c>
      <c r="R1525" s="24">
        <f>Table1[[#This Row],[Female Ballots]]/Table1[[#This Row],[Female Population]]</f>
        <v>0.3985463948898188</v>
      </c>
      <c r="S1525" s="24">
        <f>Table1[[#This Row],[Male Ballots]]/Table1[[#This Row],[Male Population]]</f>
        <v>0.38858359906465134</v>
      </c>
      <c r="T1525" s="24">
        <f>Table1[[#This Row],[Total Ballots]]/Table1[[#This Row],[Total Population]]</f>
        <v>0.39374954668642947</v>
      </c>
      <c r="U1525" s="24">
        <f>Table1[[#This Row],[Female Ballots]]/Table1[[#This Row],[Female Voters]]</f>
        <v>0.4980189376133235</v>
      </c>
      <c r="V1525" s="24">
        <f>Table1[[#This Row],[Male Ballots]]/Table1[[#This Row],[Male Voters]]</f>
        <v>0.4813593346716375</v>
      </c>
      <c r="W1525" s="24">
        <f>Table1[[#This Row],[Total Ballots]]/Table1[[#This Row],[Total Voters]]</f>
        <v>0.48996151045459274</v>
      </c>
    </row>
    <row r="1526" spans="1:23" s="12" customFormat="1" x14ac:dyDescent="0.2">
      <c r="A1526" s="19" t="s">
        <v>39</v>
      </c>
      <c r="B1526" s="20">
        <v>2013</v>
      </c>
      <c r="C1526" s="21" t="s">
        <v>66</v>
      </c>
      <c r="D1526" s="22">
        <v>19404.84304</v>
      </c>
      <c r="E1526" s="22">
        <v>18341.384700000002</v>
      </c>
      <c r="F1526" s="22">
        <v>37746.227800000001</v>
      </c>
      <c r="G1526" s="31">
        <v>16679</v>
      </c>
      <c r="H1526" s="31">
        <v>15382</v>
      </c>
      <c r="I1526" s="31"/>
      <c r="J1526" s="31">
        <v>32061</v>
      </c>
      <c r="K1526" s="22">
        <v>10729</v>
      </c>
      <c r="L1526" s="22">
        <v>9911</v>
      </c>
      <c r="M1526" s="22"/>
      <c r="N1526" s="23">
        <v>20640</v>
      </c>
      <c r="O1526" s="24">
        <f>Table1[[#This Row],[Female Voters]]/Table1[[#This Row],[Female Population]]</f>
        <v>0.85952769448425281</v>
      </c>
      <c r="P1526" s="24">
        <f>Table1[[#This Row],[Male Voters]]/Table1[[#This Row],[Male Population]]</f>
        <v>0.83864987576428718</v>
      </c>
      <c r="Q1526" s="24">
        <f>Table1[[#This Row],[Total Voters]]/Table1[[#This Row],[Total Population]]</f>
        <v>0.84938288853330135</v>
      </c>
      <c r="R1526" s="24">
        <f>Table1[[#This Row],[Female Ballots]]/Table1[[#This Row],[Female Population]]</f>
        <v>0.55290320967213558</v>
      </c>
      <c r="S1526" s="24">
        <f>Table1[[#This Row],[Male Ballots]]/Table1[[#This Row],[Male Population]]</f>
        <v>0.54036269137302373</v>
      </c>
      <c r="T1526" s="24">
        <f>Table1[[#This Row],[Total Ballots]]/Table1[[#This Row],[Total Population]]</f>
        <v>0.54680960729008266</v>
      </c>
      <c r="U1526" s="24">
        <f>Table1[[#This Row],[Female Ballots]]/Table1[[#This Row],[Female Voters]]</f>
        <v>0.64326398465135803</v>
      </c>
      <c r="V1526" s="24">
        <f>Table1[[#This Row],[Male Ballots]]/Table1[[#This Row],[Male Voters]]</f>
        <v>0.6443245351709791</v>
      </c>
      <c r="W1526" s="24">
        <f>Table1[[#This Row],[Total Ballots]]/Table1[[#This Row],[Total Voters]]</f>
        <v>0.6437728080845887</v>
      </c>
    </row>
    <row r="1527" spans="1:23" s="12" customFormat="1" x14ac:dyDescent="0.2">
      <c r="A1527" s="19" t="s">
        <v>39</v>
      </c>
      <c r="B1527" s="20">
        <v>2013</v>
      </c>
      <c r="C1527" s="21" t="s">
        <v>67</v>
      </c>
      <c r="D1527" s="22">
        <v>21902.684849999998</v>
      </c>
      <c r="E1527" s="22">
        <v>18483.323680000001</v>
      </c>
      <c r="F1527" s="22">
        <v>40386.008560000002</v>
      </c>
      <c r="G1527" s="31">
        <v>18214</v>
      </c>
      <c r="H1527" s="31">
        <v>16446</v>
      </c>
      <c r="I1527" s="31"/>
      <c r="J1527" s="31">
        <v>34660</v>
      </c>
      <c r="K1527" s="22">
        <v>13408</v>
      </c>
      <c r="L1527" s="22">
        <v>12617</v>
      </c>
      <c r="M1527" s="22"/>
      <c r="N1527" s="22">
        <v>26025</v>
      </c>
      <c r="O1527" s="24">
        <f>Table1[[#This Row],[Female Voters]]/Table1[[#This Row],[Female Population]]</f>
        <v>0.83158754850093197</v>
      </c>
      <c r="P1527" s="24">
        <f>Table1[[#This Row],[Male Voters]]/Table1[[#This Row],[Male Population]]</f>
        <v>0.88977503639107391</v>
      </c>
      <c r="Q1527" s="24">
        <f>Table1[[#This Row],[Total Voters]]/Table1[[#This Row],[Total Population]]</f>
        <v>0.85821801252052221</v>
      </c>
      <c r="R1527" s="24">
        <f>Table1[[#This Row],[Female Ballots]]/Table1[[#This Row],[Female Population]]</f>
        <v>0.61216239432856567</v>
      </c>
      <c r="S1527" s="24">
        <f>Table1[[#This Row],[Male Ballots]]/Table1[[#This Row],[Male Population]]</f>
        <v>0.68261532495112365</v>
      </c>
      <c r="T1527" s="24">
        <f>Table1[[#This Row],[Total Ballots]]/Table1[[#This Row],[Total Population]]</f>
        <v>0.64440634090728766</v>
      </c>
      <c r="U1527" s="24">
        <f>Table1[[#This Row],[Female Ballots]]/Table1[[#This Row],[Female Voters]]</f>
        <v>0.73613703744372461</v>
      </c>
      <c r="V1527" s="24">
        <f>Table1[[#This Row],[Male Ballots]]/Table1[[#This Row],[Male Voters]]</f>
        <v>0.76717742916210629</v>
      </c>
      <c r="W1527" s="24">
        <f>Table1[[#This Row],[Total Ballots]]/Table1[[#This Row],[Total Voters]]</f>
        <v>0.75086555106751296</v>
      </c>
    </row>
    <row r="1528" spans="1:23" s="12" customFormat="1" x14ac:dyDescent="0.2">
      <c r="A1528" s="19" t="s">
        <v>50</v>
      </c>
      <c r="B1528" s="20">
        <v>2013</v>
      </c>
      <c r="C1528" s="21" t="s">
        <v>69</v>
      </c>
      <c r="D1528" s="22">
        <v>16575.856308999999</v>
      </c>
      <c r="E1528" s="22">
        <v>17248.401358000003</v>
      </c>
      <c r="F1528" s="22">
        <v>33824.257691999999</v>
      </c>
      <c r="G1528" s="22">
        <v>11317</v>
      </c>
      <c r="H1528" s="22">
        <v>10575</v>
      </c>
      <c r="I1528" s="22">
        <v>0</v>
      </c>
      <c r="J1528" s="22">
        <v>21892</v>
      </c>
      <c r="K1528" s="22">
        <v>5636</v>
      </c>
      <c r="L1528" s="22">
        <v>5138</v>
      </c>
      <c r="M1528" s="22">
        <v>0</v>
      </c>
      <c r="N1528" s="23">
        <v>10774</v>
      </c>
      <c r="O1528" s="24">
        <f>Table1[[#This Row],[Female Voters]]/Table1[[#This Row],[Female Population]]</f>
        <v>0.6827399917707625</v>
      </c>
      <c r="P1528" s="24">
        <f>Table1[[#This Row],[Male Voters]]/Table1[[#This Row],[Male Population]]</f>
        <v>0.61310029726872028</v>
      </c>
      <c r="Q1528" s="24">
        <f>Table1[[#This Row],[Total Voters]]/Table1[[#This Row],[Total Population]]</f>
        <v>0.64722780317446027</v>
      </c>
      <c r="R1528" s="24">
        <f>Table1[[#This Row],[Female Ballots]]/Table1[[#This Row],[Female Population]]</f>
        <v>0.34001259994875116</v>
      </c>
      <c r="S1528" s="24">
        <f>Table1[[#This Row],[Male Ballots]]/Table1[[#This Row],[Male Population]]</f>
        <v>0.2978826787107976</v>
      </c>
      <c r="T1528" s="24">
        <f>Table1[[#This Row],[Total Ballots]]/Table1[[#This Row],[Total Population]]</f>
        <v>0.31852879368726639</v>
      </c>
      <c r="U1528" s="24">
        <f>Table1[[#This Row],[Female Ballots]]/Table1[[#This Row],[Female Voters]]</f>
        <v>0.49801184059379694</v>
      </c>
      <c r="V1528" s="24">
        <f>Table1[[#This Row],[Male Ballots]]/Table1[[#This Row],[Male Voters]]</f>
        <v>0.48586288416075651</v>
      </c>
      <c r="W1528" s="24">
        <f>Table1[[#This Row],[Total Ballots]]/Table1[[#This Row],[Total Voters]]</f>
        <v>0.49214324867531517</v>
      </c>
    </row>
    <row r="1529" spans="1:23" s="12" customFormat="1" x14ac:dyDescent="0.2">
      <c r="A1529" s="19" t="s">
        <v>50</v>
      </c>
      <c r="B1529" s="20">
        <v>2013</v>
      </c>
      <c r="C1529" s="21" t="s">
        <v>62</v>
      </c>
      <c r="D1529" s="22">
        <v>4574.57834</v>
      </c>
      <c r="E1529" s="22">
        <v>4953.8021100000005</v>
      </c>
      <c r="F1529" s="22">
        <v>9528.3804500000006</v>
      </c>
      <c r="G1529" s="31">
        <v>1220</v>
      </c>
      <c r="H1529" s="31">
        <v>1190</v>
      </c>
      <c r="I1529" s="31"/>
      <c r="J1529" s="31">
        <v>2410</v>
      </c>
      <c r="K1529" s="22">
        <v>210</v>
      </c>
      <c r="L1529" s="22">
        <v>209</v>
      </c>
      <c r="M1529" s="22"/>
      <c r="N1529" s="23">
        <v>419</v>
      </c>
      <c r="O1529" s="24">
        <f>Table1[[#This Row],[Female Voters]]/Table1[[#This Row],[Female Population]]</f>
        <v>0.26669124656415871</v>
      </c>
      <c r="P1529" s="24">
        <f>Table1[[#This Row],[Male Voters]]/Table1[[#This Row],[Male Population]]</f>
        <v>0.24021952705736965</v>
      </c>
      <c r="Q1529" s="24">
        <f>Table1[[#This Row],[Total Voters]]/Table1[[#This Row],[Total Population]]</f>
        <v>0.25292860761033109</v>
      </c>
      <c r="R1529" s="24">
        <f>Table1[[#This Row],[Female Ballots]]/Table1[[#This Row],[Female Population]]</f>
        <v>4.5905870310224042E-2</v>
      </c>
      <c r="S1529" s="24">
        <f>Table1[[#This Row],[Male Ballots]]/Table1[[#This Row],[Male Population]]</f>
        <v>4.2189816096630466E-2</v>
      </c>
      <c r="T1529" s="24">
        <f>Table1[[#This Row],[Total Ballots]]/Table1[[#This Row],[Total Population]]</f>
        <v>4.3973894850094904E-2</v>
      </c>
      <c r="U1529" s="24">
        <f>Table1[[#This Row],[Female Ballots]]/Table1[[#This Row],[Female Voters]]</f>
        <v>0.1721311475409836</v>
      </c>
      <c r="V1529" s="24">
        <f>Table1[[#This Row],[Male Ballots]]/Table1[[#This Row],[Male Voters]]</f>
        <v>0.17563025210084032</v>
      </c>
      <c r="W1529" s="24">
        <f>Table1[[#This Row],[Total Ballots]]/Table1[[#This Row],[Total Voters]]</f>
        <v>0.17385892116182572</v>
      </c>
    </row>
    <row r="1530" spans="1:23" s="12" customFormat="1" x14ac:dyDescent="0.2">
      <c r="A1530" s="19" t="s">
        <v>50</v>
      </c>
      <c r="B1530" s="20">
        <v>2013</v>
      </c>
      <c r="C1530" s="21" t="s">
        <v>63</v>
      </c>
      <c r="D1530" s="22">
        <v>2160.75144</v>
      </c>
      <c r="E1530" s="22">
        <v>2586.8214900000003</v>
      </c>
      <c r="F1530" s="22">
        <v>4747.57294</v>
      </c>
      <c r="G1530" s="31">
        <v>1597</v>
      </c>
      <c r="H1530" s="31">
        <v>1494</v>
      </c>
      <c r="I1530" s="31"/>
      <c r="J1530" s="31">
        <v>3091</v>
      </c>
      <c r="K1530" s="22">
        <v>406</v>
      </c>
      <c r="L1530" s="22">
        <v>334</v>
      </c>
      <c r="M1530" s="22"/>
      <c r="N1530" s="23">
        <v>740</v>
      </c>
      <c r="O1530" s="24">
        <f>Table1[[#This Row],[Female Voters]]/Table1[[#This Row],[Female Population]]</f>
        <v>0.73909472900779372</v>
      </c>
      <c r="P1530" s="24">
        <f>Table1[[#This Row],[Male Voters]]/Table1[[#This Row],[Male Population]]</f>
        <v>0.57754275112350328</v>
      </c>
      <c r="Q1530" s="24">
        <f>Table1[[#This Row],[Total Voters]]/Table1[[#This Row],[Total Population]]</f>
        <v>0.65106951258341272</v>
      </c>
      <c r="R1530" s="24">
        <f>Table1[[#This Row],[Female Ballots]]/Table1[[#This Row],[Female Population]]</f>
        <v>0.18789759547724749</v>
      </c>
      <c r="S1530" s="24">
        <f>Table1[[#This Row],[Male Ballots]]/Table1[[#This Row],[Male Population]]</f>
        <v>0.12911598318289833</v>
      </c>
      <c r="T1530" s="24">
        <f>Table1[[#This Row],[Total Ballots]]/Table1[[#This Row],[Total Population]]</f>
        <v>0.15586911656801211</v>
      </c>
      <c r="U1530" s="24">
        <f>Table1[[#This Row],[Female Ballots]]/Table1[[#This Row],[Female Voters]]</f>
        <v>0.25422667501565432</v>
      </c>
      <c r="V1530" s="24">
        <f>Table1[[#This Row],[Male Ballots]]/Table1[[#This Row],[Male Voters]]</f>
        <v>0.22356091030789826</v>
      </c>
      <c r="W1530" s="24">
        <f>Table1[[#This Row],[Total Ballots]]/Table1[[#This Row],[Total Voters]]</f>
        <v>0.23940472339048852</v>
      </c>
    </row>
    <row r="1531" spans="1:23" s="12" customFormat="1" x14ac:dyDescent="0.2">
      <c r="A1531" s="19" t="s">
        <v>50</v>
      </c>
      <c r="B1531" s="20">
        <v>2013</v>
      </c>
      <c r="C1531" s="21" t="s">
        <v>64</v>
      </c>
      <c r="D1531" s="22">
        <v>1918.994273</v>
      </c>
      <c r="E1531" s="22">
        <v>1986.8195430000001</v>
      </c>
      <c r="F1531" s="22">
        <v>3905.8138199999999</v>
      </c>
      <c r="G1531" s="31">
        <v>1517</v>
      </c>
      <c r="H1531" s="31">
        <v>1423</v>
      </c>
      <c r="I1531" s="31"/>
      <c r="J1531" s="31">
        <v>2940</v>
      </c>
      <c r="K1531" s="22">
        <v>566</v>
      </c>
      <c r="L1531" s="22">
        <v>525</v>
      </c>
      <c r="M1531" s="22"/>
      <c r="N1531" s="23">
        <v>1091</v>
      </c>
      <c r="O1531" s="24">
        <f>Table1[[#This Row],[Female Voters]]/Table1[[#This Row],[Female Population]]</f>
        <v>0.790518252891107</v>
      </c>
      <c r="P1531" s="24">
        <f>Table1[[#This Row],[Male Voters]]/Table1[[#This Row],[Male Population]]</f>
        <v>0.71622005381089604</v>
      </c>
      <c r="Q1531" s="24">
        <f>Table1[[#This Row],[Total Voters]]/Table1[[#This Row],[Total Population]]</f>
        <v>0.75272405073317095</v>
      </c>
      <c r="R1531" s="24">
        <f>Table1[[#This Row],[Female Ballots]]/Table1[[#This Row],[Female Population]]</f>
        <v>0.29494616422964176</v>
      </c>
      <c r="S1531" s="24">
        <f>Table1[[#This Row],[Male Ballots]]/Table1[[#This Row],[Male Population]]</f>
        <v>0.26424141127949435</v>
      </c>
      <c r="T1531" s="24">
        <f>Table1[[#This Row],[Total Ballots]]/Table1[[#This Row],[Total Population]]</f>
        <v>0.27932719025506447</v>
      </c>
      <c r="U1531" s="24">
        <f>Table1[[#This Row],[Female Ballots]]/Table1[[#This Row],[Female Voters]]</f>
        <v>0.37310481212920238</v>
      </c>
      <c r="V1531" s="24">
        <f>Table1[[#This Row],[Male Ballots]]/Table1[[#This Row],[Male Voters]]</f>
        <v>0.36893886156008432</v>
      </c>
      <c r="W1531" s="24">
        <f>Table1[[#This Row],[Total Ballots]]/Table1[[#This Row],[Total Voters]]</f>
        <v>0.37108843537414965</v>
      </c>
    </row>
    <row r="1532" spans="1:23" s="12" customFormat="1" x14ac:dyDescent="0.2">
      <c r="A1532" s="19" t="s">
        <v>50</v>
      </c>
      <c r="B1532" s="20">
        <v>2013</v>
      </c>
      <c r="C1532" s="21" t="s">
        <v>65</v>
      </c>
      <c r="D1532" s="22">
        <v>2378.3701899999996</v>
      </c>
      <c r="E1532" s="22">
        <v>2389.3079900000002</v>
      </c>
      <c r="F1532" s="22">
        <v>4767.6781800000008</v>
      </c>
      <c r="G1532" s="31">
        <v>1933</v>
      </c>
      <c r="H1532" s="31">
        <v>1714</v>
      </c>
      <c r="I1532" s="31"/>
      <c r="J1532" s="31">
        <v>3647</v>
      </c>
      <c r="K1532" s="22">
        <v>957</v>
      </c>
      <c r="L1532" s="22">
        <v>786</v>
      </c>
      <c r="M1532" s="22"/>
      <c r="N1532" s="23">
        <v>1743</v>
      </c>
      <c r="O1532" s="24">
        <f>Table1[[#This Row],[Female Voters]]/Table1[[#This Row],[Female Population]]</f>
        <v>0.81274143450309566</v>
      </c>
      <c r="P1532" s="24">
        <f>Table1[[#This Row],[Male Voters]]/Table1[[#This Row],[Male Population]]</f>
        <v>0.71736251968085529</v>
      </c>
      <c r="Q1532" s="24">
        <f>Table1[[#This Row],[Total Voters]]/Table1[[#This Row],[Total Population]]</f>
        <v>0.76494257001213939</v>
      </c>
      <c r="R1532" s="24">
        <f>Table1[[#This Row],[Female Ballots]]/Table1[[#This Row],[Female Population]]</f>
        <v>0.40237638531788028</v>
      </c>
      <c r="S1532" s="24">
        <f>Table1[[#This Row],[Male Ballots]]/Table1[[#This Row],[Male Population]]</f>
        <v>0.32896554286414953</v>
      </c>
      <c r="T1532" s="24">
        <f>Table1[[#This Row],[Total Ballots]]/Table1[[#This Row],[Total Population]]</f>
        <v>0.36558675610944857</v>
      </c>
      <c r="U1532" s="24">
        <f>Table1[[#This Row],[Female Ballots]]/Table1[[#This Row],[Female Voters]]</f>
        <v>0.49508535954474908</v>
      </c>
      <c r="V1532" s="24">
        <f>Table1[[#This Row],[Male Ballots]]/Table1[[#This Row],[Male Voters]]</f>
        <v>0.45857642940490084</v>
      </c>
      <c r="W1532" s="24">
        <f>Table1[[#This Row],[Total Ballots]]/Table1[[#This Row],[Total Voters]]</f>
        <v>0.47792706333973128</v>
      </c>
    </row>
    <row r="1533" spans="1:23" s="12" customFormat="1" x14ac:dyDescent="0.2">
      <c r="A1533" s="19" t="s">
        <v>50</v>
      </c>
      <c r="B1533" s="20">
        <v>2013</v>
      </c>
      <c r="C1533" s="21" t="s">
        <v>66</v>
      </c>
      <c r="D1533" s="22">
        <v>2468.71731</v>
      </c>
      <c r="E1533" s="22">
        <v>2513.4834099999998</v>
      </c>
      <c r="F1533" s="22">
        <v>4982.2007300000005</v>
      </c>
      <c r="G1533" s="31">
        <v>2232</v>
      </c>
      <c r="H1533" s="31">
        <v>2143</v>
      </c>
      <c r="I1533" s="31"/>
      <c r="J1533" s="31">
        <v>4375</v>
      </c>
      <c r="K1533" s="22">
        <v>1446</v>
      </c>
      <c r="L1533" s="22">
        <v>1328</v>
      </c>
      <c r="M1533" s="22"/>
      <c r="N1533" s="23">
        <v>2774</v>
      </c>
      <c r="O1533" s="24">
        <f>Table1[[#This Row],[Female Voters]]/Table1[[#This Row],[Female Population]]</f>
        <v>0.90411323765538798</v>
      </c>
      <c r="P1533" s="24">
        <f>Table1[[#This Row],[Male Voters]]/Table1[[#This Row],[Male Population]]</f>
        <v>0.85260160917473493</v>
      </c>
      <c r="Q1533" s="24">
        <f>Table1[[#This Row],[Total Voters]]/Table1[[#This Row],[Total Population]]</f>
        <v>0.87812600035486721</v>
      </c>
      <c r="R1533" s="24">
        <f>Table1[[#This Row],[Female Ballots]]/Table1[[#This Row],[Female Population]]</f>
        <v>0.58572927493265725</v>
      </c>
      <c r="S1533" s="24">
        <f>Table1[[#This Row],[Male Ballots]]/Table1[[#This Row],[Male Population]]</f>
        <v>0.52835041389829585</v>
      </c>
      <c r="T1533" s="24">
        <f>Table1[[#This Row],[Total Ballots]]/Table1[[#This Row],[Total Population]]</f>
        <v>0.55678206285357745</v>
      </c>
      <c r="U1533" s="24">
        <f>Table1[[#This Row],[Female Ballots]]/Table1[[#This Row],[Female Voters]]</f>
        <v>0.64784946236559138</v>
      </c>
      <c r="V1533" s="24">
        <f>Table1[[#This Row],[Male Ballots]]/Table1[[#This Row],[Male Voters]]</f>
        <v>0.61969202053196448</v>
      </c>
      <c r="W1533" s="24">
        <f>Table1[[#This Row],[Total Ballots]]/Table1[[#This Row],[Total Voters]]</f>
        <v>0.63405714285714287</v>
      </c>
    </row>
    <row r="1534" spans="1:23" s="12" customFormat="1" x14ac:dyDescent="0.2">
      <c r="A1534" s="19" t="s">
        <v>50</v>
      </c>
      <c r="B1534" s="20">
        <v>2013</v>
      </c>
      <c r="C1534" s="21" t="s">
        <v>67</v>
      </c>
      <c r="D1534" s="22">
        <v>3074.4447559999999</v>
      </c>
      <c r="E1534" s="22">
        <v>2818.1668150000005</v>
      </c>
      <c r="F1534" s="22">
        <v>5892.6115719999998</v>
      </c>
      <c r="G1534" s="31">
        <v>2818</v>
      </c>
      <c r="H1534" s="31">
        <v>2611</v>
      </c>
      <c r="I1534" s="31"/>
      <c r="J1534" s="31">
        <v>5429</v>
      </c>
      <c r="K1534" s="22">
        <v>2051</v>
      </c>
      <c r="L1534" s="22">
        <v>1956</v>
      </c>
      <c r="M1534" s="22"/>
      <c r="N1534" s="22">
        <v>4007</v>
      </c>
      <c r="O1534" s="24">
        <f>Table1[[#This Row],[Female Voters]]/Table1[[#This Row],[Female Population]]</f>
        <v>0.91658826996337162</v>
      </c>
      <c r="P1534" s="24">
        <f>Table1[[#This Row],[Male Voters]]/Table1[[#This Row],[Male Population]]</f>
        <v>0.92648880332515005</v>
      </c>
      <c r="Q1534" s="24">
        <f>Table1[[#This Row],[Total Voters]]/Table1[[#This Row],[Total Population]]</f>
        <v>0.92132324244772068</v>
      </c>
      <c r="R1534" s="24">
        <f>Table1[[#This Row],[Female Ballots]]/Table1[[#This Row],[Female Population]]</f>
        <v>0.66711232849356816</v>
      </c>
      <c r="S1534" s="24">
        <f>Table1[[#This Row],[Male Ballots]]/Table1[[#This Row],[Male Population]]</f>
        <v>0.6940682111466846</v>
      </c>
      <c r="T1534" s="24">
        <f>Table1[[#This Row],[Total Ballots]]/Table1[[#This Row],[Total Population]]</f>
        <v>0.68000409513501869</v>
      </c>
      <c r="U1534" s="24">
        <f>Table1[[#This Row],[Female Ballots]]/Table1[[#This Row],[Female Voters]]</f>
        <v>0.72782114975159684</v>
      </c>
      <c r="V1534" s="24">
        <f>Table1[[#This Row],[Male Ballots]]/Table1[[#This Row],[Male Voters]]</f>
        <v>0.74913826120260441</v>
      </c>
      <c r="W1534" s="24">
        <f>Table1[[#This Row],[Total Ballots]]/Table1[[#This Row],[Total Voters]]</f>
        <v>0.73807331000184195</v>
      </c>
    </row>
    <row r="1535" spans="1:23" s="12" customFormat="1" x14ac:dyDescent="0.2">
      <c r="A1535" s="19" t="s">
        <v>29</v>
      </c>
      <c r="B1535" s="20">
        <v>2013</v>
      </c>
      <c r="C1535" s="21" t="s">
        <v>69</v>
      </c>
      <c r="D1535" s="22">
        <v>8139.1586469999993</v>
      </c>
      <c r="E1535" s="22">
        <v>8248.2174290000003</v>
      </c>
      <c r="F1535" s="22">
        <v>16387.376072999999</v>
      </c>
      <c r="G1535" s="22">
        <v>6450</v>
      </c>
      <c r="H1535" s="22">
        <v>6296</v>
      </c>
      <c r="I1535" s="22">
        <v>0</v>
      </c>
      <c r="J1535" s="22">
        <v>12746</v>
      </c>
      <c r="K1535" s="22">
        <v>3239</v>
      </c>
      <c r="L1535" s="22">
        <v>3063</v>
      </c>
      <c r="M1535" s="22">
        <v>0</v>
      </c>
      <c r="N1535" s="23">
        <v>6302</v>
      </c>
      <c r="O1535" s="24">
        <f>Table1[[#This Row],[Female Voters]]/Table1[[#This Row],[Female Population]]</f>
        <v>0.79246520183967617</v>
      </c>
      <c r="P1535" s="24">
        <f>Table1[[#This Row],[Male Voters]]/Table1[[#This Row],[Male Population]]</f>
        <v>0.76331644433424162</v>
      </c>
      <c r="Q1535" s="24">
        <f>Table1[[#This Row],[Total Voters]]/Table1[[#This Row],[Total Population]]</f>
        <v>0.77779383003240121</v>
      </c>
      <c r="R1535" s="24">
        <f>Table1[[#This Row],[Female Ballots]]/Table1[[#This Row],[Female Population]]</f>
        <v>0.39795268042770715</v>
      </c>
      <c r="S1535" s="24">
        <f>Table1[[#This Row],[Male Ballots]]/Table1[[#This Row],[Male Population]]</f>
        <v>0.37135296521534022</v>
      </c>
      <c r="T1535" s="24">
        <f>Table1[[#This Row],[Total Ballots]]/Table1[[#This Row],[Total Population]]</f>
        <v>0.38456431169497823</v>
      </c>
      <c r="U1535" s="24">
        <f>Table1[[#This Row],[Female Ballots]]/Table1[[#This Row],[Female Voters]]</f>
        <v>0.50217054263565897</v>
      </c>
      <c r="V1535" s="24">
        <f>Table1[[#This Row],[Male Ballots]]/Table1[[#This Row],[Male Voters]]</f>
        <v>0.48649936467598476</v>
      </c>
      <c r="W1535" s="24">
        <f>Table1[[#This Row],[Total Ballots]]/Table1[[#This Row],[Total Voters]]</f>
        <v>0.49442962498038601</v>
      </c>
    </row>
    <row r="1536" spans="1:23" s="12" customFormat="1" x14ac:dyDescent="0.2">
      <c r="A1536" s="19" t="s">
        <v>29</v>
      </c>
      <c r="B1536" s="20">
        <v>2013</v>
      </c>
      <c r="C1536" s="21" t="s">
        <v>62</v>
      </c>
      <c r="D1536" s="22">
        <v>658.07331399999998</v>
      </c>
      <c r="E1536" s="22">
        <v>670.08964300000002</v>
      </c>
      <c r="F1536" s="22">
        <v>1328.162957</v>
      </c>
      <c r="G1536" s="31">
        <v>392</v>
      </c>
      <c r="H1536" s="31">
        <v>376</v>
      </c>
      <c r="I1536" s="31"/>
      <c r="J1536" s="31">
        <v>768</v>
      </c>
      <c r="K1536" s="22">
        <v>61</v>
      </c>
      <c r="L1536" s="22">
        <v>57</v>
      </c>
      <c r="M1536" s="22"/>
      <c r="N1536" s="23">
        <v>118</v>
      </c>
      <c r="O1536" s="24">
        <f>Table1[[#This Row],[Female Voters]]/Table1[[#This Row],[Female Population]]</f>
        <v>0.59567831069958876</v>
      </c>
      <c r="P1536" s="24">
        <f>Table1[[#This Row],[Male Voters]]/Table1[[#This Row],[Male Population]]</f>
        <v>0.56111895464708739</v>
      </c>
      <c r="Q1536" s="24">
        <f>Table1[[#This Row],[Total Voters]]/Table1[[#This Row],[Total Population]]</f>
        <v>0.57824229771829116</v>
      </c>
      <c r="R1536" s="24">
        <f>Table1[[#This Row],[Female Ballots]]/Table1[[#This Row],[Female Population]]</f>
        <v>9.2694839164987025E-2</v>
      </c>
      <c r="S1536" s="24">
        <f>Table1[[#This Row],[Male Ballots]]/Table1[[#This Row],[Male Population]]</f>
        <v>8.5063245784265912E-2</v>
      </c>
      <c r="T1536" s="24">
        <f>Table1[[#This Row],[Total Ballots]]/Table1[[#This Row],[Total Population]]</f>
        <v>8.8844519701508279E-2</v>
      </c>
      <c r="U1536" s="24">
        <f>Table1[[#This Row],[Female Ballots]]/Table1[[#This Row],[Female Voters]]</f>
        <v>0.15561224489795919</v>
      </c>
      <c r="V1536" s="24">
        <f>Table1[[#This Row],[Male Ballots]]/Table1[[#This Row],[Male Voters]]</f>
        <v>0.15159574468085107</v>
      </c>
      <c r="W1536" s="24">
        <f>Table1[[#This Row],[Total Ballots]]/Table1[[#This Row],[Total Voters]]</f>
        <v>0.15364583333333334</v>
      </c>
    </row>
    <row r="1537" spans="1:23" s="12" customFormat="1" x14ac:dyDescent="0.2">
      <c r="A1537" s="19" t="s">
        <v>29</v>
      </c>
      <c r="B1537" s="20">
        <v>2013</v>
      </c>
      <c r="C1537" s="21" t="s">
        <v>63</v>
      </c>
      <c r="D1537" s="22">
        <v>920.13669699999991</v>
      </c>
      <c r="E1537" s="22">
        <v>946.13355899999988</v>
      </c>
      <c r="F1537" s="22">
        <v>1866.2702610000001</v>
      </c>
      <c r="G1537" s="31">
        <v>720</v>
      </c>
      <c r="H1537" s="31">
        <v>708</v>
      </c>
      <c r="I1537" s="31"/>
      <c r="J1537" s="31">
        <v>1428</v>
      </c>
      <c r="K1537" s="22">
        <v>155</v>
      </c>
      <c r="L1537" s="22">
        <v>133</v>
      </c>
      <c r="M1537" s="22"/>
      <c r="N1537" s="23">
        <v>288</v>
      </c>
      <c r="O1537" s="24">
        <f>Table1[[#This Row],[Female Voters]]/Table1[[#This Row],[Female Population]]</f>
        <v>0.7824924300350995</v>
      </c>
      <c r="P1537" s="24">
        <f>Table1[[#This Row],[Male Voters]]/Table1[[#This Row],[Male Population]]</f>
        <v>0.74830872794355674</v>
      </c>
      <c r="Q1537" s="24">
        <f>Table1[[#This Row],[Total Voters]]/Table1[[#This Row],[Total Population]]</f>
        <v>0.76516249004302161</v>
      </c>
      <c r="R1537" s="24">
        <f>Table1[[#This Row],[Female Ballots]]/Table1[[#This Row],[Female Population]]</f>
        <v>0.16845323146588947</v>
      </c>
      <c r="S1537" s="24">
        <f>Table1[[#This Row],[Male Ballots]]/Table1[[#This Row],[Male Population]]</f>
        <v>0.14057211979730655</v>
      </c>
      <c r="T1537" s="24">
        <f>Table1[[#This Row],[Total Ballots]]/Table1[[#This Row],[Total Population]]</f>
        <v>0.15431848538682791</v>
      </c>
      <c r="U1537" s="24">
        <f>Table1[[#This Row],[Female Ballots]]/Table1[[#This Row],[Female Voters]]</f>
        <v>0.21527777777777779</v>
      </c>
      <c r="V1537" s="24">
        <f>Table1[[#This Row],[Male Ballots]]/Table1[[#This Row],[Male Voters]]</f>
        <v>0.18785310734463276</v>
      </c>
      <c r="W1537" s="24">
        <f>Table1[[#This Row],[Total Ballots]]/Table1[[#This Row],[Total Voters]]</f>
        <v>0.20168067226890757</v>
      </c>
    </row>
    <row r="1538" spans="1:23" s="12" customFormat="1" x14ac:dyDescent="0.2">
      <c r="A1538" s="19" t="s">
        <v>29</v>
      </c>
      <c r="B1538" s="20">
        <v>2013</v>
      </c>
      <c r="C1538" s="21" t="s">
        <v>64</v>
      </c>
      <c r="D1538" s="22">
        <v>1169.7836050000001</v>
      </c>
      <c r="E1538" s="22">
        <v>1242.1511479999999</v>
      </c>
      <c r="F1538" s="22">
        <v>2411.9347500000003</v>
      </c>
      <c r="G1538" s="31">
        <v>864</v>
      </c>
      <c r="H1538" s="31">
        <v>816</v>
      </c>
      <c r="I1538" s="31"/>
      <c r="J1538" s="31">
        <v>1680</v>
      </c>
      <c r="K1538" s="22">
        <v>282</v>
      </c>
      <c r="L1538" s="22">
        <v>246</v>
      </c>
      <c r="M1538" s="22"/>
      <c r="N1538" s="23">
        <v>528</v>
      </c>
      <c r="O1538" s="24">
        <f>Table1[[#This Row],[Female Voters]]/Table1[[#This Row],[Female Population]]</f>
        <v>0.73859814439782645</v>
      </c>
      <c r="P1538" s="24">
        <f>Table1[[#This Row],[Male Voters]]/Table1[[#This Row],[Male Population]]</f>
        <v>0.65692488495772017</v>
      </c>
      <c r="Q1538" s="24">
        <f>Table1[[#This Row],[Total Voters]]/Table1[[#This Row],[Total Population]]</f>
        <v>0.6965362558004522</v>
      </c>
      <c r="R1538" s="24">
        <f>Table1[[#This Row],[Female Ballots]]/Table1[[#This Row],[Female Population]]</f>
        <v>0.24107022768540168</v>
      </c>
      <c r="S1538" s="24">
        <f>Table1[[#This Row],[Male Ballots]]/Table1[[#This Row],[Male Population]]</f>
        <v>0.19804353149460682</v>
      </c>
      <c r="T1538" s="24">
        <f>Table1[[#This Row],[Total Ballots]]/Table1[[#This Row],[Total Population]]</f>
        <v>0.21891139468014212</v>
      </c>
      <c r="U1538" s="24">
        <f>Table1[[#This Row],[Female Ballots]]/Table1[[#This Row],[Female Voters]]</f>
        <v>0.3263888888888889</v>
      </c>
      <c r="V1538" s="24">
        <f>Table1[[#This Row],[Male Ballots]]/Table1[[#This Row],[Male Voters]]</f>
        <v>0.3014705882352941</v>
      </c>
      <c r="W1538" s="24">
        <f>Table1[[#This Row],[Total Ballots]]/Table1[[#This Row],[Total Voters]]</f>
        <v>0.31428571428571428</v>
      </c>
    </row>
    <row r="1539" spans="1:23" s="12" customFormat="1" x14ac:dyDescent="0.2">
      <c r="A1539" s="19" t="s">
        <v>29</v>
      </c>
      <c r="B1539" s="20">
        <v>2013</v>
      </c>
      <c r="C1539" s="21" t="s">
        <v>65</v>
      </c>
      <c r="D1539" s="22">
        <v>1414.5833259999999</v>
      </c>
      <c r="E1539" s="22">
        <v>1434.8126069999998</v>
      </c>
      <c r="F1539" s="22">
        <v>2849.3959300000001</v>
      </c>
      <c r="G1539" s="31">
        <v>1057</v>
      </c>
      <c r="H1539" s="31">
        <v>1043</v>
      </c>
      <c r="I1539" s="31"/>
      <c r="J1539" s="31">
        <v>2100</v>
      </c>
      <c r="K1539" s="22">
        <v>454</v>
      </c>
      <c r="L1539" s="22">
        <v>409</v>
      </c>
      <c r="M1539" s="22"/>
      <c r="N1539" s="23">
        <v>863</v>
      </c>
      <c r="O1539" s="24">
        <f>Table1[[#This Row],[Female Voters]]/Table1[[#This Row],[Female Population]]</f>
        <v>0.74721649871900164</v>
      </c>
      <c r="P1539" s="24">
        <f>Table1[[#This Row],[Male Voters]]/Table1[[#This Row],[Male Population]]</f>
        <v>0.72692419547439902</v>
      </c>
      <c r="Q1539" s="24">
        <f>Table1[[#This Row],[Total Voters]]/Table1[[#This Row],[Total Population]]</f>
        <v>0.73699831528853199</v>
      </c>
      <c r="R1539" s="24">
        <f>Table1[[#This Row],[Female Ballots]]/Table1[[#This Row],[Female Population]]</f>
        <v>0.32094256425584367</v>
      </c>
      <c r="S1539" s="24">
        <f>Table1[[#This Row],[Male Ballots]]/Table1[[#This Row],[Male Population]]</f>
        <v>0.28505464616397813</v>
      </c>
      <c r="T1539" s="24">
        <f>Table1[[#This Row],[Total Ballots]]/Table1[[#This Row],[Total Population]]</f>
        <v>0.3028712124257158</v>
      </c>
      <c r="U1539" s="24">
        <f>Table1[[#This Row],[Female Ballots]]/Table1[[#This Row],[Female Voters]]</f>
        <v>0.42951750236518449</v>
      </c>
      <c r="V1539" s="24">
        <f>Table1[[#This Row],[Male Ballots]]/Table1[[#This Row],[Male Voters]]</f>
        <v>0.39213806327900286</v>
      </c>
      <c r="W1539" s="24">
        <f>Table1[[#This Row],[Total Ballots]]/Table1[[#This Row],[Total Voters]]</f>
        <v>0.41095238095238096</v>
      </c>
    </row>
    <row r="1540" spans="1:23" s="12" customFormat="1" x14ac:dyDescent="0.2">
      <c r="A1540" s="19" t="s">
        <v>29</v>
      </c>
      <c r="B1540" s="20">
        <v>2013</v>
      </c>
      <c r="C1540" s="21" t="s">
        <v>66</v>
      </c>
      <c r="D1540" s="22">
        <v>1858.6684729999999</v>
      </c>
      <c r="E1540" s="22">
        <v>1799.5576639999999</v>
      </c>
      <c r="F1540" s="22">
        <v>3658.22613</v>
      </c>
      <c r="G1540" s="31">
        <v>1581</v>
      </c>
      <c r="H1540" s="31">
        <v>1452</v>
      </c>
      <c r="I1540" s="31"/>
      <c r="J1540" s="31">
        <v>3033</v>
      </c>
      <c r="K1540" s="22">
        <v>964</v>
      </c>
      <c r="L1540" s="22">
        <v>809</v>
      </c>
      <c r="M1540" s="22"/>
      <c r="N1540" s="23">
        <v>1773</v>
      </c>
      <c r="O1540" s="24">
        <f>Table1[[#This Row],[Female Voters]]/Table1[[#This Row],[Female Population]]</f>
        <v>0.85060892943870359</v>
      </c>
      <c r="P1540" s="24">
        <f>Table1[[#This Row],[Male Voters]]/Table1[[#This Row],[Male Population]]</f>
        <v>0.80686494745188675</v>
      </c>
      <c r="Q1540" s="24">
        <f>Table1[[#This Row],[Total Voters]]/Table1[[#This Row],[Total Population]]</f>
        <v>0.82909035478350812</v>
      </c>
      <c r="R1540" s="24">
        <f>Table1[[#This Row],[Female Ballots]]/Table1[[#This Row],[Female Population]]</f>
        <v>0.51865085893669216</v>
      </c>
      <c r="S1540" s="24">
        <f>Table1[[#This Row],[Male Ballots]]/Table1[[#This Row],[Male Population]]</f>
        <v>0.44955491906926748</v>
      </c>
      <c r="T1540" s="24">
        <f>Table1[[#This Row],[Total Ballots]]/Table1[[#This Row],[Total Population]]</f>
        <v>0.48466112727700622</v>
      </c>
      <c r="U1540" s="24">
        <f>Table1[[#This Row],[Female Ballots]]/Table1[[#This Row],[Female Voters]]</f>
        <v>0.60974067046173308</v>
      </c>
      <c r="V1540" s="24">
        <f>Table1[[#This Row],[Male Ballots]]/Table1[[#This Row],[Male Voters]]</f>
        <v>0.55716253443526176</v>
      </c>
      <c r="W1540" s="24">
        <f>Table1[[#This Row],[Total Ballots]]/Table1[[#This Row],[Total Voters]]</f>
        <v>0.58456973293768544</v>
      </c>
    </row>
    <row r="1541" spans="1:23" s="12" customFormat="1" x14ac:dyDescent="0.2">
      <c r="A1541" s="19" t="s">
        <v>29</v>
      </c>
      <c r="B1541" s="20">
        <v>2013</v>
      </c>
      <c r="C1541" s="21" t="s">
        <v>67</v>
      </c>
      <c r="D1541" s="22">
        <v>2117.9132319999999</v>
      </c>
      <c r="E1541" s="22">
        <v>2155.472808</v>
      </c>
      <c r="F1541" s="22">
        <v>4273.3860450000002</v>
      </c>
      <c r="G1541" s="31">
        <v>1836</v>
      </c>
      <c r="H1541" s="31">
        <v>1901</v>
      </c>
      <c r="I1541" s="31"/>
      <c r="J1541" s="31">
        <v>3737</v>
      </c>
      <c r="K1541" s="22">
        <v>1323</v>
      </c>
      <c r="L1541" s="22">
        <v>1409</v>
      </c>
      <c r="M1541" s="22"/>
      <c r="N1541" s="22">
        <v>2732</v>
      </c>
      <c r="O1541" s="24">
        <f>Table1[[#This Row],[Female Voters]]/Table1[[#This Row],[Female Population]]</f>
        <v>0.8668910379610868</v>
      </c>
      <c r="P1541" s="24">
        <f>Table1[[#This Row],[Male Voters]]/Table1[[#This Row],[Male Population]]</f>
        <v>0.88194107248510467</v>
      </c>
      <c r="Q1541" s="24">
        <f>Table1[[#This Row],[Total Voters]]/Table1[[#This Row],[Total Population]]</f>
        <v>0.87448219296087482</v>
      </c>
      <c r="R1541" s="24">
        <f>Table1[[#This Row],[Female Ballots]]/Table1[[#This Row],[Female Population]]</f>
        <v>0.62467148323666555</v>
      </c>
      <c r="S1541" s="24">
        <f>Table1[[#This Row],[Male Ballots]]/Table1[[#This Row],[Male Population]]</f>
        <v>0.65368488749685028</v>
      </c>
      <c r="T1541" s="24">
        <f>Table1[[#This Row],[Total Ballots]]/Table1[[#This Row],[Total Population]]</f>
        <v>0.63930568669229604</v>
      </c>
      <c r="U1541" s="24">
        <f>Table1[[#This Row],[Female Ballots]]/Table1[[#This Row],[Female Voters]]</f>
        <v>0.72058823529411764</v>
      </c>
      <c r="V1541" s="24">
        <f>Table1[[#This Row],[Male Ballots]]/Table1[[#This Row],[Male Voters]]</f>
        <v>0.74118884797475015</v>
      </c>
      <c r="W1541" s="24">
        <f>Table1[[#This Row],[Total Ballots]]/Table1[[#This Row],[Total Voters]]</f>
        <v>0.73106770136473109</v>
      </c>
    </row>
    <row r="1542" spans="1:23" s="12" customFormat="1" x14ac:dyDescent="0.2">
      <c r="A1542" s="19" t="s">
        <v>42</v>
      </c>
      <c r="B1542" s="20">
        <v>2013</v>
      </c>
      <c r="C1542" s="21" t="s">
        <v>69</v>
      </c>
      <c r="D1542" s="22">
        <v>29825.010410999996</v>
      </c>
      <c r="E1542" s="22">
        <v>29452.108136000003</v>
      </c>
      <c r="F1542" s="22">
        <v>59277.118549999999</v>
      </c>
      <c r="G1542" s="22">
        <v>22791</v>
      </c>
      <c r="H1542" s="22">
        <v>20759</v>
      </c>
      <c r="I1542" s="22">
        <v>23</v>
      </c>
      <c r="J1542" s="22">
        <v>43573</v>
      </c>
      <c r="K1542" s="22">
        <v>11140</v>
      </c>
      <c r="L1542" s="22">
        <v>10017</v>
      </c>
      <c r="M1542" s="22">
        <v>6</v>
      </c>
      <c r="N1542" s="23">
        <v>21163</v>
      </c>
      <c r="O1542" s="24">
        <f>Table1[[#This Row],[Female Voters]]/Table1[[#This Row],[Female Population]]</f>
        <v>0.76415731917378549</v>
      </c>
      <c r="P1542" s="24">
        <f>Table1[[#This Row],[Male Voters]]/Table1[[#This Row],[Male Population]]</f>
        <v>0.70483918856137118</v>
      </c>
      <c r="Q1542" s="24">
        <f>Table1[[#This Row],[Total Voters]]/Table1[[#This Row],[Total Population]]</f>
        <v>0.73507284203172529</v>
      </c>
      <c r="R1542" s="24">
        <f>Table1[[#This Row],[Female Ballots]]/Table1[[#This Row],[Female Population]]</f>
        <v>0.37351202385134352</v>
      </c>
      <c r="S1542" s="24">
        <f>Table1[[#This Row],[Male Ballots]]/Table1[[#This Row],[Male Population]]</f>
        <v>0.34011147703739364</v>
      </c>
      <c r="T1542" s="24">
        <f>Table1[[#This Row],[Total Ballots]]/Table1[[#This Row],[Total Population]]</f>
        <v>0.35701802850199438</v>
      </c>
      <c r="U1542" s="24">
        <f>Table1[[#This Row],[Female Ballots]]/Table1[[#This Row],[Female Voters]]</f>
        <v>0.48878943442586986</v>
      </c>
      <c r="V1542" s="24">
        <f>Table1[[#This Row],[Male Ballots]]/Table1[[#This Row],[Male Voters]]</f>
        <v>0.48253769449395445</v>
      </c>
      <c r="W1542" s="24">
        <f>Table1[[#This Row],[Total Ballots]]/Table1[[#This Row],[Total Voters]]</f>
        <v>0.48569068000826199</v>
      </c>
    </row>
    <row r="1543" spans="1:23" s="12" customFormat="1" x14ac:dyDescent="0.2">
      <c r="A1543" s="19" t="s">
        <v>42</v>
      </c>
      <c r="B1543" s="20">
        <v>2013</v>
      </c>
      <c r="C1543" s="21" t="s">
        <v>62</v>
      </c>
      <c r="D1543" s="22">
        <v>2989.7393770000003</v>
      </c>
      <c r="E1543" s="22">
        <v>3492.0311269999997</v>
      </c>
      <c r="F1543" s="22">
        <v>6481.7705000000005</v>
      </c>
      <c r="G1543" s="31">
        <v>1953</v>
      </c>
      <c r="H1543" s="31">
        <v>1885</v>
      </c>
      <c r="I1543" s="31">
        <v>6</v>
      </c>
      <c r="J1543" s="31">
        <v>3844</v>
      </c>
      <c r="K1543" s="22">
        <v>397</v>
      </c>
      <c r="L1543" s="22">
        <v>332</v>
      </c>
      <c r="M1543" s="22">
        <v>1</v>
      </c>
      <c r="N1543" s="23">
        <v>730</v>
      </c>
      <c r="O1543" s="24">
        <f>Table1[[#This Row],[Female Voters]]/Table1[[#This Row],[Female Population]]</f>
        <v>0.65323419660736526</v>
      </c>
      <c r="P1543" s="24">
        <f>Table1[[#This Row],[Male Voters]]/Table1[[#This Row],[Male Population]]</f>
        <v>0.53980045751178674</v>
      </c>
      <c r="Q1543" s="24">
        <f>Table1[[#This Row],[Total Voters]]/Table1[[#This Row],[Total Population]]</f>
        <v>0.59304784086385032</v>
      </c>
      <c r="R1543" s="24">
        <f>Table1[[#This Row],[Female Ballots]]/Table1[[#This Row],[Female Population]]</f>
        <v>0.13278749413882437</v>
      </c>
      <c r="S1543" s="24">
        <f>Table1[[#This Row],[Male Ballots]]/Table1[[#This Row],[Male Population]]</f>
        <v>9.5073608431784182E-2</v>
      </c>
      <c r="T1543" s="24">
        <f>Table1[[#This Row],[Total Ballots]]/Table1[[#This Row],[Total Population]]</f>
        <v>0.11262354938361362</v>
      </c>
      <c r="U1543" s="24">
        <f>Table1[[#This Row],[Female Ballots]]/Table1[[#This Row],[Female Voters]]</f>
        <v>0.20327700972862264</v>
      </c>
      <c r="V1543" s="24">
        <f>Table1[[#This Row],[Male Ballots]]/Table1[[#This Row],[Male Voters]]</f>
        <v>0.17612732095490716</v>
      </c>
      <c r="W1543" s="24">
        <f>Table1[[#This Row],[Total Ballots]]/Table1[[#This Row],[Total Voters]]</f>
        <v>0.18990634755463059</v>
      </c>
    </row>
    <row r="1544" spans="1:23" s="12" customFormat="1" x14ac:dyDescent="0.2">
      <c r="A1544" s="19" t="s">
        <v>42</v>
      </c>
      <c r="B1544" s="20">
        <v>2013</v>
      </c>
      <c r="C1544" s="21" t="s">
        <v>63</v>
      </c>
      <c r="D1544" s="22">
        <v>4276.3475699999999</v>
      </c>
      <c r="E1544" s="22">
        <v>4410.3993499999997</v>
      </c>
      <c r="F1544" s="22">
        <v>8686.7469299999993</v>
      </c>
      <c r="G1544" s="31">
        <v>3017</v>
      </c>
      <c r="H1544" s="31">
        <v>2697</v>
      </c>
      <c r="I1544" s="31">
        <v>7</v>
      </c>
      <c r="J1544" s="31">
        <v>5721</v>
      </c>
      <c r="K1544" s="22">
        <v>588</v>
      </c>
      <c r="L1544" s="22">
        <v>542</v>
      </c>
      <c r="M1544" s="22"/>
      <c r="N1544" s="23">
        <v>1130</v>
      </c>
      <c r="O1544" s="24">
        <f>Table1[[#This Row],[Female Voters]]/Table1[[#This Row],[Female Population]]</f>
        <v>0.70550860298757245</v>
      </c>
      <c r="P1544" s="24">
        <f>Table1[[#This Row],[Male Voters]]/Table1[[#This Row],[Male Population]]</f>
        <v>0.61150925029045278</v>
      </c>
      <c r="Q1544" s="24">
        <f>Table1[[#This Row],[Total Voters]]/Table1[[#This Row],[Total Population]]</f>
        <v>0.65858946347824598</v>
      </c>
      <c r="R1544" s="24">
        <f>Table1[[#This Row],[Female Ballots]]/Table1[[#This Row],[Female Population]]</f>
        <v>0.13750051659154544</v>
      </c>
      <c r="S1544" s="24">
        <f>Table1[[#This Row],[Male Ballots]]/Table1[[#This Row],[Male Population]]</f>
        <v>0.12289136583515958</v>
      </c>
      <c r="T1544" s="24">
        <f>Table1[[#This Row],[Total Ballots]]/Table1[[#This Row],[Total Population]]</f>
        <v>0.13008321862094355</v>
      </c>
      <c r="U1544" s="24">
        <f>Table1[[#This Row],[Female Ballots]]/Table1[[#This Row],[Female Voters]]</f>
        <v>0.19489559164733178</v>
      </c>
      <c r="V1544" s="24">
        <f>Table1[[#This Row],[Male Ballots]]/Table1[[#This Row],[Male Voters]]</f>
        <v>0.20096403411197628</v>
      </c>
      <c r="W1544" s="24">
        <f>Table1[[#This Row],[Total Ballots]]/Table1[[#This Row],[Total Voters]]</f>
        <v>0.1975179164481734</v>
      </c>
    </row>
    <row r="1545" spans="1:23" s="12" customFormat="1" x14ac:dyDescent="0.2">
      <c r="A1545" s="19" t="s">
        <v>42</v>
      </c>
      <c r="B1545" s="20">
        <v>2013</v>
      </c>
      <c r="C1545" s="21" t="s">
        <v>64</v>
      </c>
      <c r="D1545" s="22">
        <v>4273.7863299999999</v>
      </c>
      <c r="E1545" s="22">
        <v>4296.2341200000001</v>
      </c>
      <c r="F1545" s="22">
        <v>8570.02045</v>
      </c>
      <c r="G1545" s="31">
        <v>3048</v>
      </c>
      <c r="H1545" s="31">
        <v>2667</v>
      </c>
      <c r="I1545" s="31">
        <v>2</v>
      </c>
      <c r="J1545" s="31">
        <v>5717</v>
      </c>
      <c r="K1545" s="22">
        <v>968</v>
      </c>
      <c r="L1545" s="22">
        <v>805</v>
      </c>
      <c r="M1545" s="22">
        <v>1</v>
      </c>
      <c r="N1545" s="23">
        <v>1774</v>
      </c>
      <c r="O1545" s="24">
        <f>Table1[[#This Row],[Female Voters]]/Table1[[#This Row],[Female Population]]</f>
        <v>0.71318492892460539</v>
      </c>
      <c r="P1545" s="24">
        <f>Table1[[#This Row],[Male Voters]]/Table1[[#This Row],[Male Population]]</f>
        <v>0.62077622529565502</v>
      </c>
      <c r="Q1545" s="24">
        <f>Table1[[#This Row],[Total Voters]]/Table1[[#This Row],[Total Population]]</f>
        <v>0.66709292391478481</v>
      </c>
      <c r="R1545" s="24">
        <f>Table1[[#This Row],[Female Ballots]]/Table1[[#This Row],[Female Population]]</f>
        <v>0.22649705091831299</v>
      </c>
      <c r="S1545" s="24">
        <f>Table1[[#This Row],[Male Ballots]]/Table1[[#This Row],[Male Population]]</f>
        <v>0.18737340133595884</v>
      </c>
      <c r="T1545" s="24">
        <f>Table1[[#This Row],[Total Ballots]]/Table1[[#This Row],[Total Population]]</f>
        <v>0.20700067290971283</v>
      </c>
      <c r="U1545" s="24">
        <f>Table1[[#This Row],[Female Ballots]]/Table1[[#This Row],[Female Voters]]</f>
        <v>0.31758530183727035</v>
      </c>
      <c r="V1545" s="24">
        <f>Table1[[#This Row],[Male Ballots]]/Table1[[#This Row],[Male Voters]]</f>
        <v>0.30183727034120733</v>
      </c>
      <c r="W1545" s="24">
        <f>Table1[[#This Row],[Total Ballots]]/Table1[[#This Row],[Total Voters]]</f>
        <v>0.31030260626202555</v>
      </c>
    </row>
    <row r="1546" spans="1:23" s="12" customFormat="1" x14ac:dyDescent="0.2">
      <c r="A1546" s="19" t="s">
        <v>42</v>
      </c>
      <c r="B1546" s="20">
        <v>2013</v>
      </c>
      <c r="C1546" s="21" t="s">
        <v>65</v>
      </c>
      <c r="D1546" s="22">
        <v>5156.5754900000002</v>
      </c>
      <c r="E1546" s="22">
        <v>5168.2963600000003</v>
      </c>
      <c r="F1546" s="22">
        <v>10324.87184</v>
      </c>
      <c r="G1546" s="31">
        <v>3788</v>
      </c>
      <c r="H1546" s="31">
        <v>3405</v>
      </c>
      <c r="I1546" s="31">
        <v>1</v>
      </c>
      <c r="J1546" s="31">
        <v>7194</v>
      </c>
      <c r="K1546" s="22">
        <v>1738</v>
      </c>
      <c r="L1546" s="22">
        <v>1442</v>
      </c>
      <c r="M1546" s="22"/>
      <c r="N1546" s="23">
        <v>3180</v>
      </c>
      <c r="O1546" s="24">
        <f>Table1[[#This Row],[Female Voters]]/Table1[[#This Row],[Female Population]]</f>
        <v>0.73459605262173711</v>
      </c>
      <c r="P1546" s="24">
        <f>Table1[[#This Row],[Male Voters]]/Table1[[#This Row],[Male Population]]</f>
        <v>0.65882444868157675</v>
      </c>
      <c r="Q1546" s="24">
        <f>Table1[[#This Row],[Total Voters]]/Table1[[#This Row],[Total Population]]</f>
        <v>0.696764096589503</v>
      </c>
      <c r="R1546" s="24">
        <f>Table1[[#This Row],[Female Ballots]]/Table1[[#This Row],[Female Population]]</f>
        <v>0.33704539056403882</v>
      </c>
      <c r="S1546" s="24">
        <f>Table1[[#This Row],[Male Ballots]]/Table1[[#This Row],[Male Population]]</f>
        <v>0.27900876798791002</v>
      </c>
      <c r="T1546" s="24">
        <f>Table1[[#This Row],[Total Ballots]]/Table1[[#This Row],[Total Population]]</f>
        <v>0.30799413777517648</v>
      </c>
      <c r="U1546" s="24">
        <f>Table1[[#This Row],[Female Ballots]]/Table1[[#This Row],[Female Voters]]</f>
        <v>0.45881731784582891</v>
      </c>
      <c r="V1546" s="24">
        <f>Table1[[#This Row],[Male Ballots]]/Table1[[#This Row],[Male Voters]]</f>
        <v>0.42349486049926577</v>
      </c>
      <c r="W1546" s="24">
        <f>Table1[[#This Row],[Total Ballots]]/Table1[[#This Row],[Total Voters]]</f>
        <v>0.44203502919099247</v>
      </c>
    </row>
    <row r="1547" spans="1:23" s="12" customFormat="1" x14ac:dyDescent="0.2">
      <c r="A1547" s="19" t="s">
        <v>42</v>
      </c>
      <c r="B1547" s="20">
        <v>2013</v>
      </c>
      <c r="C1547" s="21" t="s">
        <v>66</v>
      </c>
      <c r="D1547" s="22">
        <v>5553.8151500000004</v>
      </c>
      <c r="E1547" s="22">
        <v>5393.42551</v>
      </c>
      <c r="F1547" s="22">
        <v>10947.24065</v>
      </c>
      <c r="G1547" s="31">
        <v>4553</v>
      </c>
      <c r="H1547" s="31">
        <v>4296</v>
      </c>
      <c r="I1547" s="31">
        <v>4</v>
      </c>
      <c r="J1547" s="31">
        <v>8853</v>
      </c>
      <c r="K1547" s="22">
        <v>2767</v>
      </c>
      <c r="L1547" s="22">
        <v>2563</v>
      </c>
      <c r="M1547" s="22">
        <v>3</v>
      </c>
      <c r="N1547" s="23">
        <v>5333</v>
      </c>
      <c r="O1547" s="24">
        <f>Table1[[#This Row],[Female Voters]]/Table1[[#This Row],[Female Population]]</f>
        <v>0.81979682020925737</v>
      </c>
      <c r="P1547" s="24">
        <f>Table1[[#This Row],[Male Voters]]/Table1[[#This Row],[Male Population]]</f>
        <v>0.79652532366206719</v>
      </c>
      <c r="Q1547" s="24">
        <f>Table1[[#This Row],[Total Voters]]/Table1[[#This Row],[Total Population]]</f>
        <v>0.80869693862078385</v>
      </c>
      <c r="R1547" s="24">
        <f>Table1[[#This Row],[Female Ballots]]/Table1[[#This Row],[Female Population]]</f>
        <v>0.49821607764529213</v>
      </c>
      <c r="S1547" s="24">
        <f>Table1[[#This Row],[Male Ballots]]/Table1[[#This Row],[Male Population]]</f>
        <v>0.47520819472669418</v>
      </c>
      <c r="T1547" s="24">
        <f>Table1[[#This Row],[Total Ballots]]/Table1[[#This Row],[Total Population]]</f>
        <v>0.4871547242363764</v>
      </c>
      <c r="U1547" s="24">
        <f>Table1[[#This Row],[Female Ballots]]/Table1[[#This Row],[Female Voters]]</f>
        <v>0.60773116626400181</v>
      </c>
      <c r="V1547" s="24">
        <f>Table1[[#This Row],[Male Ballots]]/Table1[[#This Row],[Male Voters]]</f>
        <v>0.59660148975791438</v>
      </c>
      <c r="W1547" s="24">
        <f>Table1[[#This Row],[Total Ballots]]/Table1[[#This Row],[Total Voters]]</f>
        <v>0.60239466847396361</v>
      </c>
    </row>
    <row r="1548" spans="1:23" s="12" customFormat="1" x14ac:dyDescent="0.2">
      <c r="A1548" s="19" t="s">
        <v>42</v>
      </c>
      <c r="B1548" s="20">
        <v>2013</v>
      </c>
      <c r="C1548" s="21" t="s">
        <v>67</v>
      </c>
      <c r="D1548" s="22">
        <v>7574.746494</v>
      </c>
      <c r="E1548" s="22">
        <v>6691.7216690000005</v>
      </c>
      <c r="F1548" s="22">
        <v>14266.468180000002</v>
      </c>
      <c r="G1548" s="31">
        <v>6432</v>
      </c>
      <c r="H1548" s="31">
        <v>5809</v>
      </c>
      <c r="I1548" s="31">
        <v>3</v>
      </c>
      <c r="J1548" s="31">
        <v>12244</v>
      </c>
      <c r="K1548" s="22">
        <v>4682</v>
      </c>
      <c r="L1548" s="22">
        <v>4333</v>
      </c>
      <c r="M1548" s="22">
        <v>1</v>
      </c>
      <c r="N1548" s="22">
        <v>9016</v>
      </c>
      <c r="O1548" s="24">
        <f>Table1[[#This Row],[Female Voters]]/Table1[[#This Row],[Female Population]]</f>
        <v>0.84913732823861809</v>
      </c>
      <c r="P1548" s="24">
        <f>Table1[[#This Row],[Male Voters]]/Table1[[#This Row],[Male Population]]</f>
        <v>0.86808750981241678</v>
      </c>
      <c r="Q1548" s="24">
        <f>Table1[[#This Row],[Total Voters]]/Table1[[#This Row],[Total Population]]</f>
        <v>0.85823623937736204</v>
      </c>
      <c r="R1548" s="24">
        <f>Table1[[#This Row],[Female Ballots]]/Table1[[#This Row],[Female Population]]</f>
        <v>0.61810649421847175</v>
      </c>
      <c r="S1548" s="24">
        <f>Table1[[#This Row],[Male Ballots]]/Table1[[#This Row],[Male Population]]</f>
        <v>0.64751647099624754</v>
      </c>
      <c r="T1548" s="24">
        <f>Table1[[#This Row],[Total Ballots]]/Table1[[#This Row],[Total Population]]</f>
        <v>0.63197140919848871</v>
      </c>
      <c r="U1548" s="24">
        <f>Table1[[#This Row],[Female Ballots]]/Table1[[#This Row],[Female Voters]]</f>
        <v>0.72792288557213936</v>
      </c>
      <c r="V1548" s="24">
        <f>Table1[[#This Row],[Male Ballots]]/Table1[[#This Row],[Male Voters]]</f>
        <v>0.7459115166121536</v>
      </c>
      <c r="W1548" s="24">
        <f>Table1[[#This Row],[Total Ballots]]/Table1[[#This Row],[Total Voters]]</f>
        <v>0.73636066644887288</v>
      </c>
    </row>
    <row r="1549" spans="1:23" s="12" customFormat="1" x14ac:dyDescent="0.2">
      <c r="A1549" s="19" t="s">
        <v>27</v>
      </c>
      <c r="B1549" s="20">
        <v>2013</v>
      </c>
      <c r="C1549" s="21" t="s">
        <v>69</v>
      </c>
      <c r="D1549" s="22">
        <v>4200.7994239999998</v>
      </c>
      <c r="E1549" s="22">
        <v>4184.5961370000005</v>
      </c>
      <c r="F1549" s="22">
        <v>8385.3955610000012</v>
      </c>
      <c r="G1549" s="22">
        <v>3609</v>
      </c>
      <c r="H1549" s="22">
        <v>3516</v>
      </c>
      <c r="I1549" s="22">
        <v>0</v>
      </c>
      <c r="J1549" s="22">
        <v>7125</v>
      </c>
      <c r="K1549" s="22">
        <v>2073</v>
      </c>
      <c r="L1549" s="22">
        <v>1923</v>
      </c>
      <c r="M1549" s="22">
        <v>0</v>
      </c>
      <c r="N1549" s="23">
        <v>3996</v>
      </c>
      <c r="O1549" s="24">
        <f>Table1[[#This Row],[Female Voters]]/Table1[[#This Row],[Female Population]]</f>
        <v>0.85912218978632204</v>
      </c>
      <c r="P1549" s="24">
        <f>Table1[[#This Row],[Male Voters]]/Table1[[#This Row],[Male Population]]</f>
        <v>0.84022445294342618</v>
      </c>
      <c r="Q1549" s="24">
        <f>Table1[[#This Row],[Total Voters]]/Table1[[#This Row],[Total Population]]</f>
        <v>0.84969157962421837</v>
      </c>
      <c r="R1549" s="24">
        <f>Table1[[#This Row],[Female Ballots]]/Table1[[#This Row],[Female Population]]</f>
        <v>0.4934775005339555</v>
      </c>
      <c r="S1549" s="24">
        <f>Table1[[#This Row],[Male Ballots]]/Table1[[#This Row],[Male Population]]</f>
        <v>0.45954255489482609</v>
      </c>
      <c r="T1549" s="24">
        <f>Table1[[#This Row],[Total Ballots]]/Table1[[#This Row],[Total Population]]</f>
        <v>0.47654281434082479</v>
      </c>
      <c r="U1549" s="24">
        <f>Table1[[#This Row],[Female Ballots]]/Table1[[#This Row],[Female Voters]]</f>
        <v>0.57439733998337494</v>
      </c>
      <c r="V1549" s="24">
        <f>Table1[[#This Row],[Male Ballots]]/Table1[[#This Row],[Male Voters]]</f>
        <v>0.54692832764505117</v>
      </c>
      <c r="W1549" s="24">
        <f>Table1[[#This Row],[Total Ballots]]/Table1[[#This Row],[Total Voters]]</f>
        <v>0.56084210526315792</v>
      </c>
    </row>
    <row r="1550" spans="1:23" s="12" customFormat="1" x14ac:dyDescent="0.2">
      <c r="A1550" s="19" t="s">
        <v>27</v>
      </c>
      <c r="B1550" s="20">
        <v>2013</v>
      </c>
      <c r="C1550" s="21" t="s">
        <v>62</v>
      </c>
      <c r="D1550" s="22">
        <v>355.63446599999997</v>
      </c>
      <c r="E1550" s="22">
        <v>394.30737099999999</v>
      </c>
      <c r="F1550" s="22">
        <v>749.94183700000008</v>
      </c>
      <c r="G1550" s="31">
        <v>254</v>
      </c>
      <c r="H1550" s="31">
        <v>257</v>
      </c>
      <c r="I1550" s="31"/>
      <c r="J1550" s="31">
        <v>511</v>
      </c>
      <c r="K1550" s="22">
        <v>76</v>
      </c>
      <c r="L1550" s="22">
        <v>55</v>
      </c>
      <c r="M1550" s="22"/>
      <c r="N1550" s="23">
        <v>131</v>
      </c>
      <c r="O1550" s="24">
        <f>Table1[[#This Row],[Female Voters]]/Table1[[#This Row],[Female Population]]</f>
        <v>0.71421648991692499</v>
      </c>
      <c r="P1550" s="24">
        <f>Table1[[#This Row],[Male Voters]]/Table1[[#This Row],[Male Population]]</f>
        <v>0.65177579447278455</v>
      </c>
      <c r="Q1550" s="24">
        <f>Table1[[#This Row],[Total Voters]]/Table1[[#This Row],[Total Population]]</f>
        <v>0.68138617528548406</v>
      </c>
      <c r="R1550" s="24">
        <f>Table1[[#This Row],[Female Ballots]]/Table1[[#This Row],[Female Population]]</f>
        <v>0.21370257178616656</v>
      </c>
      <c r="S1550" s="24">
        <f>Table1[[#This Row],[Male Ballots]]/Table1[[#This Row],[Male Population]]</f>
        <v>0.13948509220234689</v>
      </c>
      <c r="T1550" s="24">
        <f>Table1[[#This Row],[Total Ballots]]/Table1[[#This Row],[Total Population]]</f>
        <v>0.1746802132336564</v>
      </c>
      <c r="U1550" s="24">
        <f>Table1[[#This Row],[Female Ballots]]/Table1[[#This Row],[Female Voters]]</f>
        <v>0.29921259842519687</v>
      </c>
      <c r="V1550" s="24">
        <f>Table1[[#This Row],[Male Ballots]]/Table1[[#This Row],[Male Voters]]</f>
        <v>0.2140077821011673</v>
      </c>
      <c r="W1550" s="24">
        <f>Table1[[#This Row],[Total Ballots]]/Table1[[#This Row],[Total Voters]]</f>
        <v>0.25636007827788648</v>
      </c>
    </row>
    <row r="1551" spans="1:23" s="12" customFormat="1" x14ac:dyDescent="0.2">
      <c r="A1551" s="19" t="s">
        <v>27</v>
      </c>
      <c r="B1551" s="20">
        <v>2013</v>
      </c>
      <c r="C1551" s="21" t="s">
        <v>63</v>
      </c>
      <c r="D1551" s="22">
        <v>426.88572299999998</v>
      </c>
      <c r="E1551" s="22">
        <v>425.56205299999999</v>
      </c>
      <c r="F1551" s="22">
        <v>852.44777499999998</v>
      </c>
      <c r="G1551" s="31">
        <v>409</v>
      </c>
      <c r="H1551" s="31">
        <v>406</v>
      </c>
      <c r="I1551" s="31"/>
      <c r="J1551" s="31">
        <v>815</v>
      </c>
      <c r="K1551" s="22">
        <v>118</v>
      </c>
      <c r="L1551" s="22">
        <v>87</v>
      </c>
      <c r="M1551" s="22"/>
      <c r="N1551" s="23">
        <v>205</v>
      </c>
      <c r="O1551" s="24">
        <f>Table1[[#This Row],[Female Voters]]/Table1[[#This Row],[Female Population]]</f>
        <v>0.95810184778655627</v>
      </c>
      <c r="P1551" s="24">
        <f>Table1[[#This Row],[Male Voters]]/Table1[[#This Row],[Male Population]]</f>
        <v>0.95403243108238323</v>
      </c>
      <c r="Q1551" s="24">
        <f>Table1[[#This Row],[Total Voters]]/Table1[[#This Row],[Total Population]]</f>
        <v>0.95607030002512472</v>
      </c>
      <c r="R1551" s="24">
        <f>Table1[[#This Row],[Female Ballots]]/Table1[[#This Row],[Female Population]]</f>
        <v>0.27642058200198932</v>
      </c>
      <c r="S1551" s="24">
        <f>Table1[[#This Row],[Male Ballots]]/Table1[[#This Row],[Male Population]]</f>
        <v>0.20443552094622497</v>
      </c>
      <c r="T1551" s="24">
        <f>Table1[[#This Row],[Total Ballots]]/Table1[[#This Row],[Total Population]]</f>
        <v>0.24048394049711727</v>
      </c>
      <c r="U1551" s="24">
        <f>Table1[[#This Row],[Female Ballots]]/Table1[[#This Row],[Female Voters]]</f>
        <v>0.28850855745721271</v>
      </c>
      <c r="V1551" s="24">
        <f>Table1[[#This Row],[Male Ballots]]/Table1[[#This Row],[Male Voters]]</f>
        <v>0.21428571428571427</v>
      </c>
      <c r="W1551" s="24">
        <f>Table1[[#This Row],[Total Ballots]]/Table1[[#This Row],[Total Voters]]</f>
        <v>0.25153374233128833</v>
      </c>
    </row>
    <row r="1552" spans="1:23" s="12" customFormat="1" x14ac:dyDescent="0.2">
      <c r="A1552" s="19" t="s">
        <v>27</v>
      </c>
      <c r="B1552" s="20">
        <v>2013</v>
      </c>
      <c r="C1552" s="21" t="s">
        <v>64</v>
      </c>
      <c r="D1552" s="22">
        <v>508.47270200000003</v>
      </c>
      <c r="E1552" s="22">
        <v>518.53909299999998</v>
      </c>
      <c r="F1552" s="22">
        <v>1027.0117949999999</v>
      </c>
      <c r="G1552" s="31">
        <v>461</v>
      </c>
      <c r="H1552" s="31">
        <v>435</v>
      </c>
      <c r="I1552" s="31"/>
      <c r="J1552" s="31">
        <v>896</v>
      </c>
      <c r="K1552" s="22">
        <v>192</v>
      </c>
      <c r="L1552" s="22">
        <v>159</v>
      </c>
      <c r="M1552" s="22"/>
      <c r="N1552" s="23">
        <v>351</v>
      </c>
      <c r="O1552" s="24">
        <f>Table1[[#This Row],[Female Voters]]/Table1[[#This Row],[Female Population]]</f>
        <v>0.90663667525656078</v>
      </c>
      <c r="P1552" s="24">
        <f>Table1[[#This Row],[Male Voters]]/Table1[[#This Row],[Male Population]]</f>
        <v>0.83889528460296825</v>
      </c>
      <c r="Q1552" s="24">
        <f>Table1[[#This Row],[Total Voters]]/Table1[[#This Row],[Total Population]]</f>
        <v>0.87243399186082382</v>
      </c>
      <c r="R1552" s="24">
        <f>Table1[[#This Row],[Female Ballots]]/Table1[[#This Row],[Female Population]]</f>
        <v>0.37760139186390379</v>
      </c>
      <c r="S1552" s="24">
        <f>Table1[[#This Row],[Male Ballots]]/Table1[[#This Row],[Male Population]]</f>
        <v>0.30663069023418837</v>
      </c>
      <c r="T1552" s="24">
        <f>Table1[[#This Row],[Total Ballots]]/Table1[[#This Row],[Total Population]]</f>
        <v>0.3417682267222647</v>
      </c>
      <c r="U1552" s="24">
        <f>Table1[[#This Row],[Female Ballots]]/Table1[[#This Row],[Female Voters]]</f>
        <v>0.41648590021691972</v>
      </c>
      <c r="V1552" s="24">
        <f>Table1[[#This Row],[Male Ballots]]/Table1[[#This Row],[Male Voters]]</f>
        <v>0.36551724137931035</v>
      </c>
      <c r="W1552" s="24">
        <f>Table1[[#This Row],[Total Ballots]]/Table1[[#This Row],[Total Voters]]</f>
        <v>0.39174107142857145</v>
      </c>
    </row>
    <row r="1553" spans="1:23" s="12" customFormat="1" x14ac:dyDescent="0.2">
      <c r="A1553" s="19" t="s">
        <v>27</v>
      </c>
      <c r="B1553" s="20">
        <v>2013</v>
      </c>
      <c r="C1553" s="21" t="s">
        <v>65</v>
      </c>
      <c r="D1553" s="22">
        <v>740.44802200000004</v>
      </c>
      <c r="E1553" s="22">
        <v>735.61257799999998</v>
      </c>
      <c r="F1553" s="22">
        <v>1476.0606</v>
      </c>
      <c r="G1553" s="31">
        <v>591</v>
      </c>
      <c r="H1553" s="31">
        <v>555</v>
      </c>
      <c r="I1553" s="31"/>
      <c r="J1553" s="31">
        <v>1146</v>
      </c>
      <c r="K1553" s="22">
        <v>329</v>
      </c>
      <c r="L1553" s="22">
        <v>289</v>
      </c>
      <c r="M1553" s="22"/>
      <c r="N1553" s="23">
        <v>618</v>
      </c>
      <c r="O1553" s="24">
        <f>Table1[[#This Row],[Female Voters]]/Table1[[#This Row],[Female Population]]</f>
        <v>0.79816541126501916</v>
      </c>
      <c r="P1553" s="24">
        <f>Table1[[#This Row],[Male Voters]]/Table1[[#This Row],[Male Population]]</f>
        <v>0.75447323305556635</v>
      </c>
      <c r="Q1553" s="24">
        <f>Table1[[#This Row],[Total Voters]]/Table1[[#This Row],[Total Population]]</f>
        <v>0.77639088801638634</v>
      </c>
      <c r="R1553" s="24">
        <f>Table1[[#This Row],[Female Ballots]]/Table1[[#This Row],[Female Population]]</f>
        <v>0.44432558427443536</v>
      </c>
      <c r="S1553" s="24">
        <f>Table1[[#This Row],[Male Ballots]]/Table1[[#This Row],[Male Population]]</f>
        <v>0.39286984568118682</v>
      </c>
      <c r="T1553" s="24">
        <f>Table1[[#This Row],[Total Ballots]]/Table1[[#This Row],[Total Population]]</f>
        <v>0.41868199720255389</v>
      </c>
      <c r="U1553" s="24">
        <f>Table1[[#This Row],[Female Ballots]]/Table1[[#This Row],[Female Voters]]</f>
        <v>0.55668358714043997</v>
      </c>
      <c r="V1553" s="24">
        <f>Table1[[#This Row],[Male Ballots]]/Table1[[#This Row],[Male Voters]]</f>
        <v>0.52072072072072073</v>
      </c>
      <c r="W1553" s="24">
        <f>Table1[[#This Row],[Total Ballots]]/Table1[[#This Row],[Total Voters]]</f>
        <v>0.53926701570680624</v>
      </c>
    </row>
    <row r="1554" spans="1:23" s="12" customFormat="1" x14ac:dyDescent="0.2">
      <c r="A1554" s="19" t="s">
        <v>27</v>
      </c>
      <c r="B1554" s="20">
        <v>2013</v>
      </c>
      <c r="C1554" s="21" t="s">
        <v>66</v>
      </c>
      <c r="D1554" s="22">
        <v>922.77401099999997</v>
      </c>
      <c r="E1554" s="22">
        <v>922.46782000000007</v>
      </c>
      <c r="F1554" s="22">
        <v>1845.241831</v>
      </c>
      <c r="G1554" s="31">
        <v>772</v>
      </c>
      <c r="H1554" s="31">
        <v>796</v>
      </c>
      <c r="I1554" s="31"/>
      <c r="J1554" s="31">
        <v>1568</v>
      </c>
      <c r="K1554" s="22">
        <v>518</v>
      </c>
      <c r="L1554" s="22">
        <v>517</v>
      </c>
      <c r="M1554" s="22"/>
      <c r="N1554" s="23">
        <v>1035</v>
      </c>
      <c r="O1554" s="24">
        <f>Table1[[#This Row],[Female Voters]]/Table1[[#This Row],[Female Population]]</f>
        <v>0.8366078701798203</v>
      </c>
      <c r="P1554" s="24">
        <f>Table1[[#This Row],[Male Voters]]/Table1[[#This Row],[Male Population]]</f>
        <v>0.86290272976676841</v>
      </c>
      <c r="Q1554" s="24">
        <f>Table1[[#This Row],[Total Voters]]/Table1[[#This Row],[Total Population]]</f>
        <v>0.84975311834885447</v>
      </c>
      <c r="R1554" s="24">
        <f>Table1[[#This Row],[Female Ballots]]/Table1[[#This Row],[Female Population]]</f>
        <v>0.56135087662324723</v>
      </c>
      <c r="S1554" s="24">
        <f>Table1[[#This Row],[Male Ballots]]/Table1[[#This Row],[Male Population]]</f>
        <v>0.56045315488620506</v>
      </c>
      <c r="T1554" s="24">
        <f>Table1[[#This Row],[Total Ballots]]/Table1[[#This Row],[Total Population]]</f>
        <v>0.56090209023664817</v>
      </c>
      <c r="U1554" s="24">
        <f>Table1[[#This Row],[Female Ballots]]/Table1[[#This Row],[Female Voters]]</f>
        <v>0.67098445595854928</v>
      </c>
      <c r="V1554" s="24">
        <f>Table1[[#This Row],[Male Ballots]]/Table1[[#This Row],[Male Voters]]</f>
        <v>0.64949748743718594</v>
      </c>
      <c r="W1554" s="24">
        <f>Table1[[#This Row],[Total Ballots]]/Table1[[#This Row],[Total Voters]]</f>
        <v>0.66007653061224492</v>
      </c>
    </row>
    <row r="1555" spans="1:23" s="12" customFormat="1" x14ac:dyDescent="0.2">
      <c r="A1555" s="19" t="s">
        <v>27</v>
      </c>
      <c r="B1555" s="20">
        <v>2013</v>
      </c>
      <c r="C1555" s="21" t="s">
        <v>67</v>
      </c>
      <c r="D1555" s="22">
        <v>1246.5845000000002</v>
      </c>
      <c r="E1555" s="22">
        <v>1188.1072220000001</v>
      </c>
      <c r="F1555" s="22">
        <v>2434.6917229999999</v>
      </c>
      <c r="G1555" s="31">
        <v>1122</v>
      </c>
      <c r="H1555" s="31">
        <v>1067</v>
      </c>
      <c r="I1555" s="31"/>
      <c r="J1555" s="31">
        <v>2189</v>
      </c>
      <c r="K1555" s="22">
        <v>840</v>
      </c>
      <c r="L1555" s="22">
        <v>816</v>
      </c>
      <c r="M1555" s="22"/>
      <c r="N1555" s="22">
        <v>1656</v>
      </c>
      <c r="O1555" s="24">
        <f>Table1[[#This Row],[Female Voters]]/Table1[[#This Row],[Female Population]]</f>
        <v>0.90005932209168316</v>
      </c>
      <c r="P1555" s="24">
        <f>Table1[[#This Row],[Male Voters]]/Table1[[#This Row],[Male Population]]</f>
        <v>0.89806709381318772</v>
      </c>
      <c r="Q1555" s="24">
        <f>Table1[[#This Row],[Total Voters]]/Table1[[#This Row],[Total Population]]</f>
        <v>0.89908713260122253</v>
      </c>
      <c r="R1555" s="24">
        <f>Table1[[#This Row],[Female Ballots]]/Table1[[#This Row],[Female Population]]</f>
        <v>0.67384120370500344</v>
      </c>
      <c r="S1555" s="24">
        <f>Table1[[#This Row],[Male Ballots]]/Table1[[#This Row],[Male Population]]</f>
        <v>0.68680669967344066</v>
      </c>
      <c r="T1555" s="24">
        <f>Table1[[#This Row],[Total Ballots]]/Table1[[#This Row],[Total Population]]</f>
        <v>0.68016824649960006</v>
      </c>
      <c r="U1555" s="24">
        <f>Table1[[#This Row],[Female Ballots]]/Table1[[#This Row],[Female Voters]]</f>
        <v>0.74866310160427807</v>
      </c>
      <c r="V1555" s="24">
        <f>Table1[[#This Row],[Male Ballots]]/Table1[[#This Row],[Male Voters]]</f>
        <v>0.76476101218369263</v>
      </c>
      <c r="W1555" s="24">
        <f>Table1[[#This Row],[Total Ballots]]/Table1[[#This Row],[Total Voters]]</f>
        <v>0.75650982183645499</v>
      </c>
    </row>
    <row r="1556" spans="1:23" s="12" customFormat="1" x14ac:dyDescent="0.2">
      <c r="A1556" s="19" t="s">
        <v>41</v>
      </c>
      <c r="B1556" s="20">
        <v>2013</v>
      </c>
      <c r="C1556" s="21" t="s">
        <v>69</v>
      </c>
      <c r="D1556" s="22">
        <v>24069.573172</v>
      </c>
      <c r="E1556" s="22">
        <v>25549.345565000003</v>
      </c>
      <c r="F1556" s="22">
        <v>49618.918740000001</v>
      </c>
      <c r="G1556" s="22">
        <v>18195</v>
      </c>
      <c r="H1556" s="22">
        <v>16654</v>
      </c>
      <c r="I1556" s="22">
        <v>0</v>
      </c>
      <c r="J1556" s="22">
        <v>34849</v>
      </c>
      <c r="K1556" s="22">
        <v>9407</v>
      </c>
      <c r="L1556" s="22">
        <v>8597</v>
      </c>
      <c r="M1556" s="22">
        <v>0</v>
      </c>
      <c r="N1556" s="23">
        <v>18004</v>
      </c>
      <c r="O1556" s="24">
        <f>Table1[[#This Row],[Female Voters]]/Table1[[#This Row],[Female Population]]</f>
        <v>0.75593363745918607</v>
      </c>
      <c r="P1556" s="24">
        <f>Table1[[#This Row],[Male Voters]]/Table1[[#This Row],[Male Population]]</f>
        <v>0.65183665693630455</v>
      </c>
      <c r="Q1556" s="24">
        <f>Table1[[#This Row],[Total Voters]]/Table1[[#This Row],[Total Population]]</f>
        <v>0.70233291826866595</v>
      </c>
      <c r="R1556" s="24">
        <f>Table1[[#This Row],[Female Ballots]]/Table1[[#This Row],[Female Population]]</f>
        <v>0.39082537661877237</v>
      </c>
      <c r="S1556" s="24">
        <f>Table1[[#This Row],[Male Ballots]]/Table1[[#This Row],[Male Population]]</f>
        <v>0.33648611382739341</v>
      </c>
      <c r="T1556" s="24">
        <f>Table1[[#This Row],[Total Ballots]]/Table1[[#This Row],[Total Population]]</f>
        <v>0.36284547219458413</v>
      </c>
      <c r="U1556" s="24">
        <f>Table1[[#This Row],[Female Ballots]]/Table1[[#This Row],[Female Voters]]</f>
        <v>0.51701016762846941</v>
      </c>
      <c r="V1556" s="24">
        <f>Table1[[#This Row],[Male Ballots]]/Table1[[#This Row],[Male Voters]]</f>
        <v>0.51621232136423678</v>
      </c>
      <c r="W1556" s="24">
        <f>Table1[[#This Row],[Total Ballots]]/Table1[[#This Row],[Total Voters]]</f>
        <v>0.51662888461648826</v>
      </c>
    </row>
    <row r="1557" spans="1:23" s="12" customFormat="1" x14ac:dyDescent="0.2">
      <c r="A1557" s="19" t="s">
        <v>41</v>
      </c>
      <c r="B1557" s="20">
        <v>2013</v>
      </c>
      <c r="C1557" s="21" t="s">
        <v>62</v>
      </c>
      <c r="D1557" s="22">
        <v>2188.7123940000001</v>
      </c>
      <c r="E1557" s="22">
        <v>2697.9217570000001</v>
      </c>
      <c r="F1557" s="22">
        <v>4886.6341499999999</v>
      </c>
      <c r="G1557" s="31">
        <v>1295</v>
      </c>
      <c r="H1557" s="31">
        <v>1276</v>
      </c>
      <c r="I1557" s="31"/>
      <c r="J1557" s="31">
        <v>2571</v>
      </c>
      <c r="K1557" s="22">
        <v>210</v>
      </c>
      <c r="L1557" s="22">
        <v>215</v>
      </c>
      <c r="M1557" s="22"/>
      <c r="N1557" s="23">
        <v>425</v>
      </c>
      <c r="O1557" s="24">
        <f>Table1[[#This Row],[Female Voters]]/Table1[[#This Row],[Female Population]]</f>
        <v>0.59167207329297</v>
      </c>
      <c r="P1557" s="24">
        <f>Table1[[#This Row],[Male Voters]]/Table1[[#This Row],[Male Population]]</f>
        <v>0.47295663659974702</v>
      </c>
      <c r="Q1557" s="24">
        <f>Table1[[#This Row],[Total Voters]]/Table1[[#This Row],[Total Population]]</f>
        <v>0.526129012543327</v>
      </c>
      <c r="R1557" s="24">
        <f>Table1[[#This Row],[Female Ballots]]/Table1[[#This Row],[Female Population]]</f>
        <v>9.59468226961573E-2</v>
      </c>
      <c r="S1557" s="24">
        <f>Table1[[#This Row],[Male Ballots]]/Table1[[#This Row],[Male Population]]</f>
        <v>7.9690969333029479E-2</v>
      </c>
      <c r="T1557" s="24">
        <f>Table1[[#This Row],[Total Ballots]]/Table1[[#This Row],[Total Population]]</f>
        <v>8.6971929339134182E-2</v>
      </c>
      <c r="U1557" s="24">
        <f>Table1[[#This Row],[Female Ballots]]/Table1[[#This Row],[Female Voters]]</f>
        <v>0.16216216216216217</v>
      </c>
      <c r="V1557" s="24">
        <f>Table1[[#This Row],[Male Ballots]]/Table1[[#This Row],[Male Voters]]</f>
        <v>0.16849529780564262</v>
      </c>
      <c r="W1557" s="24">
        <f>Table1[[#This Row],[Total Ballots]]/Table1[[#This Row],[Total Voters]]</f>
        <v>0.16530532866588876</v>
      </c>
    </row>
    <row r="1558" spans="1:23" s="12" customFormat="1" x14ac:dyDescent="0.2">
      <c r="A1558" s="19" t="s">
        <v>41</v>
      </c>
      <c r="B1558" s="20">
        <v>2013</v>
      </c>
      <c r="C1558" s="21" t="s">
        <v>63</v>
      </c>
      <c r="D1558" s="22">
        <v>3166.1708600000002</v>
      </c>
      <c r="E1558" s="22">
        <v>3918.68525</v>
      </c>
      <c r="F1558" s="22">
        <v>7084.8561200000004</v>
      </c>
      <c r="G1558" s="31">
        <v>1968</v>
      </c>
      <c r="H1558" s="31">
        <v>1736</v>
      </c>
      <c r="I1558" s="31"/>
      <c r="J1558" s="31">
        <v>3704</v>
      </c>
      <c r="K1558" s="22">
        <v>457</v>
      </c>
      <c r="L1558" s="22">
        <v>375</v>
      </c>
      <c r="M1558" s="22"/>
      <c r="N1558" s="23">
        <v>832</v>
      </c>
      <c r="O1558" s="24">
        <f>Table1[[#This Row],[Female Voters]]/Table1[[#This Row],[Female Population]]</f>
        <v>0.62157100390975106</v>
      </c>
      <c r="P1558" s="24">
        <f>Table1[[#This Row],[Male Voters]]/Table1[[#This Row],[Male Population]]</f>
        <v>0.44300572494307883</v>
      </c>
      <c r="Q1558" s="24">
        <f>Table1[[#This Row],[Total Voters]]/Table1[[#This Row],[Total Population]]</f>
        <v>0.52280525352432983</v>
      </c>
      <c r="R1558" s="24">
        <f>Table1[[#This Row],[Female Ballots]]/Table1[[#This Row],[Female Population]]</f>
        <v>0.14433838861115664</v>
      </c>
      <c r="S1558" s="24">
        <f>Table1[[#This Row],[Male Ballots]]/Table1[[#This Row],[Male Population]]</f>
        <v>9.5695361090814834E-2</v>
      </c>
      <c r="T1558" s="24">
        <f>Table1[[#This Row],[Total Ballots]]/Table1[[#This Row],[Total Population]]</f>
        <v>0.11743357746550821</v>
      </c>
      <c r="U1558" s="24">
        <f>Table1[[#This Row],[Female Ballots]]/Table1[[#This Row],[Female Voters]]</f>
        <v>0.23221544715447154</v>
      </c>
      <c r="V1558" s="24">
        <f>Table1[[#This Row],[Male Ballots]]/Table1[[#This Row],[Male Voters]]</f>
        <v>0.21601382488479262</v>
      </c>
      <c r="W1558" s="24">
        <f>Table1[[#This Row],[Total Ballots]]/Table1[[#This Row],[Total Voters]]</f>
        <v>0.22462203023758098</v>
      </c>
    </row>
    <row r="1559" spans="1:23" s="12" customFormat="1" x14ac:dyDescent="0.2">
      <c r="A1559" s="19" t="s">
        <v>41</v>
      </c>
      <c r="B1559" s="20">
        <v>2013</v>
      </c>
      <c r="C1559" s="21" t="s">
        <v>64</v>
      </c>
      <c r="D1559" s="22">
        <v>3174.4351999999999</v>
      </c>
      <c r="E1559" s="22">
        <v>3761.3420599999999</v>
      </c>
      <c r="F1559" s="22">
        <v>6935.7772600000008</v>
      </c>
      <c r="G1559" s="31">
        <v>2105</v>
      </c>
      <c r="H1559" s="31">
        <v>1857</v>
      </c>
      <c r="I1559" s="31"/>
      <c r="J1559" s="31">
        <v>3962</v>
      </c>
      <c r="K1559" s="22">
        <v>692</v>
      </c>
      <c r="L1559" s="22">
        <v>565</v>
      </c>
      <c r="M1559" s="22"/>
      <c r="N1559" s="23">
        <v>1257</v>
      </c>
      <c r="O1559" s="24">
        <f>Table1[[#This Row],[Female Voters]]/Table1[[#This Row],[Female Population]]</f>
        <v>0.66311008648089587</v>
      </c>
      <c r="P1559" s="24">
        <f>Table1[[#This Row],[Male Voters]]/Table1[[#This Row],[Male Population]]</f>
        <v>0.4937067595495423</v>
      </c>
      <c r="Q1559" s="24">
        <f>Table1[[#This Row],[Total Voters]]/Table1[[#This Row],[Total Population]]</f>
        <v>0.57124095129894636</v>
      </c>
      <c r="R1559" s="24">
        <f>Table1[[#This Row],[Female Ballots]]/Table1[[#This Row],[Female Population]]</f>
        <v>0.21799153436806648</v>
      </c>
      <c r="S1559" s="24">
        <f>Table1[[#This Row],[Male Ballots]]/Table1[[#This Row],[Male Population]]</f>
        <v>0.15021234202772826</v>
      </c>
      <c r="T1559" s="24">
        <f>Table1[[#This Row],[Total Ballots]]/Table1[[#This Row],[Total Population]]</f>
        <v>0.18123419378666722</v>
      </c>
      <c r="U1559" s="24">
        <f>Table1[[#This Row],[Female Ballots]]/Table1[[#This Row],[Female Voters]]</f>
        <v>0.32874109263657958</v>
      </c>
      <c r="V1559" s="24">
        <f>Table1[[#This Row],[Male Ballots]]/Table1[[#This Row],[Male Voters]]</f>
        <v>0.30425417339795369</v>
      </c>
      <c r="W1559" s="24">
        <f>Table1[[#This Row],[Total Ballots]]/Table1[[#This Row],[Total Voters]]</f>
        <v>0.31726400807672894</v>
      </c>
    </row>
    <row r="1560" spans="1:23" s="12" customFormat="1" x14ac:dyDescent="0.2">
      <c r="A1560" s="19" t="s">
        <v>41</v>
      </c>
      <c r="B1560" s="20">
        <v>2013</v>
      </c>
      <c r="C1560" s="21" t="s">
        <v>65</v>
      </c>
      <c r="D1560" s="22">
        <v>4043.9026599999997</v>
      </c>
      <c r="E1560" s="22">
        <v>4301.9738899999993</v>
      </c>
      <c r="F1560" s="22">
        <v>8345.876549999999</v>
      </c>
      <c r="G1560" s="31">
        <v>2959</v>
      </c>
      <c r="H1560" s="31">
        <v>2596</v>
      </c>
      <c r="I1560" s="31"/>
      <c r="J1560" s="31">
        <v>5555</v>
      </c>
      <c r="K1560" s="22">
        <v>1272</v>
      </c>
      <c r="L1560" s="22">
        <v>1123</v>
      </c>
      <c r="M1560" s="22"/>
      <c r="N1560" s="23">
        <v>2395</v>
      </c>
      <c r="O1560" s="24">
        <f>Table1[[#This Row],[Female Voters]]/Table1[[#This Row],[Female Population]]</f>
        <v>0.73171889849593963</v>
      </c>
      <c r="P1560" s="24">
        <f>Table1[[#This Row],[Male Voters]]/Table1[[#This Row],[Male Population]]</f>
        <v>0.60344392280818804</v>
      </c>
      <c r="Q1560" s="24">
        <f>Table1[[#This Row],[Total Voters]]/Table1[[#This Row],[Total Population]]</f>
        <v>0.66559815098151676</v>
      </c>
      <c r="R1560" s="24">
        <f>Table1[[#This Row],[Female Ballots]]/Table1[[#This Row],[Female Population]]</f>
        <v>0.3145476305802079</v>
      </c>
      <c r="S1560" s="24">
        <f>Table1[[#This Row],[Male Ballots]]/Table1[[#This Row],[Male Population]]</f>
        <v>0.26104296044437408</v>
      </c>
      <c r="T1560" s="24">
        <f>Table1[[#This Row],[Total Ballots]]/Table1[[#This Row],[Total Population]]</f>
        <v>0.28696805969410133</v>
      </c>
      <c r="U1560" s="24">
        <f>Table1[[#This Row],[Female Ballots]]/Table1[[#This Row],[Female Voters]]</f>
        <v>0.42987495775599865</v>
      </c>
      <c r="V1560" s="24">
        <f>Table1[[#This Row],[Male Ballots]]/Table1[[#This Row],[Male Voters]]</f>
        <v>0.43258859784283515</v>
      </c>
      <c r="W1560" s="24">
        <f>Table1[[#This Row],[Total Ballots]]/Table1[[#This Row],[Total Voters]]</f>
        <v>0.43114311431143115</v>
      </c>
    </row>
    <row r="1561" spans="1:23" s="12" customFormat="1" x14ac:dyDescent="0.2">
      <c r="A1561" s="19" t="s">
        <v>41</v>
      </c>
      <c r="B1561" s="20">
        <v>2013</v>
      </c>
      <c r="C1561" s="21" t="s">
        <v>66</v>
      </c>
      <c r="D1561" s="22">
        <v>4974.01469</v>
      </c>
      <c r="E1561" s="22">
        <v>4833.8276299999998</v>
      </c>
      <c r="F1561" s="22">
        <v>9807.84231</v>
      </c>
      <c r="G1561" s="31">
        <v>4134</v>
      </c>
      <c r="H1561" s="31">
        <v>3818</v>
      </c>
      <c r="I1561" s="31"/>
      <c r="J1561" s="31">
        <v>7952</v>
      </c>
      <c r="K1561" s="22">
        <v>2535</v>
      </c>
      <c r="L1561" s="22">
        <v>2236</v>
      </c>
      <c r="M1561" s="22"/>
      <c r="N1561" s="23">
        <v>4771</v>
      </c>
      <c r="O1561" s="24">
        <f>Table1[[#This Row],[Female Voters]]/Table1[[#This Row],[Female Population]]</f>
        <v>0.8311193789417618</v>
      </c>
      <c r="P1561" s="24">
        <f>Table1[[#This Row],[Male Voters]]/Table1[[#This Row],[Male Population]]</f>
        <v>0.78985025785869822</v>
      </c>
      <c r="Q1561" s="24">
        <f>Table1[[#This Row],[Total Voters]]/Table1[[#This Row],[Total Population]]</f>
        <v>0.81077975651099143</v>
      </c>
      <c r="R1561" s="24">
        <f>Table1[[#This Row],[Female Ballots]]/Table1[[#This Row],[Female Population]]</f>
        <v>0.50964867576617467</v>
      </c>
      <c r="S1561" s="24">
        <f>Table1[[#This Row],[Male Ballots]]/Table1[[#This Row],[Male Population]]</f>
        <v>0.46257338307282592</v>
      </c>
      <c r="T1561" s="24">
        <f>Table1[[#This Row],[Total Ballots]]/Table1[[#This Row],[Total Population]]</f>
        <v>0.48644746206161221</v>
      </c>
      <c r="U1561" s="24">
        <f>Table1[[#This Row],[Female Ballots]]/Table1[[#This Row],[Female Voters]]</f>
        <v>0.6132075471698113</v>
      </c>
      <c r="V1561" s="24">
        <f>Table1[[#This Row],[Male Ballots]]/Table1[[#This Row],[Male Voters]]</f>
        <v>0.58564693556836045</v>
      </c>
      <c r="W1561" s="24">
        <f>Table1[[#This Row],[Total Ballots]]/Table1[[#This Row],[Total Voters]]</f>
        <v>0.59997484909456744</v>
      </c>
    </row>
    <row r="1562" spans="1:23" s="12" customFormat="1" x14ac:dyDescent="0.2">
      <c r="A1562" s="19" t="s">
        <v>41</v>
      </c>
      <c r="B1562" s="20">
        <v>2013</v>
      </c>
      <c r="C1562" s="21" t="s">
        <v>67</v>
      </c>
      <c r="D1562" s="22">
        <v>6522.3373680000004</v>
      </c>
      <c r="E1562" s="22">
        <v>6035.5949780000001</v>
      </c>
      <c r="F1562" s="22">
        <v>12557.932350000001</v>
      </c>
      <c r="G1562" s="31">
        <v>5734</v>
      </c>
      <c r="H1562" s="31">
        <v>5371</v>
      </c>
      <c r="I1562" s="31"/>
      <c r="J1562" s="31">
        <v>11105</v>
      </c>
      <c r="K1562" s="22">
        <v>4241</v>
      </c>
      <c r="L1562" s="22">
        <v>4083</v>
      </c>
      <c r="M1562" s="22"/>
      <c r="N1562" s="22">
        <v>8324</v>
      </c>
      <c r="O1562" s="24">
        <f>Table1[[#This Row],[Female Voters]]/Table1[[#This Row],[Female Population]]</f>
        <v>0.87913269070260702</v>
      </c>
      <c r="P1562" s="24">
        <f>Table1[[#This Row],[Male Voters]]/Table1[[#This Row],[Male Population]]</f>
        <v>0.88988741285283768</v>
      </c>
      <c r="Q1562" s="24">
        <f>Table1[[#This Row],[Total Voters]]/Table1[[#This Row],[Total Population]]</f>
        <v>0.88430162629439546</v>
      </c>
      <c r="R1562" s="24">
        <f>Table1[[#This Row],[Female Ballots]]/Table1[[#This Row],[Female Population]]</f>
        <v>0.65022702149803913</v>
      </c>
      <c r="S1562" s="24">
        <f>Table1[[#This Row],[Male Ballots]]/Table1[[#This Row],[Male Population]]</f>
        <v>0.67648674486653071</v>
      </c>
      <c r="T1562" s="24">
        <f>Table1[[#This Row],[Total Ballots]]/Table1[[#This Row],[Total Population]]</f>
        <v>0.66284797273971618</v>
      </c>
      <c r="U1562" s="24">
        <f>Table1[[#This Row],[Female Ballots]]/Table1[[#This Row],[Female Voters]]</f>
        <v>0.73962329961632367</v>
      </c>
      <c r="V1562" s="24">
        <f>Table1[[#This Row],[Male Ballots]]/Table1[[#This Row],[Male Voters]]</f>
        <v>0.76019363247067584</v>
      </c>
      <c r="W1562" s="24">
        <f>Table1[[#This Row],[Total Ballots]]/Table1[[#This Row],[Total Voters]]</f>
        <v>0.74957226474561012</v>
      </c>
    </row>
    <row r="1563" spans="1:23" s="12" customFormat="1" x14ac:dyDescent="0.2">
      <c r="A1563" s="19" t="s">
        <v>49</v>
      </c>
      <c r="B1563" s="20">
        <v>2013</v>
      </c>
      <c r="C1563" s="21" t="s">
        <v>69</v>
      </c>
      <c r="D1563" s="22">
        <v>15935.041026000001</v>
      </c>
      <c r="E1563" s="22">
        <v>15992.002221999999</v>
      </c>
      <c r="F1563" s="22">
        <v>31927.043223999997</v>
      </c>
      <c r="G1563" s="22">
        <v>11126</v>
      </c>
      <c r="H1563" s="22">
        <v>10162</v>
      </c>
      <c r="I1563" s="22">
        <v>0</v>
      </c>
      <c r="J1563" s="22">
        <v>21288</v>
      </c>
      <c r="K1563" s="22">
        <v>5628</v>
      </c>
      <c r="L1563" s="22">
        <v>5133</v>
      </c>
      <c r="M1563" s="22">
        <v>0</v>
      </c>
      <c r="N1563" s="23">
        <v>10761</v>
      </c>
      <c r="O1563" s="24">
        <f>Table1[[#This Row],[Female Voters]]/Table1[[#This Row],[Female Population]]</f>
        <v>0.69820968655471594</v>
      </c>
      <c r="P1563" s="24">
        <f>Table1[[#This Row],[Male Voters]]/Table1[[#This Row],[Male Population]]</f>
        <v>0.63544263306943904</v>
      </c>
      <c r="Q1563" s="24">
        <f>Table1[[#This Row],[Total Voters]]/Table1[[#This Row],[Total Population]]</f>
        <v>0.66677016880778728</v>
      </c>
      <c r="R1563" s="24">
        <f>Table1[[#This Row],[Female Ballots]]/Table1[[#This Row],[Female Population]]</f>
        <v>0.35318390400233163</v>
      </c>
      <c r="S1563" s="24">
        <f>Table1[[#This Row],[Male Ballots]]/Table1[[#This Row],[Male Population]]</f>
        <v>0.32097294189583064</v>
      </c>
      <c r="T1563" s="24">
        <f>Table1[[#This Row],[Total Ballots]]/Table1[[#This Row],[Total Population]]</f>
        <v>0.33704968933392515</v>
      </c>
      <c r="U1563" s="24">
        <f>Table1[[#This Row],[Female Ballots]]/Table1[[#This Row],[Female Voters]]</f>
        <v>0.50584217149020316</v>
      </c>
      <c r="V1563" s="24">
        <f>Table1[[#This Row],[Male Ballots]]/Table1[[#This Row],[Male Voters]]</f>
        <v>0.50511710293249357</v>
      </c>
      <c r="W1563" s="24">
        <f>Table1[[#This Row],[Total Ballots]]/Table1[[#This Row],[Total Voters]]</f>
        <v>0.50549605411499432</v>
      </c>
    </row>
    <row r="1564" spans="1:23" s="12" customFormat="1" x14ac:dyDescent="0.2">
      <c r="A1564" s="19" t="s">
        <v>49</v>
      </c>
      <c r="B1564" s="20">
        <v>2013</v>
      </c>
      <c r="C1564" s="21" t="s">
        <v>62</v>
      </c>
      <c r="D1564" s="22">
        <v>1485.5330039999999</v>
      </c>
      <c r="E1564" s="22">
        <v>1586.260542</v>
      </c>
      <c r="F1564" s="22">
        <v>3071.7935369999996</v>
      </c>
      <c r="G1564" s="31">
        <v>677</v>
      </c>
      <c r="H1564" s="31">
        <v>626</v>
      </c>
      <c r="I1564" s="31"/>
      <c r="J1564" s="31">
        <v>1303</v>
      </c>
      <c r="K1564" s="22">
        <v>105</v>
      </c>
      <c r="L1564" s="22">
        <v>83</v>
      </c>
      <c r="M1564" s="22"/>
      <c r="N1564" s="23">
        <v>188</v>
      </c>
      <c r="O1564" s="24">
        <f>Table1[[#This Row],[Female Voters]]/Table1[[#This Row],[Female Population]]</f>
        <v>0.45572868335949812</v>
      </c>
      <c r="P1564" s="24">
        <f>Table1[[#This Row],[Male Voters]]/Table1[[#This Row],[Male Population]]</f>
        <v>0.39463882724506427</v>
      </c>
      <c r="Q1564" s="24">
        <f>Table1[[#This Row],[Total Voters]]/Table1[[#This Row],[Total Population]]</f>
        <v>0.42418215427087158</v>
      </c>
      <c r="R1564" s="24">
        <f>Table1[[#This Row],[Female Ballots]]/Table1[[#This Row],[Female Population]]</f>
        <v>7.0681701259597191E-2</v>
      </c>
      <c r="S1564" s="24">
        <f>Table1[[#This Row],[Male Ballots]]/Table1[[#This Row],[Male Population]]</f>
        <v>5.2324317350383918E-2</v>
      </c>
      <c r="T1564" s="24">
        <f>Table1[[#This Row],[Total Ballots]]/Table1[[#This Row],[Total Population]]</f>
        <v>6.1202029933172565E-2</v>
      </c>
      <c r="U1564" s="24">
        <f>Table1[[#This Row],[Female Ballots]]/Table1[[#This Row],[Female Voters]]</f>
        <v>0.15509601181683899</v>
      </c>
      <c r="V1564" s="24">
        <f>Table1[[#This Row],[Male Ballots]]/Table1[[#This Row],[Male Voters]]</f>
        <v>0.13258785942492013</v>
      </c>
      <c r="W1564" s="24">
        <f>Table1[[#This Row],[Total Ballots]]/Table1[[#This Row],[Total Voters]]</f>
        <v>0.14428242517267845</v>
      </c>
    </row>
    <row r="1565" spans="1:23" s="12" customFormat="1" x14ac:dyDescent="0.2">
      <c r="A1565" s="19" t="s">
        <v>49</v>
      </c>
      <c r="B1565" s="20">
        <v>2013</v>
      </c>
      <c r="C1565" s="21" t="s">
        <v>63</v>
      </c>
      <c r="D1565" s="22">
        <v>2030.2567260000001</v>
      </c>
      <c r="E1565" s="22">
        <v>2149.9857400000001</v>
      </c>
      <c r="F1565" s="22">
        <v>4180.2424599999995</v>
      </c>
      <c r="G1565" s="31">
        <v>1275</v>
      </c>
      <c r="H1565" s="31">
        <v>1135</v>
      </c>
      <c r="I1565" s="31"/>
      <c r="J1565" s="31">
        <v>2410</v>
      </c>
      <c r="K1565" s="22">
        <v>288</v>
      </c>
      <c r="L1565" s="22">
        <v>220</v>
      </c>
      <c r="M1565" s="22"/>
      <c r="N1565" s="23">
        <v>508</v>
      </c>
      <c r="O1565" s="24">
        <f>Table1[[#This Row],[Female Voters]]/Table1[[#This Row],[Female Population]]</f>
        <v>0.62799939715604225</v>
      </c>
      <c r="P1565" s="24">
        <f>Table1[[#This Row],[Male Voters]]/Table1[[#This Row],[Male Population]]</f>
        <v>0.52791047814112479</v>
      </c>
      <c r="Q1565" s="24">
        <f>Table1[[#This Row],[Total Voters]]/Table1[[#This Row],[Total Population]]</f>
        <v>0.57652158291315958</v>
      </c>
      <c r="R1565" s="24">
        <f>Table1[[#This Row],[Female Ballots]]/Table1[[#This Row],[Female Population]]</f>
        <v>0.14185398147524719</v>
      </c>
      <c r="S1565" s="24">
        <f>Table1[[#This Row],[Male Ballots]]/Table1[[#This Row],[Male Population]]</f>
        <v>0.10232626008021802</v>
      </c>
      <c r="T1565" s="24">
        <f>Table1[[#This Row],[Total Ballots]]/Table1[[#This Row],[Total Population]]</f>
        <v>0.12152405150202701</v>
      </c>
      <c r="U1565" s="24">
        <f>Table1[[#This Row],[Female Ballots]]/Table1[[#This Row],[Female Voters]]</f>
        <v>0.22588235294117648</v>
      </c>
      <c r="V1565" s="24">
        <f>Table1[[#This Row],[Male Ballots]]/Table1[[#This Row],[Male Voters]]</f>
        <v>0.19383259911894274</v>
      </c>
      <c r="W1565" s="24">
        <f>Table1[[#This Row],[Total Ballots]]/Table1[[#This Row],[Total Voters]]</f>
        <v>0.21078838174273859</v>
      </c>
    </row>
    <row r="1566" spans="1:23" s="12" customFormat="1" x14ac:dyDescent="0.2">
      <c r="A1566" s="19" t="s">
        <v>49</v>
      </c>
      <c r="B1566" s="20">
        <v>2013</v>
      </c>
      <c r="C1566" s="21" t="s">
        <v>64</v>
      </c>
      <c r="D1566" s="22">
        <v>2229.7983399999998</v>
      </c>
      <c r="E1566" s="22">
        <v>2279.6258800000001</v>
      </c>
      <c r="F1566" s="22">
        <v>4509.4242199999999</v>
      </c>
      <c r="G1566" s="31">
        <v>1300</v>
      </c>
      <c r="H1566" s="31">
        <v>1161</v>
      </c>
      <c r="I1566" s="31"/>
      <c r="J1566" s="31">
        <v>2461</v>
      </c>
      <c r="K1566" s="22">
        <v>408</v>
      </c>
      <c r="L1566" s="22">
        <v>374</v>
      </c>
      <c r="M1566" s="22"/>
      <c r="N1566" s="23">
        <v>782</v>
      </c>
      <c r="O1566" s="24">
        <f>Table1[[#This Row],[Female Voters]]/Table1[[#This Row],[Female Population]]</f>
        <v>0.58301236335120787</v>
      </c>
      <c r="P1566" s="24">
        <f>Table1[[#This Row],[Male Voters]]/Table1[[#This Row],[Male Population]]</f>
        <v>0.5092940952223266</v>
      </c>
      <c r="Q1566" s="24">
        <f>Table1[[#This Row],[Total Voters]]/Table1[[#This Row],[Total Population]]</f>
        <v>0.54574594891407224</v>
      </c>
      <c r="R1566" s="24">
        <f>Table1[[#This Row],[Female Ballots]]/Table1[[#This Row],[Female Population]]</f>
        <v>0.18297618788253292</v>
      </c>
      <c r="S1566" s="24">
        <f>Table1[[#This Row],[Male Ballots]]/Table1[[#This Row],[Male Population]]</f>
        <v>0.1640620082800604</v>
      </c>
      <c r="T1566" s="24">
        <f>Table1[[#This Row],[Total Ballots]]/Table1[[#This Row],[Total Population]]</f>
        <v>0.17341460058951827</v>
      </c>
      <c r="U1566" s="24">
        <f>Table1[[#This Row],[Female Ballots]]/Table1[[#This Row],[Female Voters]]</f>
        <v>0.31384615384615383</v>
      </c>
      <c r="V1566" s="24">
        <f>Table1[[#This Row],[Male Ballots]]/Table1[[#This Row],[Male Voters]]</f>
        <v>0.32213608957795004</v>
      </c>
      <c r="W1566" s="24">
        <f>Table1[[#This Row],[Total Ballots]]/Table1[[#This Row],[Total Voters]]</f>
        <v>0.31775700934579437</v>
      </c>
    </row>
    <row r="1567" spans="1:23" s="12" customFormat="1" x14ac:dyDescent="0.2">
      <c r="A1567" s="19" t="s">
        <v>49</v>
      </c>
      <c r="B1567" s="20">
        <v>2013</v>
      </c>
      <c r="C1567" s="21" t="s">
        <v>65</v>
      </c>
      <c r="D1567" s="22">
        <v>2779.3107099999997</v>
      </c>
      <c r="E1567" s="22">
        <v>2709.5290300000001</v>
      </c>
      <c r="F1567" s="22">
        <v>5488.8397400000003</v>
      </c>
      <c r="G1567" s="31">
        <v>1855</v>
      </c>
      <c r="H1567" s="31">
        <v>1585</v>
      </c>
      <c r="I1567" s="31"/>
      <c r="J1567" s="31">
        <v>3440</v>
      </c>
      <c r="K1567" s="22">
        <v>829</v>
      </c>
      <c r="L1567" s="22">
        <v>651</v>
      </c>
      <c r="M1567" s="22"/>
      <c r="N1567" s="23">
        <v>1480</v>
      </c>
      <c r="O1567" s="24">
        <f>Table1[[#This Row],[Female Voters]]/Table1[[#This Row],[Female Population]]</f>
        <v>0.6674316740930345</v>
      </c>
      <c r="P1567" s="24">
        <f>Table1[[#This Row],[Male Voters]]/Table1[[#This Row],[Male Population]]</f>
        <v>0.58497251088688274</v>
      </c>
      <c r="Q1567" s="24">
        <f>Table1[[#This Row],[Total Voters]]/Table1[[#This Row],[Total Population]]</f>
        <v>0.62672625963752404</v>
      </c>
      <c r="R1567" s="24">
        <f>Table1[[#This Row],[Female Ballots]]/Table1[[#This Row],[Female Population]]</f>
        <v>0.29827539505289785</v>
      </c>
      <c r="S1567" s="24">
        <f>Table1[[#This Row],[Male Ballots]]/Table1[[#This Row],[Male Population]]</f>
        <v>0.24026315746836635</v>
      </c>
      <c r="T1567" s="24">
        <f>Table1[[#This Row],[Total Ballots]]/Table1[[#This Row],[Total Population]]</f>
        <v>0.2696380419370743</v>
      </c>
      <c r="U1567" s="24">
        <f>Table1[[#This Row],[Female Ballots]]/Table1[[#This Row],[Female Voters]]</f>
        <v>0.44690026954177897</v>
      </c>
      <c r="V1567" s="24">
        <f>Table1[[#This Row],[Male Ballots]]/Table1[[#This Row],[Male Voters]]</f>
        <v>0.41072555205047317</v>
      </c>
      <c r="W1567" s="24">
        <f>Table1[[#This Row],[Total Ballots]]/Table1[[#This Row],[Total Voters]]</f>
        <v>0.43023255813953487</v>
      </c>
    </row>
    <row r="1568" spans="1:23" s="12" customFormat="1" x14ac:dyDescent="0.2">
      <c r="A1568" s="19" t="s">
        <v>49</v>
      </c>
      <c r="B1568" s="20">
        <v>2013</v>
      </c>
      <c r="C1568" s="21" t="s">
        <v>66</v>
      </c>
      <c r="D1568" s="22">
        <v>3377.0158000000001</v>
      </c>
      <c r="E1568" s="22">
        <v>3293.0021200000001</v>
      </c>
      <c r="F1568" s="22">
        <v>6670.0179100000005</v>
      </c>
      <c r="G1568" s="31">
        <v>2728</v>
      </c>
      <c r="H1568" s="31">
        <v>2384</v>
      </c>
      <c r="I1568" s="31"/>
      <c r="J1568" s="31">
        <v>5112</v>
      </c>
      <c r="K1568" s="22">
        <v>1639</v>
      </c>
      <c r="L1568" s="22">
        <v>1401</v>
      </c>
      <c r="M1568" s="22"/>
      <c r="N1568" s="23">
        <v>3040</v>
      </c>
      <c r="O1568" s="24">
        <f>Table1[[#This Row],[Female Voters]]/Table1[[#This Row],[Female Population]]</f>
        <v>0.80781381005087383</v>
      </c>
      <c r="P1568" s="24">
        <f>Table1[[#This Row],[Male Voters]]/Table1[[#This Row],[Male Population]]</f>
        <v>0.72395944889340058</v>
      </c>
      <c r="Q1568" s="24">
        <f>Table1[[#This Row],[Total Voters]]/Table1[[#This Row],[Total Population]]</f>
        <v>0.76641473365998802</v>
      </c>
      <c r="R1568" s="24">
        <f>Table1[[#This Row],[Female Ballots]]/Table1[[#This Row],[Female Population]]</f>
        <v>0.48533974878056535</v>
      </c>
      <c r="S1568" s="24">
        <f>Table1[[#This Row],[Male Ballots]]/Table1[[#This Row],[Male Population]]</f>
        <v>0.42544764593106305</v>
      </c>
      <c r="T1568" s="24">
        <f>Table1[[#This Row],[Total Ballots]]/Table1[[#This Row],[Total Population]]</f>
        <v>0.4557708901264404</v>
      </c>
      <c r="U1568" s="24">
        <f>Table1[[#This Row],[Female Ballots]]/Table1[[#This Row],[Female Voters]]</f>
        <v>0.60080645161290325</v>
      </c>
      <c r="V1568" s="24">
        <f>Table1[[#This Row],[Male Ballots]]/Table1[[#This Row],[Male Voters]]</f>
        <v>0.58766778523489938</v>
      </c>
      <c r="W1568" s="24">
        <f>Table1[[#This Row],[Total Ballots]]/Table1[[#This Row],[Total Voters]]</f>
        <v>0.59467918622848204</v>
      </c>
    </row>
    <row r="1569" spans="1:23" s="12" customFormat="1" x14ac:dyDescent="0.2">
      <c r="A1569" s="19" t="s">
        <v>49</v>
      </c>
      <c r="B1569" s="20">
        <v>2013</v>
      </c>
      <c r="C1569" s="21" t="s">
        <v>67</v>
      </c>
      <c r="D1569" s="22">
        <v>4033.1264460000002</v>
      </c>
      <c r="E1569" s="22">
        <v>3973.5989099999997</v>
      </c>
      <c r="F1569" s="22">
        <v>8006.7253569999993</v>
      </c>
      <c r="G1569" s="31">
        <v>3291</v>
      </c>
      <c r="H1569" s="31">
        <v>3271</v>
      </c>
      <c r="I1569" s="31"/>
      <c r="J1569" s="31">
        <v>6562</v>
      </c>
      <c r="K1569" s="22">
        <v>2359</v>
      </c>
      <c r="L1569" s="22">
        <v>2404</v>
      </c>
      <c r="M1569" s="22"/>
      <c r="N1569" s="22">
        <v>4763</v>
      </c>
      <c r="O1569" s="24">
        <f>Table1[[#This Row],[Female Voters]]/Table1[[#This Row],[Female Population]]</f>
        <v>0.81599226904080058</v>
      </c>
      <c r="P1569" s="24">
        <f>Table1[[#This Row],[Male Voters]]/Table1[[#This Row],[Male Population]]</f>
        <v>0.82318323365958446</v>
      </c>
      <c r="Q1569" s="24">
        <f>Table1[[#This Row],[Total Voters]]/Table1[[#This Row],[Total Population]]</f>
        <v>0.81956101994469854</v>
      </c>
      <c r="R1569" s="24">
        <f>Table1[[#This Row],[Female Ballots]]/Table1[[#This Row],[Female Population]]</f>
        <v>0.58490603545039455</v>
      </c>
      <c r="S1569" s="24">
        <f>Table1[[#This Row],[Male Ballots]]/Table1[[#This Row],[Male Population]]</f>
        <v>0.60499311944898837</v>
      </c>
      <c r="T1569" s="24">
        <f>Table1[[#This Row],[Total Ballots]]/Table1[[#This Row],[Total Population]]</f>
        <v>0.59487490673523302</v>
      </c>
      <c r="U1569" s="24">
        <f>Table1[[#This Row],[Female Ballots]]/Table1[[#This Row],[Female Voters]]</f>
        <v>0.71680340322090552</v>
      </c>
      <c r="V1569" s="24">
        <f>Table1[[#This Row],[Male Ballots]]/Table1[[#This Row],[Male Voters]]</f>
        <v>0.7349434423723632</v>
      </c>
      <c r="W1569" s="24">
        <f>Table1[[#This Row],[Total Ballots]]/Table1[[#This Row],[Total Voters]]</f>
        <v>0.7258457787259982</v>
      </c>
    </row>
    <row r="1570" spans="1:23" s="12" customFormat="1" x14ac:dyDescent="0.2">
      <c r="A1570" s="19" t="s">
        <v>34</v>
      </c>
      <c r="B1570" s="20">
        <v>2013</v>
      </c>
      <c r="C1570" s="21" t="s">
        <v>69</v>
      </c>
      <c r="D1570" s="22">
        <v>8711.5774249999995</v>
      </c>
      <c r="E1570" s="22">
        <v>8676.6035119999997</v>
      </c>
      <c r="F1570" s="22">
        <v>17388.180944</v>
      </c>
      <c r="G1570" s="22">
        <v>7065</v>
      </c>
      <c r="H1570" s="22">
        <v>6517</v>
      </c>
      <c r="I1570" s="22">
        <v>7</v>
      </c>
      <c r="J1570" s="22">
        <v>13589</v>
      </c>
      <c r="K1570" s="22">
        <v>3769</v>
      </c>
      <c r="L1570" s="22">
        <v>3406</v>
      </c>
      <c r="M1570" s="22">
        <v>3</v>
      </c>
      <c r="N1570" s="23">
        <v>7178</v>
      </c>
      <c r="O1570" s="24">
        <f>Table1[[#This Row],[Female Voters]]/Table1[[#This Row],[Female Population]]</f>
        <v>0.81098975022884567</v>
      </c>
      <c r="P1570" s="24">
        <f>Table1[[#This Row],[Male Voters]]/Table1[[#This Row],[Male Population]]</f>
        <v>0.75110035752893356</v>
      </c>
      <c r="Q1570" s="24">
        <f>Table1[[#This Row],[Total Voters]]/Table1[[#This Row],[Total Population]]</f>
        <v>0.78150785546598811</v>
      </c>
      <c r="R1570" s="24">
        <f>Table1[[#This Row],[Female Ballots]]/Table1[[#This Row],[Female Population]]</f>
        <v>0.43264265656228157</v>
      </c>
      <c r="S1570" s="24">
        <f>Table1[[#This Row],[Male Ballots]]/Table1[[#This Row],[Male Population]]</f>
        <v>0.39254991832799563</v>
      </c>
      <c r="T1570" s="24">
        <f>Table1[[#This Row],[Total Ballots]]/Table1[[#This Row],[Total Population]]</f>
        <v>0.41280913875449721</v>
      </c>
      <c r="U1570" s="24">
        <f>Table1[[#This Row],[Female Ballots]]/Table1[[#This Row],[Female Voters]]</f>
        <v>0.53347487615003542</v>
      </c>
      <c r="V1570" s="24">
        <f>Table1[[#This Row],[Male Ballots]]/Table1[[#This Row],[Male Voters]]</f>
        <v>0.52263311339573426</v>
      </c>
      <c r="W1570" s="24">
        <f>Table1[[#This Row],[Total Ballots]]/Table1[[#This Row],[Total Voters]]</f>
        <v>0.52822135550813154</v>
      </c>
    </row>
    <row r="1571" spans="1:23" s="12" customFormat="1" x14ac:dyDescent="0.2">
      <c r="A1571" s="19" t="s">
        <v>34</v>
      </c>
      <c r="B1571" s="20">
        <v>2013</v>
      </c>
      <c r="C1571" s="21" t="s">
        <v>62</v>
      </c>
      <c r="D1571" s="22">
        <v>609.97301200000004</v>
      </c>
      <c r="E1571" s="22">
        <v>724.28941699999996</v>
      </c>
      <c r="F1571" s="22">
        <v>1334.2624289999999</v>
      </c>
      <c r="G1571" s="31">
        <v>402</v>
      </c>
      <c r="H1571" s="31">
        <v>438</v>
      </c>
      <c r="I1571" s="31"/>
      <c r="J1571" s="31">
        <v>840</v>
      </c>
      <c r="K1571" s="22">
        <v>67</v>
      </c>
      <c r="L1571" s="22">
        <v>66</v>
      </c>
      <c r="M1571" s="22"/>
      <c r="N1571" s="23">
        <v>133</v>
      </c>
      <c r="O1571" s="24">
        <f>Table1[[#This Row],[Female Voters]]/Table1[[#This Row],[Female Population]]</f>
        <v>0.65904555134645859</v>
      </c>
      <c r="P1571" s="24">
        <f>Table1[[#This Row],[Male Voters]]/Table1[[#This Row],[Male Population]]</f>
        <v>0.6047306362892777</v>
      </c>
      <c r="Q1571" s="24">
        <f>Table1[[#This Row],[Total Voters]]/Table1[[#This Row],[Total Population]]</f>
        <v>0.62956130798763588</v>
      </c>
      <c r="R1571" s="24">
        <f>Table1[[#This Row],[Female Ballots]]/Table1[[#This Row],[Female Population]]</f>
        <v>0.10984092522440976</v>
      </c>
      <c r="S1571" s="24">
        <f>Table1[[#This Row],[Male Ballots]]/Table1[[#This Row],[Male Population]]</f>
        <v>9.1123794509343228E-2</v>
      </c>
      <c r="T1571" s="24">
        <f>Table1[[#This Row],[Total Ballots]]/Table1[[#This Row],[Total Population]]</f>
        <v>9.9680540431375669E-2</v>
      </c>
      <c r="U1571" s="24">
        <f>Table1[[#This Row],[Female Ballots]]/Table1[[#This Row],[Female Voters]]</f>
        <v>0.16666666666666666</v>
      </c>
      <c r="V1571" s="24">
        <f>Table1[[#This Row],[Male Ballots]]/Table1[[#This Row],[Male Voters]]</f>
        <v>0.15068493150684931</v>
      </c>
      <c r="W1571" s="24">
        <f>Table1[[#This Row],[Total Ballots]]/Table1[[#This Row],[Total Voters]]</f>
        <v>0.15833333333333333</v>
      </c>
    </row>
    <row r="1572" spans="1:23" s="12" customFormat="1" x14ac:dyDescent="0.2">
      <c r="A1572" s="19" t="s">
        <v>34</v>
      </c>
      <c r="B1572" s="20">
        <v>2013</v>
      </c>
      <c r="C1572" s="21" t="s">
        <v>63</v>
      </c>
      <c r="D1572" s="22">
        <v>852.81573700000001</v>
      </c>
      <c r="E1572" s="22">
        <v>963.15577499999995</v>
      </c>
      <c r="F1572" s="22">
        <v>1815.9715120000001</v>
      </c>
      <c r="G1572" s="31">
        <v>648</v>
      </c>
      <c r="H1572" s="31">
        <v>615</v>
      </c>
      <c r="I1572" s="31">
        <v>1</v>
      </c>
      <c r="J1572" s="31">
        <v>1264</v>
      </c>
      <c r="K1572" s="22">
        <v>139</v>
      </c>
      <c r="L1572" s="22">
        <v>125</v>
      </c>
      <c r="M1572" s="22"/>
      <c r="N1572" s="23">
        <v>264</v>
      </c>
      <c r="O1572" s="24">
        <f>Table1[[#This Row],[Female Voters]]/Table1[[#This Row],[Female Population]]</f>
        <v>0.75983588468888674</v>
      </c>
      <c r="P1572" s="24">
        <f>Table1[[#This Row],[Male Voters]]/Table1[[#This Row],[Male Population]]</f>
        <v>0.63852599544450639</v>
      </c>
      <c r="Q1572" s="24">
        <f>Table1[[#This Row],[Total Voters]]/Table1[[#This Row],[Total Population]]</f>
        <v>0.69604616132326191</v>
      </c>
      <c r="R1572" s="24">
        <f>Table1[[#This Row],[Female Ballots]]/Table1[[#This Row],[Female Population]]</f>
        <v>0.16298948761073342</v>
      </c>
      <c r="S1572" s="24">
        <f>Table1[[#This Row],[Male Ballots]]/Table1[[#This Row],[Male Population]]</f>
        <v>0.12978170639115985</v>
      </c>
      <c r="T1572" s="24">
        <f>Table1[[#This Row],[Total Ballots]]/Table1[[#This Row],[Total Population]]</f>
        <v>0.14537672989663067</v>
      </c>
      <c r="U1572" s="24">
        <f>Table1[[#This Row],[Female Ballots]]/Table1[[#This Row],[Female Voters]]</f>
        <v>0.21450617283950618</v>
      </c>
      <c r="V1572" s="24">
        <f>Table1[[#This Row],[Male Ballots]]/Table1[[#This Row],[Male Voters]]</f>
        <v>0.2032520325203252</v>
      </c>
      <c r="W1572" s="24">
        <f>Table1[[#This Row],[Total Ballots]]/Table1[[#This Row],[Total Voters]]</f>
        <v>0.20886075949367089</v>
      </c>
    </row>
    <row r="1573" spans="1:23" s="12" customFormat="1" x14ac:dyDescent="0.2">
      <c r="A1573" s="19" t="s">
        <v>34</v>
      </c>
      <c r="B1573" s="20">
        <v>2013</v>
      </c>
      <c r="C1573" s="21" t="s">
        <v>64</v>
      </c>
      <c r="D1573" s="22">
        <v>944.62859300000002</v>
      </c>
      <c r="E1573" s="22">
        <v>963.160301</v>
      </c>
      <c r="F1573" s="22">
        <v>1907.7888930000001</v>
      </c>
      <c r="G1573" s="31">
        <v>701</v>
      </c>
      <c r="H1573" s="31">
        <v>612</v>
      </c>
      <c r="I1573" s="31">
        <v>1</v>
      </c>
      <c r="J1573" s="31">
        <v>1314</v>
      </c>
      <c r="K1573" s="22">
        <v>239</v>
      </c>
      <c r="L1573" s="22">
        <v>184</v>
      </c>
      <c r="M1573" s="22"/>
      <c r="N1573" s="23">
        <v>423</v>
      </c>
      <c r="O1573" s="24">
        <f>Table1[[#This Row],[Female Voters]]/Table1[[#This Row],[Female Population]]</f>
        <v>0.74209060068119281</v>
      </c>
      <c r="P1573" s="24">
        <f>Table1[[#This Row],[Male Voters]]/Table1[[#This Row],[Male Population]]</f>
        <v>0.63540824862132683</v>
      </c>
      <c r="Q1573" s="24">
        <f>Table1[[#This Row],[Total Voters]]/Table1[[#This Row],[Total Population]]</f>
        <v>0.68875545130873128</v>
      </c>
      <c r="R1573" s="24">
        <f>Table1[[#This Row],[Female Ballots]]/Table1[[#This Row],[Female Population]]</f>
        <v>0.25300949153039243</v>
      </c>
      <c r="S1573" s="24">
        <f>Table1[[#This Row],[Male Ballots]]/Table1[[#This Row],[Male Population]]</f>
        <v>0.19103777409530087</v>
      </c>
      <c r="T1573" s="24">
        <f>Table1[[#This Row],[Total Ballots]]/Table1[[#This Row],[Total Population]]</f>
        <v>0.22172264528431762</v>
      </c>
      <c r="U1573" s="24">
        <f>Table1[[#This Row],[Female Ballots]]/Table1[[#This Row],[Female Voters]]</f>
        <v>0.34094151212553497</v>
      </c>
      <c r="V1573" s="24">
        <f>Table1[[#This Row],[Male Ballots]]/Table1[[#This Row],[Male Voters]]</f>
        <v>0.30065359477124182</v>
      </c>
      <c r="W1573" s="24">
        <f>Table1[[#This Row],[Total Ballots]]/Table1[[#This Row],[Total Voters]]</f>
        <v>0.32191780821917809</v>
      </c>
    </row>
    <row r="1574" spans="1:23" s="12" customFormat="1" x14ac:dyDescent="0.2">
      <c r="A1574" s="19" t="s">
        <v>34</v>
      </c>
      <c r="B1574" s="20">
        <v>2013</v>
      </c>
      <c r="C1574" s="21" t="s">
        <v>65</v>
      </c>
      <c r="D1574" s="22">
        <v>1337.1231889999999</v>
      </c>
      <c r="E1574" s="22">
        <v>1348.3940849999999</v>
      </c>
      <c r="F1574" s="22">
        <v>2685.5172699999998</v>
      </c>
      <c r="G1574" s="31">
        <v>952</v>
      </c>
      <c r="H1574" s="31">
        <v>874</v>
      </c>
      <c r="I1574" s="31">
        <v>1</v>
      </c>
      <c r="J1574" s="31">
        <v>1827</v>
      </c>
      <c r="K1574" s="22">
        <v>418</v>
      </c>
      <c r="L1574" s="22">
        <v>372</v>
      </c>
      <c r="M1574" s="22"/>
      <c r="N1574" s="23">
        <v>790</v>
      </c>
      <c r="O1574" s="24">
        <f>Table1[[#This Row],[Female Voters]]/Table1[[#This Row],[Female Population]]</f>
        <v>0.71197628448279049</v>
      </c>
      <c r="P1574" s="24">
        <f>Table1[[#This Row],[Male Voters]]/Table1[[#This Row],[Male Population]]</f>
        <v>0.64817845889616166</v>
      </c>
      <c r="Q1574" s="24">
        <f>Table1[[#This Row],[Total Voters]]/Table1[[#This Row],[Total Population]]</f>
        <v>0.68031586331969485</v>
      </c>
      <c r="R1574" s="24">
        <f>Table1[[#This Row],[Female Ballots]]/Table1[[#This Row],[Female Population]]</f>
        <v>0.31261143583383028</v>
      </c>
      <c r="S1574" s="24">
        <f>Table1[[#This Row],[Male Ballots]]/Table1[[#This Row],[Male Population]]</f>
        <v>0.27588373765374385</v>
      </c>
      <c r="T1574" s="24">
        <f>Table1[[#This Row],[Total Ballots]]/Table1[[#This Row],[Total Population]]</f>
        <v>0.29417051561169072</v>
      </c>
      <c r="U1574" s="24">
        <f>Table1[[#This Row],[Female Ballots]]/Table1[[#This Row],[Female Voters]]</f>
        <v>0.43907563025210083</v>
      </c>
      <c r="V1574" s="24">
        <f>Table1[[#This Row],[Male Ballots]]/Table1[[#This Row],[Male Voters]]</f>
        <v>0.42562929061784899</v>
      </c>
      <c r="W1574" s="24">
        <f>Table1[[#This Row],[Total Ballots]]/Table1[[#This Row],[Total Voters]]</f>
        <v>0.43240284619594965</v>
      </c>
    </row>
    <row r="1575" spans="1:23" s="12" customFormat="1" x14ac:dyDescent="0.2">
      <c r="A1575" s="19" t="s">
        <v>34</v>
      </c>
      <c r="B1575" s="20">
        <v>2013</v>
      </c>
      <c r="C1575" s="21" t="s">
        <v>66</v>
      </c>
      <c r="D1575" s="22">
        <v>2034.8380400000001</v>
      </c>
      <c r="E1575" s="22">
        <v>1917.99802</v>
      </c>
      <c r="F1575" s="22">
        <v>3952.8360699999998</v>
      </c>
      <c r="G1575" s="31">
        <v>1680</v>
      </c>
      <c r="H1575" s="31">
        <v>1431</v>
      </c>
      <c r="I1575" s="31">
        <v>1</v>
      </c>
      <c r="J1575" s="31">
        <v>3112</v>
      </c>
      <c r="K1575" s="22">
        <v>1013</v>
      </c>
      <c r="L1575" s="22">
        <v>826</v>
      </c>
      <c r="M1575" s="22">
        <v>1</v>
      </c>
      <c r="N1575" s="23">
        <v>1840</v>
      </c>
      <c r="O1575" s="24">
        <f>Table1[[#This Row],[Female Voters]]/Table1[[#This Row],[Female Population]]</f>
        <v>0.82561853423970777</v>
      </c>
      <c r="P1575" s="24">
        <f>Table1[[#This Row],[Male Voters]]/Table1[[#This Row],[Male Population]]</f>
        <v>0.74609044695468452</v>
      </c>
      <c r="Q1575" s="24">
        <f>Table1[[#This Row],[Total Voters]]/Table1[[#This Row],[Total Population]]</f>
        <v>0.78728283816738198</v>
      </c>
      <c r="R1575" s="24">
        <f>Table1[[#This Row],[Female Ballots]]/Table1[[#This Row],[Female Population]]</f>
        <v>0.49782831856239523</v>
      </c>
      <c r="S1575" s="24">
        <f>Table1[[#This Row],[Male Ballots]]/Table1[[#This Row],[Male Population]]</f>
        <v>0.43065737888509392</v>
      </c>
      <c r="T1575" s="24">
        <f>Table1[[#This Row],[Total Ballots]]/Table1[[#This Row],[Total Population]]</f>
        <v>0.46548856755397905</v>
      </c>
      <c r="U1575" s="24">
        <f>Table1[[#This Row],[Female Ballots]]/Table1[[#This Row],[Female Voters]]</f>
        <v>0.60297619047619044</v>
      </c>
      <c r="V1575" s="24">
        <f>Table1[[#This Row],[Male Ballots]]/Table1[[#This Row],[Male Voters]]</f>
        <v>0.57721872816212438</v>
      </c>
      <c r="W1575" s="24">
        <f>Table1[[#This Row],[Total Ballots]]/Table1[[#This Row],[Total Voters]]</f>
        <v>0.59125964010282772</v>
      </c>
    </row>
    <row r="1576" spans="1:23" s="12" customFormat="1" x14ac:dyDescent="0.2">
      <c r="A1576" s="19" t="s">
        <v>34</v>
      </c>
      <c r="B1576" s="20">
        <v>2013</v>
      </c>
      <c r="C1576" s="21" t="s">
        <v>67</v>
      </c>
      <c r="D1576" s="22">
        <v>2932.1988539999998</v>
      </c>
      <c r="E1576" s="22">
        <v>2759.6059139999998</v>
      </c>
      <c r="F1576" s="22">
        <v>5691.8047699999997</v>
      </c>
      <c r="G1576" s="31">
        <v>2682</v>
      </c>
      <c r="H1576" s="31">
        <v>2547</v>
      </c>
      <c r="I1576" s="31">
        <v>3</v>
      </c>
      <c r="J1576" s="31">
        <v>5232</v>
      </c>
      <c r="K1576" s="22">
        <v>1893</v>
      </c>
      <c r="L1576" s="22">
        <v>1833</v>
      </c>
      <c r="M1576" s="22">
        <v>2</v>
      </c>
      <c r="N1576" s="22">
        <v>3728</v>
      </c>
      <c r="O1576" s="24">
        <f>Table1[[#This Row],[Female Voters]]/Table1[[#This Row],[Female Population]]</f>
        <v>0.91467193513881651</v>
      </c>
      <c r="P1576" s="24">
        <f>Table1[[#This Row],[Male Voters]]/Table1[[#This Row],[Male Population]]</f>
        <v>0.92295787129553175</v>
      </c>
      <c r="Q1576" s="24">
        <f>Table1[[#This Row],[Total Voters]]/Table1[[#This Row],[Total Population]]</f>
        <v>0.91921634901753668</v>
      </c>
      <c r="R1576" s="24">
        <f>Table1[[#This Row],[Female Ballots]]/Table1[[#This Row],[Female Population]]</f>
        <v>0.645590594040932</v>
      </c>
      <c r="S1576" s="24">
        <f>Table1[[#This Row],[Male Ballots]]/Table1[[#This Row],[Male Population]]</f>
        <v>0.66422527604425197</v>
      </c>
      <c r="T1576" s="24">
        <f>Table1[[#This Row],[Total Ballots]]/Table1[[#This Row],[Total Population]]</f>
        <v>0.65497678691463623</v>
      </c>
      <c r="U1576" s="24">
        <f>Table1[[#This Row],[Female Ballots]]/Table1[[#This Row],[Female Voters]]</f>
        <v>0.7058165548098434</v>
      </c>
      <c r="V1576" s="24">
        <f>Table1[[#This Row],[Male Ballots]]/Table1[[#This Row],[Male Voters]]</f>
        <v>0.71967020023557127</v>
      </c>
      <c r="W1576" s="24">
        <f>Table1[[#This Row],[Total Ballots]]/Table1[[#This Row],[Total Voters]]</f>
        <v>0.71253822629969421</v>
      </c>
    </row>
    <row r="1577" spans="1:23" s="12" customFormat="1" x14ac:dyDescent="0.2">
      <c r="A1577" s="19" t="s">
        <v>31</v>
      </c>
      <c r="B1577" s="20">
        <v>2013</v>
      </c>
      <c r="C1577" s="21" t="s">
        <v>69</v>
      </c>
      <c r="D1577" s="22">
        <v>5231.0487869999997</v>
      </c>
      <c r="E1577" s="22">
        <v>5284.1829500000003</v>
      </c>
      <c r="F1577" s="22">
        <v>10515.231743</v>
      </c>
      <c r="G1577" s="22">
        <v>4208</v>
      </c>
      <c r="H1577" s="22">
        <v>3966</v>
      </c>
      <c r="I1577" s="22">
        <v>20</v>
      </c>
      <c r="J1577" s="22">
        <v>8194</v>
      </c>
      <c r="K1577" s="22">
        <v>2250</v>
      </c>
      <c r="L1577" s="22">
        <v>2103</v>
      </c>
      <c r="M1577" s="22">
        <v>12</v>
      </c>
      <c r="N1577" s="23">
        <v>4365</v>
      </c>
      <c r="O1577" s="24">
        <f>Table1[[#This Row],[Female Voters]]/Table1[[#This Row],[Female Population]]</f>
        <v>0.80442759594549351</v>
      </c>
      <c r="P1577" s="24">
        <f>Table1[[#This Row],[Male Voters]]/Table1[[#This Row],[Male Population]]</f>
        <v>0.75054176540197193</v>
      </c>
      <c r="Q1577" s="24">
        <f>Table1[[#This Row],[Total Voters]]/Table1[[#This Row],[Total Population]]</f>
        <v>0.77925053867260263</v>
      </c>
      <c r="R1577" s="24">
        <f>Table1[[#This Row],[Female Ballots]]/Table1[[#This Row],[Female Population]]</f>
        <v>0.43012407102598871</v>
      </c>
      <c r="S1577" s="24">
        <f>Table1[[#This Row],[Male Ballots]]/Table1[[#This Row],[Male Population]]</f>
        <v>0.39798016455883684</v>
      </c>
      <c r="T1577" s="24">
        <f>Table1[[#This Row],[Total Ballots]]/Table1[[#This Row],[Total Population]]</f>
        <v>0.41511210657870518</v>
      </c>
      <c r="U1577" s="24">
        <f>Table1[[#This Row],[Female Ballots]]/Table1[[#This Row],[Female Voters]]</f>
        <v>0.53469581749049433</v>
      </c>
      <c r="V1577" s="24">
        <f>Table1[[#This Row],[Male Ballots]]/Table1[[#This Row],[Male Voters]]</f>
        <v>0.53025718608169436</v>
      </c>
      <c r="W1577" s="24">
        <f>Table1[[#This Row],[Total Ballots]]/Table1[[#This Row],[Total Voters]]</f>
        <v>0.53270685867708079</v>
      </c>
    </row>
    <row r="1578" spans="1:23" s="12" customFormat="1" x14ac:dyDescent="0.2">
      <c r="A1578" s="19" t="s">
        <v>31</v>
      </c>
      <c r="B1578" s="20">
        <v>2013</v>
      </c>
      <c r="C1578" s="21" t="s">
        <v>62</v>
      </c>
      <c r="D1578" s="22">
        <v>446.14179999999999</v>
      </c>
      <c r="E1578" s="22">
        <v>442.791965</v>
      </c>
      <c r="F1578" s="22">
        <v>888.93376499999999</v>
      </c>
      <c r="G1578" s="31">
        <v>298</v>
      </c>
      <c r="H1578" s="31">
        <v>299</v>
      </c>
      <c r="I1578" s="31">
        <v>2</v>
      </c>
      <c r="J1578" s="31">
        <v>599</v>
      </c>
      <c r="K1578" s="22">
        <v>59</v>
      </c>
      <c r="L1578" s="22">
        <v>57</v>
      </c>
      <c r="M1578" s="22">
        <v>1</v>
      </c>
      <c r="N1578" s="23">
        <v>117</v>
      </c>
      <c r="O1578" s="24">
        <f>Table1[[#This Row],[Female Voters]]/Table1[[#This Row],[Female Population]]</f>
        <v>0.66794906910762453</v>
      </c>
      <c r="P1578" s="24">
        <f>Table1[[#This Row],[Male Voters]]/Table1[[#This Row],[Male Population]]</f>
        <v>0.67526067235659981</v>
      </c>
      <c r="Q1578" s="24">
        <f>Table1[[#This Row],[Total Voters]]/Table1[[#This Row],[Total Population]]</f>
        <v>0.67384098071693788</v>
      </c>
      <c r="R1578" s="24">
        <f>Table1[[#This Row],[Female Ballots]]/Table1[[#This Row],[Female Population]]</f>
        <v>0.13224494992399277</v>
      </c>
      <c r="S1578" s="24">
        <f>Table1[[#This Row],[Male Ballots]]/Table1[[#This Row],[Male Population]]</f>
        <v>0.12872862315828157</v>
      </c>
      <c r="T1578" s="24">
        <f>Table1[[#This Row],[Total Ballots]]/Table1[[#This Row],[Total Population]]</f>
        <v>0.13161835516507803</v>
      </c>
      <c r="U1578" s="24">
        <f>Table1[[#This Row],[Female Ballots]]/Table1[[#This Row],[Female Voters]]</f>
        <v>0.19798657718120805</v>
      </c>
      <c r="V1578" s="24">
        <f>Table1[[#This Row],[Male Ballots]]/Table1[[#This Row],[Male Voters]]</f>
        <v>0.19063545150501673</v>
      </c>
      <c r="W1578" s="24">
        <f>Table1[[#This Row],[Total Ballots]]/Table1[[#This Row],[Total Voters]]</f>
        <v>0.19532554257095158</v>
      </c>
    </row>
    <row r="1579" spans="1:23" s="12" customFormat="1" x14ac:dyDescent="0.2">
      <c r="A1579" s="19" t="s">
        <v>31</v>
      </c>
      <c r="B1579" s="20">
        <v>2013</v>
      </c>
      <c r="C1579" s="21" t="s">
        <v>63</v>
      </c>
      <c r="D1579" s="22">
        <v>531.992301</v>
      </c>
      <c r="E1579" s="22">
        <v>522.991669</v>
      </c>
      <c r="F1579" s="22">
        <v>1054.98397</v>
      </c>
      <c r="G1579" s="31">
        <v>411</v>
      </c>
      <c r="H1579" s="31">
        <v>356</v>
      </c>
      <c r="I1579" s="31">
        <v>2</v>
      </c>
      <c r="J1579" s="31">
        <v>769</v>
      </c>
      <c r="K1579" s="22">
        <v>91</v>
      </c>
      <c r="L1579" s="22">
        <v>67</v>
      </c>
      <c r="M1579" s="22">
        <v>1</v>
      </c>
      <c r="N1579" s="23">
        <v>159</v>
      </c>
      <c r="O1579" s="24">
        <f>Table1[[#This Row],[Female Voters]]/Table1[[#This Row],[Female Population]]</f>
        <v>0.77256757142430899</v>
      </c>
      <c r="P1579" s="24">
        <f>Table1[[#This Row],[Male Voters]]/Table1[[#This Row],[Male Population]]</f>
        <v>0.68069917955041082</v>
      </c>
      <c r="Q1579" s="24">
        <f>Table1[[#This Row],[Total Voters]]/Table1[[#This Row],[Total Population]]</f>
        <v>0.72892102806073911</v>
      </c>
      <c r="R1579" s="24">
        <f>Table1[[#This Row],[Female Ballots]]/Table1[[#This Row],[Female Population]]</f>
        <v>0.17105510705501734</v>
      </c>
      <c r="S1579" s="24">
        <f>Table1[[#This Row],[Male Ballots]]/Table1[[#This Row],[Male Population]]</f>
        <v>0.12810911525246496</v>
      </c>
      <c r="T1579" s="24">
        <f>Table1[[#This Row],[Total Ballots]]/Table1[[#This Row],[Total Population]]</f>
        <v>0.15071319045729198</v>
      </c>
      <c r="U1579" s="24">
        <f>Table1[[#This Row],[Female Ballots]]/Table1[[#This Row],[Female Voters]]</f>
        <v>0.22141119221411193</v>
      </c>
      <c r="V1579" s="24">
        <f>Table1[[#This Row],[Male Ballots]]/Table1[[#This Row],[Male Voters]]</f>
        <v>0.18820224719101122</v>
      </c>
      <c r="W1579" s="24">
        <f>Table1[[#This Row],[Total Ballots]]/Table1[[#This Row],[Total Voters]]</f>
        <v>0.20676202860858259</v>
      </c>
    </row>
    <row r="1580" spans="1:23" s="12" customFormat="1" x14ac:dyDescent="0.2">
      <c r="A1580" s="19" t="s">
        <v>31</v>
      </c>
      <c r="B1580" s="20">
        <v>2013</v>
      </c>
      <c r="C1580" s="21" t="s">
        <v>64</v>
      </c>
      <c r="D1580" s="22">
        <v>638.62005699999997</v>
      </c>
      <c r="E1580" s="22">
        <v>682.91729800000007</v>
      </c>
      <c r="F1580" s="22">
        <v>1321.5373540000001</v>
      </c>
      <c r="G1580" s="31">
        <v>464</v>
      </c>
      <c r="H1580" s="31">
        <v>416</v>
      </c>
      <c r="I1580" s="31">
        <v>3</v>
      </c>
      <c r="J1580" s="31">
        <v>883</v>
      </c>
      <c r="K1580" s="22">
        <v>175</v>
      </c>
      <c r="L1580" s="22">
        <v>138</v>
      </c>
      <c r="M1580" s="22">
        <v>1</v>
      </c>
      <c r="N1580" s="23">
        <v>314</v>
      </c>
      <c r="O1580" s="24">
        <f>Table1[[#This Row],[Female Voters]]/Table1[[#This Row],[Female Population]]</f>
        <v>0.72656659450957395</v>
      </c>
      <c r="P1580" s="24">
        <f>Table1[[#This Row],[Male Voters]]/Table1[[#This Row],[Male Population]]</f>
        <v>0.60915135876379567</v>
      </c>
      <c r="Q1580" s="24">
        <f>Table1[[#This Row],[Total Voters]]/Table1[[#This Row],[Total Population]]</f>
        <v>0.66816121188504818</v>
      </c>
      <c r="R1580" s="24">
        <f>Table1[[#This Row],[Female Ballots]]/Table1[[#This Row],[Female Population]]</f>
        <v>0.27402834922236086</v>
      </c>
      <c r="S1580" s="24">
        <f>Table1[[#This Row],[Male Ballots]]/Table1[[#This Row],[Male Population]]</f>
        <v>0.20207424882068223</v>
      </c>
      <c r="T1580" s="24">
        <f>Table1[[#This Row],[Total Ballots]]/Table1[[#This Row],[Total Population]]</f>
        <v>0.23760206175753695</v>
      </c>
      <c r="U1580" s="24">
        <f>Table1[[#This Row],[Female Ballots]]/Table1[[#This Row],[Female Voters]]</f>
        <v>0.37715517241379309</v>
      </c>
      <c r="V1580" s="24">
        <f>Table1[[#This Row],[Male Ballots]]/Table1[[#This Row],[Male Voters]]</f>
        <v>0.33173076923076922</v>
      </c>
      <c r="W1580" s="24">
        <f>Table1[[#This Row],[Total Ballots]]/Table1[[#This Row],[Total Voters]]</f>
        <v>0.35560588901472251</v>
      </c>
    </row>
    <row r="1581" spans="1:23" s="12" customFormat="1" x14ac:dyDescent="0.2">
      <c r="A1581" s="19" t="s">
        <v>31</v>
      </c>
      <c r="B1581" s="20">
        <v>2013</v>
      </c>
      <c r="C1581" s="21" t="s">
        <v>65</v>
      </c>
      <c r="D1581" s="22">
        <v>969.48797500000001</v>
      </c>
      <c r="E1581" s="22">
        <v>964.86670800000002</v>
      </c>
      <c r="F1581" s="22">
        <v>1934.3546860000001</v>
      </c>
      <c r="G1581" s="31">
        <v>726</v>
      </c>
      <c r="H1581" s="31">
        <v>645</v>
      </c>
      <c r="I1581" s="31"/>
      <c r="J1581" s="31">
        <v>1371</v>
      </c>
      <c r="K1581" s="22">
        <v>330</v>
      </c>
      <c r="L1581" s="22">
        <v>281</v>
      </c>
      <c r="M1581" s="22"/>
      <c r="N1581" s="23">
        <v>611</v>
      </c>
      <c r="O1581" s="24">
        <f>Table1[[#This Row],[Female Voters]]/Table1[[#This Row],[Female Population]]</f>
        <v>0.74884889624340101</v>
      </c>
      <c r="P1581" s="24">
        <f>Table1[[#This Row],[Male Voters]]/Table1[[#This Row],[Male Population]]</f>
        <v>0.66848611798097191</v>
      </c>
      <c r="Q1581" s="24">
        <f>Table1[[#This Row],[Total Voters]]/Table1[[#This Row],[Total Population]]</f>
        <v>0.7087635012971969</v>
      </c>
      <c r="R1581" s="24">
        <f>Table1[[#This Row],[Female Ballots]]/Table1[[#This Row],[Female Population]]</f>
        <v>0.34038586192881864</v>
      </c>
      <c r="S1581" s="24">
        <f>Table1[[#This Row],[Male Ballots]]/Table1[[#This Row],[Male Population]]</f>
        <v>0.29123193667078001</v>
      </c>
      <c r="T1581" s="24">
        <f>Table1[[#This Row],[Total Ballots]]/Table1[[#This Row],[Total Population]]</f>
        <v>0.31586761436366689</v>
      </c>
      <c r="U1581" s="24">
        <f>Table1[[#This Row],[Female Ballots]]/Table1[[#This Row],[Female Voters]]</f>
        <v>0.45454545454545453</v>
      </c>
      <c r="V1581" s="24">
        <f>Table1[[#This Row],[Male Ballots]]/Table1[[#This Row],[Male Voters]]</f>
        <v>0.43565891472868218</v>
      </c>
      <c r="W1581" s="24">
        <f>Table1[[#This Row],[Total Ballots]]/Table1[[#This Row],[Total Voters]]</f>
        <v>0.44566010211524437</v>
      </c>
    </row>
    <row r="1582" spans="1:23" s="12" customFormat="1" x14ac:dyDescent="0.2">
      <c r="A1582" s="19" t="s">
        <v>31</v>
      </c>
      <c r="B1582" s="20">
        <v>2013</v>
      </c>
      <c r="C1582" s="21" t="s">
        <v>66</v>
      </c>
      <c r="D1582" s="22">
        <v>1192.60042</v>
      </c>
      <c r="E1582" s="22">
        <v>1239.6723470000002</v>
      </c>
      <c r="F1582" s="22">
        <v>2432.27277</v>
      </c>
      <c r="G1582" s="31">
        <v>1040</v>
      </c>
      <c r="H1582" s="31">
        <v>963</v>
      </c>
      <c r="I1582" s="31">
        <v>6</v>
      </c>
      <c r="J1582" s="31">
        <v>2009</v>
      </c>
      <c r="K1582" s="22">
        <v>671</v>
      </c>
      <c r="L1582" s="22">
        <v>616</v>
      </c>
      <c r="M1582" s="22">
        <v>3</v>
      </c>
      <c r="N1582" s="23">
        <v>1290</v>
      </c>
      <c r="O1582" s="24">
        <f>Table1[[#This Row],[Female Voters]]/Table1[[#This Row],[Female Population]]</f>
        <v>0.8720439659077095</v>
      </c>
      <c r="P1582" s="24">
        <f>Table1[[#This Row],[Male Voters]]/Table1[[#This Row],[Male Population]]</f>
        <v>0.77681816677645055</v>
      </c>
      <c r="Q1582" s="24">
        <f>Table1[[#This Row],[Total Voters]]/Table1[[#This Row],[Total Population]]</f>
        <v>0.82597643848966829</v>
      </c>
      <c r="R1582" s="24">
        <f>Table1[[#This Row],[Female Ballots]]/Table1[[#This Row],[Female Population]]</f>
        <v>0.56263605877314715</v>
      </c>
      <c r="S1582" s="24">
        <f>Table1[[#This Row],[Male Ballots]]/Table1[[#This Row],[Male Population]]</f>
        <v>0.49690549401276585</v>
      </c>
      <c r="T1582" s="24">
        <f>Table1[[#This Row],[Total Ballots]]/Table1[[#This Row],[Total Population]]</f>
        <v>0.5303681461680797</v>
      </c>
      <c r="U1582" s="24">
        <f>Table1[[#This Row],[Female Ballots]]/Table1[[#This Row],[Female Voters]]</f>
        <v>0.64519230769230773</v>
      </c>
      <c r="V1582" s="24">
        <f>Table1[[#This Row],[Male Ballots]]/Table1[[#This Row],[Male Voters]]</f>
        <v>0.63966770508826587</v>
      </c>
      <c r="W1582" s="24">
        <f>Table1[[#This Row],[Total Ballots]]/Table1[[#This Row],[Total Voters]]</f>
        <v>0.64211050273768044</v>
      </c>
    </row>
    <row r="1583" spans="1:23" s="12" customFormat="1" x14ac:dyDescent="0.2">
      <c r="A1583" s="19" t="s">
        <v>31</v>
      </c>
      <c r="B1583" s="20">
        <v>2013</v>
      </c>
      <c r="C1583" s="21" t="s">
        <v>67</v>
      </c>
      <c r="D1583" s="22">
        <v>1452.2062340000002</v>
      </c>
      <c r="E1583" s="22">
        <v>1430.942963</v>
      </c>
      <c r="F1583" s="22">
        <v>2883.1491980000001</v>
      </c>
      <c r="G1583" s="31">
        <v>1269</v>
      </c>
      <c r="H1583" s="31">
        <v>1287</v>
      </c>
      <c r="I1583" s="31">
        <v>7</v>
      </c>
      <c r="J1583" s="31">
        <v>2563</v>
      </c>
      <c r="K1583" s="22">
        <v>924</v>
      </c>
      <c r="L1583" s="22">
        <v>944</v>
      </c>
      <c r="M1583" s="22">
        <v>6</v>
      </c>
      <c r="N1583" s="22">
        <v>1874</v>
      </c>
      <c r="O1583" s="24">
        <f>Table1[[#This Row],[Female Voters]]/Table1[[#This Row],[Female Population]]</f>
        <v>0.87384282637640831</v>
      </c>
      <c r="P1583" s="24">
        <f>Table1[[#This Row],[Male Voters]]/Table1[[#This Row],[Male Population]]</f>
        <v>0.89940691787028271</v>
      </c>
      <c r="Q1583" s="24">
        <f>Table1[[#This Row],[Total Voters]]/Table1[[#This Row],[Total Population]]</f>
        <v>0.88895850474124505</v>
      </c>
      <c r="R1583" s="24">
        <f>Table1[[#This Row],[Female Ballots]]/Table1[[#This Row],[Female Population]]</f>
        <v>0.63627326364996162</v>
      </c>
      <c r="S1583" s="24">
        <f>Table1[[#This Row],[Male Ballots]]/Table1[[#This Row],[Male Population]]</f>
        <v>0.65970484107967897</v>
      </c>
      <c r="T1583" s="24">
        <f>Table1[[#This Row],[Total Ballots]]/Table1[[#This Row],[Total Population]]</f>
        <v>0.64998370576866693</v>
      </c>
      <c r="U1583" s="24">
        <f>Table1[[#This Row],[Female Ballots]]/Table1[[#This Row],[Female Voters]]</f>
        <v>0.72813238770685584</v>
      </c>
      <c r="V1583" s="24">
        <f>Table1[[#This Row],[Male Ballots]]/Table1[[#This Row],[Male Voters]]</f>
        <v>0.73348873348873345</v>
      </c>
      <c r="W1583" s="24">
        <f>Table1[[#This Row],[Total Ballots]]/Table1[[#This Row],[Total Voters]]</f>
        <v>0.73117440499414743</v>
      </c>
    </row>
    <row r="1584" spans="1:23" s="12" customFormat="1" x14ac:dyDescent="0.2">
      <c r="A1584" s="19" t="s">
        <v>55</v>
      </c>
      <c r="B1584" s="20">
        <v>2013</v>
      </c>
      <c r="C1584" s="21" t="s">
        <v>69</v>
      </c>
      <c r="D1584" s="22">
        <v>315910.59383000003</v>
      </c>
      <c r="E1584" s="22">
        <v>301602.27298999997</v>
      </c>
      <c r="F1584" s="22">
        <v>617512.86670000001</v>
      </c>
      <c r="G1584" s="22">
        <v>231677</v>
      </c>
      <c r="H1584" s="22">
        <v>204996</v>
      </c>
      <c r="I1584" s="22">
        <v>2</v>
      </c>
      <c r="J1584" s="22">
        <v>436675</v>
      </c>
      <c r="K1584" s="22">
        <v>96623</v>
      </c>
      <c r="L1584" s="22">
        <v>85322</v>
      </c>
      <c r="M1584" s="22">
        <v>0</v>
      </c>
      <c r="N1584" s="23">
        <v>181945</v>
      </c>
      <c r="O1584" s="24">
        <f>Table1[[#This Row],[Female Voters]]/Table1[[#This Row],[Female Population]]</f>
        <v>0.73336255423163055</v>
      </c>
      <c r="P1584" s="24">
        <f>Table1[[#This Row],[Male Voters]]/Table1[[#This Row],[Male Population]]</f>
        <v>0.67968983777120584</v>
      </c>
      <c r="Q1584" s="24">
        <f>Table1[[#This Row],[Total Voters]]/Table1[[#This Row],[Total Population]]</f>
        <v>0.70715125716100324</v>
      </c>
      <c r="R1584" s="24">
        <f>Table1[[#This Row],[Female Ballots]]/Table1[[#This Row],[Female Population]]</f>
        <v>0.30585552332567684</v>
      </c>
      <c r="S1584" s="24">
        <f>Table1[[#This Row],[Male Ballots]]/Table1[[#This Row],[Male Population]]</f>
        <v>0.2828957459575544</v>
      </c>
      <c r="T1584" s="24">
        <f>Table1[[#This Row],[Total Ballots]]/Table1[[#This Row],[Total Population]]</f>
        <v>0.29464163390200659</v>
      </c>
      <c r="U1584" s="24">
        <f>Table1[[#This Row],[Female Ballots]]/Table1[[#This Row],[Female Voters]]</f>
        <v>0.41705909520582535</v>
      </c>
      <c r="V1584" s="24">
        <f>Table1[[#This Row],[Male Ballots]]/Table1[[#This Row],[Male Voters]]</f>
        <v>0.41621299927803468</v>
      </c>
      <c r="W1584" s="24">
        <f>Table1[[#This Row],[Total Ballots]]/Table1[[#This Row],[Total Voters]]</f>
        <v>0.41665998740482052</v>
      </c>
    </row>
    <row r="1585" spans="1:23" s="12" customFormat="1" x14ac:dyDescent="0.2">
      <c r="A1585" s="19" t="s">
        <v>55</v>
      </c>
      <c r="B1585" s="20">
        <v>2013</v>
      </c>
      <c r="C1585" s="21" t="s">
        <v>62</v>
      </c>
      <c r="D1585" s="22">
        <v>38625.147809999995</v>
      </c>
      <c r="E1585" s="22">
        <v>39978.154210000001</v>
      </c>
      <c r="F1585" s="22">
        <v>78603.301899999991</v>
      </c>
      <c r="G1585" s="31">
        <v>21705</v>
      </c>
      <c r="H1585" s="31">
        <v>20417</v>
      </c>
      <c r="I1585" s="31">
        <v>2</v>
      </c>
      <c r="J1585" s="31">
        <v>42124</v>
      </c>
      <c r="K1585" s="22">
        <v>3468</v>
      </c>
      <c r="L1585" s="22">
        <v>3098</v>
      </c>
      <c r="M1585" s="22"/>
      <c r="N1585" s="23">
        <v>6566</v>
      </c>
      <c r="O1585" s="24">
        <f>Table1[[#This Row],[Female Voters]]/Table1[[#This Row],[Female Population]]</f>
        <v>0.56193959714454755</v>
      </c>
      <c r="P1585" s="24">
        <f>Table1[[#This Row],[Male Voters]]/Table1[[#This Row],[Male Population]]</f>
        <v>0.51070391826376416</v>
      </c>
      <c r="Q1585" s="24">
        <f>Table1[[#This Row],[Total Voters]]/Table1[[#This Row],[Total Population]]</f>
        <v>0.5359062403458652</v>
      </c>
      <c r="R1585" s="24">
        <f>Table1[[#This Row],[Female Ballots]]/Table1[[#This Row],[Female Population]]</f>
        <v>8.978606417402861E-2</v>
      </c>
      <c r="S1585" s="24">
        <f>Table1[[#This Row],[Male Ballots]]/Table1[[#This Row],[Male Population]]</f>
        <v>7.7492322024839175E-2</v>
      </c>
      <c r="T1585" s="24">
        <f>Table1[[#This Row],[Total Ballots]]/Table1[[#This Row],[Total Population]]</f>
        <v>8.3533386528130069E-2</v>
      </c>
      <c r="U1585" s="24">
        <f>Table1[[#This Row],[Female Ballots]]/Table1[[#This Row],[Female Voters]]</f>
        <v>0.15977885279889426</v>
      </c>
      <c r="V1585" s="24">
        <f>Table1[[#This Row],[Male Ballots]]/Table1[[#This Row],[Male Voters]]</f>
        <v>0.15173629818288681</v>
      </c>
      <c r="W1585" s="24">
        <f>Table1[[#This Row],[Total Ballots]]/Table1[[#This Row],[Total Voters]]</f>
        <v>0.15587313645427783</v>
      </c>
    </row>
    <row r="1586" spans="1:23" s="12" customFormat="1" x14ac:dyDescent="0.2">
      <c r="A1586" s="19" t="s">
        <v>55</v>
      </c>
      <c r="B1586" s="20">
        <v>2013</v>
      </c>
      <c r="C1586" s="21" t="s">
        <v>63</v>
      </c>
      <c r="D1586" s="22">
        <v>58485.884099999996</v>
      </c>
      <c r="E1586" s="22">
        <v>57847.2618</v>
      </c>
      <c r="F1586" s="22">
        <v>116333.14600000001</v>
      </c>
      <c r="G1586" s="31">
        <v>38683</v>
      </c>
      <c r="H1586" s="31">
        <v>33386</v>
      </c>
      <c r="I1586" s="31"/>
      <c r="J1586" s="31">
        <v>72069</v>
      </c>
      <c r="K1586" s="22">
        <v>7697</v>
      </c>
      <c r="L1586" s="22">
        <v>6183</v>
      </c>
      <c r="M1586" s="22"/>
      <c r="N1586" s="23">
        <v>13880</v>
      </c>
      <c r="O1586" s="24">
        <f>Table1[[#This Row],[Female Voters]]/Table1[[#This Row],[Female Population]]</f>
        <v>0.66140745917184485</v>
      </c>
      <c r="P1586" s="24">
        <f>Table1[[#This Row],[Male Voters]]/Table1[[#This Row],[Male Population]]</f>
        <v>0.5771405415078783</v>
      </c>
      <c r="Q1586" s="24">
        <f>Table1[[#This Row],[Total Voters]]/Table1[[#This Row],[Total Population]]</f>
        <v>0.61950529559305478</v>
      </c>
      <c r="R1586" s="24">
        <f>Table1[[#This Row],[Female Ballots]]/Table1[[#This Row],[Female Population]]</f>
        <v>0.13160440537822016</v>
      </c>
      <c r="S1586" s="24">
        <f>Table1[[#This Row],[Male Ballots]]/Table1[[#This Row],[Male Population]]</f>
        <v>0.1068849208693228</v>
      </c>
      <c r="T1586" s="24">
        <f>Table1[[#This Row],[Total Ballots]]/Table1[[#This Row],[Total Population]]</f>
        <v>0.11931251304765711</v>
      </c>
      <c r="U1586" s="24">
        <f>Table1[[#This Row],[Female Ballots]]/Table1[[#This Row],[Female Voters]]</f>
        <v>0.19897629449629037</v>
      </c>
      <c r="V1586" s="24">
        <f>Table1[[#This Row],[Male Ballots]]/Table1[[#This Row],[Male Voters]]</f>
        <v>0.18519738812675973</v>
      </c>
      <c r="W1586" s="24">
        <f>Table1[[#This Row],[Total Ballots]]/Table1[[#This Row],[Total Voters]]</f>
        <v>0.1925932092855458</v>
      </c>
    </row>
    <row r="1587" spans="1:23" s="12" customFormat="1" x14ac:dyDescent="0.2">
      <c r="A1587" s="19" t="s">
        <v>55</v>
      </c>
      <c r="B1587" s="20">
        <v>2013</v>
      </c>
      <c r="C1587" s="21" t="s">
        <v>64</v>
      </c>
      <c r="D1587" s="22">
        <v>53944.327799999999</v>
      </c>
      <c r="E1587" s="22">
        <v>53284.726199999997</v>
      </c>
      <c r="F1587" s="22">
        <v>107229.054</v>
      </c>
      <c r="G1587" s="31">
        <v>37677</v>
      </c>
      <c r="H1587" s="31">
        <v>33537</v>
      </c>
      <c r="I1587" s="31"/>
      <c r="J1587" s="31">
        <v>71214</v>
      </c>
      <c r="K1587" s="22">
        <v>11189</v>
      </c>
      <c r="L1587" s="22">
        <v>9691</v>
      </c>
      <c r="M1587" s="22"/>
      <c r="N1587" s="23">
        <v>20880</v>
      </c>
      <c r="O1587" s="24">
        <f>Table1[[#This Row],[Female Voters]]/Table1[[#This Row],[Female Population]]</f>
        <v>0.69844229294483862</v>
      </c>
      <c r="P1587" s="24">
        <f>Table1[[#This Row],[Male Voters]]/Table1[[#This Row],[Male Population]]</f>
        <v>0.62939236797654785</v>
      </c>
      <c r="Q1587" s="24">
        <f>Table1[[#This Row],[Total Voters]]/Table1[[#This Row],[Total Population]]</f>
        <v>0.66412970499581203</v>
      </c>
      <c r="R1587" s="24">
        <f>Table1[[#This Row],[Female Ballots]]/Table1[[#This Row],[Female Population]]</f>
        <v>0.20741754427793613</v>
      </c>
      <c r="S1587" s="24">
        <f>Table1[[#This Row],[Male Ballots]]/Table1[[#This Row],[Male Population]]</f>
        <v>0.18187200519011018</v>
      </c>
      <c r="T1587" s="24">
        <f>Table1[[#This Row],[Total Ballots]]/Table1[[#This Row],[Total Population]]</f>
        <v>0.19472334429062479</v>
      </c>
      <c r="U1587" s="24">
        <f>Table1[[#This Row],[Female Ballots]]/Table1[[#This Row],[Female Voters]]</f>
        <v>0.2969716272527006</v>
      </c>
      <c r="V1587" s="24">
        <f>Table1[[#This Row],[Male Ballots]]/Table1[[#This Row],[Male Voters]]</f>
        <v>0.28896442734889821</v>
      </c>
      <c r="W1587" s="24">
        <f>Table1[[#This Row],[Total Ballots]]/Table1[[#This Row],[Total Voters]]</f>
        <v>0.29320077512848597</v>
      </c>
    </row>
    <row r="1588" spans="1:23" s="12" customFormat="1" x14ac:dyDescent="0.2">
      <c r="A1588" s="19" t="s">
        <v>55</v>
      </c>
      <c r="B1588" s="20">
        <v>2013</v>
      </c>
      <c r="C1588" s="21" t="s">
        <v>65</v>
      </c>
      <c r="D1588" s="22">
        <v>57852.669800000003</v>
      </c>
      <c r="E1588" s="22">
        <v>57474.611399999994</v>
      </c>
      <c r="F1588" s="22">
        <v>115327.2813</v>
      </c>
      <c r="G1588" s="31">
        <v>44041</v>
      </c>
      <c r="H1588" s="31">
        <v>40183</v>
      </c>
      <c r="I1588" s="31"/>
      <c r="J1588" s="31">
        <v>84224</v>
      </c>
      <c r="K1588" s="22">
        <v>18051</v>
      </c>
      <c r="L1588" s="22">
        <v>16361</v>
      </c>
      <c r="M1588" s="22"/>
      <c r="N1588" s="23">
        <v>34412</v>
      </c>
      <c r="O1588" s="24">
        <f>Table1[[#This Row],[Female Voters]]/Table1[[#This Row],[Female Population]]</f>
        <v>0.76126132384645795</v>
      </c>
      <c r="P1588" s="24">
        <f>Table1[[#This Row],[Male Voters]]/Table1[[#This Row],[Male Population]]</f>
        <v>0.69914348303014373</v>
      </c>
      <c r="Q1588" s="24">
        <f>Table1[[#This Row],[Total Voters]]/Table1[[#This Row],[Total Population]]</f>
        <v>0.73030421813992763</v>
      </c>
      <c r="R1588" s="24">
        <f>Table1[[#This Row],[Female Ballots]]/Table1[[#This Row],[Female Population]]</f>
        <v>0.31201671525969921</v>
      </c>
      <c r="S1588" s="24">
        <f>Table1[[#This Row],[Male Ballots]]/Table1[[#This Row],[Male Population]]</f>
        <v>0.28466482158764106</v>
      </c>
      <c r="T1588" s="24">
        <f>Table1[[#This Row],[Total Ballots]]/Table1[[#This Row],[Total Population]]</f>
        <v>0.29838559976528295</v>
      </c>
      <c r="U1588" s="24">
        <f>Table1[[#This Row],[Female Ballots]]/Table1[[#This Row],[Female Voters]]</f>
        <v>0.40986807747326354</v>
      </c>
      <c r="V1588" s="24">
        <f>Table1[[#This Row],[Male Ballots]]/Table1[[#This Row],[Male Voters]]</f>
        <v>0.40716223278500857</v>
      </c>
      <c r="W1588" s="24">
        <f>Table1[[#This Row],[Total Ballots]]/Table1[[#This Row],[Total Voters]]</f>
        <v>0.40857712765957449</v>
      </c>
    </row>
    <row r="1589" spans="1:23" s="12" customFormat="1" x14ac:dyDescent="0.2">
      <c r="A1589" s="19" t="s">
        <v>55</v>
      </c>
      <c r="B1589" s="20">
        <v>2013</v>
      </c>
      <c r="C1589" s="21" t="s">
        <v>66</v>
      </c>
      <c r="D1589" s="22">
        <v>51807.112500000003</v>
      </c>
      <c r="E1589" s="22">
        <v>49154.643599999996</v>
      </c>
      <c r="F1589" s="22">
        <v>100961.75599999999</v>
      </c>
      <c r="G1589" s="31">
        <v>42705</v>
      </c>
      <c r="H1589" s="31">
        <v>38646</v>
      </c>
      <c r="I1589" s="31"/>
      <c r="J1589" s="31">
        <v>81351</v>
      </c>
      <c r="K1589" s="22">
        <v>24065</v>
      </c>
      <c r="L1589" s="22">
        <v>21760</v>
      </c>
      <c r="M1589" s="22"/>
      <c r="N1589" s="23">
        <v>45825</v>
      </c>
      <c r="O1589" s="24">
        <f>Table1[[#This Row],[Female Voters]]/Table1[[#This Row],[Female Population]]</f>
        <v>0.82430766624949414</v>
      </c>
      <c r="P1589" s="24">
        <f>Table1[[#This Row],[Male Voters]]/Table1[[#This Row],[Male Population]]</f>
        <v>0.7862125970129098</v>
      </c>
      <c r="Q1589" s="24">
        <f>Table1[[#This Row],[Total Voters]]/Table1[[#This Row],[Total Population]]</f>
        <v>0.80576054956888832</v>
      </c>
      <c r="R1589" s="24">
        <f>Table1[[#This Row],[Female Ballots]]/Table1[[#This Row],[Female Population]]</f>
        <v>0.46451150891684995</v>
      </c>
      <c r="S1589" s="24">
        <f>Table1[[#This Row],[Male Ballots]]/Table1[[#This Row],[Male Population]]</f>
        <v>0.44268452390935453</v>
      </c>
      <c r="T1589" s="24">
        <f>Table1[[#This Row],[Total Ballots]]/Table1[[#This Row],[Total Population]]</f>
        <v>0.45388473631540249</v>
      </c>
      <c r="U1589" s="24">
        <f>Table1[[#This Row],[Female Ballots]]/Table1[[#This Row],[Female Voters]]</f>
        <v>0.56351715255824841</v>
      </c>
      <c r="V1589" s="24">
        <f>Table1[[#This Row],[Male Ballots]]/Table1[[#This Row],[Male Voters]]</f>
        <v>0.56305956631992959</v>
      </c>
      <c r="W1589" s="24">
        <f>Table1[[#This Row],[Total Ballots]]/Table1[[#This Row],[Total Voters]]</f>
        <v>0.56329977504886231</v>
      </c>
    </row>
    <row r="1590" spans="1:23" s="12" customFormat="1" x14ac:dyDescent="0.2">
      <c r="A1590" s="19" t="s">
        <v>55</v>
      </c>
      <c r="B1590" s="20">
        <v>2013</v>
      </c>
      <c r="C1590" s="21" t="s">
        <v>67</v>
      </c>
      <c r="D1590" s="22">
        <v>55195.451820000002</v>
      </c>
      <c r="E1590" s="22">
        <v>43862.875780000002</v>
      </c>
      <c r="F1590" s="22">
        <v>99058.327499999999</v>
      </c>
      <c r="G1590" s="31">
        <v>46866</v>
      </c>
      <c r="H1590" s="31">
        <v>38827</v>
      </c>
      <c r="I1590" s="31"/>
      <c r="J1590" s="31">
        <v>85693</v>
      </c>
      <c r="K1590" s="22">
        <v>32153</v>
      </c>
      <c r="L1590" s="22">
        <v>28229</v>
      </c>
      <c r="M1590" s="22"/>
      <c r="N1590" s="22">
        <v>60382</v>
      </c>
      <c r="O1590" s="24">
        <f>Table1[[#This Row],[Female Voters]]/Table1[[#This Row],[Female Population]]</f>
        <v>0.84909169967185893</v>
      </c>
      <c r="P1590" s="24">
        <f>Table1[[#This Row],[Male Voters]]/Table1[[#This Row],[Male Population]]</f>
        <v>0.88519047849807897</v>
      </c>
      <c r="Q1590" s="24">
        <f>Table1[[#This Row],[Total Voters]]/Table1[[#This Row],[Total Population]]</f>
        <v>0.86507618453380408</v>
      </c>
      <c r="R1590" s="24">
        <f>Table1[[#This Row],[Female Ballots]]/Table1[[#This Row],[Female Population]]</f>
        <v>0.58252988135427131</v>
      </c>
      <c r="S1590" s="24">
        <f>Table1[[#This Row],[Male Ballots]]/Table1[[#This Row],[Male Population]]</f>
        <v>0.64357385369774311</v>
      </c>
      <c r="T1590" s="24">
        <f>Table1[[#This Row],[Total Ballots]]/Table1[[#This Row],[Total Population]]</f>
        <v>0.60956005945083214</v>
      </c>
      <c r="U1590" s="24">
        <f>Table1[[#This Row],[Female Ballots]]/Table1[[#This Row],[Female Voters]]</f>
        <v>0.68606239064567065</v>
      </c>
      <c r="V1590" s="24">
        <f>Table1[[#This Row],[Male Ballots]]/Table1[[#This Row],[Male Voters]]</f>
        <v>0.72704561258917766</v>
      </c>
      <c r="W1590" s="24">
        <f>Table1[[#This Row],[Total Ballots]]/Table1[[#This Row],[Total Voters]]</f>
        <v>0.70463165019313134</v>
      </c>
    </row>
    <row r="1591" spans="1:23" s="12" customFormat="1" x14ac:dyDescent="0.2">
      <c r="A1591" s="19" t="s">
        <v>23</v>
      </c>
      <c r="B1591" s="20">
        <v>2013</v>
      </c>
      <c r="C1591" s="21" t="s">
        <v>69</v>
      </c>
      <c r="D1591" s="22">
        <v>7056.1049210000001</v>
      </c>
      <c r="E1591" s="22">
        <v>6666.2977370000008</v>
      </c>
      <c r="F1591" s="22">
        <v>13722.402667999999</v>
      </c>
      <c r="G1591" s="22">
        <v>6264</v>
      </c>
      <c r="H1591" s="22">
        <v>5657</v>
      </c>
      <c r="I1591" s="22">
        <v>16</v>
      </c>
      <c r="J1591" s="22">
        <v>11937</v>
      </c>
      <c r="K1591" s="22">
        <v>3999</v>
      </c>
      <c r="L1591" s="22">
        <v>3553</v>
      </c>
      <c r="M1591" s="22">
        <v>8</v>
      </c>
      <c r="N1591" s="23">
        <v>7560</v>
      </c>
      <c r="O1591" s="24">
        <f>Table1[[#This Row],[Female Voters]]/Table1[[#This Row],[Female Population]]</f>
        <v>0.88774190153514021</v>
      </c>
      <c r="P1591" s="24">
        <f>Table1[[#This Row],[Male Voters]]/Table1[[#This Row],[Male Population]]</f>
        <v>0.8485969608890872</v>
      </c>
      <c r="Q1591" s="24">
        <f>Table1[[#This Row],[Total Voters]]/Table1[[#This Row],[Total Population]]</f>
        <v>0.86989139502782009</v>
      </c>
      <c r="R1591" s="24">
        <f>Table1[[#This Row],[Female Ballots]]/Table1[[#This Row],[Female Population]]</f>
        <v>0.56674327334594921</v>
      </c>
      <c r="S1591" s="24">
        <f>Table1[[#This Row],[Male Ballots]]/Table1[[#This Row],[Male Population]]</f>
        <v>0.53297949479210305</v>
      </c>
      <c r="T1591" s="24">
        <f>Table1[[#This Row],[Total Ballots]]/Table1[[#This Row],[Total Population]]</f>
        <v>0.550923929497388</v>
      </c>
      <c r="U1591" s="24">
        <f>Table1[[#This Row],[Female Ballots]]/Table1[[#This Row],[Female Voters]]</f>
        <v>0.63840996168582376</v>
      </c>
      <c r="V1591" s="24">
        <f>Table1[[#This Row],[Male Ballots]]/Table1[[#This Row],[Male Voters]]</f>
        <v>0.62807141594484706</v>
      </c>
      <c r="W1591" s="24">
        <f>Table1[[#This Row],[Total Ballots]]/Table1[[#This Row],[Total Voters]]</f>
        <v>0.63332495601910033</v>
      </c>
    </row>
    <row r="1592" spans="1:23" s="12" customFormat="1" x14ac:dyDescent="0.2">
      <c r="A1592" s="19" t="s">
        <v>23</v>
      </c>
      <c r="B1592" s="20">
        <v>2013</v>
      </c>
      <c r="C1592" s="21" t="s">
        <v>62</v>
      </c>
      <c r="D1592" s="22">
        <v>425.24454100000003</v>
      </c>
      <c r="E1592" s="22">
        <v>440.17658</v>
      </c>
      <c r="F1592" s="22">
        <v>865.42111999999997</v>
      </c>
      <c r="G1592" s="31">
        <v>309</v>
      </c>
      <c r="H1592" s="31">
        <v>273</v>
      </c>
      <c r="I1592" s="31">
        <v>2</v>
      </c>
      <c r="J1592" s="31">
        <v>584</v>
      </c>
      <c r="K1592" s="22">
        <v>86</v>
      </c>
      <c r="L1592" s="22">
        <v>63</v>
      </c>
      <c r="M1592" s="22"/>
      <c r="N1592" s="23">
        <v>149</v>
      </c>
      <c r="O1592" s="24">
        <f>Table1[[#This Row],[Female Voters]]/Table1[[#This Row],[Female Population]]</f>
        <v>0.72664072129734869</v>
      </c>
      <c r="P1592" s="24">
        <f>Table1[[#This Row],[Male Voters]]/Table1[[#This Row],[Male Population]]</f>
        <v>0.62020564565247882</v>
      </c>
      <c r="Q1592" s="24">
        <f>Table1[[#This Row],[Total Voters]]/Table1[[#This Row],[Total Population]]</f>
        <v>0.67481597860703935</v>
      </c>
      <c r="R1592" s="24">
        <f>Table1[[#This Row],[Female Ballots]]/Table1[[#This Row],[Female Population]]</f>
        <v>0.20223657615395466</v>
      </c>
      <c r="S1592" s="24">
        <f>Table1[[#This Row],[Male Ballots]]/Table1[[#This Row],[Male Population]]</f>
        <v>0.14312437976595666</v>
      </c>
      <c r="T1592" s="24">
        <f>Table1[[#This Row],[Total Ballots]]/Table1[[#This Row],[Total Population]]</f>
        <v>0.17217051508980968</v>
      </c>
      <c r="U1592" s="24">
        <f>Table1[[#This Row],[Female Ballots]]/Table1[[#This Row],[Female Voters]]</f>
        <v>0.27831715210355989</v>
      </c>
      <c r="V1592" s="24">
        <f>Table1[[#This Row],[Male Ballots]]/Table1[[#This Row],[Male Voters]]</f>
        <v>0.23076923076923078</v>
      </c>
      <c r="W1592" s="24">
        <f>Table1[[#This Row],[Total Ballots]]/Table1[[#This Row],[Total Voters]]</f>
        <v>0.25513698630136988</v>
      </c>
    </row>
    <row r="1593" spans="1:23" s="12" customFormat="1" x14ac:dyDescent="0.2">
      <c r="A1593" s="19" t="s">
        <v>23</v>
      </c>
      <c r="B1593" s="20">
        <v>2013</v>
      </c>
      <c r="C1593" s="21" t="s">
        <v>63</v>
      </c>
      <c r="D1593" s="22">
        <v>651.194929</v>
      </c>
      <c r="E1593" s="22">
        <v>588.52443199999993</v>
      </c>
      <c r="F1593" s="22">
        <v>1239.7193609999999</v>
      </c>
      <c r="G1593" s="31">
        <v>546</v>
      </c>
      <c r="H1593" s="31">
        <v>492</v>
      </c>
      <c r="I1593" s="31">
        <v>3</v>
      </c>
      <c r="J1593" s="31">
        <v>1041</v>
      </c>
      <c r="K1593" s="22">
        <v>185</v>
      </c>
      <c r="L1593" s="22">
        <v>155</v>
      </c>
      <c r="M1593" s="22">
        <v>2</v>
      </c>
      <c r="N1593" s="23">
        <v>342</v>
      </c>
      <c r="O1593" s="24">
        <f>Table1[[#This Row],[Female Voters]]/Table1[[#This Row],[Female Population]]</f>
        <v>0.83845861766531049</v>
      </c>
      <c r="P1593" s="24">
        <f>Table1[[#This Row],[Male Voters]]/Table1[[#This Row],[Male Population]]</f>
        <v>0.83598908260787386</v>
      </c>
      <c r="Q1593" s="24">
        <f>Table1[[#This Row],[Total Voters]]/Table1[[#This Row],[Total Population]]</f>
        <v>0.83970617282309268</v>
      </c>
      <c r="R1593" s="24">
        <f>Table1[[#This Row],[Female Ballots]]/Table1[[#This Row],[Female Population]]</f>
        <v>0.28409312137011433</v>
      </c>
      <c r="S1593" s="24">
        <f>Table1[[#This Row],[Male Ballots]]/Table1[[#This Row],[Male Population]]</f>
        <v>0.26337054431752127</v>
      </c>
      <c r="T1593" s="24">
        <f>Table1[[#This Row],[Total Ballots]]/Table1[[#This Row],[Total Population]]</f>
        <v>0.275868886748797</v>
      </c>
      <c r="U1593" s="24">
        <f>Table1[[#This Row],[Female Ballots]]/Table1[[#This Row],[Female Voters]]</f>
        <v>0.33882783882783885</v>
      </c>
      <c r="V1593" s="24">
        <f>Table1[[#This Row],[Male Ballots]]/Table1[[#This Row],[Male Voters]]</f>
        <v>0.31504065040650409</v>
      </c>
      <c r="W1593" s="24">
        <f>Table1[[#This Row],[Total Ballots]]/Table1[[#This Row],[Total Voters]]</f>
        <v>0.32853025936599423</v>
      </c>
    </row>
    <row r="1594" spans="1:23" s="12" customFormat="1" x14ac:dyDescent="0.2">
      <c r="A1594" s="19" t="s">
        <v>23</v>
      </c>
      <c r="B1594" s="20">
        <v>2013</v>
      </c>
      <c r="C1594" s="21" t="s">
        <v>64</v>
      </c>
      <c r="D1594" s="22">
        <v>773.69484699999998</v>
      </c>
      <c r="E1594" s="22">
        <v>794.65002800000002</v>
      </c>
      <c r="F1594" s="22">
        <v>1568.344875</v>
      </c>
      <c r="G1594" s="31">
        <v>584</v>
      </c>
      <c r="H1594" s="31">
        <v>530</v>
      </c>
      <c r="I1594" s="31">
        <v>2</v>
      </c>
      <c r="J1594" s="31">
        <v>1116</v>
      </c>
      <c r="K1594" s="22">
        <v>282</v>
      </c>
      <c r="L1594" s="22">
        <v>230</v>
      </c>
      <c r="M1594" s="22">
        <v>1</v>
      </c>
      <c r="N1594" s="23">
        <v>513</v>
      </c>
      <c r="O1594" s="24">
        <f>Table1[[#This Row],[Female Voters]]/Table1[[#This Row],[Female Population]]</f>
        <v>0.75481955484705454</v>
      </c>
      <c r="P1594" s="24">
        <f>Table1[[#This Row],[Male Voters]]/Table1[[#This Row],[Male Population]]</f>
        <v>0.6669602734853235</v>
      </c>
      <c r="Q1594" s="24">
        <f>Table1[[#This Row],[Total Voters]]/Table1[[#This Row],[Total Population]]</f>
        <v>0.71157818525086836</v>
      </c>
      <c r="R1594" s="24">
        <f>Table1[[#This Row],[Female Ballots]]/Table1[[#This Row],[Female Population]]</f>
        <v>0.36448478504600923</v>
      </c>
      <c r="S1594" s="24">
        <f>Table1[[#This Row],[Male Ballots]]/Table1[[#This Row],[Male Population]]</f>
        <v>0.28943559038042344</v>
      </c>
      <c r="T1594" s="24">
        <f>Table1[[#This Row],[Total Ballots]]/Table1[[#This Row],[Total Population]]</f>
        <v>0.32709642386531851</v>
      </c>
      <c r="U1594" s="24">
        <f>Table1[[#This Row],[Female Ballots]]/Table1[[#This Row],[Female Voters]]</f>
        <v>0.48287671232876711</v>
      </c>
      <c r="V1594" s="24">
        <f>Table1[[#This Row],[Male Ballots]]/Table1[[#This Row],[Male Voters]]</f>
        <v>0.43396226415094341</v>
      </c>
      <c r="W1594" s="24">
        <f>Table1[[#This Row],[Total Ballots]]/Table1[[#This Row],[Total Voters]]</f>
        <v>0.45967741935483869</v>
      </c>
    </row>
    <row r="1595" spans="1:23" s="12" customFormat="1" x14ac:dyDescent="0.2">
      <c r="A1595" s="19" t="s">
        <v>23</v>
      </c>
      <c r="B1595" s="20">
        <v>2013</v>
      </c>
      <c r="C1595" s="21" t="s">
        <v>65</v>
      </c>
      <c r="D1595" s="22">
        <v>1181.940975</v>
      </c>
      <c r="E1595" s="22">
        <v>1070.8795990000001</v>
      </c>
      <c r="F1595" s="22">
        <v>2252.8205790000002</v>
      </c>
      <c r="G1595" s="31">
        <v>951</v>
      </c>
      <c r="H1595" s="31">
        <v>771</v>
      </c>
      <c r="I1595" s="31">
        <v>1</v>
      </c>
      <c r="J1595" s="31">
        <v>1723</v>
      </c>
      <c r="K1595" s="22">
        <v>533</v>
      </c>
      <c r="L1595" s="22">
        <v>422</v>
      </c>
      <c r="M1595" s="22"/>
      <c r="N1595" s="23">
        <v>955</v>
      </c>
      <c r="O1595" s="24">
        <f>Table1[[#This Row],[Female Voters]]/Table1[[#This Row],[Female Population]]</f>
        <v>0.80460870730029477</v>
      </c>
      <c r="P1595" s="24">
        <f>Table1[[#This Row],[Male Voters]]/Table1[[#This Row],[Male Population]]</f>
        <v>0.71996889353384719</v>
      </c>
      <c r="Q1595" s="24">
        <f>Table1[[#This Row],[Total Voters]]/Table1[[#This Row],[Total Population]]</f>
        <v>0.76481900780790046</v>
      </c>
      <c r="R1595" s="24">
        <f>Table1[[#This Row],[Female Ballots]]/Table1[[#This Row],[Female Population]]</f>
        <v>0.45095314510100643</v>
      </c>
      <c r="S1595" s="24">
        <f>Table1[[#This Row],[Male Ballots]]/Table1[[#This Row],[Male Population]]</f>
        <v>0.39406857726495914</v>
      </c>
      <c r="T1595" s="24">
        <f>Table1[[#This Row],[Total Ballots]]/Table1[[#This Row],[Total Population]]</f>
        <v>0.42391303102527272</v>
      </c>
      <c r="U1595" s="24">
        <f>Table1[[#This Row],[Female Ballots]]/Table1[[#This Row],[Female Voters]]</f>
        <v>0.56046267087276547</v>
      </c>
      <c r="V1595" s="24">
        <f>Table1[[#This Row],[Male Ballots]]/Table1[[#This Row],[Male Voters]]</f>
        <v>0.5473411154345007</v>
      </c>
      <c r="W1595" s="24">
        <f>Table1[[#This Row],[Total Ballots]]/Table1[[#This Row],[Total Voters]]</f>
        <v>0.5542658154381892</v>
      </c>
    </row>
    <row r="1596" spans="1:23" s="12" customFormat="1" x14ac:dyDescent="0.2">
      <c r="A1596" s="19" t="s">
        <v>23</v>
      </c>
      <c r="B1596" s="20">
        <v>2013</v>
      </c>
      <c r="C1596" s="21" t="s">
        <v>66</v>
      </c>
      <c r="D1596" s="22">
        <v>1783.830463</v>
      </c>
      <c r="E1596" s="22">
        <v>1612.4387200000001</v>
      </c>
      <c r="F1596" s="22">
        <v>3396.26919</v>
      </c>
      <c r="G1596" s="31">
        <v>1702</v>
      </c>
      <c r="H1596" s="31">
        <v>1401</v>
      </c>
      <c r="I1596" s="31">
        <v>4</v>
      </c>
      <c r="J1596" s="31">
        <v>3107</v>
      </c>
      <c r="K1596" s="22">
        <v>1201</v>
      </c>
      <c r="L1596" s="22">
        <v>948</v>
      </c>
      <c r="M1596" s="22">
        <v>4</v>
      </c>
      <c r="N1596" s="23">
        <v>2153</v>
      </c>
      <c r="O1596" s="24">
        <f>Table1[[#This Row],[Female Voters]]/Table1[[#This Row],[Female Population]]</f>
        <v>0.95412654694640675</v>
      </c>
      <c r="P1596" s="24">
        <f>Table1[[#This Row],[Male Voters]]/Table1[[#This Row],[Male Population]]</f>
        <v>0.86887022906520128</v>
      </c>
      <c r="Q1596" s="24">
        <f>Table1[[#This Row],[Total Voters]]/Table1[[#This Row],[Total Population]]</f>
        <v>0.91482736679067544</v>
      </c>
      <c r="R1596" s="24">
        <f>Table1[[#This Row],[Female Ballots]]/Table1[[#This Row],[Female Population]]</f>
        <v>0.6732702602130638</v>
      </c>
      <c r="S1596" s="24">
        <f>Table1[[#This Row],[Male Ballots]]/Table1[[#This Row],[Male Population]]</f>
        <v>0.5879293198813782</v>
      </c>
      <c r="T1596" s="24">
        <f>Table1[[#This Row],[Total Ballots]]/Table1[[#This Row],[Total Population]]</f>
        <v>0.63393090463480017</v>
      </c>
      <c r="U1596" s="24">
        <f>Table1[[#This Row],[Female Ballots]]/Table1[[#This Row],[Female Voters]]</f>
        <v>0.70564042303172736</v>
      </c>
      <c r="V1596" s="24">
        <f>Table1[[#This Row],[Male Ballots]]/Table1[[#This Row],[Male Voters]]</f>
        <v>0.67665952890792291</v>
      </c>
      <c r="W1596" s="24">
        <f>Table1[[#This Row],[Total Ballots]]/Table1[[#This Row],[Total Voters]]</f>
        <v>0.69295140006437073</v>
      </c>
    </row>
    <row r="1597" spans="1:23" s="12" customFormat="1" x14ac:dyDescent="0.2">
      <c r="A1597" s="19" t="s">
        <v>23</v>
      </c>
      <c r="B1597" s="20">
        <v>2013</v>
      </c>
      <c r="C1597" s="21" t="s">
        <v>67</v>
      </c>
      <c r="D1597" s="22">
        <v>2240.1991659999999</v>
      </c>
      <c r="E1597" s="22">
        <v>2159.6283779999999</v>
      </c>
      <c r="F1597" s="22">
        <v>4399.8275430000003</v>
      </c>
      <c r="G1597" s="31">
        <v>2172</v>
      </c>
      <c r="H1597" s="31">
        <v>2190</v>
      </c>
      <c r="I1597" s="31">
        <v>4</v>
      </c>
      <c r="J1597" s="31">
        <v>4366</v>
      </c>
      <c r="K1597" s="22">
        <v>1712</v>
      </c>
      <c r="L1597" s="22">
        <v>1735</v>
      </c>
      <c r="M1597" s="22">
        <v>1</v>
      </c>
      <c r="N1597" s="22">
        <v>3448</v>
      </c>
      <c r="O1597" s="24">
        <f>Table1[[#This Row],[Female Voters]]/Table1[[#This Row],[Female Population]]</f>
        <v>0.96955665057148765</v>
      </c>
      <c r="P1597" s="24">
        <f>Table1[[#This Row],[Male Voters]]/Table1[[#This Row],[Male Population]]</f>
        <v>1.0140633556723897</v>
      </c>
      <c r="Q1597" s="24">
        <f>Table1[[#This Row],[Total Voters]]/Table1[[#This Row],[Total Population]]</f>
        <v>0.99231162070117518</v>
      </c>
      <c r="R1597" s="24">
        <f>Table1[[#This Row],[Female Ballots]]/Table1[[#This Row],[Female Population]]</f>
        <v>0.76421776509133832</v>
      </c>
      <c r="S1597" s="24">
        <f>Table1[[#This Row],[Male Ballots]]/Table1[[#This Row],[Male Population]]</f>
        <v>0.80337895985917629</v>
      </c>
      <c r="T1597" s="24">
        <f>Table1[[#This Row],[Total Ballots]]/Table1[[#This Row],[Total Population]]</f>
        <v>0.78366707928943014</v>
      </c>
      <c r="U1597" s="24">
        <f>Table1[[#This Row],[Female Ballots]]/Table1[[#This Row],[Female Voters]]</f>
        <v>0.7882136279926335</v>
      </c>
      <c r="V1597" s="24">
        <f>Table1[[#This Row],[Male Ballots]]/Table1[[#This Row],[Male Voters]]</f>
        <v>0.79223744292237441</v>
      </c>
      <c r="W1597" s="24">
        <f>Table1[[#This Row],[Total Ballots]]/Table1[[#This Row],[Total Voters]]</f>
        <v>0.78973889143380671</v>
      </c>
    </row>
    <row r="1598" spans="1:23" s="12" customFormat="1" x14ac:dyDescent="0.2">
      <c r="A1598" s="19" t="s">
        <v>38</v>
      </c>
      <c r="B1598" s="20">
        <v>2013</v>
      </c>
      <c r="C1598" s="21" t="s">
        <v>69</v>
      </c>
      <c r="D1598" s="22">
        <v>46479.412020000003</v>
      </c>
      <c r="E1598" s="22">
        <v>45090.914040000003</v>
      </c>
      <c r="F1598" s="22">
        <v>91570.326060000007</v>
      </c>
      <c r="G1598" s="22">
        <v>35655</v>
      </c>
      <c r="H1598" s="22">
        <v>31755</v>
      </c>
      <c r="I1598" s="22">
        <v>2</v>
      </c>
      <c r="J1598" s="22">
        <v>67412</v>
      </c>
      <c r="K1598" s="22">
        <v>19162</v>
      </c>
      <c r="L1598" s="22">
        <v>16655</v>
      </c>
      <c r="M1598" s="22">
        <v>1</v>
      </c>
      <c r="N1598" s="23">
        <v>35818</v>
      </c>
      <c r="O1598" s="24">
        <f>Table1[[#This Row],[Female Voters]]/Table1[[#This Row],[Female Population]]</f>
        <v>0.76711383493099528</v>
      </c>
      <c r="P1598" s="24">
        <f>Table1[[#This Row],[Male Voters]]/Table1[[#This Row],[Male Population]]</f>
        <v>0.70424387431645863</v>
      </c>
      <c r="Q1598" s="24">
        <f>Table1[[#This Row],[Total Voters]]/Table1[[#This Row],[Total Population]]</f>
        <v>0.73617735024585751</v>
      </c>
      <c r="R1598" s="24">
        <f>Table1[[#This Row],[Female Ballots]]/Table1[[#This Row],[Female Population]]</f>
        <v>0.41226855433873877</v>
      </c>
      <c r="S1598" s="24">
        <f>Table1[[#This Row],[Male Ballots]]/Table1[[#This Row],[Male Population]]</f>
        <v>0.36936487881406449</v>
      </c>
      <c r="T1598" s="24">
        <f>Table1[[#This Row],[Total Ballots]]/Table1[[#This Row],[Total Population]]</f>
        <v>0.39115291537272479</v>
      </c>
      <c r="U1598" s="24">
        <f>Table1[[#This Row],[Female Ballots]]/Table1[[#This Row],[Female Voters]]</f>
        <v>0.53742813069695694</v>
      </c>
      <c r="V1598" s="24">
        <f>Table1[[#This Row],[Male Ballots]]/Table1[[#This Row],[Male Voters]]</f>
        <v>0.52448433317587784</v>
      </c>
      <c r="W1598" s="24">
        <f>Table1[[#This Row],[Total Ballots]]/Table1[[#This Row],[Total Voters]]</f>
        <v>0.53132973357859137</v>
      </c>
    </row>
    <row r="1599" spans="1:23" s="12" customFormat="1" x14ac:dyDescent="0.2">
      <c r="A1599" s="19" t="s">
        <v>38</v>
      </c>
      <c r="B1599" s="20">
        <v>2013</v>
      </c>
      <c r="C1599" s="21" t="s">
        <v>62</v>
      </c>
      <c r="D1599" s="22">
        <v>4949.9329500000003</v>
      </c>
      <c r="E1599" s="22">
        <v>5196.8845500000007</v>
      </c>
      <c r="F1599" s="22">
        <v>10146.817510000001</v>
      </c>
      <c r="G1599" s="31">
        <v>2736</v>
      </c>
      <c r="H1599" s="31">
        <v>2452</v>
      </c>
      <c r="I1599" s="31"/>
      <c r="J1599" s="31">
        <v>5188</v>
      </c>
      <c r="K1599" s="22">
        <v>567</v>
      </c>
      <c r="L1599" s="22">
        <v>461</v>
      </c>
      <c r="M1599" s="22"/>
      <c r="N1599" s="23">
        <v>1028</v>
      </c>
      <c r="O1599" s="24">
        <f>Table1[[#This Row],[Female Voters]]/Table1[[#This Row],[Female Population]]</f>
        <v>0.55273475977083686</v>
      </c>
      <c r="P1599" s="24">
        <f>Table1[[#This Row],[Male Voters]]/Table1[[#This Row],[Male Population]]</f>
        <v>0.47182114137979064</v>
      </c>
      <c r="Q1599" s="24">
        <f>Table1[[#This Row],[Total Voters]]/Table1[[#This Row],[Total Population]]</f>
        <v>0.51129331880533635</v>
      </c>
      <c r="R1599" s="24">
        <f>Table1[[#This Row],[Female Ballots]]/Table1[[#This Row],[Female Population]]</f>
        <v>0.11454700613671948</v>
      </c>
      <c r="S1599" s="24">
        <f>Table1[[#This Row],[Male Ballots]]/Table1[[#This Row],[Male Population]]</f>
        <v>8.8706992730866019E-2</v>
      </c>
      <c r="T1599" s="24">
        <f>Table1[[#This Row],[Total Ballots]]/Table1[[#This Row],[Total Population]]</f>
        <v>0.10131255430452694</v>
      </c>
      <c r="U1599" s="24">
        <f>Table1[[#This Row],[Female Ballots]]/Table1[[#This Row],[Female Voters]]</f>
        <v>0.20723684210526316</v>
      </c>
      <c r="V1599" s="24">
        <f>Table1[[#This Row],[Male Ballots]]/Table1[[#This Row],[Male Voters]]</f>
        <v>0.18800978792822187</v>
      </c>
      <c r="W1599" s="24">
        <f>Table1[[#This Row],[Total Ballots]]/Table1[[#This Row],[Total Voters]]</f>
        <v>0.19814957594448729</v>
      </c>
    </row>
    <row r="1600" spans="1:23" s="12" customFormat="1" x14ac:dyDescent="0.2">
      <c r="A1600" s="19" t="s">
        <v>38</v>
      </c>
      <c r="B1600" s="20">
        <v>2013</v>
      </c>
      <c r="C1600" s="21" t="s">
        <v>63</v>
      </c>
      <c r="D1600" s="22">
        <v>7041.2412100000001</v>
      </c>
      <c r="E1600" s="22">
        <v>7481.9472800000003</v>
      </c>
      <c r="F1600" s="22">
        <v>14523.1885</v>
      </c>
      <c r="G1600" s="31">
        <v>4659</v>
      </c>
      <c r="H1600" s="31">
        <v>4141</v>
      </c>
      <c r="I1600" s="31"/>
      <c r="J1600" s="31">
        <v>8800</v>
      </c>
      <c r="K1600" s="22">
        <v>1206</v>
      </c>
      <c r="L1600" s="22">
        <v>986</v>
      </c>
      <c r="M1600" s="22"/>
      <c r="N1600" s="23">
        <v>2192</v>
      </c>
      <c r="O1600" s="24">
        <f>Table1[[#This Row],[Female Voters]]/Table1[[#This Row],[Female Population]]</f>
        <v>0.66167311430593645</v>
      </c>
      <c r="P1600" s="24">
        <f>Table1[[#This Row],[Male Voters]]/Table1[[#This Row],[Male Population]]</f>
        <v>0.55346554112581237</v>
      </c>
      <c r="Q1600" s="24">
        <f>Table1[[#This Row],[Total Voters]]/Table1[[#This Row],[Total Population]]</f>
        <v>0.60592754821022943</v>
      </c>
      <c r="R1600" s="24">
        <f>Table1[[#This Row],[Female Ballots]]/Table1[[#This Row],[Female Population]]</f>
        <v>0.17127662070250252</v>
      </c>
      <c r="S1600" s="24">
        <f>Table1[[#This Row],[Male Ballots]]/Table1[[#This Row],[Male Population]]</f>
        <v>0.13178387431780994</v>
      </c>
      <c r="T1600" s="24">
        <f>Table1[[#This Row],[Total Ballots]]/Table1[[#This Row],[Total Population]]</f>
        <v>0.15093104382691169</v>
      </c>
      <c r="U1600" s="24">
        <f>Table1[[#This Row],[Female Ballots]]/Table1[[#This Row],[Female Voters]]</f>
        <v>0.25885383129426914</v>
      </c>
      <c r="V1600" s="24">
        <f>Table1[[#This Row],[Male Ballots]]/Table1[[#This Row],[Male Voters]]</f>
        <v>0.23810673750301858</v>
      </c>
      <c r="W1600" s="24">
        <f>Table1[[#This Row],[Total Ballots]]/Table1[[#This Row],[Total Voters]]</f>
        <v>0.24909090909090909</v>
      </c>
    </row>
    <row r="1601" spans="1:23" s="12" customFormat="1" x14ac:dyDescent="0.2">
      <c r="A1601" s="19" t="s">
        <v>38</v>
      </c>
      <c r="B1601" s="20">
        <v>2013</v>
      </c>
      <c r="C1601" s="21" t="s">
        <v>64</v>
      </c>
      <c r="D1601" s="22">
        <v>6839.9589799999994</v>
      </c>
      <c r="E1601" s="22">
        <v>6975.4133999999995</v>
      </c>
      <c r="F1601" s="22">
        <v>13815.372370000001</v>
      </c>
      <c r="G1601" s="31">
        <v>4670</v>
      </c>
      <c r="H1601" s="31">
        <v>4123</v>
      </c>
      <c r="I1601" s="31">
        <v>1</v>
      </c>
      <c r="J1601" s="31">
        <v>8794</v>
      </c>
      <c r="K1601" s="22">
        <v>1717</v>
      </c>
      <c r="L1601" s="22">
        <v>1427</v>
      </c>
      <c r="M1601" s="22"/>
      <c r="N1601" s="23">
        <v>3144</v>
      </c>
      <c r="O1601" s="24">
        <f>Table1[[#This Row],[Female Voters]]/Table1[[#This Row],[Female Population]]</f>
        <v>0.68275263253113838</v>
      </c>
      <c r="P1601" s="24">
        <f>Table1[[#This Row],[Male Voters]]/Table1[[#This Row],[Male Population]]</f>
        <v>0.59107607873104706</v>
      </c>
      <c r="Q1601" s="24">
        <f>Table1[[#This Row],[Total Voters]]/Table1[[#This Row],[Total Population]]</f>
        <v>0.6365373125299264</v>
      </c>
      <c r="R1601" s="24">
        <f>Table1[[#This Row],[Female Ballots]]/Table1[[#This Row],[Female Population]]</f>
        <v>0.25102489722825794</v>
      </c>
      <c r="S1601" s="24">
        <f>Table1[[#This Row],[Male Ballots]]/Table1[[#This Row],[Male Population]]</f>
        <v>0.204575688660976</v>
      </c>
      <c r="T1601" s="24">
        <f>Table1[[#This Row],[Total Ballots]]/Table1[[#This Row],[Total Population]]</f>
        <v>0.2275725847844085</v>
      </c>
      <c r="U1601" s="24">
        <f>Table1[[#This Row],[Female Ballots]]/Table1[[#This Row],[Female Voters]]</f>
        <v>0.36766595289079229</v>
      </c>
      <c r="V1601" s="24">
        <f>Table1[[#This Row],[Male Ballots]]/Table1[[#This Row],[Male Voters]]</f>
        <v>0.34610720349260249</v>
      </c>
      <c r="W1601" s="24">
        <f>Table1[[#This Row],[Total Ballots]]/Table1[[#This Row],[Total Voters]]</f>
        <v>0.35751648851489654</v>
      </c>
    </row>
    <row r="1602" spans="1:23" s="12" customFormat="1" x14ac:dyDescent="0.2">
      <c r="A1602" s="19" t="s">
        <v>38</v>
      </c>
      <c r="B1602" s="20">
        <v>2013</v>
      </c>
      <c r="C1602" s="21" t="s">
        <v>65</v>
      </c>
      <c r="D1602" s="22">
        <v>7784.5097999999998</v>
      </c>
      <c r="E1602" s="22">
        <v>7751.0897199999999</v>
      </c>
      <c r="F1602" s="22">
        <v>15535.59951</v>
      </c>
      <c r="G1602" s="31">
        <v>5928</v>
      </c>
      <c r="H1602" s="31">
        <v>5383</v>
      </c>
      <c r="I1602" s="31"/>
      <c r="J1602" s="31">
        <v>11311</v>
      </c>
      <c r="K1602" s="22">
        <v>2971</v>
      </c>
      <c r="L1602" s="22">
        <v>2525</v>
      </c>
      <c r="M1602" s="22"/>
      <c r="N1602" s="23">
        <v>5496</v>
      </c>
      <c r="O1602" s="24">
        <f>Table1[[#This Row],[Female Voters]]/Table1[[#This Row],[Female Population]]</f>
        <v>0.76151230485958155</v>
      </c>
      <c r="P1602" s="24">
        <f>Table1[[#This Row],[Male Voters]]/Table1[[#This Row],[Male Population]]</f>
        <v>0.6944829945795028</v>
      </c>
      <c r="Q1602" s="24">
        <f>Table1[[#This Row],[Total Voters]]/Table1[[#This Row],[Total Population]]</f>
        <v>0.72806974669495717</v>
      </c>
      <c r="R1602" s="24">
        <f>Table1[[#This Row],[Female Ballots]]/Table1[[#This Row],[Female Population]]</f>
        <v>0.38165537411231726</v>
      </c>
      <c r="S1602" s="24">
        <f>Table1[[#This Row],[Male Ballots]]/Table1[[#This Row],[Male Population]]</f>
        <v>0.32576064672361965</v>
      </c>
      <c r="T1602" s="24">
        <f>Table1[[#This Row],[Total Ballots]]/Table1[[#This Row],[Total Population]]</f>
        <v>0.3537681308315343</v>
      </c>
      <c r="U1602" s="24">
        <f>Table1[[#This Row],[Female Ballots]]/Table1[[#This Row],[Female Voters]]</f>
        <v>0.50118083670715252</v>
      </c>
      <c r="V1602" s="24">
        <f>Table1[[#This Row],[Male Ballots]]/Table1[[#This Row],[Male Voters]]</f>
        <v>0.46906929221623628</v>
      </c>
      <c r="W1602" s="24">
        <f>Table1[[#This Row],[Total Ballots]]/Table1[[#This Row],[Total Voters]]</f>
        <v>0.48589868269825831</v>
      </c>
    </row>
    <row r="1603" spans="1:23" s="12" customFormat="1" x14ac:dyDescent="0.2">
      <c r="A1603" s="19" t="s">
        <v>38</v>
      </c>
      <c r="B1603" s="20">
        <v>2013</v>
      </c>
      <c r="C1603" s="21" t="s">
        <v>66</v>
      </c>
      <c r="D1603" s="22">
        <v>8623.2632300000005</v>
      </c>
      <c r="E1603" s="22">
        <v>8104.0924100000002</v>
      </c>
      <c r="F1603" s="22">
        <v>16727.355640000002</v>
      </c>
      <c r="G1603" s="31">
        <v>7479</v>
      </c>
      <c r="H1603" s="31">
        <v>6707</v>
      </c>
      <c r="I1603" s="31">
        <v>1</v>
      </c>
      <c r="J1603" s="31">
        <v>14187</v>
      </c>
      <c r="K1603" s="22">
        <v>5021</v>
      </c>
      <c r="L1603" s="22">
        <v>4291</v>
      </c>
      <c r="M1603" s="22">
        <v>1</v>
      </c>
      <c r="N1603" s="23">
        <v>9313</v>
      </c>
      <c r="O1603" s="24">
        <f>Table1[[#This Row],[Female Voters]]/Table1[[#This Row],[Female Population]]</f>
        <v>0.86730507935567214</v>
      </c>
      <c r="P1603" s="24">
        <f>Table1[[#This Row],[Male Voters]]/Table1[[#This Row],[Male Population]]</f>
        <v>0.827606554896133</v>
      </c>
      <c r="Q1603" s="24">
        <f>Table1[[#This Row],[Total Voters]]/Table1[[#This Row],[Total Population]]</f>
        <v>0.84813166559780273</v>
      </c>
      <c r="R1603" s="24">
        <f>Table1[[#This Row],[Female Ballots]]/Table1[[#This Row],[Female Population]]</f>
        <v>0.58226217454804519</v>
      </c>
      <c r="S1603" s="24">
        <f>Table1[[#This Row],[Male Ballots]]/Table1[[#This Row],[Male Population]]</f>
        <v>0.52948557135221508</v>
      </c>
      <c r="T1603" s="24">
        <f>Table1[[#This Row],[Total Ballots]]/Table1[[#This Row],[Total Population]]</f>
        <v>0.55675267510483795</v>
      </c>
      <c r="U1603" s="24">
        <f>Table1[[#This Row],[Female Ballots]]/Table1[[#This Row],[Female Voters]]</f>
        <v>0.67134643668939697</v>
      </c>
      <c r="V1603" s="24">
        <f>Table1[[#This Row],[Male Ballots]]/Table1[[#This Row],[Male Voters]]</f>
        <v>0.63977933502311013</v>
      </c>
      <c r="W1603" s="24">
        <f>Table1[[#This Row],[Total Ballots]]/Table1[[#This Row],[Total Voters]]</f>
        <v>0.65644604215126523</v>
      </c>
    </row>
    <row r="1604" spans="1:23" s="12" customFormat="1" x14ac:dyDescent="0.2">
      <c r="A1604" s="19" t="s">
        <v>38</v>
      </c>
      <c r="B1604" s="20">
        <v>2013</v>
      </c>
      <c r="C1604" s="21" t="s">
        <v>67</v>
      </c>
      <c r="D1604" s="22">
        <v>11240.50585</v>
      </c>
      <c r="E1604" s="22">
        <v>9581.48668</v>
      </c>
      <c r="F1604" s="22">
        <v>20821.99253</v>
      </c>
      <c r="G1604" s="31">
        <v>10183</v>
      </c>
      <c r="H1604" s="31">
        <v>8949</v>
      </c>
      <c r="I1604" s="31"/>
      <c r="J1604" s="31">
        <v>19132</v>
      </c>
      <c r="K1604" s="22">
        <v>7680</v>
      </c>
      <c r="L1604" s="22">
        <v>6965</v>
      </c>
      <c r="M1604" s="22"/>
      <c r="N1604" s="22">
        <v>14645</v>
      </c>
      <c r="O1604" s="24">
        <f>Table1[[#This Row],[Female Voters]]/Table1[[#This Row],[Female Population]]</f>
        <v>0.90592008365886845</v>
      </c>
      <c r="P1604" s="24">
        <f>Table1[[#This Row],[Male Voters]]/Table1[[#This Row],[Male Population]]</f>
        <v>0.93398866990858254</v>
      </c>
      <c r="Q1604" s="24">
        <f>Table1[[#This Row],[Total Voters]]/Table1[[#This Row],[Total Population]]</f>
        <v>0.91883617633782722</v>
      </c>
      <c r="R1604" s="24">
        <f>Table1[[#This Row],[Female Ballots]]/Table1[[#This Row],[Female Population]]</f>
        <v>0.68324327236571836</v>
      </c>
      <c r="S1604" s="24">
        <f>Table1[[#This Row],[Male Ballots]]/Table1[[#This Row],[Male Population]]</f>
        <v>0.72692268252467063</v>
      </c>
      <c r="T1604" s="24">
        <f>Table1[[#This Row],[Total Ballots]]/Table1[[#This Row],[Total Population]]</f>
        <v>0.70334287071228718</v>
      </c>
      <c r="U1604" s="24">
        <f>Table1[[#This Row],[Female Ballots]]/Table1[[#This Row],[Female Voters]]</f>
        <v>0.75419817342629869</v>
      </c>
      <c r="V1604" s="24">
        <f>Table1[[#This Row],[Male Ballots]]/Table1[[#This Row],[Male Voters]]</f>
        <v>0.77829925131299582</v>
      </c>
      <c r="W1604" s="24">
        <f>Table1[[#This Row],[Total Ballots]]/Table1[[#This Row],[Total Voters]]</f>
        <v>0.76547146142588329</v>
      </c>
    </row>
    <row r="1605" spans="1:23" s="12" customFormat="1" x14ac:dyDescent="0.2">
      <c r="A1605" s="19" t="s">
        <v>36</v>
      </c>
      <c r="B1605" s="20">
        <v>2013</v>
      </c>
      <c r="C1605" s="21" t="s">
        <v>69</v>
      </c>
      <c r="D1605" s="22">
        <v>4449.6997910000009</v>
      </c>
      <c r="E1605" s="22">
        <v>4512.7863099999995</v>
      </c>
      <c r="F1605" s="22">
        <v>8962.4860989999997</v>
      </c>
      <c r="G1605" s="22">
        <v>3478</v>
      </c>
      <c r="H1605" s="22">
        <v>3471</v>
      </c>
      <c r="I1605" s="22">
        <v>0</v>
      </c>
      <c r="J1605" s="22">
        <v>6949</v>
      </c>
      <c r="K1605" s="22">
        <v>1480</v>
      </c>
      <c r="L1605" s="22">
        <v>1424</v>
      </c>
      <c r="M1605" s="22">
        <v>0</v>
      </c>
      <c r="N1605" s="23">
        <v>2904</v>
      </c>
      <c r="O1605" s="24">
        <f>Table1[[#This Row],[Female Voters]]/Table1[[#This Row],[Female Population]]</f>
        <v>0.78162576428967889</v>
      </c>
      <c r="P1605" s="24">
        <f>Table1[[#This Row],[Male Voters]]/Table1[[#This Row],[Male Population]]</f>
        <v>0.76914787485251002</v>
      </c>
      <c r="Q1605" s="24">
        <f>Table1[[#This Row],[Total Voters]]/Table1[[#This Row],[Total Population]]</f>
        <v>0.77534290410507223</v>
      </c>
      <c r="R1605" s="24">
        <f>Table1[[#This Row],[Female Ballots]]/Table1[[#This Row],[Female Population]]</f>
        <v>0.33260670820837396</v>
      </c>
      <c r="S1605" s="24">
        <f>Table1[[#This Row],[Male Ballots]]/Table1[[#This Row],[Male Population]]</f>
        <v>0.31554784609333741</v>
      </c>
      <c r="T1605" s="24">
        <f>Table1[[#This Row],[Total Ballots]]/Table1[[#This Row],[Total Population]]</f>
        <v>0.32401723895828605</v>
      </c>
      <c r="U1605" s="24">
        <f>Table1[[#This Row],[Female Ballots]]/Table1[[#This Row],[Female Voters]]</f>
        <v>0.42553191489361702</v>
      </c>
      <c r="V1605" s="24">
        <f>Table1[[#This Row],[Male Ballots]]/Table1[[#This Row],[Male Voters]]</f>
        <v>0.41025641025641024</v>
      </c>
      <c r="W1605" s="24">
        <f>Table1[[#This Row],[Total Ballots]]/Table1[[#This Row],[Total Voters]]</f>
        <v>0.41790185638221328</v>
      </c>
    </row>
    <row r="1606" spans="1:23" s="12" customFormat="1" x14ac:dyDescent="0.2">
      <c r="A1606" s="19" t="s">
        <v>36</v>
      </c>
      <c r="B1606" s="20">
        <v>2013</v>
      </c>
      <c r="C1606" s="21" t="s">
        <v>62</v>
      </c>
      <c r="D1606" s="22">
        <v>396.11117100000001</v>
      </c>
      <c r="E1606" s="22">
        <v>417.46715300000005</v>
      </c>
      <c r="F1606" s="22">
        <v>813.57832400000007</v>
      </c>
      <c r="G1606" s="31">
        <v>238</v>
      </c>
      <c r="H1606" s="31">
        <v>240</v>
      </c>
      <c r="I1606" s="31"/>
      <c r="J1606" s="31">
        <v>478</v>
      </c>
      <c r="K1606" s="22">
        <v>28</v>
      </c>
      <c r="L1606" s="22">
        <v>23</v>
      </c>
      <c r="M1606" s="22"/>
      <c r="N1606" s="23">
        <v>51</v>
      </c>
      <c r="O1606" s="24">
        <f>Table1[[#This Row],[Female Voters]]/Table1[[#This Row],[Female Population]]</f>
        <v>0.60084142388400352</v>
      </c>
      <c r="P1606" s="24">
        <f>Table1[[#This Row],[Male Voters]]/Table1[[#This Row],[Male Population]]</f>
        <v>0.57489552956517265</v>
      </c>
      <c r="Q1606" s="24">
        <f>Table1[[#This Row],[Total Voters]]/Table1[[#This Row],[Total Population]]</f>
        <v>0.58752794402128139</v>
      </c>
      <c r="R1606" s="24">
        <f>Table1[[#This Row],[Female Ballots]]/Table1[[#This Row],[Female Population]]</f>
        <v>7.0687226339294529E-2</v>
      </c>
      <c r="S1606" s="24">
        <f>Table1[[#This Row],[Male Ballots]]/Table1[[#This Row],[Male Population]]</f>
        <v>5.5094154916662384E-2</v>
      </c>
      <c r="T1606" s="24">
        <f>Table1[[#This Row],[Total Ballots]]/Table1[[#This Row],[Total Population]]</f>
        <v>6.2686035868379397E-2</v>
      </c>
      <c r="U1606" s="24">
        <f>Table1[[#This Row],[Female Ballots]]/Table1[[#This Row],[Female Voters]]</f>
        <v>0.11764705882352941</v>
      </c>
      <c r="V1606" s="24">
        <f>Table1[[#This Row],[Male Ballots]]/Table1[[#This Row],[Male Voters]]</f>
        <v>9.583333333333334E-2</v>
      </c>
      <c r="W1606" s="24">
        <f>Table1[[#This Row],[Total Ballots]]/Table1[[#This Row],[Total Voters]]</f>
        <v>0.10669456066945607</v>
      </c>
    </row>
    <row r="1607" spans="1:23" s="12" customFormat="1" x14ac:dyDescent="0.2">
      <c r="A1607" s="19" t="s">
        <v>36</v>
      </c>
      <c r="B1607" s="20">
        <v>2013</v>
      </c>
      <c r="C1607" s="21" t="s">
        <v>63</v>
      </c>
      <c r="D1607" s="22">
        <v>540.68639200000007</v>
      </c>
      <c r="E1607" s="22">
        <v>557.07583999999997</v>
      </c>
      <c r="F1607" s="22">
        <v>1097.762232</v>
      </c>
      <c r="G1607" s="31">
        <v>367</v>
      </c>
      <c r="H1607" s="31">
        <v>363</v>
      </c>
      <c r="I1607" s="31"/>
      <c r="J1607" s="31">
        <v>730</v>
      </c>
      <c r="K1607" s="22">
        <v>69</v>
      </c>
      <c r="L1607" s="22">
        <v>50</v>
      </c>
      <c r="M1607" s="22"/>
      <c r="N1607" s="23">
        <v>119</v>
      </c>
      <c r="O1607" s="24">
        <f>Table1[[#This Row],[Female Voters]]/Table1[[#This Row],[Female Population]]</f>
        <v>0.67876685159851402</v>
      </c>
      <c r="P1607" s="24">
        <f>Table1[[#This Row],[Male Voters]]/Table1[[#This Row],[Male Population]]</f>
        <v>0.65161684269057518</v>
      </c>
      <c r="Q1607" s="24">
        <f>Table1[[#This Row],[Total Voters]]/Table1[[#This Row],[Total Population]]</f>
        <v>0.66498917408555913</v>
      </c>
      <c r="R1607" s="24">
        <f>Table1[[#This Row],[Female Ballots]]/Table1[[#This Row],[Female Population]]</f>
        <v>0.12761556610435276</v>
      </c>
      <c r="S1607" s="24">
        <f>Table1[[#This Row],[Male Ballots]]/Table1[[#This Row],[Male Population]]</f>
        <v>8.9754386045533763E-2</v>
      </c>
      <c r="T1607" s="24">
        <f>Table1[[#This Row],[Total Ballots]]/Table1[[#This Row],[Total Population]]</f>
        <v>0.10840234481668704</v>
      </c>
      <c r="U1607" s="24">
        <f>Table1[[#This Row],[Female Ballots]]/Table1[[#This Row],[Female Voters]]</f>
        <v>0.18801089918256131</v>
      </c>
      <c r="V1607" s="24">
        <f>Table1[[#This Row],[Male Ballots]]/Table1[[#This Row],[Male Voters]]</f>
        <v>0.13774104683195593</v>
      </c>
      <c r="W1607" s="24">
        <f>Table1[[#This Row],[Total Ballots]]/Table1[[#This Row],[Total Voters]]</f>
        <v>0.16301369863013698</v>
      </c>
    </row>
    <row r="1608" spans="1:23" s="12" customFormat="1" x14ac:dyDescent="0.2">
      <c r="A1608" s="19" t="s">
        <v>36</v>
      </c>
      <c r="B1608" s="20">
        <v>2013</v>
      </c>
      <c r="C1608" s="21" t="s">
        <v>64</v>
      </c>
      <c r="D1608" s="22">
        <v>699.95819000000006</v>
      </c>
      <c r="E1608" s="22">
        <v>672.09146400000009</v>
      </c>
      <c r="F1608" s="22">
        <v>1372.049655</v>
      </c>
      <c r="G1608" s="31">
        <v>520</v>
      </c>
      <c r="H1608" s="31">
        <v>482</v>
      </c>
      <c r="I1608" s="31"/>
      <c r="J1608" s="31">
        <v>1002</v>
      </c>
      <c r="K1608" s="22">
        <v>142</v>
      </c>
      <c r="L1608" s="22">
        <v>115</v>
      </c>
      <c r="M1608" s="22"/>
      <c r="N1608" s="23">
        <v>257</v>
      </c>
      <c r="O1608" s="24">
        <f>Table1[[#This Row],[Female Voters]]/Table1[[#This Row],[Female Population]]</f>
        <v>0.74290151530336401</v>
      </c>
      <c r="P1608" s="24">
        <f>Table1[[#This Row],[Male Voters]]/Table1[[#This Row],[Male Population]]</f>
        <v>0.71716429357894651</v>
      </c>
      <c r="Q1608" s="24">
        <f>Table1[[#This Row],[Total Voters]]/Table1[[#This Row],[Total Population]]</f>
        <v>0.73029426912395523</v>
      </c>
      <c r="R1608" s="24">
        <f>Table1[[#This Row],[Female Ballots]]/Table1[[#This Row],[Female Population]]</f>
        <v>0.20286925994822633</v>
      </c>
      <c r="S1608" s="24">
        <f>Table1[[#This Row],[Male Ballots]]/Table1[[#This Row],[Male Population]]</f>
        <v>0.17110766340576525</v>
      </c>
      <c r="T1608" s="24">
        <f>Table1[[#This Row],[Total Ballots]]/Table1[[#This Row],[Total Population]]</f>
        <v>0.18731100515454741</v>
      </c>
      <c r="U1608" s="24">
        <f>Table1[[#This Row],[Female Ballots]]/Table1[[#This Row],[Female Voters]]</f>
        <v>0.27307692307692305</v>
      </c>
      <c r="V1608" s="24">
        <f>Table1[[#This Row],[Male Ballots]]/Table1[[#This Row],[Male Voters]]</f>
        <v>0.23858921161825727</v>
      </c>
      <c r="W1608" s="24">
        <f>Table1[[#This Row],[Total Ballots]]/Table1[[#This Row],[Total Voters]]</f>
        <v>0.2564870259481038</v>
      </c>
    </row>
    <row r="1609" spans="1:23" s="12" customFormat="1" x14ac:dyDescent="0.2">
      <c r="A1609" s="19" t="s">
        <v>36</v>
      </c>
      <c r="B1609" s="20">
        <v>2013</v>
      </c>
      <c r="C1609" s="21" t="s">
        <v>65</v>
      </c>
      <c r="D1609" s="22">
        <v>899.34087</v>
      </c>
      <c r="E1609" s="22">
        <v>883.58183200000008</v>
      </c>
      <c r="F1609" s="22">
        <v>1782.922703</v>
      </c>
      <c r="G1609" s="31">
        <v>686</v>
      </c>
      <c r="H1609" s="31">
        <v>670</v>
      </c>
      <c r="I1609" s="31"/>
      <c r="J1609" s="31">
        <v>1356</v>
      </c>
      <c r="K1609" s="22">
        <v>251</v>
      </c>
      <c r="L1609" s="22">
        <v>240</v>
      </c>
      <c r="M1609" s="22"/>
      <c r="N1609" s="23">
        <v>491</v>
      </c>
      <c r="O1609" s="24">
        <f>Table1[[#This Row],[Female Voters]]/Table1[[#This Row],[Female Population]]</f>
        <v>0.76278085749622393</v>
      </c>
      <c r="P1609" s="24">
        <f>Table1[[#This Row],[Male Voters]]/Table1[[#This Row],[Male Population]]</f>
        <v>0.75827724805459773</v>
      </c>
      <c r="Q1609" s="24">
        <f>Table1[[#This Row],[Total Voters]]/Table1[[#This Row],[Total Population]]</f>
        <v>0.76054895577825843</v>
      </c>
      <c r="R1609" s="24">
        <f>Table1[[#This Row],[Female Ballots]]/Table1[[#This Row],[Female Population]]</f>
        <v>0.27909328750955131</v>
      </c>
      <c r="S1609" s="24">
        <f>Table1[[#This Row],[Male Ballots]]/Table1[[#This Row],[Male Population]]</f>
        <v>0.27162170079567682</v>
      </c>
      <c r="T1609" s="24">
        <f>Table1[[#This Row],[Total Ballots]]/Table1[[#This Row],[Total Population]]</f>
        <v>0.27539051422354344</v>
      </c>
      <c r="U1609" s="24">
        <f>Table1[[#This Row],[Female Ballots]]/Table1[[#This Row],[Female Voters]]</f>
        <v>0.36588921282798836</v>
      </c>
      <c r="V1609" s="24">
        <f>Table1[[#This Row],[Male Ballots]]/Table1[[#This Row],[Male Voters]]</f>
        <v>0.35820895522388058</v>
      </c>
      <c r="W1609" s="24">
        <f>Table1[[#This Row],[Total Ballots]]/Table1[[#This Row],[Total Voters]]</f>
        <v>0.36209439528023601</v>
      </c>
    </row>
    <row r="1610" spans="1:23" s="12" customFormat="1" x14ac:dyDescent="0.2">
      <c r="A1610" s="19" t="s">
        <v>36</v>
      </c>
      <c r="B1610" s="20">
        <v>2013</v>
      </c>
      <c r="C1610" s="21" t="s">
        <v>66</v>
      </c>
      <c r="D1610" s="22">
        <v>964.96091100000001</v>
      </c>
      <c r="E1610" s="22">
        <v>1025.0880950000001</v>
      </c>
      <c r="F1610" s="22">
        <v>1990.049002</v>
      </c>
      <c r="G1610" s="31">
        <v>841</v>
      </c>
      <c r="H1610" s="31">
        <v>845</v>
      </c>
      <c r="I1610" s="31"/>
      <c r="J1610" s="31">
        <v>1686</v>
      </c>
      <c r="K1610" s="22">
        <v>444</v>
      </c>
      <c r="L1610" s="22">
        <v>420</v>
      </c>
      <c r="M1610" s="22"/>
      <c r="N1610" s="23">
        <v>864</v>
      </c>
      <c r="O1610" s="24">
        <f>Table1[[#This Row],[Female Voters]]/Table1[[#This Row],[Female Population]]</f>
        <v>0.8715378938287377</v>
      </c>
      <c r="P1610" s="24">
        <f>Table1[[#This Row],[Male Voters]]/Table1[[#This Row],[Male Population]]</f>
        <v>0.82431939666609821</v>
      </c>
      <c r="Q1610" s="24">
        <f>Table1[[#This Row],[Total Voters]]/Table1[[#This Row],[Total Population]]</f>
        <v>0.84721531897233149</v>
      </c>
      <c r="R1610" s="24">
        <f>Table1[[#This Row],[Female Ballots]]/Table1[[#This Row],[Female Population]]</f>
        <v>0.4601222649940066</v>
      </c>
      <c r="S1610" s="24">
        <f>Table1[[#This Row],[Male Ballots]]/Table1[[#This Row],[Male Population]]</f>
        <v>0.40972088355001329</v>
      </c>
      <c r="T1610" s="24">
        <f>Table1[[#This Row],[Total Ballots]]/Table1[[#This Row],[Total Population]]</f>
        <v>0.43416016345913072</v>
      </c>
      <c r="U1610" s="24">
        <f>Table1[[#This Row],[Female Ballots]]/Table1[[#This Row],[Female Voters]]</f>
        <v>0.5279429250891795</v>
      </c>
      <c r="V1610" s="24">
        <f>Table1[[#This Row],[Male Ballots]]/Table1[[#This Row],[Male Voters]]</f>
        <v>0.49704142011834318</v>
      </c>
      <c r="W1610" s="24">
        <f>Table1[[#This Row],[Total Ballots]]/Table1[[#This Row],[Total Voters]]</f>
        <v>0.51245551601423489</v>
      </c>
    </row>
    <row r="1611" spans="1:23" s="12" customFormat="1" x14ac:dyDescent="0.2">
      <c r="A1611" s="19" t="s">
        <v>36</v>
      </c>
      <c r="B1611" s="20">
        <v>2013</v>
      </c>
      <c r="C1611" s="21" t="s">
        <v>67</v>
      </c>
      <c r="D1611" s="22">
        <v>948.64225699999997</v>
      </c>
      <c r="E1611" s="22">
        <v>957.48192599999993</v>
      </c>
      <c r="F1611" s="22">
        <v>1906.1241829999999</v>
      </c>
      <c r="G1611" s="31">
        <v>826</v>
      </c>
      <c r="H1611" s="31">
        <v>871</v>
      </c>
      <c r="I1611" s="31"/>
      <c r="J1611" s="31">
        <v>1697</v>
      </c>
      <c r="K1611" s="22">
        <v>546</v>
      </c>
      <c r="L1611" s="22">
        <v>576</v>
      </c>
      <c r="M1611" s="22"/>
      <c r="N1611" s="22">
        <v>1122</v>
      </c>
      <c r="O1611" s="24">
        <f>Table1[[#This Row],[Female Voters]]/Table1[[#This Row],[Female Population]]</f>
        <v>0.87071811729339821</v>
      </c>
      <c r="P1611" s="24">
        <f>Table1[[#This Row],[Male Voters]]/Table1[[#This Row],[Male Population]]</f>
        <v>0.90967774570817339</v>
      </c>
      <c r="Q1611" s="24">
        <f>Table1[[#This Row],[Total Voters]]/Table1[[#This Row],[Total Population]]</f>
        <v>0.89028826932416083</v>
      </c>
      <c r="R1611" s="24">
        <f>Table1[[#This Row],[Female Ballots]]/Table1[[#This Row],[Female Population]]</f>
        <v>0.57555943346512761</v>
      </c>
      <c r="S1611" s="24">
        <f>Table1[[#This Row],[Male Ballots]]/Table1[[#This Row],[Male Population]]</f>
        <v>0.60157793516407332</v>
      </c>
      <c r="T1611" s="24">
        <f>Table1[[#This Row],[Total Ballots]]/Table1[[#This Row],[Total Population]]</f>
        <v>0.58862901483895613</v>
      </c>
      <c r="U1611" s="24">
        <f>Table1[[#This Row],[Female Ballots]]/Table1[[#This Row],[Female Voters]]</f>
        <v>0.66101694915254239</v>
      </c>
      <c r="V1611" s="24">
        <f>Table1[[#This Row],[Male Ballots]]/Table1[[#This Row],[Male Voters]]</f>
        <v>0.66130884041331806</v>
      </c>
      <c r="W1611" s="24">
        <f>Table1[[#This Row],[Total Ballots]]/Table1[[#This Row],[Total Voters]]</f>
        <v>0.66116676487919857</v>
      </c>
    </row>
    <row r="1612" spans="1:23" s="12" customFormat="1" x14ac:dyDescent="0.2">
      <c r="A1612" s="19" t="s">
        <v>52</v>
      </c>
      <c r="B1612" s="20">
        <v>2013</v>
      </c>
      <c r="C1612" s="21" t="s">
        <v>69</v>
      </c>
      <c r="D1612" s="22">
        <v>281215.56264000002</v>
      </c>
      <c r="E1612" s="22">
        <v>279050.69402</v>
      </c>
      <c r="F1612" s="22">
        <v>560266.25702999998</v>
      </c>
      <c r="G1612" s="22">
        <v>215713</v>
      </c>
      <c r="H1612" s="22">
        <v>197874</v>
      </c>
      <c r="I1612" s="22">
        <v>36</v>
      </c>
      <c r="J1612" s="22">
        <v>413623</v>
      </c>
      <c r="K1612" s="22">
        <v>91598</v>
      </c>
      <c r="L1612" s="22">
        <v>81636</v>
      </c>
      <c r="M1612" s="22">
        <v>13</v>
      </c>
      <c r="N1612" s="23">
        <v>173247</v>
      </c>
      <c r="O1612" s="24">
        <f>Table1[[#This Row],[Female Voters]]/Table1[[#This Row],[Female Population]]</f>
        <v>0.7670734790597149</v>
      </c>
      <c r="P1612" s="24">
        <f>Table1[[#This Row],[Male Voters]]/Table1[[#This Row],[Male Population]]</f>
        <v>0.70909696424484814</v>
      </c>
      <c r="Q1612" s="24">
        <f>Table1[[#This Row],[Total Voters]]/Table1[[#This Row],[Total Population]]</f>
        <v>0.73826148694486193</v>
      </c>
      <c r="R1612" s="24">
        <f>Table1[[#This Row],[Female Ballots]]/Table1[[#This Row],[Female Population]]</f>
        <v>0.32572166042339484</v>
      </c>
      <c r="S1612" s="24">
        <f>Table1[[#This Row],[Male Ballots]]/Table1[[#This Row],[Male Population]]</f>
        <v>0.29254899467889883</v>
      </c>
      <c r="T1612" s="24">
        <f>Table1[[#This Row],[Total Ballots]]/Table1[[#This Row],[Total Population]]</f>
        <v>0.30922262018489421</v>
      </c>
      <c r="U1612" s="24">
        <f>Table1[[#This Row],[Female Ballots]]/Table1[[#This Row],[Female Voters]]</f>
        <v>0.42462902096767463</v>
      </c>
      <c r="V1612" s="24">
        <f>Table1[[#This Row],[Male Ballots]]/Table1[[#This Row],[Male Voters]]</f>
        <v>0.41256557203068617</v>
      </c>
      <c r="W1612" s="24">
        <f>Table1[[#This Row],[Total Ballots]]/Table1[[#This Row],[Total Voters]]</f>
        <v>0.418852433254437</v>
      </c>
    </row>
    <row r="1613" spans="1:23" s="12" customFormat="1" x14ac:dyDescent="0.2">
      <c r="A1613" s="19" t="s">
        <v>52</v>
      </c>
      <c r="B1613" s="20">
        <v>2013</v>
      </c>
      <c r="C1613" s="21" t="s">
        <v>62</v>
      </c>
      <c r="D1613" s="22">
        <v>30841.681779999999</v>
      </c>
      <c r="E1613" s="22">
        <v>33472.657809999997</v>
      </c>
      <c r="F1613" s="22">
        <v>64314.339699999997</v>
      </c>
      <c r="G1613" s="31">
        <v>19641</v>
      </c>
      <c r="H1613" s="31">
        <v>18944</v>
      </c>
      <c r="I1613" s="31">
        <v>3</v>
      </c>
      <c r="J1613" s="31">
        <v>38588</v>
      </c>
      <c r="K1613" s="22">
        <v>3709</v>
      </c>
      <c r="L1613" s="22">
        <v>3350</v>
      </c>
      <c r="M1613" s="22"/>
      <c r="N1613" s="23">
        <v>7059</v>
      </c>
      <c r="O1613" s="24">
        <f>Table1[[#This Row],[Female Voters]]/Table1[[#This Row],[Female Population]]</f>
        <v>0.6368329762333732</v>
      </c>
      <c r="P1613" s="24">
        <f>Table1[[#This Row],[Male Voters]]/Table1[[#This Row],[Male Population]]</f>
        <v>0.56595446072825617</v>
      </c>
      <c r="Q1613" s="24">
        <f>Table1[[#This Row],[Total Voters]]/Table1[[#This Row],[Total Population]]</f>
        <v>0.59999061142502874</v>
      </c>
      <c r="R1613" s="24">
        <f>Table1[[#This Row],[Female Ballots]]/Table1[[#This Row],[Female Population]]</f>
        <v>0.12025933042358238</v>
      </c>
      <c r="S1613" s="24">
        <f>Table1[[#This Row],[Male Ballots]]/Table1[[#This Row],[Male Population]]</f>
        <v>0.10008168514778601</v>
      </c>
      <c r="T1613" s="24">
        <f>Table1[[#This Row],[Total Ballots]]/Table1[[#This Row],[Total Population]]</f>
        <v>0.10975779325306516</v>
      </c>
      <c r="U1613" s="24">
        <f>Table1[[#This Row],[Female Ballots]]/Table1[[#This Row],[Female Voters]]</f>
        <v>0.18883967211445446</v>
      </c>
      <c r="V1613" s="24">
        <f>Table1[[#This Row],[Male Ballots]]/Table1[[#This Row],[Male Voters]]</f>
        <v>0.17683699324324326</v>
      </c>
      <c r="W1613" s="24">
        <f>Table1[[#This Row],[Total Ballots]]/Table1[[#This Row],[Total Voters]]</f>
        <v>0.1829325178812066</v>
      </c>
    </row>
    <row r="1614" spans="1:23" s="12" customFormat="1" x14ac:dyDescent="0.2">
      <c r="A1614" s="19" t="s">
        <v>52</v>
      </c>
      <c r="B1614" s="20">
        <v>2013</v>
      </c>
      <c r="C1614" s="21" t="s">
        <v>63</v>
      </c>
      <c r="D1614" s="22">
        <v>48848.590799999998</v>
      </c>
      <c r="E1614" s="22">
        <v>52219.523100000006</v>
      </c>
      <c r="F1614" s="22">
        <v>101068.114</v>
      </c>
      <c r="G1614" s="31">
        <v>34931</v>
      </c>
      <c r="H1614" s="31">
        <v>31974</v>
      </c>
      <c r="I1614" s="31">
        <v>5</v>
      </c>
      <c r="J1614" s="31">
        <v>66910</v>
      </c>
      <c r="K1614" s="22">
        <v>7929</v>
      </c>
      <c r="L1614" s="22">
        <v>6590</v>
      </c>
      <c r="M1614" s="22"/>
      <c r="N1614" s="23">
        <v>14519</v>
      </c>
      <c r="O1614" s="24">
        <f>Table1[[#This Row],[Female Voters]]/Table1[[#This Row],[Female Population]]</f>
        <v>0.71508715866579309</v>
      </c>
      <c r="P1614" s="24">
        <f>Table1[[#This Row],[Male Voters]]/Table1[[#This Row],[Male Population]]</f>
        <v>0.61229973201344678</v>
      </c>
      <c r="Q1614" s="24">
        <f>Table1[[#This Row],[Total Voters]]/Table1[[#This Row],[Total Population]]</f>
        <v>0.66202877793880666</v>
      </c>
      <c r="R1614" s="24">
        <f>Table1[[#This Row],[Female Ballots]]/Table1[[#This Row],[Female Population]]</f>
        <v>0.16231788614872386</v>
      </c>
      <c r="S1614" s="24">
        <f>Table1[[#This Row],[Male Ballots]]/Table1[[#This Row],[Male Population]]</f>
        <v>0.12619801194622551</v>
      </c>
      <c r="T1614" s="24">
        <f>Table1[[#This Row],[Total Ballots]]/Table1[[#This Row],[Total Population]]</f>
        <v>0.1436555944835381</v>
      </c>
      <c r="U1614" s="24">
        <f>Table1[[#This Row],[Female Ballots]]/Table1[[#This Row],[Female Voters]]</f>
        <v>0.22699035240903495</v>
      </c>
      <c r="V1614" s="24">
        <f>Table1[[#This Row],[Male Ballots]]/Table1[[#This Row],[Male Voters]]</f>
        <v>0.20610496028022768</v>
      </c>
      <c r="W1614" s="24">
        <f>Table1[[#This Row],[Total Ballots]]/Table1[[#This Row],[Total Voters]]</f>
        <v>0.21699297563891795</v>
      </c>
    </row>
    <row r="1615" spans="1:23" s="12" customFormat="1" x14ac:dyDescent="0.2">
      <c r="A1615" s="19" t="s">
        <v>52</v>
      </c>
      <c r="B1615" s="20">
        <v>2013</v>
      </c>
      <c r="C1615" s="21" t="s">
        <v>64</v>
      </c>
      <c r="D1615" s="22">
        <v>50510.963600000003</v>
      </c>
      <c r="E1615" s="22">
        <v>52633.165000000001</v>
      </c>
      <c r="F1615" s="22">
        <v>103144.1286</v>
      </c>
      <c r="G1615" s="31">
        <v>36215</v>
      </c>
      <c r="H1615" s="31">
        <v>33619</v>
      </c>
      <c r="I1615" s="31">
        <v>3</v>
      </c>
      <c r="J1615" s="31">
        <v>69837</v>
      </c>
      <c r="K1615" s="22">
        <v>11245</v>
      </c>
      <c r="L1615" s="22">
        <v>9980</v>
      </c>
      <c r="M1615" s="22">
        <v>1</v>
      </c>
      <c r="N1615" s="23">
        <v>21226</v>
      </c>
      <c r="O1615" s="24">
        <f>Table1[[#This Row],[Female Voters]]/Table1[[#This Row],[Female Population]]</f>
        <v>0.71697305731067063</v>
      </c>
      <c r="P1615" s="24">
        <f>Table1[[#This Row],[Male Voters]]/Table1[[#This Row],[Male Population]]</f>
        <v>0.63874175151731805</v>
      </c>
      <c r="Q1615" s="24">
        <f>Table1[[#This Row],[Total Voters]]/Table1[[#This Row],[Total Population]]</f>
        <v>0.67708168121554135</v>
      </c>
      <c r="R1615" s="24">
        <f>Table1[[#This Row],[Female Ballots]]/Table1[[#This Row],[Female Population]]</f>
        <v>0.22262493523287288</v>
      </c>
      <c r="S1615" s="24">
        <f>Table1[[#This Row],[Male Ballots]]/Table1[[#This Row],[Male Population]]</f>
        <v>0.1896142859734922</v>
      </c>
      <c r="T1615" s="24">
        <f>Table1[[#This Row],[Total Ballots]]/Table1[[#This Row],[Total Population]]</f>
        <v>0.20578970696738236</v>
      </c>
      <c r="U1615" s="24">
        <f>Table1[[#This Row],[Female Ballots]]/Table1[[#This Row],[Female Voters]]</f>
        <v>0.31050669612039211</v>
      </c>
      <c r="V1615" s="24">
        <f>Table1[[#This Row],[Male Ballots]]/Table1[[#This Row],[Male Voters]]</f>
        <v>0.29685594455516223</v>
      </c>
      <c r="W1615" s="24">
        <f>Table1[[#This Row],[Total Ballots]]/Table1[[#This Row],[Total Voters]]</f>
        <v>0.30393630883342643</v>
      </c>
    </row>
    <row r="1616" spans="1:23" s="12" customFormat="1" x14ac:dyDescent="0.2">
      <c r="A1616" s="19" t="s">
        <v>52</v>
      </c>
      <c r="B1616" s="20">
        <v>2013</v>
      </c>
      <c r="C1616" s="21" t="s">
        <v>65</v>
      </c>
      <c r="D1616" s="22">
        <v>55424.895900000003</v>
      </c>
      <c r="E1616" s="22">
        <v>56559.784700000004</v>
      </c>
      <c r="F1616" s="22">
        <v>111984.68059999999</v>
      </c>
      <c r="G1616" s="31">
        <v>43591</v>
      </c>
      <c r="H1616" s="31">
        <v>41680</v>
      </c>
      <c r="I1616" s="31">
        <v>7</v>
      </c>
      <c r="J1616" s="31">
        <v>85278</v>
      </c>
      <c r="K1616" s="22">
        <v>18242</v>
      </c>
      <c r="L1616" s="22">
        <v>16902</v>
      </c>
      <c r="M1616" s="22">
        <v>2</v>
      </c>
      <c r="N1616" s="23">
        <v>35146</v>
      </c>
      <c r="O1616" s="24">
        <f>Table1[[#This Row],[Female Voters]]/Table1[[#This Row],[Female Population]]</f>
        <v>0.78648771986236599</v>
      </c>
      <c r="P1616" s="24">
        <f>Table1[[#This Row],[Male Voters]]/Table1[[#This Row],[Male Population]]</f>
        <v>0.73691935393806396</v>
      </c>
      <c r="Q1616" s="24">
        <f>Table1[[#This Row],[Total Voters]]/Table1[[#This Row],[Total Population]]</f>
        <v>0.76151487456222655</v>
      </c>
      <c r="R1616" s="24">
        <f>Table1[[#This Row],[Female Ballots]]/Table1[[#This Row],[Female Population]]</f>
        <v>0.32913007239405567</v>
      </c>
      <c r="S1616" s="24">
        <f>Table1[[#This Row],[Male Ballots]]/Table1[[#This Row],[Male Population]]</f>
        <v>0.29883423513102586</v>
      </c>
      <c r="T1616" s="24">
        <f>Table1[[#This Row],[Total Ballots]]/Table1[[#This Row],[Total Population]]</f>
        <v>0.31384649946485627</v>
      </c>
      <c r="U1616" s="24">
        <f>Table1[[#This Row],[Female Ballots]]/Table1[[#This Row],[Female Voters]]</f>
        <v>0.41848087908054415</v>
      </c>
      <c r="V1616" s="24">
        <f>Table1[[#This Row],[Male Ballots]]/Table1[[#This Row],[Male Voters]]</f>
        <v>0.40551823416506716</v>
      </c>
      <c r="W1616" s="24">
        <f>Table1[[#This Row],[Total Ballots]]/Table1[[#This Row],[Total Voters]]</f>
        <v>0.4121344309200497</v>
      </c>
    </row>
    <row r="1617" spans="1:23" s="12" customFormat="1" x14ac:dyDescent="0.2">
      <c r="A1617" s="19" t="s">
        <v>52</v>
      </c>
      <c r="B1617" s="20">
        <v>2013</v>
      </c>
      <c r="C1617" s="21" t="s">
        <v>66</v>
      </c>
      <c r="D1617" s="22">
        <v>48300.5726</v>
      </c>
      <c r="E1617" s="22">
        <v>46987.118700000006</v>
      </c>
      <c r="F1617" s="22">
        <v>95287.691400000011</v>
      </c>
      <c r="G1617" s="31">
        <v>40947</v>
      </c>
      <c r="H1617" s="31">
        <v>38285</v>
      </c>
      <c r="I1617" s="31">
        <v>11</v>
      </c>
      <c r="J1617" s="31">
        <v>79243</v>
      </c>
      <c r="K1617" s="22">
        <v>23115</v>
      </c>
      <c r="L1617" s="22">
        <v>21312</v>
      </c>
      <c r="M1617" s="22">
        <v>5</v>
      </c>
      <c r="N1617" s="23">
        <v>44432</v>
      </c>
      <c r="O1617" s="24">
        <f>Table1[[#This Row],[Female Voters]]/Table1[[#This Row],[Female Population]]</f>
        <v>0.8477539249710675</v>
      </c>
      <c r="P1617" s="24">
        <f>Table1[[#This Row],[Male Voters]]/Table1[[#This Row],[Male Population]]</f>
        <v>0.81479777988600088</v>
      </c>
      <c r="Q1617" s="24">
        <f>Table1[[#This Row],[Total Voters]]/Table1[[#This Row],[Total Population]]</f>
        <v>0.83161842663762964</v>
      </c>
      <c r="R1617" s="24">
        <f>Table1[[#This Row],[Female Ballots]]/Table1[[#This Row],[Female Population]]</f>
        <v>0.47856575513972271</v>
      </c>
      <c r="S1617" s="24">
        <f>Table1[[#This Row],[Male Ballots]]/Table1[[#This Row],[Male Population]]</f>
        <v>0.45357111884368423</v>
      </c>
      <c r="T1617" s="24">
        <f>Table1[[#This Row],[Total Ballots]]/Table1[[#This Row],[Total Population]]</f>
        <v>0.46629317330695658</v>
      </c>
      <c r="U1617" s="24">
        <f>Table1[[#This Row],[Female Ballots]]/Table1[[#This Row],[Female Voters]]</f>
        <v>0.56451022052897648</v>
      </c>
      <c r="V1617" s="24">
        <f>Table1[[#This Row],[Male Ballots]]/Table1[[#This Row],[Male Voters]]</f>
        <v>0.5566671019981716</v>
      </c>
      <c r="W1617" s="24">
        <f>Table1[[#This Row],[Total Ballots]]/Table1[[#This Row],[Total Voters]]</f>
        <v>0.56070567747308908</v>
      </c>
    </row>
    <row r="1618" spans="1:23" s="12" customFormat="1" x14ac:dyDescent="0.2">
      <c r="A1618" s="19" t="s">
        <v>52</v>
      </c>
      <c r="B1618" s="20">
        <v>2013</v>
      </c>
      <c r="C1618" s="21" t="s">
        <v>67</v>
      </c>
      <c r="D1618" s="22">
        <v>47288.857960000001</v>
      </c>
      <c r="E1618" s="22">
        <v>37178.444709999996</v>
      </c>
      <c r="F1618" s="22">
        <v>84467.302729999996</v>
      </c>
      <c r="G1618" s="31">
        <v>40388</v>
      </c>
      <c r="H1618" s="31">
        <v>33372</v>
      </c>
      <c r="I1618" s="31">
        <v>7</v>
      </c>
      <c r="J1618" s="31">
        <v>73767</v>
      </c>
      <c r="K1618" s="22">
        <v>27358</v>
      </c>
      <c r="L1618" s="22">
        <v>23502</v>
      </c>
      <c r="M1618" s="22">
        <v>5</v>
      </c>
      <c r="N1618" s="22">
        <v>50865</v>
      </c>
      <c r="O1618" s="24">
        <f>Table1[[#This Row],[Female Voters]]/Table1[[#This Row],[Female Population]]</f>
        <v>0.85407010746934942</v>
      </c>
      <c r="P1618" s="24">
        <f>Table1[[#This Row],[Male Voters]]/Table1[[#This Row],[Male Population]]</f>
        <v>0.89761689226940244</v>
      </c>
      <c r="Q1618" s="24">
        <f>Table1[[#This Row],[Total Voters]]/Table1[[#This Row],[Total Population]]</f>
        <v>0.87332017971257414</v>
      </c>
      <c r="R1618" s="24">
        <f>Table1[[#This Row],[Female Ballots]]/Table1[[#This Row],[Female Population]]</f>
        <v>0.57852951372057193</v>
      </c>
      <c r="S1618" s="24">
        <f>Table1[[#This Row],[Male Ballots]]/Table1[[#This Row],[Male Population]]</f>
        <v>0.63214048310306525</v>
      </c>
      <c r="T1618" s="24">
        <f>Table1[[#This Row],[Total Ballots]]/Table1[[#This Row],[Total Population]]</f>
        <v>0.60218567843453152</v>
      </c>
      <c r="U1618" s="24">
        <f>Table1[[#This Row],[Female Ballots]]/Table1[[#This Row],[Female Voters]]</f>
        <v>0.67737941962959292</v>
      </c>
      <c r="V1618" s="24">
        <f>Table1[[#This Row],[Male Ballots]]/Table1[[#This Row],[Male Voters]]</f>
        <v>0.70424307802948583</v>
      </c>
      <c r="W1618" s="24">
        <f>Table1[[#This Row],[Total Ballots]]/Table1[[#This Row],[Total Voters]]</f>
        <v>0.68953597136931144</v>
      </c>
    </row>
    <row r="1619" spans="1:23" s="12" customFormat="1" x14ac:dyDescent="0.2">
      <c r="A1619" s="19" t="s">
        <v>40</v>
      </c>
      <c r="B1619" s="20">
        <v>2013</v>
      </c>
      <c r="C1619" s="21" t="s">
        <v>69</v>
      </c>
      <c r="D1619" s="22">
        <v>188894.86224999998</v>
      </c>
      <c r="E1619" s="22">
        <v>181101.57647000003</v>
      </c>
      <c r="F1619" s="22">
        <v>369996.43897000002</v>
      </c>
      <c r="G1619" s="22">
        <v>148982</v>
      </c>
      <c r="H1619" s="22">
        <v>131982</v>
      </c>
      <c r="I1619" s="22">
        <v>148</v>
      </c>
      <c r="J1619" s="22">
        <v>281112</v>
      </c>
      <c r="K1619" s="22">
        <v>64245</v>
      </c>
      <c r="L1619" s="22">
        <v>57007</v>
      </c>
      <c r="M1619" s="22">
        <v>30</v>
      </c>
      <c r="N1619" s="23">
        <v>121282</v>
      </c>
      <c r="O1619" s="24">
        <f>Table1[[#This Row],[Female Voters]]/Table1[[#This Row],[Female Population]]</f>
        <v>0.78870329359632974</v>
      </c>
      <c r="P1619" s="24">
        <f>Table1[[#This Row],[Male Voters]]/Table1[[#This Row],[Male Population]]</f>
        <v>0.72877333578519776</v>
      </c>
      <c r="Q1619" s="24">
        <f>Table1[[#This Row],[Total Voters]]/Table1[[#This Row],[Total Population]]</f>
        <v>0.75976947449159926</v>
      </c>
      <c r="R1619" s="24">
        <f>Table1[[#This Row],[Female Ballots]]/Table1[[#This Row],[Female Population]]</f>
        <v>0.34010983271198003</v>
      </c>
      <c r="S1619" s="24">
        <f>Table1[[#This Row],[Male Ballots]]/Table1[[#This Row],[Male Population]]</f>
        <v>0.3147791483164884</v>
      </c>
      <c r="T1619" s="24">
        <f>Table1[[#This Row],[Total Ballots]]/Table1[[#This Row],[Total Population]]</f>
        <v>0.32779234399559659</v>
      </c>
      <c r="U1619" s="24">
        <f>Table1[[#This Row],[Female Ballots]]/Table1[[#This Row],[Female Voters]]</f>
        <v>0.43122659113181461</v>
      </c>
      <c r="V1619" s="24">
        <f>Table1[[#This Row],[Male Ballots]]/Table1[[#This Row],[Male Voters]]</f>
        <v>0.43193011168189599</v>
      </c>
      <c r="W1619" s="24">
        <f>Table1[[#This Row],[Total Ballots]]/Table1[[#This Row],[Total Voters]]</f>
        <v>0.43143658043769034</v>
      </c>
    </row>
    <row r="1620" spans="1:23" s="12" customFormat="1" x14ac:dyDescent="0.2">
      <c r="A1620" s="19" t="s">
        <v>40</v>
      </c>
      <c r="B1620" s="20">
        <v>2013</v>
      </c>
      <c r="C1620" s="21" t="s">
        <v>62</v>
      </c>
      <c r="D1620" s="22">
        <v>27071.395710000001</v>
      </c>
      <c r="E1620" s="22">
        <v>26782.24237</v>
      </c>
      <c r="F1620" s="22">
        <v>53853.638099999996</v>
      </c>
      <c r="G1620" s="31">
        <v>14361</v>
      </c>
      <c r="H1620" s="31">
        <v>13413</v>
      </c>
      <c r="I1620" s="31">
        <v>55</v>
      </c>
      <c r="J1620" s="31">
        <v>27829</v>
      </c>
      <c r="K1620" s="22">
        <v>2154</v>
      </c>
      <c r="L1620" s="22">
        <v>1979</v>
      </c>
      <c r="M1620" s="22">
        <v>4</v>
      </c>
      <c r="N1620" s="23">
        <v>4137</v>
      </c>
      <c r="O1620" s="24">
        <f>Table1[[#This Row],[Female Voters]]/Table1[[#This Row],[Female Population]]</f>
        <v>0.53048613207242723</v>
      </c>
      <c r="P1620" s="24">
        <f>Table1[[#This Row],[Male Voters]]/Table1[[#This Row],[Male Population]]</f>
        <v>0.50081691498037173</v>
      </c>
      <c r="Q1620" s="24">
        <f>Table1[[#This Row],[Total Voters]]/Table1[[#This Row],[Total Population]]</f>
        <v>0.51675246059188717</v>
      </c>
      <c r="R1620" s="24">
        <f>Table1[[#This Row],[Female Ballots]]/Table1[[#This Row],[Female Population]]</f>
        <v>7.9567378907040479E-2</v>
      </c>
      <c r="S1620" s="24">
        <f>Table1[[#This Row],[Male Ballots]]/Table1[[#This Row],[Male Population]]</f>
        <v>7.3892244445400407E-2</v>
      </c>
      <c r="T1620" s="24">
        <f>Table1[[#This Row],[Total Ballots]]/Table1[[#This Row],[Total Population]]</f>
        <v>7.6819322629941317E-2</v>
      </c>
      <c r="U1620" s="24">
        <f>Table1[[#This Row],[Female Ballots]]/Table1[[#This Row],[Female Voters]]</f>
        <v>0.14998955504491332</v>
      </c>
      <c r="V1620" s="24">
        <f>Table1[[#This Row],[Male Ballots]]/Table1[[#This Row],[Male Voters]]</f>
        <v>0.14754342801759487</v>
      </c>
      <c r="W1620" s="24">
        <f>Table1[[#This Row],[Total Ballots]]/Table1[[#This Row],[Total Voters]]</f>
        <v>0.14865787487872364</v>
      </c>
    </row>
    <row r="1621" spans="1:23" s="12" customFormat="1" x14ac:dyDescent="0.2">
      <c r="A1621" s="19" t="s">
        <v>40</v>
      </c>
      <c r="B1621" s="20">
        <v>2013</v>
      </c>
      <c r="C1621" s="21" t="s">
        <v>63</v>
      </c>
      <c r="D1621" s="22">
        <v>31205.074999999997</v>
      </c>
      <c r="E1621" s="22">
        <v>32829.184500000003</v>
      </c>
      <c r="F1621" s="22">
        <v>64034.2595</v>
      </c>
      <c r="G1621" s="31">
        <v>24152</v>
      </c>
      <c r="H1621" s="31">
        <v>21676</v>
      </c>
      <c r="I1621" s="31">
        <v>36</v>
      </c>
      <c r="J1621" s="31">
        <v>45864</v>
      </c>
      <c r="K1621" s="22">
        <v>4715</v>
      </c>
      <c r="L1621" s="22">
        <v>3941</v>
      </c>
      <c r="M1621" s="22">
        <v>8</v>
      </c>
      <c r="N1621" s="23">
        <v>8664</v>
      </c>
      <c r="O1621" s="24">
        <f>Table1[[#This Row],[Female Voters]]/Table1[[#This Row],[Female Population]]</f>
        <v>0.77397666885915195</v>
      </c>
      <c r="P1621" s="24">
        <f>Table1[[#This Row],[Male Voters]]/Table1[[#This Row],[Male Population]]</f>
        <v>0.66026617261845166</v>
      </c>
      <c r="Q1621" s="24">
        <f>Table1[[#This Row],[Total Voters]]/Table1[[#This Row],[Total Population]]</f>
        <v>0.71624159251814257</v>
      </c>
      <c r="R1621" s="24">
        <f>Table1[[#This Row],[Female Ballots]]/Table1[[#This Row],[Female Population]]</f>
        <v>0.15109721735967629</v>
      </c>
      <c r="S1621" s="24">
        <f>Table1[[#This Row],[Male Ballots]]/Table1[[#This Row],[Male Population]]</f>
        <v>0.12004562586682589</v>
      </c>
      <c r="T1621" s="24">
        <f>Table1[[#This Row],[Total Ballots]]/Table1[[#This Row],[Total Population]]</f>
        <v>0.13530257189903164</v>
      </c>
      <c r="U1621" s="24">
        <f>Table1[[#This Row],[Female Ballots]]/Table1[[#This Row],[Female Voters]]</f>
        <v>0.19522192779065917</v>
      </c>
      <c r="V1621" s="24">
        <f>Table1[[#This Row],[Male Ballots]]/Table1[[#This Row],[Male Voters]]</f>
        <v>0.1818139878206311</v>
      </c>
      <c r="W1621" s="24">
        <f>Table1[[#This Row],[Total Ballots]]/Table1[[#This Row],[Total Voters]]</f>
        <v>0.18890633176347463</v>
      </c>
    </row>
    <row r="1622" spans="1:23" s="12" customFormat="1" x14ac:dyDescent="0.2">
      <c r="A1622" s="19" t="s">
        <v>40</v>
      </c>
      <c r="B1622" s="20">
        <v>2013</v>
      </c>
      <c r="C1622" s="21" t="s">
        <v>64</v>
      </c>
      <c r="D1622" s="22">
        <v>28025.195100000001</v>
      </c>
      <c r="E1622" s="22">
        <v>29037.431100000002</v>
      </c>
      <c r="F1622" s="22">
        <v>57062.626300000004</v>
      </c>
      <c r="G1622" s="31">
        <v>22624</v>
      </c>
      <c r="H1622" s="31">
        <v>20577</v>
      </c>
      <c r="I1622" s="31">
        <v>22</v>
      </c>
      <c r="J1622" s="31">
        <v>43223</v>
      </c>
      <c r="K1622" s="22">
        <v>6525</v>
      </c>
      <c r="L1622" s="22">
        <v>5836</v>
      </c>
      <c r="M1622" s="22">
        <v>5</v>
      </c>
      <c r="N1622" s="23">
        <v>12366</v>
      </c>
      <c r="O1622" s="24">
        <f>Table1[[#This Row],[Female Voters]]/Table1[[#This Row],[Female Population]]</f>
        <v>0.80727359503734553</v>
      </c>
      <c r="P1622" s="24">
        <f>Table1[[#This Row],[Male Voters]]/Table1[[#This Row],[Male Population]]</f>
        <v>0.70863706672729732</v>
      </c>
      <c r="Q1622" s="24">
        <f>Table1[[#This Row],[Total Voters]]/Table1[[#This Row],[Total Population]]</f>
        <v>0.75746601239067046</v>
      </c>
      <c r="R1622" s="24">
        <f>Table1[[#This Row],[Female Ballots]]/Table1[[#This Row],[Female Population]]</f>
        <v>0.23282621144000529</v>
      </c>
      <c r="S1622" s="24">
        <f>Table1[[#This Row],[Male Ballots]]/Table1[[#This Row],[Male Population]]</f>
        <v>0.20098196634205701</v>
      </c>
      <c r="T1622" s="24">
        <f>Table1[[#This Row],[Total Ballots]]/Table1[[#This Row],[Total Population]]</f>
        <v>0.216709268427065</v>
      </c>
      <c r="U1622" s="24">
        <f>Table1[[#This Row],[Female Ballots]]/Table1[[#This Row],[Female Voters]]</f>
        <v>0.28841053748231965</v>
      </c>
      <c r="V1622" s="24">
        <f>Table1[[#This Row],[Male Ballots]]/Table1[[#This Row],[Male Voters]]</f>
        <v>0.28361763133595763</v>
      </c>
      <c r="W1622" s="24">
        <f>Table1[[#This Row],[Total Ballots]]/Table1[[#This Row],[Total Voters]]</f>
        <v>0.28609767947620479</v>
      </c>
    </row>
    <row r="1623" spans="1:23" s="12" customFormat="1" x14ac:dyDescent="0.2">
      <c r="A1623" s="19" t="s">
        <v>40</v>
      </c>
      <c r="B1623" s="20">
        <v>2013</v>
      </c>
      <c r="C1623" s="21" t="s">
        <v>65</v>
      </c>
      <c r="D1623" s="22">
        <v>32548.579900000001</v>
      </c>
      <c r="E1623" s="22">
        <v>31985.6522</v>
      </c>
      <c r="F1623" s="22">
        <v>64534.232100000001</v>
      </c>
      <c r="G1623" s="31">
        <v>26210</v>
      </c>
      <c r="H1623" s="31">
        <v>23821</v>
      </c>
      <c r="I1623" s="31">
        <v>12</v>
      </c>
      <c r="J1623" s="31">
        <v>50043</v>
      </c>
      <c r="K1623" s="22">
        <v>10896</v>
      </c>
      <c r="L1623" s="22">
        <v>9954</v>
      </c>
      <c r="M1623" s="22">
        <v>2</v>
      </c>
      <c r="N1623" s="23">
        <v>20852</v>
      </c>
      <c r="O1623" s="24">
        <f>Table1[[#This Row],[Female Voters]]/Table1[[#This Row],[Female Population]]</f>
        <v>0.80525786625793772</v>
      </c>
      <c r="P1623" s="24">
        <f>Table1[[#This Row],[Male Voters]]/Table1[[#This Row],[Male Population]]</f>
        <v>0.7447401682182988</v>
      </c>
      <c r="Q1623" s="24">
        <f>Table1[[#This Row],[Total Voters]]/Table1[[#This Row],[Total Population]]</f>
        <v>0.77544891093544133</v>
      </c>
      <c r="R1623" s="24">
        <f>Table1[[#This Row],[Female Ballots]]/Table1[[#This Row],[Female Population]]</f>
        <v>0.3347611488266497</v>
      </c>
      <c r="S1623" s="24">
        <f>Table1[[#This Row],[Male Ballots]]/Table1[[#This Row],[Male Population]]</f>
        <v>0.31120203326665324</v>
      </c>
      <c r="T1623" s="24">
        <f>Table1[[#This Row],[Total Ballots]]/Table1[[#This Row],[Total Population]]</f>
        <v>0.32311533462873576</v>
      </c>
      <c r="U1623" s="24">
        <f>Table1[[#This Row],[Female Ballots]]/Table1[[#This Row],[Female Voters]]</f>
        <v>0.41571919114841666</v>
      </c>
      <c r="V1623" s="24">
        <f>Table1[[#This Row],[Male Ballots]]/Table1[[#This Row],[Male Voters]]</f>
        <v>0.41786658830443724</v>
      </c>
      <c r="W1623" s="24">
        <f>Table1[[#This Row],[Total Ballots]]/Table1[[#This Row],[Total Voters]]</f>
        <v>0.41668165377775113</v>
      </c>
    </row>
    <row r="1624" spans="1:23" s="12" customFormat="1" x14ac:dyDescent="0.2">
      <c r="A1624" s="19" t="s">
        <v>40</v>
      </c>
      <c r="B1624" s="20">
        <v>2013</v>
      </c>
      <c r="C1624" s="21" t="s">
        <v>66</v>
      </c>
      <c r="D1624" s="22">
        <v>32339.9715</v>
      </c>
      <c r="E1624" s="22">
        <v>30616.5147</v>
      </c>
      <c r="F1624" s="22">
        <v>62956.486199999999</v>
      </c>
      <c r="G1624" s="31">
        <v>28547</v>
      </c>
      <c r="H1624" s="31">
        <v>25487</v>
      </c>
      <c r="I1624" s="31">
        <v>13</v>
      </c>
      <c r="J1624" s="31">
        <v>54047</v>
      </c>
      <c r="K1624" s="22">
        <v>16871</v>
      </c>
      <c r="L1624" s="22">
        <v>15173</v>
      </c>
      <c r="M1624" s="22">
        <v>5</v>
      </c>
      <c r="N1624" s="23">
        <v>32049</v>
      </c>
      <c r="O1624" s="24">
        <f>Table1[[#This Row],[Female Voters]]/Table1[[#This Row],[Female Population]]</f>
        <v>0.88271568204690598</v>
      </c>
      <c r="P1624" s="24">
        <f>Table1[[#This Row],[Male Voters]]/Table1[[#This Row],[Male Population]]</f>
        <v>0.83245922175459119</v>
      </c>
      <c r="Q1624" s="24">
        <f>Table1[[#This Row],[Total Voters]]/Table1[[#This Row],[Total Population]]</f>
        <v>0.85848183820652935</v>
      </c>
      <c r="R1624" s="24">
        <f>Table1[[#This Row],[Female Ballots]]/Table1[[#This Row],[Female Population]]</f>
        <v>0.52167640283789363</v>
      </c>
      <c r="S1624" s="24">
        <f>Table1[[#This Row],[Male Ballots]]/Table1[[#This Row],[Male Population]]</f>
        <v>0.49558220942764591</v>
      </c>
      <c r="T1624" s="24">
        <f>Table1[[#This Row],[Total Ballots]]/Table1[[#This Row],[Total Population]]</f>
        <v>0.50906589510391065</v>
      </c>
      <c r="U1624" s="24">
        <f>Table1[[#This Row],[Female Ballots]]/Table1[[#This Row],[Female Voters]]</f>
        <v>0.59099029670368164</v>
      </c>
      <c r="V1624" s="24">
        <f>Table1[[#This Row],[Male Ballots]]/Table1[[#This Row],[Male Voters]]</f>
        <v>0.59532310589712401</v>
      </c>
      <c r="W1624" s="24">
        <f>Table1[[#This Row],[Total Ballots]]/Table1[[#This Row],[Total Voters]]</f>
        <v>0.59298388439691385</v>
      </c>
    </row>
    <row r="1625" spans="1:23" s="12" customFormat="1" x14ac:dyDescent="0.2">
      <c r="A1625" s="19" t="s">
        <v>40</v>
      </c>
      <c r="B1625" s="20">
        <v>2013</v>
      </c>
      <c r="C1625" s="21" t="s">
        <v>67</v>
      </c>
      <c r="D1625" s="22">
        <v>37704.645040000003</v>
      </c>
      <c r="E1625" s="22">
        <v>29850.551599999999</v>
      </c>
      <c r="F1625" s="22">
        <v>67555.19677000001</v>
      </c>
      <c r="G1625" s="31">
        <v>33088</v>
      </c>
      <c r="H1625" s="31">
        <v>27008</v>
      </c>
      <c r="I1625" s="31">
        <v>10</v>
      </c>
      <c r="J1625" s="31">
        <v>60106</v>
      </c>
      <c r="K1625" s="22">
        <v>23084</v>
      </c>
      <c r="L1625" s="22">
        <v>20124</v>
      </c>
      <c r="M1625" s="22">
        <v>6</v>
      </c>
      <c r="N1625" s="22">
        <v>43214</v>
      </c>
      <c r="O1625" s="24">
        <f>Table1[[#This Row],[Female Voters]]/Table1[[#This Row],[Female Population]]</f>
        <v>0.87755765807893671</v>
      </c>
      <c r="P1625" s="24">
        <f>Table1[[#This Row],[Male Voters]]/Table1[[#This Row],[Male Population]]</f>
        <v>0.90477390039251404</v>
      </c>
      <c r="Q1625" s="24">
        <f>Table1[[#This Row],[Total Voters]]/Table1[[#This Row],[Total Population]]</f>
        <v>0.88973169902292315</v>
      </c>
      <c r="R1625" s="24">
        <f>Table1[[#This Row],[Female Ballots]]/Table1[[#This Row],[Female Population]]</f>
        <v>0.61223225879757537</v>
      </c>
      <c r="S1625" s="24">
        <f>Table1[[#This Row],[Male Ballots]]/Table1[[#This Row],[Male Population]]</f>
        <v>0.67415839645656672</v>
      </c>
      <c r="T1625" s="24">
        <f>Table1[[#This Row],[Total Ballots]]/Table1[[#This Row],[Total Population]]</f>
        <v>0.63968431839710849</v>
      </c>
      <c r="U1625" s="24">
        <f>Table1[[#This Row],[Female Ballots]]/Table1[[#This Row],[Female Voters]]</f>
        <v>0.69765473887814311</v>
      </c>
      <c r="V1625" s="24">
        <f>Table1[[#This Row],[Male Ballots]]/Table1[[#This Row],[Male Voters]]</f>
        <v>0.74511255924170616</v>
      </c>
      <c r="W1625" s="24">
        <f>Table1[[#This Row],[Total Ballots]]/Table1[[#This Row],[Total Voters]]</f>
        <v>0.71896316507503411</v>
      </c>
    </row>
    <row r="1626" spans="1:23" s="12" customFormat="1" x14ac:dyDescent="0.2">
      <c r="A1626" s="19" t="s">
        <v>28</v>
      </c>
      <c r="B1626" s="20">
        <v>2013</v>
      </c>
      <c r="C1626" s="21" t="s">
        <v>69</v>
      </c>
      <c r="D1626" s="22">
        <v>17241.715734000001</v>
      </c>
      <c r="E1626" s="22">
        <v>16915.609146000003</v>
      </c>
      <c r="F1626" s="22">
        <v>34157.324869000004</v>
      </c>
      <c r="G1626" s="22">
        <v>14544</v>
      </c>
      <c r="H1626" s="22">
        <v>13788</v>
      </c>
      <c r="I1626" s="22">
        <v>157</v>
      </c>
      <c r="J1626" s="22">
        <v>28489</v>
      </c>
      <c r="K1626" s="22">
        <v>7356</v>
      </c>
      <c r="L1626" s="22">
        <v>6829</v>
      </c>
      <c r="M1626" s="22">
        <v>93</v>
      </c>
      <c r="N1626" s="23">
        <v>14278</v>
      </c>
      <c r="O1626" s="24">
        <f>Table1[[#This Row],[Female Voters]]/Table1[[#This Row],[Female Population]]</f>
        <v>0.84353554045203227</v>
      </c>
      <c r="P1626" s="24">
        <f>Table1[[#This Row],[Male Voters]]/Table1[[#This Row],[Male Population]]</f>
        <v>0.81510514229754583</v>
      </c>
      <c r="Q1626" s="24">
        <f>Table1[[#This Row],[Total Voters]]/Table1[[#This Row],[Total Population]]</f>
        <v>0.83405243558331532</v>
      </c>
      <c r="R1626" s="24">
        <f>Table1[[#This Row],[Female Ballots]]/Table1[[#This Row],[Female Population]]</f>
        <v>0.4266396751626203</v>
      </c>
      <c r="S1626" s="24">
        <f>Table1[[#This Row],[Male Ballots]]/Table1[[#This Row],[Male Population]]</f>
        <v>0.4037099664019394</v>
      </c>
      <c r="T1626" s="24">
        <f>Table1[[#This Row],[Total Ballots]]/Table1[[#This Row],[Total Population]]</f>
        <v>0.41800697375332851</v>
      </c>
      <c r="U1626" s="24">
        <f>Table1[[#This Row],[Female Ballots]]/Table1[[#This Row],[Female Voters]]</f>
        <v>0.50577557755775582</v>
      </c>
      <c r="V1626" s="24">
        <f>Table1[[#This Row],[Male Ballots]]/Table1[[#This Row],[Male Voters]]</f>
        <v>0.49528575572961997</v>
      </c>
      <c r="W1626" s="24">
        <f>Table1[[#This Row],[Total Ballots]]/Table1[[#This Row],[Total Voters]]</f>
        <v>0.50117589244971739</v>
      </c>
    </row>
    <row r="1627" spans="1:23" s="12" customFormat="1" x14ac:dyDescent="0.2">
      <c r="A1627" s="19" t="s">
        <v>28</v>
      </c>
      <c r="B1627" s="20">
        <v>2013</v>
      </c>
      <c r="C1627" s="21" t="s">
        <v>62</v>
      </c>
      <c r="D1627" s="22">
        <v>1676.0522570000001</v>
      </c>
      <c r="E1627" s="22">
        <v>1854.5047159999999</v>
      </c>
      <c r="F1627" s="22">
        <v>3530.5569699999996</v>
      </c>
      <c r="G1627" s="31">
        <v>1213</v>
      </c>
      <c r="H1627" s="31">
        <v>1195</v>
      </c>
      <c r="I1627" s="31">
        <v>7</v>
      </c>
      <c r="J1627" s="31">
        <v>2415</v>
      </c>
      <c r="K1627" s="22">
        <v>248</v>
      </c>
      <c r="L1627" s="22">
        <v>186</v>
      </c>
      <c r="M1627" s="22">
        <v>3</v>
      </c>
      <c r="N1627" s="23">
        <v>437</v>
      </c>
      <c r="O1627" s="24">
        <f>Table1[[#This Row],[Female Voters]]/Table1[[#This Row],[Female Population]]</f>
        <v>0.7237244512716885</v>
      </c>
      <c r="P1627" s="24">
        <f>Table1[[#This Row],[Male Voters]]/Table1[[#This Row],[Male Population]]</f>
        <v>0.64437690003695847</v>
      </c>
      <c r="Q1627" s="24">
        <f>Table1[[#This Row],[Total Voters]]/Table1[[#This Row],[Total Population]]</f>
        <v>0.6840280501124445</v>
      </c>
      <c r="R1627" s="24">
        <f>Table1[[#This Row],[Female Ballots]]/Table1[[#This Row],[Female Population]]</f>
        <v>0.14796674683872937</v>
      </c>
      <c r="S1627" s="24">
        <f>Table1[[#This Row],[Male Ballots]]/Table1[[#This Row],[Male Population]]</f>
        <v>0.10029632084257262</v>
      </c>
      <c r="T1627" s="24">
        <f>Table1[[#This Row],[Total Ballots]]/Table1[[#This Row],[Total Population]]</f>
        <v>0.12377650430606139</v>
      </c>
      <c r="U1627" s="24">
        <f>Table1[[#This Row],[Female Ballots]]/Table1[[#This Row],[Female Voters]]</f>
        <v>0.20445177246496291</v>
      </c>
      <c r="V1627" s="24">
        <f>Table1[[#This Row],[Male Ballots]]/Table1[[#This Row],[Male Voters]]</f>
        <v>0.15564853556485356</v>
      </c>
      <c r="W1627" s="24">
        <f>Table1[[#This Row],[Total Ballots]]/Table1[[#This Row],[Total Voters]]</f>
        <v>0.18095238095238095</v>
      </c>
    </row>
    <row r="1628" spans="1:23" s="12" customFormat="1" x14ac:dyDescent="0.2">
      <c r="A1628" s="19" t="s">
        <v>28</v>
      </c>
      <c r="B1628" s="20">
        <v>2013</v>
      </c>
      <c r="C1628" s="21" t="s">
        <v>63</v>
      </c>
      <c r="D1628" s="22">
        <v>1882.935853</v>
      </c>
      <c r="E1628" s="22">
        <v>1820.0792839999999</v>
      </c>
      <c r="F1628" s="22">
        <v>3703.01514</v>
      </c>
      <c r="G1628" s="31">
        <v>1620</v>
      </c>
      <c r="H1628" s="31">
        <v>1489</v>
      </c>
      <c r="I1628" s="31">
        <v>25</v>
      </c>
      <c r="J1628" s="31">
        <v>3134</v>
      </c>
      <c r="K1628" s="22">
        <v>308</v>
      </c>
      <c r="L1628" s="22">
        <v>296</v>
      </c>
      <c r="M1628" s="22">
        <v>6</v>
      </c>
      <c r="N1628" s="23">
        <v>610</v>
      </c>
      <c r="O1628" s="24">
        <f>Table1[[#This Row],[Female Voters]]/Table1[[#This Row],[Female Population]]</f>
        <v>0.86035857112122238</v>
      </c>
      <c r="P1628" s="24">
        <f>Table1[[#This Row],[Male Voters]]/Table1[[#This Row],[Male Population]]</f>
        <v>0.81809622970248586</v>
      </c>
      <c r="Q1628" s="24">
        <f>Table1[[#This Row],[Total Voters]]/Table1[[#This Row],[Total Population]]</f>
        <v>0.84633734443764652</v>
      </c>
      <c r="R1628" s="24">
        <f>Table1[[#This Row],[Female Ballots]]/Table1[[#This Row],[Female Population]]</f>
        <v>0.16357434562057807</v>
      </c>
      <c r="S1628" s="24">
        <f>Table1[[#This Row],[Male Ballots]]/Table1[[#This Row],[Male Population]]</f>
        <v>0.1626302780335365</v>
      </c>
      <c r="T1628" s="24">
        <f>Table1[[#This Row],[Total Ballots]]/Table1[[#This Row],[Total Population]]</f>
        <v>0.16473062543298161</v>
      </c>
      <c r="U1628" s="24">
        <f>Table1[[#This Row],[Female Ballots]]/Table1[[#This Row],[Female Voters]]</f>
        <v>0.19012345679012346</v>
      </c>
      <c r="V1628" s="24">
        <f>Table1[[#This Row],[Male Ballots]]/Table1[[#This Row],[Male Voters]]</f>
        <v>0.19879113498992612</v>
      </c>
      <c r="W1628" s="24">
        <f>Table1[[#This Row],[Total Ballots]]/Table1[[#This Row],[Total Voters]]</f>
        <v>0.19463943841735801</v>
      </c>
    </row>
    <row r="1629" spans="1:23" s="12" customFormat="1" x14ac:dyDescent="0.2">
      <c r="A1629" s="19" t="s">
        <v>28</v>
      </c>
      <c r="B1629" s="20">
        <v>2013</v>
      </c>
      <c r="C1629" s="21" t="s">
        <v>64</v>
      </c>
      <c r="D1629" s="22">
        <v>2314.7713899999999</v>
      </c>
      <c r="E1629" s="22">
        <v>2220.0398599999999</v>
      </c>
      <c r="F1629" s="22">
        <v>4534.81124</v>
      </c>
      <c r="G1629" s="31">
        <v>1836</v>
      </c>
      <c r="H1629" s="31">
        <v>1684</v>
      </c>
      <c r="I1629" s="31">
        <v>27</v>
      </c>
      <c r="J1629" s="31">
        <v>3547</v>
      </c>
      <c r="K1629" s="22">
        <v>590</v>
      </c>
      <c r="L1629" s="22">
        <v>474</v>
      </c>
      <c r="M1629" s="22">
        <v>12</v>
      </c>
      <c r="N1629" s="23">
        <v>1076</v>
      </c>
      <c r="O1629" s="24">
        <f>Table1[[#This Row],[Female Voters]]/Table1[[#This Row],[Female Population]]</f>
        <v>0.79316687942993802</v>
      </c>
      <c r="P1629" s="24">
        <f>Table1[[#This Row],[Male Voters]]/Table1[[#This Row],[Male Population]]</f>
        <v>0.75854493891834907</v>
      </c>
      <c r="Q1629" s="24">
        <f>Table1[[#This Row],[Total Voters]]/Table1[[#This Row],[Total Population]]</f>
        <v>0.78217147578561619</v>
      </c>
      <c r="R1629" s="24">
        <f>Table1[[#This Row],[Female Ballots]]/Table1[[#This Row],[Female Population]]</f>
        <v>0.25488478151615657</v>
      </c>
      <c r="S1629" s="24">
        <f>Table1[[#This Row],[Male Ballots]]/Table1[[#This Row],[Male Population]]</f>
        <v>0.21350967995682746</v>
      </c>
      <c r="T1629" s="24">
        <f>Table1[[#This Row],[Total Ballots]]/Table1[[#This Row],[Total Population]]</f>
        <v>0.23727558724142175</v>
      </c>
      <c r="U1629" s="24">
        <f>Table1[[#This Row],[Female Ballots]]/Table1[[#This Row],[Female Voters]]</f>
        <v>0.3213507625272331</v>
      </c>
      <c r="V1629" s="24">
        <f>Table1[[#This Row],[Male Ballots]]/Table1[[#This Row],[Male Voters]]</f>
        <v>0.28147268408551068</v>
      </c>
      <c r="W1629" s="24">
        <f>Table1[[#This Row],[Total Ballots]]/Table1[[#This Row],[Total Voters]]</f>
        <v>0.30335494784324779</v>
      </c>
    </row>
    <row r="1630" spans="1:23" s="12" customFormat="1" x14ac:dyDescent="0.2">
      <c r="A1630" s="19" t="s">
        <v>28</v>
      </c>
      <c r="B1630" s="20">
        <v>2013</v>
      </c>
      <c r="C1630" s="21" t="s">
        <v>65</v>
      </c>
      <c r="D1630" s="22">
        <v>3239.02774</v>
      </c>
      <c r="E1630" s="22">
        <v>3014.6344799999997</v>
      </c>
      <c r="F1630" s="22">
        <v>6253.6622200000002</v>
      </c>
      <c r="G1630" s="31">
        <v>2598</v>
      </c>
      <c r="H1630" s="31">
        <v>2335</v>
      </c>
      <c r="I1630" s="31">
        <v>18</v>
      </c>
      <c r="J1630" s="31">
        <v>4951</v>
      </c>
      <c r="K1630" s="22">
        <v>1197</v>
      </c>
      <c r="L1630" s="22">
        <v>1019</v>
      </c>
      <c r="M1630" s="22">
        <v>9</v>
      </c>
      <c r="N1630" s="23">
        <v>2225</v>
      </c>
      <c r="O1630" s="24">
        <f>Table1[[#This Row],[Female Voters]]/Table1[[#This Row],[Female Population]]</f>
        <v>0.80209254398049701</v>
      </c>
      <c r="P1630" s="24">
        <f>Table1[[#This Row],[Male Voters]]/Table1[[#This Row],[Male Population]]</f>
        <v>0.77455493045379098</v>
      </c>
      <c r="Q1630" s="24">
        <f>Table1[[#This Row],[Total Voters]]/Table1[[#This Row],[Total Population]]</f>
        <v>0.79169610155247561</v>
      </c>
      <c r="R1630" s="24">
        <f>Table1[[#This Row],[Female Ballots]]/Table1[[#This Row],[Female Population]]</f>
        <v>0.36955534070233065</v>
      </c>
      <c r="S1630" s="24">
        <f>Table1[[#This Row],[Male Ballots]]/Table1[[#This Row],[Male Population]]</f>
        <v>0.33801776194107624</v>
      </c>
      <c r="T1630" s="24">
        <f>Table1[[#This Row],[Total Ballots]]/Table1[[#This Row],[Total Population]]</f>
        <v>0.3557915221075052</v>
      </c>
      <c r="U1630" s="24">
        <f>Table1[[#This Row],[Female Ballots]]/Table1[[#This Row],[Female Voters]]</f>
        <v>0.46073903002309469</v>
      </c>
      <c r="V1630" s="24">
        <f>Table1[[#This Row],[Male Ballots]]/Table1[[#This Row],[Male Voters]]</f>
        <v>0.43640256959314777</v>
      </c>
      <c r="W1630" s="24">
        <f>Table1[[#This Row],[Total Ballots]]/Table1[[#This Row],[Total Voters]]</f>
        <v>0.44940416077560091</v>
      </c>
    </row>
    <row r="1631" spans="1:23" s="12" customFormat="1" x14ac:dyDescent="0.2">
      <c r="A1631" s="19" t="s">
        <v>28</v>
      </c>
      <c r="B1631" s="20">
        <v>2013</v>
      </c>
      <c r="C1631" s="21" t="s">
        <v>66</v>
      </c>
      <c r="D1631" s="22">
        <v>3797.3728799999999</v>
      </c>
      <c r="E1631" s="22">
        <v>3728.3698800000002</v>
      </c>
      <c r="F1631" s="22">
        <v>7525.7427600000001</v>
      </c>
      <c r="G1631" s="31">
        <v>3425</v>
      </c>
      <c r="H1631" s="31">
        <v>3215</v>
      </c>
      <c r="I1631" s="31">
        <v>34</v>
      </c>
      <c r="J1631" s="31">
        <v>6674</v>
      </c>
      <c r="K1631" s="22">
        <v>2209</v>
      </c>
      <c r="L1631" s="22">
        <v>1987</v>
      </c>
      <c r="M1631" s="22">
        <v>24</v>
      </c>
      <c r="N1631" s="23">
        <v>4220</v>
      </c>
      <c r="O1631" s="24">
        <f>Table1[[#This Row],[Female Voters]]/Table1[[#This Row],[Female Population]]</f>
        <v>0.90193934286484923</v>
      </c>
      <c r="P1631" s="24">
        <f>Table1[[#This Row],[Male Voters]]/Table1[[#This Row],[Male Population]]</f>
        <v>0.86230714856005641</v>
      </c>
      <c r="Q1631" s="24">
        <f>Table1[[#This Row],[Total Voters]]/Table1[[#This Row],[Total Population]]</f>
        <v>0.88682276458782383</v>
      </c>
      <c r="R1631" s="24">
        <f>Table1[[#This Row],[Female Ballots]]/Table1[[#This Row],[Female Population]]</f>
        <v>0.58171795865356268</v>
      </c>
      <c r="S1631" s="24">
        <f>Table1[[#This Row],[Male Ballots]]/Table1[[#This Row],[Male Population]]</f>
        <v>0.53294068559528218</v>
      </c>
      <c r="T1631" s="24">
        <f>Table1[[#This Row],[Total Ballots]]/Table1[[#This Row],[Total Population]]</f>
        <v>0.56074199379092249</v>
      </c>
      <c r="U1631" s="24">
        <f>Table1[[#This Row],[Female Ballots]]/Table1[[#This Row],[Female Voters]]</f>
        <v>0.64496350364963506</v>
      </c>
      <c r="V1631" s="24">
        <f>Table1[[#This Row],[Male Ballots]]/Table1[[#This Row],[Male Voters]]</f>
        <v>0.61804043545878695</v>
      </c>
      <c r="W1631" s="24">
        <f>Table1[[#This Row],[Total Ballots]]/Table1[[#This Row],[Total Voters]]</f>
        <v>0.63230446508840277</v>
      </c>
    </row>
    <row r="1632" spans="1:23" s="12" customFormat="1" x14ac:dyDescent="0.2">
      <c r="A1632" s="19" t="s">
        <v>28</v>
      </c>
      <c r="B1632" s="20">
        <v>2013</v>
      </c>
      <c r="C1632" s="21" t="s">
        <v>67</v>
      </c>
      <c r="D1632" s="22">
        <v>4331.5556140000008</v>
      </c>
      <c r="E1632" s="22">
        <v>4277.9809260000002</v>
      </c>
      <c r="F1632" s="22">
        <v>8609.5365389999988</v>
      </c>
      <c r="G1632" s="31">
        <v>3852</v>
      </c>
      <c r="H1632" s="31">
        <v>3870</v>
      </c>
      <c r="I1632" s="31">
        <v>46</v>
      </c>
      <c r="J1632" s="31">
        <v>7768</v>
      </c>
      <c r="K1632" s="22">
        <v>2804</v>
      </c>
      <c r="L1632" s="22">
        <v>2867</v>
      </c>
      <c r="M1632" s="22">
        <v>39</v>
      </c>
      <c r="N1632" s="22">
        <v>5710</v>
      </c>
      <c r="O1632" s="24">
        <f>Table1[[#This Row],[Female Voters]]/Table1[[#This Row],[Female Population]]</f>
        <v>0.88928790099103627</v>
      </c>
      <c r="P1632" s="24">
        <f>Table1[[#This Row],[Male Voters]]/Table1[[#This Row],[Male Population]]</f>
        <v>0.90463236441274397</v>
      </c>
      <c r="Q1632" s="24">
        <f>Table1[[#This Row],[Total Voters]]/Table1[[#This Row],[Total Population]]</f>
        <v>0.90225530315273583</v>
      </c>
      <c r="R1632" s="24">
        <f>Table1[[#This Row],[Female Ballots]]/Table1[[#This Row],[Female Population]]</f>
        <v>0.64734249075256123</v>
      </c>
      <c r="S1632" s="24">
        <f>Table1[[#This Row],[Male Ballots]]/Table1[[#This Row],[Male Population]]</f>
        <v>0.67017596609078478</v>
      </c>
      <c r="T1632" s="24">
        <f>Table1[[#This Row],[Total Ballots]]/Table1[[#This Row],[Total Population]]</f>
        <v>0.66321804595804856</v>
      </c>
      <c r="U1632" s="24">
        <f>Table1[[#This Row],[Female Ballots]]/Table1[[#This Row],[Female Voters]]</f>
        <v>0.72793354101765317</v>
      </c>
      <c r="V1632" s="24">
        <f>Table1[[#This Row],[Male Ballots]]/Table1[[#This Row],[Male Voters]]</f>
        <v>0.74082687338501296</v>
      </c>
      <c r="W1632" s="24">
        <f>Table1[[#This Row],[Total Ballots]]/Table1[[#This Row],[Total Voters]]</f>
        <v>0.73506694129763128</v>
      </c>
    </row>
    <row r="1633" spans="1:23" s="12" customFormat="1" x14ac:dyDescent="0.2">
      <c r="A1633" s="19" t="s">
        <v>43</v>
      </c>
      <c r="B1633" s="20">
        <v>2013</v>
      </c>
      <c r="C1633" s="21" t="s">
        <v>69</v>
      </c>
      <c r="D1633" s="22">
        <v>105408.4779</v>
      </c>
      <c r="E1633" s="22">
        <v>96950.546980000014</v>
      </c>
      <c r="F1633" s="22">
        <v>202359.02506000001</v>
      </c>
      <c r="G1633" s="22">
        <v>85888</v>
      </c>
      <c r="H1633" s="22">
        <v>75548</v>
      </c>
      <c r="I1633" s="22">
        <v>50</v>
      </c>
      <c r="J1633" s="22">
        <v>161486</v>
      </c>
      <c r="K1633" s="22">
        <v>38719</v>
      </c>
      <c r="L1633" s="22">
        <v>33295</v>
      </c>
      <c r="M1633" s="22">
        <v>12</v>
      </c>
      <c r="N1633" s="23">
        <v>72026</v>
      </c>
      <c r="O1633" s="24">
        <f>Table1[[#This Row],[Female Voters]]/Table1[[#This Row],[Female Population]]</f>
        <v>0.81481112061480587</v>
      </c>
      <c r="P1633" s="24">
        <f>Table1[[#This Row],[Male Voters]]/Table1[[#This Row],[Male Population]]</f>
        <v>0.77924263816257622</v>
      </c>
      <c r="Q1633" s="24">
        <f>Table1[[#This Row],[Total Voters]]/Table1[[#This Row],[Total Population]]</f>
        <v>0.79801728611866429</v>
      </c>
      <c r="R1633" s="24">
        <f>Table1[[#This Row],[Female Ballots]]/Table1[[#This Row],[Female Population]]</f>
        <v>0.36732339534142916</v>
      </c>
      <c r="S1633" s="24">
        <f>Table1[[#This Row],[Male Ballots]]/Table1[[#This Row],[Male Population]]</f>
        <v>0.34342250804287311</v>
      </c>
      <c r="T1633" s="24">
        <f>Table1[[#This Row],[Total Ballots]]/Table1[[#This Row],[Total Population]]</f>
        <v>0.35593174052229243</v>
      </c>
      <c r="U1633" s="24">
        <f>Table1[[#This Row],[Female Ballots]]/Table1[[#This Row],[Female Voters]]</f>
        <v>0.45080802906110284</v>
      </c>
      <c r="V1633" s="24">
        <f>Table1[[#This Row],[Male Ballots]]/Table1[[#This Row],[Male Voters]]</f>
        <v>0.4407131889659554</v>
      </c>
      <c r="W1633" s="24">
        <f>Table1[[#This Row],[Total Ballots]]/Table1[[#This Row],[Total Voters]]</f>
        <v>0.44602008842871826</v>
      </c>
    </row>
    <row r="1634" spans="1:23" s="12" customFormat="1" x14ac:dyDescent="0.2">
      <c r="A1634" s="19" t="s">
        <v>43</v>
      </c>
      <c r="B1634" s="20">
        <v>2013</v>
      </c>
      <c r="C1634" s="21" t="s">
        <v>62</v>
      </c>
      <c r="D1634" s="22">
        <v>11986.11982</v>
      </c>
      <c r="E1634" s="22">
        <v>12080.221159999999</v>
      </c>
      <c r="F1634" s="22">
        <v>24066.34101</v>
      </c>
      <c r="G1634" s="31">
        <v>7598</v>
      </c>
      <c r="H1634" s="31">
        <v>7182</v>
      </c>
      <c r="I1634" s="31">
        <v>12</v>
      </c>
      <c r="J1634" s="31">
        <v>14792</v>
      </c>
      <c r="K1634" s="22">
        <v>1283</v>
      </c>
      <c r="L1634" s="22">
        <v>1161</v>
      </c>
      <c r="M1634" s="22">
        <v>2</v>
      </c>
      <c r="N1634" s="23">
        <v>2446</v>
      </c>
      <c r="O1634" s="24">
        <f>Table1[[#This Row],[Female Voters]]/Table1[[#This Row],[Female Population]]</f>
        <v>0.63389988704451317</v>
      </c>
      <c r="P1634" s="24">
        <f>Table1[[#This Row],[Male Voters]]/Table1[[#This Row],[Male Population]]</f>
        <v>0.59452553929898422</v>
      </c>
      <c r="Q1634" s="24">
        <f>Table1[[#This Row],[Total Voters]]/Table1[[#This Row],[Total Population]]</f>
        <v>0.61463435566934155</v>
      </c>
      <c r="R1634" s="24">
        <f>Table1[[#This Row],[Female Ballots]]/Table1[[#This Row],[Female Population]]</f>
        <v>0.10704047842565285</v>
      </c>
      <c r="S1634" s="24">
        <f>Table1[[#This Row],[Male Ballots]]/Table1[[#This Row],[Male Population]]</f>
        <v>9.610751199194105E-2</v>
      </c>
      <c r="T1634" s="24">
        <f>Table1[[#This Row],[Total Ballots]]/Table1[[#This Row],[Total Population]]</f>
        <v>0.10163572430822129</v>
      </c>
      <c r="U1634" s="24">
        <f>Table1[[#This Row],[Female Ballots]]/Table1[[#This Row],[Female Voters]]</f>
        <v>0.16886022637536194</v>
      </c>
      <c r="V1634" s="24">
        <f>Table1[[#This Row],[Male Ballots]]/Table1[[#This Row],[Male Voters]]</f>
        <v>0.16165413533834586</v>
      </c>
      <c r="W1634" s="24">
        <f>Table1[[#This Row],[Total Ballots]]/Table1[[#This Row],[Total Voters]]</f>
        <v>0.16535965386695511</v>
      </c>
    </row>
    <row r="1635" spans="1:23" s="12" customFormat="1" x14ac:dyDescent="0.2">
      <c r="A1635" s="19" t="s">
        <v>43</v>
      </c>
      <c r="B1635" s="20">
        <v>2013</v>
      </c>
      <c r="C1635" s="21" t="s">
        <v>63</v>
      </c>
      <c r="D1635" s="22">
        <v>17525.938259999999</v>
      </c>
      <c r="E1635" s="22">
        <v>17100.329590000001</v>
      </c>
      <c r="F1635" s="22">
        <v>34626.267899999999</v>
      </c>
      <c r="G1635" s="31">
        <v>13749</v>
      </c>
      <c r="H1635" s="31">
        <v>12137</v>
      </c>
      <c r="I1635" s="31">
        <v>13</v>
      </c>
      <c r="J1635" s="31">
        <v>25899</v>
      </c>
      <c r="K1635" s="22">
        <v>3031</v>
      </c>
      <c r="L1635" s="22">
        <v>2394</v>
      </c>
      <c r="M1635" s="22">
        <v>2</v>
      </c>
      <c r="N1635" s="23">
        <v>5427</v>
      </c>
      <c r="O1635" s="24">
        <f>Table1[[#This Row],[Female Voters]]/Table1[[#This Row],[Female Population]]</f>
        <v>0.784494376051739</v>
      </c>
      <c r="P1635" s="24">
        <f>Table1[[#This Row],[Male Voters]]/Table1[[#This Row],[Male Population]]</f>
        <v>0.70975240191262301</v>
      </c>
      <c r="Q1635" s="24">
        <f>Table1[[#This Row],[Total Voters]]/Table1[[#This Row],[Total Population]]</f>
        <v>0.74795817079668581</v>
      </c>
      <c r="R1635" s="24">
        <f>Table1[[#This Row],[Female Ballots]]/Table1[[#This Row],[Female Population]]</f>
        <v>0.17294366527113397</v>
      </c>
      <c r="S1635" s="24">
        <f>Table1[[#This Row],[Male Ballots]]/Table1[[#This Row],[Male Population]]</f>
        <v>0.13999730165434782</v>
      </c>
      <c r="T1635" s="24">
        <f>Table1[[#This Row],[Total Ballots]]/Table1[[#This Row],[Total Population]]</f>
        <v>0.15673072292032952</v>
      </c>
      <c r="U1635" s="24">
        <f>Table1[[#This Row],[Female Ballots]]/Table1[[#This Row],[Female Voters]]</f>
        <v>0.22045239653793003</v>
      </c>
      <c r="V1635" s="24">
        <f>Table1[[#This Row],[Male Ballots]]/Table1[[#This Row],[Male Voters]]</f>
        <v>0.19724808437010793</v>
      </c>
      <c r="W1635" s="24">
        <f>Table1[[#This Row],[Total Ballots]]/Table1[[#This Row],[Total Voters]]</f>
        <v>0.20954477006834241</v>
      </c>
    </row>
    <row r="1636" spans="1:23" s="12" customFormat="1" x14ac:dyDescent="0.2">
      <c r="A1636" s="19" t="s">
        <v>43</v>
      </c>
      <c r="B1636" s="20">
        <v>2013</v>
      </c>
      <c r="C1636" s="21" t="s">
        <v>64</v>
      </c>
      <c r="D1636" s="22">
        <v>17054.134480000001</v>
      </c>
      <c r="E1636" s="22">
        <v>16576.413120000001</v>
      </c>
      <c r="F1636" s="22">
        <v>33630.547600000005</v>
      </c>
      <c r="G1636" s="31">
        <v>13534</v>
      </c>
      <c r="H1636" s="31">
        <v>12296</v>
      </c>
      <c r="I1636" s="31">
        <v>7</v>
      </c>
      <c r="J1636" s="31">
        <v>25837</v>
      </c>
      <c r="K1636" s="22">
        <v>4225</v>
      </c>
      <c r="L1636" s="22">
        <v>3681</v>
      </c>
      <c r="M1636" s="22">
        <v>2</v>
      </c>
      <c r="N1636" s="23">
        <v>7908</v>
      </c>
      <c r="O1636" s="24">
        <f>Table1[[#This Row],[Female Voters]]/Table1[[#This Row],[Female Population]]</f>
        <v>0.7935905522424378</v>
      </c>
      <c r="P1636" s="24">
        <f>Table1[[#This Row],[Male Voters]]/Table1[[#This Row],[Male Population]]</f>
        <v>0.7417768796534433</v>
      </c>
      <c r="Q1636" s="24">
        <f>Table1[[#This Row],[Total Voters]]/Table1[[#This Row],[Total Population]]</f>
        <v>0.76825986621758113</v>
      </c>
      <c r="R1636" s="24">
        <f>Table1[[#This Row],[Female Ballots]]/Table1[[#This Row],[Female Population]]</f>
        <v>0.24774051154309884</v>
      </c>
      <c r="S1636" s="24">
        <f>Table1[[#This Row],[Male Ballots]]/Table1[[#This Row],[Male Population]]</f>
        <v>0.22206251577784034</v>
      </c>
      <c r="T1636" s="24">
        <f>Table1[[#This Row],[Total Ballots]]/Table1[[#This Row],[Total Population]]</f>
        <v>0.23514336115062243</v>
      </c>
      <c r="U1636" s="24">
        <f>Table1[[#This Row],[Female Ballots]]/Table1[[#This Row],[Female Voters]]</f>
        <v>0.31217674006206592</v>
      </c>
      <c r="V1636" s="24">
        <f>Table1[[#This Row],[Male Ballots]]/Table1[[#This Row],[Male Voters]]</f>
        <v>0.29936564736499677</v>
      </c>
      <c r="W1636" s="24">
        <f>Table1[[#This Row],[Total Ballots]]/Table1[[#This Row],[Total Voters]]</f>
        <v>0.30607268645740604</v>
      </c>
    </row>
    <row r="1637" spans="1:23" s="12" customFormat="1" x14ac:dyDescent="0.2">
      <c r="A1637" s="19" t="s">
        <v>43</v>
      </c>
      <c r="B1637" s="20">
        <v>2013</v>
      </c>
      <c r="C1637" s="21" t="s">
        <v>65</v>
      </c>
      <c r="D1637" s="22">
        <v>18468.479200000002</v>
      </c>
      <c r="E1637" s="22">
        <v>17388.871729999999</v>
      </c>
      <c r="F1637" s="22">
        <v>35857.350999999995</v>
      </c>
      <c r="G1637" s="31">
        <v>15106</v>
      </c>
      <c r="H1637" s="31">
        <v>13465</v>
      </c>
      <c r="I1637" s="31">
        <v>8</v>
      </c>
      <c r="J1637" s="31">
        <v>28579</v>
      </c>
      <c r="K1637" s="22">
        <v>6498</v>
      </c>
      <c r="L1637" s="22">
        <v>5653</v>
      </c>
      <c r="M1637" s="22"/>
      <c r="N1637" s="23">
        <v>12151</v>
      </c>
      <c r="O1637" s="24">
        <f>Table1[[#This Row],[Female Voters]]/Table1[[#This Row],[Female Population]]</f>
        <v>0.81793415886674625</v>
      </c>
      <c r="P1637" s="24">
        <f>Table1[[#This Row],[Male Voters]]/Table1[[#This Row],[Male Population]]</f>
        <v>0.77434581202698882</v>
      </c>
      <c r="Q1637" s="24">
        <f>Table1[[#This Row],[Total Voters]]/Table1[[#This Row],[Total Population]]</f>
        <v>0.79701927786020788</v>
      </c>
      <c r="R1637" s="24">
        <f>Table1[[#This Row],[Female Ballots]]/Table1[[#This Row],[Female Population]]</f>
        <v>0.35184272238290198</v>
      </c>
      <c r="S1637" s="24">
        <f>Table1[[#This Row],[Male Ballots]]/Table1[[#This Row],[Male Population]]</f>
        <v>0.3250929725502093</v>
      </c>
      <c r="T1637" s="24">
        <f>Table1[[#This Row],[Total Ballots]]/Table1[[#This Row],[Total Population]]</f>
        <v>0.33887054289091245</v>
      </c>
      <c r="U1637" s="24">
        <f>Table1[[#This Row],[Female Ballots]]/Table1[[#This Row],[Female Voters]]</f>
        <v>0.43016020124453858</v>
      </c>
      <c r="V1637" s="24">
        <f>Table1[[#This Row],[Male Ballots]]/Table1[[#This Row],[Male Voters]]</f>
        <v>0.41982918678054215</v>
      </c>
      <c r="W1637" s="24">
        <f>Table1[[#This Row],[Total Ballots]]/Table1[[#This Row],[Total Voters]]</f>
        <v>0.42517232933272681</v>
      </c>
    </row>
    <row r="1638" spans="1:23" s="12" customFormat="1" x14ac:dyDescent="0.2">
      <c r="A1638" s="19" t="s">
        <v>43</v>
      </c>
      <c r="B1638" s="20">
        <v>2013</v>
      </c>
      <c r="C1638" s="21" t="s">
        <v>66</v>
      </c>
      <c r="D1638" s="22">
        <v>19347.731780000002</v>
      </c>
      <c r="E1638" s="22">
        <v>16960.774949999999</v>
      </c>
      <c r="F1638" s="22">
        <v>36308.506800000003</v>
      </c>
      <c r="G1638" s="31">
        <v>17158</v>
      </c>
      <c r="H1638" s="31">
        <v>14490</v>
      </c>
      <c r="I1638" s="31">
        <v>3</v>
      </c>
      <c r="J1638" s="31">
        <v>31651</v>
      </c>
      <c r="K1638" s="22">
        <v>10392</v>
      </c>
      <c r="L1638" s="22">
        <v>8601</v>
      </c>
      <c r="M1638" s="22">
        <v>1</v>
      </c>
      <c r="N1638" s="23">
        <v>18994</v>
      </c>
      <c r="O1638" s="24">
        <f>Table1[[#This Row],[Female Voters]]/Table1[[#This Row],[Female Population]]</f>
        <v>0.8868223001590525</v>
      </c>
      <c r="P1638" s="24">
        <f>Table1[[#This Row],[Male Voters]]/Table1[[#This Row],[Male Population]]</f>
        <v>0.85432417107804381</v>
      </c>
      <c r="Q1638" s="24">
        <f>Table1[[#This Row],[Total Voters]]/Table1[[#This Row],[Total Population]]</f>
        <v>0.87172408863699125</v>
      </c>
      <c r="R1638" s="24">
        <f>Table1[[#This Row],[Female Ballots]]/Table1[[#This Row],[Female Population]]</f>
        <v>0.5371172248078373</v>
      </c>
      <c r="S1638" s="24">
        <f>Table1[[#This Row],[Male Ballots]]/Table1[[#This Row],[Male Population]]</f>
        <v>0.50711126262541439</v>
      </c>
      <c r="T1638" s="24">
        <f>Table1[[#This Row],[Total Ballots]]/Table1[[#This Row],[Total Population]]</f>
        <v>0.52312809514931635</v>
      </c>
      <c r="U1638" s="24">
        <f>Table1[[#This Row],[Female Ballots]]/Table1[[#This Row],[Female Voters]]</f>
        <v>0.60566499592027045</v>
      </c>
      <c r="V1638" s="24">
        <f>Table1[[#This Row],[Male Ballots]]/Table1[[#This Row],[Male Voters]]</f>
        <v>0.59358178053830224</v>
      </c>
      <c r="W1638" s="24">
        <f>Table1[[#This Row],[Total Ballots]]/Table1[[#This Row],[Total Voters]]</f>
        <v>0.60010742156645924</v>
      </c>
    </row>
    <row r="1639" spans="1:23" s="12" customFormat="1" x14ac:dyDescent="0.2">
      <c r="A1639" s="19" t="s">
        <v>43</v>
      </c>
      <c r="B1639" s="20">
        <v>2013</v>
      </c>
      <c r="C1639" s="21" t="s">
        <v>67</v>
      </c>
      <c r="D1639" s="22">
        <v>21026.074359999999</v>
      </c>
      <c r="E1639" s="22">
        <v>16843.936430000002</v>
      </c>
      <c r="F1639" s="22">
        <v>37870.010750000001</v>
      </c>
      <c r="G1639" s="31">
        <v>18743</v>
      </c>
      <c r="H1639" s="31">
        <v>15978</v>
      </c>
      <c r="I1639" s="31">
        <v>7</v>
      </c>
      <c r="J1639" s="31">
        <v>34728</v>
      </c>
      <c r="K1639" s="22">
        <v>13290</v>
      </c>
      <c r="L1639" s="22">
        <v>11805</v>
      </c>
      <c r="M1639" s="22">
        <v>5</v>
      </c>
      <c r="N1639" s="22">
        <v>25100</v>
      </c>
      <c r="O1639" s="24">
        <f>Table1[[#This Row],[Female Voters]]/Table1[[#This Row],[Female Population]]</f>
        <v>0.89141699392334883</v>
      </c>
      <c r="P1639" s="24">
        <f>Table1[[#This Row],[Male Voters]]/Table1[[#This Row],[Male Population]]</f>
        <v>0.94859061398155597</v>
      </c>
      <c r="Q1639" s="24">
        <f>Table1[[#This Row],[Total Voters]]/Table1[[#This Row],[Total Population]]</f>
        <v>0.91703169109874094</v>
      </c>
      <c r="R1639" s="24">
        <f>Table1[[#This Row],[Female Ballots]]/Table1[[#This Row],[Female Population]]</f>
        <v>0.63207233896608372</v>
      </c>
      <c r="S1639" s="24">
        <f>Table1[[#This Row],[Male Ballots]]/Table1[[#This Row],[Male Population]]</f>
        <v>0.70084567518164154</v>
      </c>
      <c r="T1639" s="24">
        <f>Table1[[#This Row],[Total Ballots]]/Table1[[#This Row],[Total Population]]</f>
        <v>0.6627935800097442</v>
      </c>
      <c r="U1639" s="24">
        <f>Table1[[#This Row],[Female Ballots]]/Table1[[#This Row],[Female Voters]]</f>
        <v>0.70906471749453126</v>
      </c>
      <c r="V1639" s="24">
        <f>Table1[[#This Row],[Male Ballots]]/Table1[[#This Row],[Male Voters]]</f>
        <v>0.73882838903492298</v>
      </c>
      <c r="W1639" s="24">
        <f>Table1[[#This Row],[Total Ballots]]/Table1[[#This Row],[Total Voters]]</f>
        <v>0.72275973278046535</v>
      </c>
    </row>
    <row r="1640" spans="1:23" s="12" customFormat="1" x14ac:dyDescent="0.2">
      <c r="A1640" s="19" t="s">
        <v>26</v>
      </c>
      <c r="B1640" s="20">
        <v>2013</v>
      </c>
      <c r="C1640" s="21" t="s">
        <v>69</v>
      </c>
      <c r="D1640" s="22">
        <v>1653.0988889999999</v>
      </c>
      <c r="E1640" s="22">
        <v>1675.181724</v>
      </c>
      <c r="F1640" s="22">
        <v>3328.2806150000006</v>
      </c>
      <c r="G1640" s="22">
        <v>1465</v>
      </c>
      <c r="H1640" s="22">
        <v>1449</v>
      </c>
      <c r="I1640" s="22">
        <v>0</v>
      </c>
      <c r="J1640" s="22">
        <v>2914</v>
      </c>
      <c r="K1640" s="22">
        <v>948</v>
      </c>
      <c r="L1640" s="22">
        <v>923</v>
      </c>
      <c r="M1640" s="22">
        <v>0</v>
      </c>
      <c r="N1640" s="23">
        <v>1871</v>
      </c>
      <c r="O1640" s="24">
        <f>Table1[[#This Row],[Female Voters]]/Table1[[#This Row],[Female Population]]</f>
        <v>0.88621437576926476</v>
      </c>
      <c r="P1640" s="24">
        <f>Table1[[#This Row],[Male Voters]]/Table1[[#This Row],[Male Population]]</f>
        <v>0.86498078342215723</v>
      </c>
      <c r="Q1640" s="24">
        <f>Table1[[#This Row],[Total Voters]]/Table1[[#This Row],[Total Population]]</f>
        <v>0.87552713760585343</v>
      </c>
      <c r="R1640" s="24">
        <f>Table1[[#This Row],[Female Ballots]]/Table1[[#This Row],[Female Population]]</f>
        <v>0.5734684151735584</v>
      </c>
      <c r="S1640" s="24">
        <f>Table1[[#This Row],[Male Ballots]]/Table1[[#This Row],[Male Population]]</f>
        <v>0.55098499868781992</v>
      </c>
      <c r="T1640" s="24">
        <f>Table1[[#This Row],[Total Ballots]]/Table1[[#This Row],[Total Population]]</f>
        <v>0.56215211889517902</v>
      </c>
      <c r="U1640" s="24">
        <f>Table1[[#This Row],[Female Ballots]]/Table1[[#This Row],[Female Voters]]</f>
        <v>0.64709897610921496</v>
      </c>
      <c r="V1640" s="24">
        <f>Table1[[#This Row],[Male Ballots]]/Table1[[#This Row],[Male Voters]]</f>
        <v>0.63699102829537613</v>
      </c>
      <c r="W1640" s="24">
        <f>Table1[[#This Row],[Total Ballots]]/Table1[[#This Row],[Total Voters]]</f>
        <v>0.64207275223061089</v>
      </c>
    </row>
    <row r="1641" spans="1:23" s="12" customFormat="1" x14ac:dyDescent="0.2">
      <c r="A1641" s="19" t="s">
        <v>26</v>
      </c>
      <c r="B1641" s="20">
        <v>2013</v>
      </c>
      <c r="C1641" s="21" t="s">
        <v>62</v>
      </c>
      <c r="D1641" s="22">
        <v>93.110927000000004</v>
      </c>
      <c r="E1641" s="22">
        <v>132.34559899999999</v>
      </c>
      <c r="F1641" s="22">
        <v>225.456526</v>
      </c>
      <c r="G1641" s="31">
        <v>95</v>
      </c>
      <c r="H1641" s="31">
        <v>98</v>
      </c>
      <c r="I1641" s="31"/>
      <c r="J1641" s="31">
        <v>193</v>
      </c>
      <c r="K1641" s="22">
        <v>35</v>
      </c>
      <c r="L1641" s="22">
        <v>32</v>
      </c>
      <c r="M1641" s="22"/>
      <c r="N1641" s="23">
        <v>67</v>
      </c>
      <c r="O1641" s="24">
        <f>Table1[[#This Row],[Female Voters]]/Table1[[#This Row],[Female Population]]</f>
        <v>1.0202884136251806</v>
      </c>
      <c r="P1641" s="24">
        <f>Table1[[#This Row],[Male Voters]]/Table1[[#This Row],[Male Population]]</f>
        <v>0.74048552230286102</v>
      </c>
      <c r="Q1641" s="24">
        <f>Table1[[#This Row],[Total Voters]]/Table1[[#This Row],[Total Population]]</f>
        <v>0.85604086705389937</v>
      </c>
      <c r="R1641" s="24">
        <f>Table1[[#This Row],[Female Ballots]]/Table1[[#This Row],[Female Population]]</f>
        <v>0.37589573133559284</v>
      </c>
      <c r="S1641" s="24">
        <f>Table1[[#This Row],[Male Ballots]]/Table1[[#This Row],[Male Population]]</f>
        <v>0.24179119095603627</v>
      </c>
      <c r="T1641" s="24">
        <f>Table1[[#This Row],[Total Ballots]]/Table1[[#This Row],[Total Population]]</f>
        <v>0.29717480877000652</v>
      </c>
      <c r="U1641" s="24">
        <f>Table1[[#This Row],[Female Ballots]]/Table1[[#This Row],[Female Voters]]</f>
        <v>0.36842105263157893</v>
      </c>
      <c r="V1641" s="24">
        <f>Table1[[#This Row],[Male Ballots]]/Table1[[#This Row],[Male Voters]]</f>
        <v>0.32653061224489793</v>
      </c>
      <c r="W1641" s="24">
        <f>Table1[[#This Row],[Total Ballots]]/Table1[[#This Row],[Total Voters]]</f>
        <v>0.34715025906735753</v>
      </c>
    </row>
    <row r="1642" spans="1:23" s="12" customFormat="1" x14ac:dyDescent="0.2">
      <c r="A1642" s="19" t="s">
        <v>26</v>
      </c>
      <c r="B1642" s="20">
        <v>2013</v>
      </c>
      <c r="C1642" s="21" t="s">
        <v>63</v>
      </c>
      <c r="D1642" s="22">
        <v>126.510693</v>
      </c>
      <c r="E1642" s="22">
        <v>155.19598100000002</v>
      </c>
      <c r="F1642" s="22">
        <v>281.70667400000002</v>
      </c>
      <c r="G1642" s="31">
        <v>136</v>
      </c>
      <c r="H1642" s="31">
        <v>131</v>
      </c>
      <c r="I1642" s="31"/>
      <c r="J1642" s="31">
        <v>267</v>
      </c>
      <c r="K1642" s="22">
        <v>38</v>
      </c>
      <c r="L1642" s="22">
        <v>47</v>
      </c>
      <c r="M1642" s="22"/>
      <c r="N1642" s="23">
        <v>85</v>
      </c>
      <c r="O1642" s="24">
        <f>Table1[[#This Row],[Female Voters]]/Table1[[#This Row],[Female Population]]</f>
        <v>1.0750079441901406</v>
      </c>
      <c r="P1642" s="24">
        <f>Table1[[#This Row],[Male Voters]]/Table1[[#This Row],[Male Population]]</f>
        <v>0.84409402328530647</v>
      </c>
      <c r="Q1642" s="24">
        <f>Table1[[#This Row],[Total Voters]]/Table1[[#This Row],[Total Population]]</f>
        <v>0.94779437138929834</v>
      </c>
      <c r="R1642" s="24">
        <f>Table1[[#This Row],[Female Ballots]]/Table1[[#This Row],[Female Population]]</f>
        <v>0.30036986675900984</v>
      </c>
      <c r="S1642" s="24">
        <f>Table1[[#This Row],[Male Ballots]]/Table1[[#This Row],[Male Population]]</f>
        <v>0.30284289385045349</v>
      </c>
      <c r="T1642" s="24">
        <f>Table1[[#This Row],[Total Ballots]]/Table1[[#This Row],[Total Population]]</f>
        <v>0.30173229051719236</v>
      </c>
      <c r="U1642" s="24">
        <f>Table1[[#This Row],[Female Ballots]]/Table1[[#This Row],[Female Voters]]</f>
        <v>0.27941176470588236</v>
      </c>
      <c r="V1642" s="24">
        <f>Table1[[#This Row],[Male Ballots]]/Table1[[#This Row],[Male Voters]]</f>
        <v>0.35877862595419846</v>
      </c>
      <c r="W1642" s="24">
        <f>Table1[[#This Row],[Total Ballots]]/Table1[[#This Row],[Total Voters]]</f>
        <v>0.31835205992509363</v>
      </c>
    </row>
    <row r="1643" spans="1:23" s="12" customFormat="1" x14ac:dyDescent="0.2">
      <c r="A1643" s="19" t="s">
        <v>26</v>
      </c>
      <c r="B1643" s="20">
        <v>2013</v>
      </c>
      <c r="C1643" s="21" t="s">
        <v>64</v>
      </c>
      <c r="D1643" s="22">
        <v>189.272108</v>
      </c>
      <c r="E1643" s="22">
        <v>174.59053699999998</v>
      </c>
      <c r="F1643" s="22">
        <v>363.86264500000004</v>
      </c>
      <c r="G1643" s="31">
        <v>160</v>
      </c>
      <c r="H1643" s="31">
        <v>164</v>
      </c>
      <c r="I1643" s="31"/>
      <c r="J1643" s="31">
        <v>324</v>
      </c>
      <c r="K1643" s="22">
        <v>80</v>
      </c>
      <c r="L1643" s="22">
        <v>67</v>
      </c>
      <c r="M1643" s="22"/>
      <c r="N1643" s="23">
        <v>147</v>
      </c>
      <c r="O1643" s="24">
        <f>Table1[[#This Row],[Female Voters]]/Table1[[#This Row],[Female Population]]</f>
        <v>0.84534378409311106</v>
      </c>
      <c r="P1643" s="24">
        <f>Table1[[#This Row],[Male Voters]]/Table1[[#This Row],[Male Population]]</f>
        <v>0.93934071581439726</v>
      </c>
      <c r="Q1643" s="24">
        <f>Table1[[#This Row],[Total Voters]]/Table1[[#This Row],[Total Population]]</f>
        <v>0.89044589889132464</v>
      </c>
      <c r="R1643" s="24">
        <f>Table1[[#This Row],[Female Ballots]]/Table1[[#This Row],[Female Population]]</f>
        <v>0.42267189204655553</v>
      </c>
      <c r="S1643" s="24">
        <f>Table1[[#This Row],[Male Ballots]]/Table1[[#This Row],[Male Population]]</f>
        <v>0.38375504853393061</v>
      </c>
      <c r="T1643" s="24">
        <f>Table1[[#This Row],[Total Ballots]]/Table1[[#This Row],[Total Population]]</f>
        <v>0.40399860227476769</v>
      </c>
      <c r="U1643" s="24">
        <f>Table1[[#This Row],[Female Ballots]]/Table1[[#This Row],[Female Voters]]</f>
        <v>0.5</v>
      </c>
      <c r="V1643" s="24">
        <f>Table1[[#This Row],[Male Ballots]]/Table1[[#This Row],[Male Voters]]</f>
        <v>0.40853658536585363</v>
      </c>
      <c r="W1643" s="24">
        <f>Table1[[#This Row],[Total Ballots]]/Table1[[#This Row],[Total Voters]]</f>
        <v>0.45370370370370372</v>
      </c>
    </row>
    <row r="1644" spans="1:23" s="12" customFormat="1" x14ac:dyDescent="0.2">
      <c r="A1644" s="19" t="s">
        <v>26</v>
      </c>
      <c r="B1644" s="20">
        <v>2013</v>
      </c>
      <c r="C1644" s="21" t="s">
        <v>65</v>
      </c>
      <c r="D1644" s="22">
        <v>251.17694499999999</v>
      </c>
      <c r="E1644" s="22">
        <v>263.27967799999999</v>
      </c>
      <c r="F1644" s="22">
        <v>514.45662400000003</v>
      </c>
      <c r="G1644" s="31">
        <v>209</v>
      </c>
      <c r="H1644" s="31">
        <v>205</v>
      </c>
      <c r="I1644" s="31"/>
      <c r="J1644" s="31">
        <v>414</v>
      </c>
      <c r="K1644" s="22">
        <v>113</v>
      </c>
      <c r="L1644" s="22">
        <v>121</v>
      </c>
      <c r="M1644" s="22"/>
      <c r="N1644" s="23">
        <v>234</v>
      </c>
      <c r="O1644" s="24">
        <f>Table1[[#This Row],[Female Voters]]/Table1[[#This Row],[Female Population]]</f>
        <v>0.83208273752991146</v>
      </c>
      <c r="P1644" s="24">
        <f>Table1[[#This Row],[Male Voters]]/Table1[[#This Row],[Male Population]]</f>
        <v>0.77863966393942496</v>
      </c>
      <c r="Q1644" s="24">
        <f>Table1[[#This Row],[Total Voters]]/Table1[[#This Row],[Total Population]]</f>
        <v>0.8047325676965138</v>
      </c>
      <c r="R1644" s="24">
        <f>Table1[[#This Row],[Female Ballots]]/Table1[[#This Row],[Female Population]]</f>
        <v>0.44988205426258371</v>
      </c>
      <c r="S1644" s="24">
        <f>Table1[[#This Row],[Male Ballots]]/Table1[[#This Row],[Male Population]]</f>
        <v>0.45958731383741669</v>
      </c>
      <c r="T1644" s="24">
        <f>Table1[[#This Row],[Total Ballots]]/Table1[[#This Row],[Total Population]]</f>
        <v>0.45484884261107306</v>
      </c>
      <c r="U1644" s="24">
        <f>Table1[[#This Row],[Female Ballots]]/Table1[[#This Row],[Female Voters]]</f>
        <v>0.54066985645933019</v>
      </c>
      <c r="V1644" s="24">
        <f>Table1[[#This Row],[Male Ballots]]/Table1[[#This Row],[Male Voters]]</f>
        <v>0.59024390243902436</v>
      </c>
      <c r="W1644" s="24">
        <f>Table1[[#This Row],[Total Ballots]]/Table1[[#This Row],[Total Voters]]</f>
        <v>0.56521739130434778</v>
      </c>
    </row>
    <row r="1645" spans="1:23" s="12" customFormat="1" x14ac:dyDescent="0.2">
      <c r="A1645" s="19" t="s">
        <v>26</v>
      </c>
      <c r="B1645" s="20">
        <v>2013</v>
      </c>
      <c r="C1645" s="21" t="s">
        <v>66</v>
      </c>
      <c r="D1645" s="22">
        <v>391.67671899999999</v>
      </c>
      <c r="E1645" s="22">
        <v>383.95153300000004</v>
      </c>
      <c r="F1645" s="22">
        <v>775.62825300000009</v>
      </c>
      <c r="G1645" s="31">
        <v>324</v>
      </c>
      <c r="H1645" s="31">
        <v>310</v>
      </c>
      <c r="I1645" s="31"/>
      <c r="J1645" s="31">
        <v>634</v>
      </c>
      <c r="K1645" s="22">
        <v>239</v>
      </c>
      <c r="L1645" s="22">
        <v>215</v>
      </c>
      <c r="M1645" s="22"/>
      <c r="N1645" s="23">
        <v>454</v>
      </c>
      <c r="O1645" s="24">
        <f>Table1[[#This Row],[Female Voters]]/Table1[[#This Row],[Female Population]]</f>
        <v>0.82721281169637251</v>
      </c>
      <c r="P1645" s="24">
        <f>Table1[[#This Row],[Male Voters]]/Table1[[#This Row],[Male Population]]</f>
        <v>0.8073935727715924</v>
      </c>
      <c r="Q1645" s="24">
        <f>Table1[[#This Row],[Total Voters]]/Table1[[#This Row],[Total Population]]</f>
        <v>0.81740189007787467</v>
      </c>
      <c r="R1645" s="24">
        <f>Table1[[#This Row],[Female Ballots]]/Table1[[#This Row],[Female Population]]</f>
        <v>0.610197104924176</v>
      </c>
      <c r="S1645" s="24">
        <f>Table1[[#This Row],[Male Ballots]]/Table1[[#This Row],[Male Population]]</f>
        <v>0.55996651014803989</v>
      </c>
      <c r="T1645" s="24">
        <f>Table1[[#This Row],[Total Ballots]]/Table1[[#This Row],[Total Population]]</f>
        <v>0.58533195283179029</v>
      </c>
      <c r="U1645" s="24">
        <f>Table1[[#This Row],[Female Ballots]]/Table1[[#This Row],[Female Voters]]</f>
        <v>0.73765432098765427</v>
      </c>
      <c r="V1645" s="24">
        <f>Table1[[#This Row],[Male Ballots]]/Table1[[#This Row],[Male Voters]]</f>
        <v>0.69354838709677424</v>
      </c>
      <c r="W1645" s="24">
        <f>Table1[[#This Row],[Total Ballots]]/Table1[[#This Row],[Total Voters]]</f>
        <v>0.71608832807570977</v>
      </c>
    </row>
    <row r="1646" spans="1:23" s="12" customFormat="1" x14ac:dyDescent="0.2">
      <c r="A1646" s="19" t="s">
        <v>26</v>
      </c>
      <c r="B1646" s="20">
        <v>2013</v>
      </c>
      <c r="C1646" s="21" t="s">
        <v>67</v>
      </c>
      <c r="D1646" s="22">
        <v>601.35149699999999</v>
      </c>
      <c r="E1646" s="22">
        <v>565.81839600000001</v>
      </c>
      <c r="F1646" s="22">
        <v>1167.169893</v>
      </c>
      <c r="G1646" s="31">
        <v>541</v>
      </c>
      <c r="H1646" s="31">
        <v>541</v>
      </c>
      <c r="I1646" s="31"/>
      <c r="J1646" s="31">
        <v>1082</v>
      </c>
      <c r="K1646" s="22">
        <v>443</v>
      </c>
      <c r="L1646" s="22">
        <v>441</v>
      </c>
      <c r="M1646" s="22"/>
      <c r="N1646" s="22">
        <v>884</v>
      </c>
      <c r="O1646" s="24">
        <f>Table1[[#This Row],[Female Voters]]/Table1[[#This Row],[Female Population]]</f>
        <v>0.89964023154331652</v>
      </c>
      <c r="P1646" s="24">
        <f>Table1[[#This Row],[Male Voters]]/Table1[[#This Row],[Male Population]]</f>
        <v>0.95613717020257505</v>
      </c>
      <c r="Q1646" s="24">
        <f>Table1[[#This Row],[Total Voters]]/Table1[[#This Row],[Total Population]]</f>
        <v>0.92702870977841445</v>
      </c>
      <c r="R1646" s="24">
        <f>Table1[[#This Row],[Female Ballots]]/Table1[[#This Row],[Female Population]]</f>
        <v>0.73667397887927766</v>
      </c>
      <c r="S1646" s="24">
        <f>Table1[[#This Row],[Male Ballots]]/Table1[[#This Row],[Male Population]]</f>
        <v>0.77940201859396596</v>
      </c>
      <c r="T1646" s="24">
        <f>Table1[[#This Row],[Total Ballots]]/Table1[[#This Row],[Total Population]]</f>
        <v>0.75738759652875998</v>
      </c>
      <c r="U1646" s="24">
        <f>Table1[[#This Row],[Female Ballots]]/Table1[[#This Row],[Female Voters]]</f>
        <v>0.81885397412199634</v>
      </c>
      <c r="V1646" s="24">
        <f>Table1[[#This Row],[Male Ballots]]/Table1[[#This Row],[Male Voters]]</f>
        <v>0.81515711645101663</v>
      </c>
      <c r="W1646" s="24">
        <f>Table1[[#This Row],[Total Ballots]]/Table1[[#This Row],[Total Voters]]</f>
        <v>0.81700554528650648</v>
      </c>
    </row>
    <row r="1647" spans="1:23" s="12" customFormat="1" x14ac:dyDescent="0.2">
      <c r="A1647" s="19" t="s">
        <v>45</v>
      </c>
      <c r="B1647" s="20">
        <v>2013</v>
      </c>
      <c r="C1647" s="21" t="s">
        <v>69</v>
      </c>
      <c r="D1647" s="22">
        <v>22828.826111000002</v>
      </c>
      <c r="E1647" s="22">
        <v>23433.608932999996</v>
      </c>
      <c r="F1647" s="22">
        <v>46262.43505</v>
      </c>
      <c r="G1647" s="22">
        <v>16863</v>
      </c>
      <c r="H1647" s="22">
        <v>14901</v>
      </c>
      <c r="I1647" s="22">
        <v>22</v>
      </c>
      <c r="J1647" s="22">
        <v>31786</v>
      </c>
      <c r="K1647" s="22">
        <v>7659</v>
      </c>
      <c r="L1647" s="22">
        <v>6678</v>
      </c>
      <c r="M1647" s="22">
        <v>11</v>
      </c>
      <c r="N1647" s="23">
        <v>14348</v>
      </c>
      <c r="O1647" s="24">
        <f>Table1[[#This Row],[Female Voters]]/Table1[[#This Row],[Female Population]]</f>
        <v>0.73867135865889366</v>
      </c>
      <c r="P1647" s="24">
        <f>Table1[[#This Row],[Male Voters]]/Table1[[#This Row],[Male Population]]</f>
        <v>0.63588156833222176</v>
      </c>
      <c r="Q1647" s="24">
        <f>Table1[[#This Row],[Total Voters]]/Table1[[#This Row],[Total Population]]</f>
        <v>0.68708013241512245</v>
      </c>
      <c r="R1647" s="24">
        <f>Table1[[#This Row],[Female Ballots]]/Table1[[#This Row],[Female Population]]</f>
        <v>0.33549688287780743</v>
      </c>
      <c r="S1647" s="24">
        <f>Table1[[#This Row],[Male Ballots]]/Table1[[#This Row],[Male Population]]</f>
        <v>0.28497531127592624</v>
      </c>
      <c r="T1647" s="24">
        <f>Table1[[#This Row],[Total Ballots]]/Table1[[#This Row],[Total Population]]</f>
        <v>0.310143639963889</v>
      </c>
      <c r="U1647" s="24">
        <f>Table1[[#This Row],[Female Ballots]]/Table1[[#This Row],[Female Voters]]</f>
        <v>0.4541896459704679</v>
      </c>
      <c r="V1647" s="24">
        <f>Table1[[#This Row],[Male Ballots]]/Table1[[#This Row],[Male Voters]]</f>
        <v>0.44815784175558687</v>
      </c>
      <c r="W1647" s="24">
        <f>Table1[[#This Row],[Total Ballots]]/Table1[[#This Row],[Total Voters]]</f>
        <v>0.45139369533757001</v>
      </c>
    </row>
    <row r="1648" spans="1:23" s="12" customFormat="1" x14ac:dyDescent="0.2">
      <c r="A1648" s="19" t="s">
        <v>45</v>
      </c>
      <c r="B1648" s="20">
        <v>2013</v>
      </c>
      <c r="C1648" s="21" t="s">
        <v>62</v>
      </c>
      <c r="D1648" s="22">
        <v>3602.4735500000002</v>
      </c>
      <c r="E1648" s="22">
        <v>3951.8824399999999</v>
      </c>
      <c r="F1648" s="22">
        <v>7554.35599</v>
      </c>
      <c r="G1648" s="31">
        <v>1503</v>
      </c>
      <c r="H1648" s="31">
        <v>1466</v>
      </c>
      <c r="I1648" s="31">
        <v>5</v>
      </c>
      <c r="J1648" s="31">
        <v>2974</v>
      </c>
      <c r="K1648" s="22">
        <v>218</v>
      </c>
      <c r="L1648" s="22">
        <v>209</v>
      </c>
      <c r="M1648" s="22">
        <v>1</v>
      </c>
      <c r="N1648" s="23">
        <v>428</v>
      </c>
      <c r="O1648" s="24">
        <f>Table1[[#This Row],[Female Voters]]/Table1[[#This Row],[Female Population]]</f>
        <v>0.41721333387721887</v>
      </c>
      <c r="P1648" s="24">
        <f>Table1[[#This Row],[Male Voters]]/Table1[[#This Row],[Male Population]]</f>
        <v>0.37096245201059169</v>
      </c>
      <c r="Q1648" s="24">
        <f>Table1[[#This Row],[Total Voters]]/Table1[[#This Row],[Total Population]]</f>
        <v>0.39368015009311202</v>
      </c>
      <c r="R1648" s="24">
        <f>Table1[[#This Row],[Female Ballots]]/Table1[[#This Row],[Female Population]]</f>
        <v>6.0513976570348446E-2</v>
      </c>
      <c r="S1648" s="24">
        <f>Table1[[#This Row],[Male Ballots]]/Table1[[#This Row],[Male Population]]</f>
        <v>5.2886188588140294E-2</v>
      </c>
      <c r="T1648" s="24">
        <f>Table1[[#This Row],[Total Ballots]]/Table1[[#This Row],[Total Population]]</f>
        <v>5.6656053880246117E-2</v>
      </c>
      <c r="U1648" s="24">
        <f>Table1[[#This Row],[Female Ballots]]/Table1[[#This Row],[Female Voters]]</f>
        <v>0.14504324683965403</v>
      </c>
      <c r="V1648" s="24">
        <f>Table1[[#This Row],[Male Ballots]]/Table1[[#This Row],[Male Voters]]</f>
        <v>0.14256480218281037</v>
      </c>
      <c r="W1648" s="24">
        <f>Table1[[#This Row],[Total Ballots]]/Table1[[#This Row],[Total Voters]]</f>
        <v>0.14391392064559516</v>
      </c>
    </row>
    <row r="1649" spans="1:23" s="12" customFormat="1" x14ac:dyDescent="0.2">
      <c r="A1649" s="19" t="s">
        <v>45</v>
      </c>
      <c r="B1649" s="20">
        <v>2013</v>
      </c>
      <c r="C1649" s="21" t="s">
        <v>63</v>
      </c>
      <c r="D1649" s="22">
        <v>3190.1598199999999</v>
      </c>
      <c r="E1649" s="22">
        <v>4284.1536699999997</v>
      </c>
      <c r="F1649" s="22">
        <v>7474.3135000000002</v>
      </c>
      <c r="G1649" s="31">
        <v>2426</v>
      </c>
      <c r="H1649" s="31">
        <v>2147</v>
      </c>
      <c r="I1649" s="31">
        <v>4</v>
      </c>
      <c r="J1649" s="31">
        <v>4577</v>
      </c>
      <c r="K1649" s="22">
        <v>441</v>
      </c>
      <c r="L1649" s="22">
        <v>400</v>
      </c>
      <c r="M1649" s="22"/>
      <c r="N1649" s="23">
        <v>841</v>
      </c>
      <c r="O1649" s="24">
        <f>Table1[[#This Row],[Female Voters]]/Table1[[#This Row],[Female Population]]</f>
        <v>0.76046346793998554</v>
      </c>
      <c r="P1649" s="24">
        <f>Table1[[#This Row],[Male Voters]]/Table1[[#This Row],[Male Population]]</f>
        <v>0.50114915695822837</v>
      </c>
      <c r="Q1649" s="24">
        <f>Table1[[#This Row],[Total Voters]]/Table1[[#This Row],[Total Population]]</f>
        <v>0.61236393148347334</v>
      </c>
      <c r="R1649" s="24">
        <f>Table1[[#This Row],[Female Ballots]]/Table1[[#This Row],[Female Population]]</f>
        <v>0.13823758836007158</v>
      </c>
      <c r="S1649" s="24">
        <f>Table1[[#This Row],[Male Ballots]]/Table1[[#This Row],[Male Population]]</f>
        <v>9.3367332456120791E-2</v>
      </c>
      <c r="T1649" s="24">
        <f>Table1[[#This Row],[Total Ballots]]/Table1[[#This Row],[Total Population]]</f>
        <v>0.11251869486073872</v>
      </c>
      <c r="U1649" s="24">
        <f>Table1[[#This Row],[Female Ballots]]/Table1[[#This Row],[Female Voters]]</f>
        <v>0.18178070898598517</v>
      </c>
      <c r="V1649" s="24">
        <f>Table1[[#This Row],[Male Ballots]]/Table1[[#This Row],[Male Voters]]</f>
        <v>0.18630647414997673</v>
      </c>
      <c r="W1649" s="24">
        <f>Table1[[#This Row],[Total Ballots]]/Table1[[#This Row],[Total Voters]]</f>
        <v>0.18374481101157963</v>
      </c>
    </row>
    <row r="1650" spans="1:23" s="12" customFormat="1" x14ac:dyDescent="0.2">
      <c r="A1650" s="19" t="s">
        <v>45</v>
      </c>
      <c r="B1650" s="20">
        <v>2013</v>
      </c>
      <c r="C1650" s="21" t="s">
        <v>64</v>
      </c>
      <c r="D1650" s="22">
        <v>3147.0242499999999</v>
      </c>
      <c r="E1650" s="22">
        <v>3477.8815599999998</v>
      </c>
      <c r="F1650" s="22">
        <v>6624.9058000000005</v>
      </c>
      <c r="G1650" s="31">
        <v>2196</v>
      </c>
      <c r="H1650" s="31">
        <v>2000</v>
      </c>
      <c r="I1650" s="31">
        <v>3</v>
      </c>
      <c r="J1650" s="31">
        <v>4199</v>
      </c>
      <c r="K1650" s="22">
        <v>672</v>
      </c>
      <c r="L1650" s="22">
        <v>581</v>
      </c>
      <c r="M1650" s="22">
        <v>1</v>
      </c>
      <c r="N1650" s="23">
        <v>1254</v>
      </c>
      <c r="O1650" s="24">
        <f>Table1[[#This Row],[Female Voters]]/Table1[[#This Row],[Female Population]]</f>
        <v>0.69780205856373689</v>
      </c>
      <c r="P1650" s="24">
        <f>Table1[[#This Row],[Male Voters]]/Table1[[#This Row],[Male Population]]</f>
        <v>0.57506271145127785</v>
      </c>
      <c r="Q1650" s="24">
        <f>Table1[[#This Row],[Total Voters]]/Table1[[#This Row],[Total Population]]</f>
        <v>0.63382033296231921</v>
      </c>
      <c r="R1650" s="24">
        <f>Table1[[#This Row],[Female Ballots]]/Table1[[#This Row],[Female Population]]</f>
        <v>0.21353505617250965</v>
      </c>
      <c r="S1650" s="24">
        <f>Table1[[#This Row],[Male Ballots]]/Table1[[#This Row],[Male Population]]</f>
        <v>0.16705571767659622</v>
      </c>
      <c r="T1650" s="24">
        <f>Table1[[#This Row],[Total Ballots]]/Table1[[#This Row],[Total Population]]</f>
        <v>0.18928571029643923</v>
      </c>
      <c r="U1650" s="24">
        <f>Table1[[#This Row],[Female Ballots]]/Table1[[#This Row],[Female Voters]]</f>
        <v>0.30601092896174864</v>
      </c>
      <c r="V1650" s="24">
        <f>Table1[[#This Row],[Male Ballots]]/Table1[[#This Row],[Male Voters]]</f>
        <v>0.29049999999999998</v>
      </c>
      <c r="W1650" s="24">
        <f>Table1[[#This Row],[Total Ballots]]/Table1[[#This Row],[Total Voters]]</f>
        <v>0.29864253393665158</v>
      </c>
    </row>
    <row r="1651" spans="1:23" s="12" customFormat="1" x14ac:dyDescent="0.2">
      <c r="A1651" s="19" t="s">
        <v>45</v>
      </c>
      <c r="B1651" s="20">
        <v>2013</v>
      </c>
      <c r="C1651" s="21" t="s">
        <v>65</v>
      </c>
      <c r="D1651" s="22">
        <v>3658.2658499999998</v>
      </c>
      <c r="E1651" s="22">
        <v>3726.38222</v>
      </c>
      <c r="F1651" s="22">
        <v>7384.6480699999993</v>
      </c>
      <c r="G1651" s="31">
        <v>2880</v>
      </c>
      <c r="H1651" s="31">
        <v>2559</v>
      </c>
      <c r="I1651" s="31">
        <v>2</v>
      </c>
      <c r="J1651" s="31">
        <v>5441</v>
      </c>
      <c r="K1651" s="22">
        <v>1214</v>
      </c>
      <c r="L1651" s="22">
        <v>1023</v>
      </c>
      <c r="M1651" s="22">
        <v>2</v>
      </c>
      <c r="N1651" s="23">
        <v>2239</v>
      </c>
      <c r="O1651" s="24">
        <f>Table1[[#This Row],[Female Voters]]/Table1[[#This Row],[Female Population]]</f>
        <v>0.78725825789834281</v>
      </c>
      <c r="P1651" s="24">
        <f>Table1[[#This Row],[Male Voters]]/Table1[[#This Row],[Male Population]]</f>
        <v>0.68672504561273906</v>
      </c>
      <c r="Q1651" s="24">
        <f>Table1[[#This Row],[Total Voters]]/Table1[[#This Row],[Total Population]]</f>
        <v>0.73679882215429671</v>
      </c>
      <c r="R1651" s="24">
        <f>Table1[[#This Row],[Female Ballots]]/Table1[[#This Row],[Female Population]]</f>
        <v>0.33185122398909311</v>
      </c>
      <c r="S1651" s="24">
        <f>Table1[[#This Row],[Male Ballots]]/Table1[[#This Row],[Male Population]]</f>
        <v>0.27452900416640569</v>
      </c>
      <c r="T1651" s="24">
        <f>Table1[[#This Row],[Total Ballots]]/Table1[[#This Row],[Total Population]]</f>
        <v>0.30319657467441102</v>
      </c>
      <c r="U1651" s="24">
        <f>Table1[[#This Row],[Female Ballots]]/Table1[[#This Row],[Female Voters]]</f>
        <v>0.42152777777777778</v>
      </c>
      <c r="V1651" s="24">
        <f>Table1[[#This Row],[Male Ballots]]/Table1[[#This Row],[Male Voters]]</f>
        <v>0.39976553341148885</v>
      </c>
      <c r="W1651" s="24">
        <f>Table1[[#This Row],[Total Ballots]]/Table1[[#This Row],[Total Voters]]</f>
        <v>0.41150523800771915</v>
      </c>
    </row>
    <row r="1652" spans="1:23" s="12" customFormat="1" x14ac:dyDescent="0.2">
      <c r="A1652" s="19" t="s">
        <v>45</v>
      </c>
      <c r="B1652" s="20">
        <v>2013</v>
      </c>
      <c r="C1652" s="21" t="s">
        <v>66</v>
      </c>
      <c r="D1652" s="22">
        <v>3846.4770900000003</v>
      </c>
      <c r="E1652" s="22">
        <v>3717.9516599999997</v>
      </c>
      <c r="F1652" s="22">
        <v>7564.42875</v>
      </c>
      <c r="G1652" s="31">
        <v>3251</v>
      </c>
      <c r="H1652" s="31">
        <v>3012</v>
      </c>
      <c r="I1652" s="31">
        <v>5</v>
      </c>
      <c r="J1652" s="31">
        <v>6268</v>
      </c>
      <c r="K1652" s="22">
        <v>1968</v>
      </c>
      <c r="L1652" s="22">
        <v>1770</v>
      </c>
      <c r="M1652" s="22">
        <v>4</v>
      </c>
      <c r="N1652" s="23">
        <v>3742</v>
      </c>
      <c r="O1652" s="24">
        <f>Table1[[#This Row],[Female Voters]]/Table1[[#This Row],[Female Population]]</f>
        <v>0.84518896744553329</v>
      </c>
      <c r="P1652" s="24">
        <f>Table1[[#This Row],[Male Voters]]/Table1[[#This Row],[Male Population]]</f>
        <v>0.81012349687193086</v>
      </c>
      <c r="Q1652" s="24">
        <f>Table1[[#This Row],[Total Voters]]/Table1[[#This Row],[Total Population]]</f>
        <v>0.82861511518632525</v>
      </c>
      <c r="R1652" s="24">
        <f>Table1[[#This Row],[Female Ballots]]/Table1[[#This Row],[Female Population]]</f>
        <v>0.51163700028693004</v>
      </c>
      <c r="S1652" s="24">
        <f>Table1[[#This Row],[Male Ballots]]/Table1[[#This Row],[Male Population]]</f>
        <v>0.47606858879924224</v>
      </c>
      <c r="T1652" s="24">
        <f>Table1[[#This Row],[Total Ballots]]/Table1[[#This Row],[Total Population]]</f>
        <v>0.49468375255699248</v>
      </c>
      <c r="U1652" s="24">
        <f>Table1[[#This Row],[Female Ballots]]/Table1[[#This Row],[Female Voters]]</f>
        <v>0.6053521993232851</v>
      </c>
      <c r="V1652" s="24">
        <f>Table1[[#This Row],[Male Ballots]]/Table1[[#This Row],[Male Voters]]</f>
        <v>0.58764940239043828</v>
      </c>
      <c r="W1652" s="24">
        <f>Table1[[#This Row],[Total Ballots]]/Table1[[#This Row],[Total Voters]]</f>
        <v>0.59700063816209314</v>
      </c>
    </row>
    <row r="1653" spans="1:23" s="12" customFormat="1" x14ac:dyDescent="0.2">
      <c r="A1653" s="19" t="s">
        <v>45</v>
      </c>
      <c r="B1653" s="20">
        <v>2013</v>
      </c>
      <c r="C1653" s="21" t="s">
        <v>67</v>
      </c>
      <c r="D1653" s="22">
        <v>5384.4255510000003</v>
      </c>
      <c r="E1653" s="22">
        <v>4275.3573830000005</v>
      </c>
      <c r="F1653" s="22">
        <v>9659.7829399999991</v>
      </c>
      <c r="G1653" s="31">
        <v>4607</v>
      </c>
      <c r="H1653" s="31">
        <v>3717</v>
      </c>
      <c r="I1653" s="31">
        <v>3</v>
      </c>
      <c r="J1653" s="31">
        <v>8327</v>
      </c>
      <c r="K1653" s="22">
        <v>3146</v>
      </c>
      <c r="L1653" s="22">
        <v>2695</v>
      </c>
      <c r="M1653" s="22">
        <v>3</v>
      </c>
      <c r="N1653" s="22">
        <v>5844</v>
      </c>
      <c r="O1653" s="24">
        <f>Table1[[#This Row],[Female Voters]]/Table1[[#This Row],[Female Population]]</f>
        <v>0.85561587886462354</v>
      </c>
      <c r="P1653" s="24">
        <f>Table1[[#This Row],[Male Voters]]/Table1[[#This Row],[Male Population]]</f>
        <v>0.86940100371019668</v>
      </c>
      <c r="Q1653" s="24">
        <f>Table1[[#This Row],[Total Voters]]/Table1[[#This Row],[Total Population]]</f>
        <v>0.86202765131697678</v>
      </c>
      <c r="R1653" s="24">
        <f>Table1[[#This Row],[Female Ballots]]/Table1[[#This Row],[Female Population]]</f>
        <v>0.58427774146040934</v>
      </c>
      <c r="S1653" s="24">
        <f>Table1[[#This Row],[Male Ballots]]/Table1[[#This Row],[Male Population]]</f>
        <v>0.63035665994053802</v>
      </c>
      <c r="T1653" s="24">
        <f>Table1[[#This Row],[Total Ballots]]/Table1[[#This Row],[Total Population]]</f>
        <v>0.60498253804448332</v>
      </c>
      <c r="U1653" s="24">
        <f>Table1[[#This Row],[Female Ballots]]/Table1[[#This Row],[Female Voters]]</f>
        <v>0.68287388756240508</v>
      </c>
      <c r="V1653" s="24">
        <f>Table1[[#This Row],[Male Ballots]]/Table1[[#This Row],[Male Voters]]</f>
        <v>0.72504708097928439</v>
      </c>
      <c r="W1653" s="24">
        <f>Table1[[#This Row],[Total Ballots]]/Table1[[#This Row],[Total Voters]]</f>
        <v>0.70181337816740719</v>
      </c>
    </row>
    <row r="1654" spans="1:23" s="12" customFormat="1" x14ac:dyDescent="0.2">
      <c r="A1654" s="19" t="s">
        <v>35</v>
      </c>
      <c r="B1654" s="20">
        <v>2013</v>
      </c>
      <c r="C1654" s="21" t="s">
        <v>69</v>
      </c>
      <c r="D1654" s="22">
        <v>82768.776370000007</v>
      </c>
      <c r="E1654" s="22">
        <v>80286.132530000003</v>
      </c>
      <c r="F1654" s="22">
        <v>163054.90893000001</v>
      </c>
      <c r="G1654" s="22">
        <v>66286</v>
      </c>
      <c r="H1654" s="22">
        <v>61181</v>
      </c>
      <c r="I1654" s="22">
        <v>0</v>
      </c>
      <c r="J1654" s="22">
        <v>127467</v>
      </c>
      <c r="K1654" s="22">
        <v>36852</v>
      </c>
      <c r="L1654" s="22">
        <v>32844</v>
      </c>
      <c r="M1654" s="22">
        <v>7</v>
      </c>
      <c r="N1654" s="23">
        <v>69703</v>
      </c>
      <c r="O1654" s="24">
        <f>Table1[[#This Row],[Female Voters]]/Table1[[#This Row],[Female Population]]</f>
        <v>0.8008575565220718</v>
      </c>
      <c r="P1654" s="24">
        <f>Table1[[#This Row],[Male Voters]]/Table1[[#This Row],[Male Population]]</f>
        <v>0.76203695547470651</v>
      </c>
      <c r="Q1654" s="24">
        <f>Table1[[#This Row],[Total Voters]]/Table1[[#This Row],[Total Population]]</f>
        <v>0.78174279349493236</v>
      </c>
      <c r="R1654" s="24">
        <f>Table1[[#This Row],[Female Ballots]]/Table1[[#This Row],[Female Population]]</f>
        <v>0.44524036256451421</v>
      </c>
      <c r="S1654" s="24">
        <f>Table1[[#This Row],[Male Ballots]]/Table1[[#This Row],[Male Population]]</f>
        <v>0.4090868368547631</v>
      </c>
      <c r="T1654" s="24">
        <f>Table1[[#This Row],[Total Ballots]]/Table1[[#This Row],[Total Population]]</f>
        <v>0.42748176339740696</v>
      </c>
      <c r="U1654" s="24">
        <f>Table1[[#This Row],[Female Ballots]]/Table1[[#This Row],[Female Voters]]</f>
        <v>0.55595450019611981</v>
      </c>
      <c r="V1654" s="24">
        <f>Table1[[#This Row],[Male Ballots]]/Table1[[#This Row],[Male Voters]]</f>
        <v>0.53683333060917604</v>
      </c>
      <c r="W1654" s="24">
        <f>Table1[[#This Row],[Total Ballots]]/Table1[[#This Row],[Total Voters]]</f>
        <v>0.54683172899652455</v>
      </c>
    </row>
    <row r="1655" spans="1:23" s="12" customFormat="1" x14ac:dyDescent="0.2">
      <c r="A1655" s="19" t="s">
        <v>35</v>
      </c>
      <c r="B1655" s="20">
        <v>2013</v>
      </c>
      <c r="C1655" s="21" t="s">
        <v>62</v>
      </c>
      <c r="D1655" s="22">
        <v>14059.37898</v>
      </c>
      <c r="E1655" s="22">
        <v>13663.04623</v>
      </c>
      <c r="F1655" s="22">
        <v>27722.425240000004</v>
      </c>
      <c r="G1655" s="31">
        <v>8474</v>
      </c>
      <c r="H1655" s="31">
        <v>7641</v>
      </c>
      <c r="I1655" s="31"/>
      <c r="J1655" s="31">
        <v>16115</v>
      </c>
      <c r="K1655" s="22">
        <v>2215</v>
      </c>
      <c r="L1655" s="22">
        <v>1791</v>
      </c>
      <c r="M1655" s="22">
        <v>5</v>
      </c>
      <c r="N1655" s="23">
        <v>4011</v>
      </c>
      <c r="O1655" s="24">
        <f>Table1[[#This Row],[Female Voters]]/Table1[[#This Row],[Female Population]]</f>
        <v>0.60272932481972263</v>
      </c>
      <c r="P1655" s="24">
        <f>Table1[[#This Row],[Male Voters]]/Table1[[#This Row],[Male Population]]</f>
        <v>0.55924571075684637</v>
      </c>
      <c r="Q1655" s="24">
        <f>Table1[[#This Row],[Total Voters]]/Table1[[#This Row],[Total Population]]</f>
        <v>0.58129834819603243</v>
      </c>
      <c r="R1655" s="24">
        <f>Table1[[#This Row],[Female Ballots]]/Table1[[#This Row],[Female Population]]</f>
        <v>0.15754607676135066</v>
      </c>
      <c r="S1655" s="24">
        <f>Table1[[#This Row],[Male Ballots]]/Table1[[#This Row],[Male Population]]</f>
        <v>0.13108350581933148</v>
      </c>
      <c r="T1655" s="24">
        <f>Table1[[#This Row],[Total Ballots]]/Table1[[#This Row],[Total Population]]</f>
        <v>0.14468431117680955</v>
      </c>
      <c r="U1655" s="24">
        <f>Table1[[#This Row],[Female Ballots]]/Table1[[#This Row],[Female Voters]]</f>
        <v>0.26138777436865707</v>
      </c>
      <c r="V1655" s="24">
        <f>Table1[[#This Row],[Male Ballots]]/Table1[[#This Row],[Male Voters]]</f>
        <v>0.23439340400471143</v>
      </c>
      <c r="W1655" s="24">
        <f>Table1[[#This Row],[Total Ballots]]/Table1[[#This Row],[Total Voters]]</f>
        <v>0.24889854173130624</v>
      </c>
    </row>
    <row r="1656" spans="1:23" s="12" customFormat="1" x14ac:dyDescent="0.2">
      <c r="A1656" s="19" t="s">
        <v>35</v>
      </c>
      <c r="B1656" s="20">
        <v>2013</v>
      </c>
      <c r="C1656" s="21" t="s">
        <v>63</v>
      </c>
      <c r="D1656" s="22">
        <v>13087.51074</v>
      </c>
      <c r="E1656" s="22">
        <v>14206.31237</v>
      </c>
      <c r="F1656" s="22">
        <v>27293.823100000001</v>
      </c>
      <c r="G1656" s="31">
        <v>10431</v>
      </c>
      <c r="H1656" s="31">
        <v>10008</v>
      </c>
      <c r="I1656" s="31"/>
      <c r="J1656" s="31">
        <v>20439</v>
      </c>
      <c r="K1656" s="22">
        <v>3732</v>
      </c>
      <c r="L1656" s="22">
        <v>3252</v>
      </c>
      <c r="M1656" s="22"/>
      <c r="N1656" s="23">
        <v>6984</v>
      </c>
      <c r="O1656" s="24">
        <f>Table1[[#This Row],[Female Voters]]/Table1[[#This Row],[Female Population]]</f>
        <v>0.79701940324826048</v>
      </c>
      <c r="P1656" s="24">
        <f>Table1[[#This Row],[Male Voters]]/Table1[[#This Row],[Male Population]]</f>
        <v>0.70447556968649139</v>
      </c>
      <c r="Q1656" s="24">
        <f>Table1[[#This Row],[Total Voters]]/Table1[[#This Row],[Total Population]]</f>
        <v>0.74885075370771337</v>
      </c>
      <c r="R1656" s="24">
        <f>Table1[[#This Row],[Female Ballots]]/Table1[[#This Row],[Female Population]]</f>
        <v>0.28515735911441936</v>
      </c>
      <c r="S1656" s="24">
        <f>Table1[[#This Row],[Male Ballots]]/Table1[[#This Row],[Male Population]]</f>
        <v>0.22891232540172562</v>
      </c>
      <c r="T1656" s="24">
        <f>Table1[[#This Row],[Total Ballots]]/Table1[[#This Row],[Total Population]]</f>
        <v>0.25588207172046923</v>
      </c>
      <c r="U1656" s="24">
        <f>Table1[[#This Row],[Female Ballots]]/Table1[[#This Row],[Female Voters]]</f>
        <v>0.35777969513948804</v>
      </c>
      <c r="V1656" s="24">
        <f>Table1[[#This Row],[Male Ballots]]/Table1[[#This Row],[Male Voters]]</f>
        <v>0.32494004796163067</v>
      </c>
      <c r="W1656" s="24">
        <f>Table1[[#This Row],[Total Ballots]]/Table1[[#This Row],[Total Voters]]</f>
        <v>0.34169969176574194</v>
      </c>
    </row>
    <row r="1657" spans="1:23" s="12" customFormat="1" x14ac:dyDescent="0.2">
      <c r="A1657" s="19" t="s">
        <v>35</v>
      </c>
      <c r="B1657" s="20">
        <v>2013</v>
      </c>
      <c r="C1657" s="21" t="s">
        <v>64</v>
      </c>
      <c r="D1657" s="22">
        <v>11938.76915</v>
      </c>
      <c r="E1657" s="22">
        <v>12140.19447</v>
      </c>
      <c r="F1657" s="22">
        <v>24078.963600000003</v>
      </c>
      <c r="G1657" s="31">
        <v>9682</v>
      </c>
      <c r="H1657" s="31">
        <v>9258</v>
      </c>
      <c r="I1657" s="31"/>
      <c r="J1657" s="31">
        <v>18940</v>
      </c>
      <c r="K1657" s="22">
        <v>4901</v>
      </c>
      <c r="L1657" s="22">
        <v>4308</v>
      </c>
      <c r="M1657" s="22">
        <v>1</v>
      </c>
      <c r="N1657" s="23">
        <v>9210</v>
      </c>
      <c r="O1657" s="24">
        <f>Table1[[#This Row],[Female Voters]]/Table1[[#This Row],[Female Population]]</f>
        <v>0.81097137220380877</v>
      </c>
      <c r="P1657" s="24">
        <f>Table1[[#This Row],[Male Voters]]/Table1[[#This Row],[Male Population]]</f>
        <v>0.76259074950386685</v>
      </c>
      <c r="Q1657" s="24">
        <f>Table1[[#This Row],[Total Voters]]/Table1[[#This Row],[Total Population]]</f>
        <v>0.78657870474126212</v>
      </c>
      <c r="R1657" s="24">
        <f>Table1[[#This Row],[Female Ballots]]/Table1[[#This Row],[Female Population]]</f>
        <v>0.41051132980488192</v>
      </c>
      <c r="S1657" s="24">
        <f>Table1[[#This Row],[Male Ballots]]/Table1[[#This Row],[Male Population]]</f>
        <v>0.35485428265960883</v>
      </c>
      <c r="T1657" s="24">
        <f>Table1[[#This Row],[Total Ballots]]/Table1[[#This Row],[Total Population]]</f>
        <v>0.38249154544176472</v>
      </c>
      <c r="U1657" s="24">
        <f>Table1[[#This Row],[Female Ballots]]/Table1[[#This Row],[Female Voters]]</f>
        <v>0.50619706672175169</v>
      </c>
      <c r="V1657" s="24">
        <f>Table1[[#This Row],[Male Ballots]]/Table1[[#This Row],[Male Voters]]</f>
        <v>0.46532728451069344</v>
      </c>
      <c r="W1657" s="24">
        <f>Table1[[#This Row],[Total Ballots]]/Table1[[#This Row],[Total Voters]]</f>
        <v>0.48627243928194297</v>
      </c>
    </row>
    <row r="1658" spans="1:23" s="12" customFormat="1" x14ac:dyDescent="0.2">
      <c r="A1658" s="19" t="s">
        <v>35</v>
      </c>
      <c r="B1658" s="20">
        <v>2013</v>
      </c>
      <c r="C1658" s="21" t="s">
        <v>65</v>
      </c>
      <c r="D1658" s="22">
        <v>13311.614689999999</v>
      </c>
      <c r="E1658" s="22">
        <v>13040.836210000001</v>
      </c>
      <c r="F1658" s="22">
        <v>26352.4509</v>
      </c>
      <c r="G1658" s="31">
        <v>10712</v>
      </c>
      <c r="H1658" s="31">
        <v>9976</v>
      </c>
      <c r="I1658" s="31"/>
      <c r="J1658" s="31">
        <v>20688</v>
      </c>
      <c r="K1658" s="22">
        <v>6058</v>
      </c>
      <c r="L1658" s="22">
        <v>5519</v>
      </c>
      <c r="M1658" s="22">
        <v>1</v>
      </c>
      <c r="N1658" s="23">
        <v>11578</v>
      </c>
      <c r="O1658" s="24">
        <f>Table1[[#This Row],[Female Voters]]/Table1[[#This Row],[Female Population]]</f>
        <v>0.80471079200084639</v>
      </c>
      <c r="P1658" s="24">
        <f>Table1[[#This Row],[Male Voters]]/Table1[[#This Row],[Male Population]]</f>
        <v>0.76498161922700803</v>
      </c>
      <c r="Q1658" s="24">
        <f>Table1[[#This Row],[Total Voters]]/Table1[[#This Row],[Total Population]]</f>
        <v>0.78505031955111237</v>
      </c>
      <c r="R1658" s="24">
        <f>Table1[[#This Row],[Female Ballots]]/Table1[[#This Row],[Female Population]]</f>
        <v>0.4550912974179544</v>
      </c>
      <c r="S1658" s="24">
        <f>Table1[[#This Row],[Male Ballots]]/Table1[[#This Row],[Male Population]]</f>
        <v>0.42320905738911963</v>
      </c>
      <c r="T1658" s="24">
        <f>Table1[[#This Row],[Total Ballots]]/Table1[[#This Row],[Total Population]]</f>
        <v>0.43935192380910576</v>
      </c>
      <c r="U1658" s="24">
        <f>Table1[[#This Row],[Female Ballots]]/Table1[[#This Row],[Female Voters]]</f>
        <v>0.56553398058252424</v>
      </c>
      <c r="V1658" s="24">
        <f>Table1[[#This Row],[Male Ballots]]/Table1[[#This Row],[Male Voters]]</f>
        <v>0.55322774659182039</v>
      </c>
      <c r="W1658" s="24">
        <f>Table1[[#This Row],[Total Ballots]]/Table1[[#This Row],[Total Voters]]</f>
        <v>0.5596481051817479</v>
      </c>
    </row>
    <row r="1659" spans="1:23" s="12" customFormat="1" x14ac:dyDescent="0.2">
      <c r="A1659" s="19" t="s">
        <v>35</v>
      </c>
      <c r="B1659" s="20">
        <v>2013</v>
      </c>
      <c r="C1659" s="21" t="s">
        <v>66</v>
      </c>
      <c r="D1659" s="22">
        <v>14011.663949999998</v>
      </c>
      <c r="E1659" s="22">
        <v>13151.272229999999</v>
      </c>
      <c r="F1659" s="22">
        <v>27162.9362</v>
      </c>
      <c r="G1659" s="31">
        <v>12337</v>
      </c>
      <c r="H1659" s="31">
        <v>11146</v>
      </c>
      <c r="I1659" s="31"/>
      <c r="J1659" s="31">
        <v>23483</v>
      </c>
      <c r="K1659" s="22">
        <v>8680</v>
      </c>
      <c r="L1659" s="22">
        <v>7627</v>
      </c>
      <c r="M1659" s="22"/>
      <c r="N1659" s="23">
        <v>16307</v>
      </c>
      <c r="O1659" s="24">
        <f>Table1[[#This Row],[Female Voters]]/Table1[[#This Row],[Female Population]]</f>
        <v>0.88048072263394539</v>
      </c>
      <c r="P1659" s="24">
        <f>Table1[[#This Row],[Male Voters]]/Table1[[#This Row],[Male Population]]</f>
        <v>0.84752256702392059</v>
      </c>
      <c r="Q1659" s="24">
        <f>Table1[[#This Row],[Total Voters]]/Table1[[#This Row],[Total Population]]</f>
        <v>0.86452362244991765</v>
      </c>
      <c r="R1659" s="24">
        <f>Table1[[#This Row],[Female Ballots]]/Table1[[#This Row],[Female Population]]</f>
        <v>0.61948388363967299</v>
      </c>
      <c r="S1659" s="24">
        <f>Table1[[#This Row],[Male Ballots]]/Table1[[#This Row],[Male Population]]</f>
        <v>0.57994389186178386</v>
      </c>
      <c r="T1659" s="24">
        <f>Table1[[#This Row],[Total Ballots]]/Table1[[#This Row],[Total Population]]</f>
        <v>0.60034010608912003</v>
      </c>
      <c r="U1659" s="24">
        <f>Table1[[#This Row],[Female Ballots]]/Table1[[#This Row],[Female Voters]]</f>
        <v>0.70357461295290591</v>
      </c>
      <c r="V1659" s="24">
        <f>Table1[[#This Row],[Male Ballots]]/Table1[[#This Row],[Male Voters]]</f>
        <v>0.68428135654046296</v>
      </c>
      <c r="W1659" s="24">
        <f>Table1[[#This Row],[Total Ballots]]/Table1[[#This Row],[Total Voters]]</f>
        <v>0.69441723800195887</v>
      </c>
    </row>
    <row r="1660" spans="1:23" s="12" customFormat="1" x14ac:dyDescent="0.2">
      <c r="A1660" s="19" t="s">
        <v>35</v>
      </c>
      <c r="B1660" s="20">
        <v>2013</v>
      </c>
      <c r="C1660" s="21" t="s">
        <v>67</v>
      </c>
      <c r="D1660" s="22">
        <v>16359.83886</v>
      </c>
      <c r="E1660" s="22">
        <v>14084.471020000001</v>
      </c>
      <c r="F1660" s="22">
        <v>30444.30989</v>
      </c>
      <c r="G1660" s="31">
        <v>14650</v>
      </c>
      <c r="H1660" s="31">
        <v>13152</v>
      </c>
      <c r="I1660" s="31"/>
      <c r="J1660" s="31">
        <v>27802</v>
      </c>
      <c r="K1660" s="22">
        <v>11266</v>
      </c>
      <c r="L1660" s="22">
        <v>10347</v>
      </c>
      <c r="M1660" s="22"/>
      <c r="N1660" s="22">
        <v>21613</v>
      </c>
      <c r="O1660" s="24">
        <f>Table1[[#This Row],[Female Voters]]/Table1[[#This Row],[Female Population]]</f>
        <v>0.89548559282080853</v>
      </c>
      <c r="P1660" s="24">
        <f>Table1[[#This Row],[Male Voters]]/Table1[[#This Row],[Male Population]]</f>
        <v>0.93379438825385142</v>
      </c>
      <c r="Q1660" s="24">
        <f>Table1[[#This Row],[Total Voters]]/Table1[[#This Row],[Total Population]]</f>
        <v>0.91320841564328192</v>
      </c>
      <c r="R1660" s="24">
        <f>Table1[[#This Row],[Female Ballots]]/Table1[[#This Row],[Female Population]]</f>
        <v>0.68863758967366751</v>
      </c>
      <c r="S1660" s="24">
        <f>Table1[[#This Row],[Male Ballots]]/Table1[[#This Row],[Male Population]]</f>
        <v>0.73463887889770385</v>
      </c>
      <c r="T1660" s="24">
        <f>Table1[[#This Row],[Total Ballots]]/Table1[[#This Row],[Total Population]]</f>
        <v>0.70991919600382181</v>
      </c>
      <c r="U1660" s="24">
        <f>Table1[[#This Row],[Female Ballots]]/Table1[[#This Row],[Female Voters]]</f>
        <v>0.76901023890784981</v>
      </c>
      <c r="V1660" s="24">
        <f>Table1[[#This Row],[Male Ballots]]/Table1[[#This Row],[Male Voters]]</f>
        <v>0.78672445255474455</v>
      </c>
      <c r="W1660" s="24">
        <f>Table1[[#This Row],[Total Ballots]]/Table1[[#This Row],[Total Voters]]</f>
        <v>0.77739011581900586</v>
      </c>
    </row>
    <row r="1661" spans="1:23" s="12" customFormat="1" x14ac:dyDescent="0.2">
      <c r="A1661" s="19" t="s">
        <v>57</v>
      </c>
      <c r="B1661" s="20">
        <v>2013</v>
      </c>
      <c r="C1661" s="21" t="s">
        <v>69</v>
      </c>
      <c r="D1661" s="22">
        <v>18912.112644000001</v>
      </c>
      <c r="E1661" s="22">
        <v>19546.020761</v>
      </c>
      <c r="F1661" s="22">
        <v>38458.133369999996</v>
      </c>
      <c r="G1661" s="22">
        <v>10423</v>
      </c>
      <c r="H1661" s="22">
        <v>9956</v>
      </c>
      <c r="I1661" s="22">
        <v>430</v>
      </c>
      <c r="J1661" s="22">
        <v>20809</v>
      </c>
      <c r="K1661" s="22">
        <v>4768</v>
      </c>
      <c r="L1661" s="22">
        <v>4526</v>
      </c>
      <c r="M1661" s="22">
        <v>172</v>
      </c>
      <c r="N1661" s="23">
        <v>9466</v>
      </c>
      <c r="O1661" s="24">
        <f>Table1[[#This Row],[Female Voters]]/Table1[[#This Row],[Female Population]]</f>
        <v>0.5511282740432899</v>
      </c>
      <c r="P1661" s="24">
        <f>Table1[[#This Row],[Male Voters]]/Table1[[#This Row],[Male Population]]</f>
        <v>0.50936198839331626</v>
      </c>
      <c r="Q1661" s="24">
        <f>Table1[[#This Row],[Total Voters]]/Table1[[#This Row],[Total Population]]</f>
        <v>0.54108190326867134</v>
      </c>
      <c r="R1661" s="24">
        <f>Table1[[#This Row],[Female Ballots]]/Table1[[#This Row],[Female Population]]</f>
        <v>0.25211355757827941</v>
      </c>
      <c r="S1661" s="24">
        <f>Table1[[#This Row],[Male Ballots]]/Table1[[#This Row],[Male Population]]</f>
        <v>0.23155608271074218</v>
      </c>
      <c r="T1661" s="24">
        <f>Table1[[#This Row],[Total Ballots]]/Table1[[#This Row],[Total Population]]</f>
        <v>0.24613779116445975</v>
      </c>
      <c r="U1661" s="24">
        <f>Table1[[#This Row],[Female Ballots]]/Table1[[#This Row],[Female Voters]]</f>
        <v>0.45744987047874891</v>
      </c>
      <c r="V1661" s="24">
        <f>Table1[[#This Row],[Male Ballots]]/Table1[[#This Row],[Male Voters]]</f>
        <v>0.45460024106066693</v>
      </c>
      <c r="W1661" s="24">
        <f>Table1[[#This Row],[Total Ballots]]/Table1[[#This Row],[Total Voters]]</f>
        <v>0.45489932240857323</v>
      </c>
    </row>
    <row r="1662" spans="1:23" s="12" customFormat="1" x14ac:dyDescent="0.2">
      <c r="A1662" s="19" t="s">
        <v>57</v>
      </c>
      <c r="B1662" s="20">
        <v>2013</v>
      </c>
      <c r="C1662" s="21" t="s">
        <v>62</v>
      </c>
      <c r="D1662" s="22">
        <v>8691.18462</v>
      </c>
      <c r="E1662" s="22">
        <v>9345.2495299999991</v>
      </c>
      <c r="F1662" s="22">
        <v>18036.434119999998</v>
      </c>
      <c r="G1662" s="31">
        <v>1519</v>
      </c>
      <c r="H1662" s="31">
        <v>1526</v>
      </c>
      <c r="I1662" s="31">
        <v>39</v>
      </c>
      <c r="J1662" s="31">
        <v>3084</v>
      </c>
      <c r="K1662" s="22">
        <v>231</v>
      </c>
      <c r="L1662" s="22">
        <v>234</v>
      </c>
      <c r="M1662" s="22">
        <v>7</v>
      </c>
      <c r="N1662" s="23">
        <v>472</v>
      </c>
      <c r="O1662" s="24">
        <f>Table1[[#This Row],[Female Voters]]/Table1[[#This Row],[Female Population]]</f>
        <v>0.17477479381861297</v>
      </c>
      <c r="P1662" s="24">
        <f>Table1[[#This Row],[Male Voters]]/Table1[[#This Row],[Male Population]]</f>
        <v>0.16329151994296723</v>
      </c>
      <c r="Q1662" s="24">
        <f>Table1[[#This Row],[Total Voters]]/Table1[[#This Row],[Total Population]]</f>
        <v>0.17098723503113378</v>
      </c>
      <c r="R1662" s="24">
        <f>Table1[[#This Row],[Female Ballots]]/Table1[[#This Row],[Female Population]]</f>
        <v>2.6578655281171554E-2</v>
      </c>
      <c r="S1662" s="24">
        <f>Table1[[#This Row],[Male Ballots]]/Table1[[#This Row],[Male Population]]</f>
        <v>2.5039459807768238E-2</v>
      </c>
      <c r="T1662" s="24">
        <f>Table1[[#This Row],[Total Ballots]]/Table1[[#This Row],[Total Population]]</f>
        <v>2.6169252572858345E-2</v>
      </c>
      <c r="U1662" s="24">
        <f>Table1[[#This Row],[Female Ballots]]/Table1[[#This Row],[Female Voters]]</f>
        <v>0.15207373271889402</v>
      </c>
      <c r="V1662" s="24">
        <f>Table1[[#This Row],[Male Ballots]]/Table1[[#This Row],[Male Voters]]</f>
        <v>0.15334207077326342</v>
      </c>
      <c r="W1662" s="24">
        <f>Table1[[#This Row],[Total Ballots]]/Table1[[#This Row],[Total Voters]]</f>
        <v>0.15304798962386512</v>
      </c>
    </row>
    <row r="1663" spans="1:23" s="12" customFormat="1" x14ac:dyDescent="0.2">
      <c r="A1663" s="19" t="s">
        <v>57</v>
      </c>
      <c r="B1663" s="20">
        <v>2013</v>
      </c>
      <c r="C1663" s="21" t="s">
        <v>63</v>
      </c>
      <c r="D1663" s="22">
        <v>2807.4372920000001</v>
      </c>
      <c r="E1663" s="22">
        <v>3225.6557199999997</v>
      </c>
      <c r="F1663" s="22">
        <v>6033.0930099999996</v>
      </c>
      <c r="G1663" s="31">
        <v>1980</v>
      </c>
      <c r="H1663" s="31">
        <v>1975</v>
      </c>
      <c r="I1663" s="31">
        <v>91</v>
      </c>
      <c r="J1663" s="31">
        <v>4046</v>
      </c>
      <c r="K1663" s="22">
        <v>408</v>
      </c>
      <c r="L1663" s="22">
        <v>399</v>
      </c>
      <c r="M1663" s="22">
        <v>15</v>
      </c>
      <c r="N1663" s="23">
        <v>822</v>
      </c>
      <c r="O1663" s="24">
        <f>Table1[[#This Row],[Female Voters]]/Table1[[#This Row],[Female Population]]</f>
        <v>0.7052695373257869</v>
      </c>
      <c r="P1663" s="24">
        <f>Table1[[#This Row],[Male Voters]]/Table1[[#This Row],[Male Population]]</f>
        <v>0.61227860982014537</v>
      </c>
      <c r="Q1663" s="24">
        <f>Table1[[#This Row],[Total Voters]]/Table1[[#This Row],[Total Population]]</f>
        <v>0.67063444791811688</v>
      </c>
      <c r="R1663" s="24">
        <f>Table1[[#This Row],[Female Ballots]]/Table1[[#This Row],[Female Population]]</f>
        <v>0.14532826829743486</v>
      </c>
      <c r="S1663" s="24">
        <f>Table1[[#This Row],[Male Ballots]]/Table1[[#This Row],[Male Population]]</f>
        <v>0.12369577990796861</v>
      </c>
      <c r="T1663" s="24">
        <f>Table1[[#This Row],[Total Ballots]]/Table1[[#This Row],[Total Population]]</f>
        <v>0.13624852105504007</v>
      </c>
      <c r="U1663" s="24">
        <f>Table1[[#This Row],[Female Ballots]]/Table1[[#This Row],[Female Voters]]</f>
        <v>0.20606060606060606</v>
      </c>
      <c r="V1663" s="24">
        <f>Table1[[#This Row],[Male Ballots]]/Table1[[#This Row],[Male Voters]]</f>
        <v>0.20202531645569621</v>
      </c>
      <c r="W1663" s="24">
        <f>Table1[[#This Row],[Total Ballots]]/Table1[[#This Row],[Total Voters]]</f>
        <v>0.20316361838853189</v>
      </c>
    </row>
    <row r="1664" spans="1:23" s="12" customFormat="1" x14ac:dyDescent="0.2">
      <c r="A1664" s="19" t="s">
        <v>57</v>
      </c>
      <c r="B1664" s="20">
        <v>2013</v>
      </c>
      <c r="C1664" s="21" t="s">
        <v>64</v>
      </c>
      <c r="D1664" s="22">
        <v>1555.997674</v>
      </c>
      <c r="E1664" s="22">
        <v>1534.280017</v>
      </c>
      <c r="F1664" s="22">
        <v>3090.2776899999999</v>
      </c>
      <c r="G1664" s="31">
        <v>1361</v>
      </c>
      <c r="H1664" s="31">
        <v>1340</v>
      </c>
      <c r="I1664" s="31">
        <v>73</v>
      </c>
      <c r="J1664" s="31">
        <v>2774</v>
      </c>
      <c r="K1664" s="22">
        <v>516</v>
      </c>
      <c r="L1664" s="22">
        <v>491</v>
      </c>
      <c r="M1664" s="22">
        <v>28</v>
      </c>
      <c r="N1664" s="23">
        <v>1035</v>
      </c>
      <c r="O1664" s="24">
        <f>Table1[[#This Row],[Female Voters]]/Table1[[#This Row],[Female Population]]</f>
        <v>0.87467997076196147</v>
      </c>
      <c r="P1664" s="24">
        <f>Table1[[#This Row],[Male Voters]]/Table1[[#This Row],[Male Population]]</f>
        <v>0.87337382039304756</v>
      </c>
      <c r="Q1664" s="24">
        <f>Table1[[#This Row],[Total Voters]]/Table1[[#This Row],[Total Population]]</f>
        <v>0.89765395808167647</v>
      </c>
      <c r="R1664" s="24">
        <f>Table1[[#This Row],[Female Ballots]]/Table1[[#This Row],[Female Population]]</f>
        <v>0.33162003300012644</v>
      </c>
      <c r="S1664" s="24">
        <f>Table1[[#This Row],[Male Ballots]]/Table1[[#This Row],[Male Population]]</f>
        <v>0.32001981030819876</v>
      </c>
      <c r="T1664" s="24">
        <f>Table1[[#This Row],[Total Ballots]]/Table1[[#This Row],[Total Population]]</f>
        <v>0.33492135782787857</v>
      </c>
      <c r="U1664" s="24">
        <f>Table1[[#This Row],[Female Ballots]]/Table1[[#This Row],[Female Voters]]</f>
        <v>0.37913299044819987</v>
      </c>
      <c r="V1664" s="24">
        <f>Table1[[#This Row],[Male Ballots]]/Table1[[#This Row],[Male Voters]]</f>
        <v>0.36641791044776117</v>
      </c>
      <c r="W1664" s="24">
        <f>Table1[[#This Row],[Total Ballots]]/Table1[[#This Row],[Total Voters]]</f>
        <v>0.37310742609949532</v>
      </c>
    </row>
    <row r="1665" spans="1:23" s="12" customFormat="1" x14ac:dyDescent="0.2">
      <c r="A1665" s="19" t="s">
        <v>57</v>
      </c>
      <c r="B1665" s="20">
        <v>2013</v>
      </c>
      <c r="C1665" s="21" t="s">
        <v>65</v>
      </c>
      <c r="D1665" s="22">
        <v>1795.010988</v>
      </c>
      <c r="E1665" s="22">
        <v>1761.7503959999999</v>
      </c>
      <c r="F1665" s="22">
        <v>3556.7613799999999</v>
      </c>
      <c r="G1665" s="31">
        <v>1675</v>
      </c>
      <c r="H1665" s="31">
        <v>1504</v>
      </c>
      <c r="I1665" s="31">
        <v>76</v>
      </c>
      <c r="J1665" s="31">
        <v>3255</v>
      </c>
      <c r="K1665" s="22">
        <v>849</v>
      </c>
      <c r="L1665" s="22">
        <v>759</v>
      </c>
      <c r="M1665" s="22">
        <v>39</v>
      </c>
      <c r="N1665" s="23">
        <v>1647</v>
      </c>
      <c r="O1665" s="24">
        <f>Table1[[#This Row],[Female Voters]]/Table1[[#This Row],[Female Population]]</f>
        <v>0.93314192013180031</v>
      </c>
      <c r="P1665" s="24">
        <f>Table1[[#This Row],[Male Voters]]/Table1[[#This Row],[Male Population]]</f>
        <v>0.85369641659498741</v>
      </c>
      <c r="Q1665" s="24">
        <f>Table1[[#This Row],[Total Voters]]/Table1[[#This Row],[Total Population]]</f>
        <v>0.91515838490126655</v>
      </c>
      <c r="R1665" s="24">
        <f>Table1[[#This Row],[Female Ballots]]/Table1[[#This Row],[Female Population]]</f>
        <v>0.47297760608471551</v>
      </c>
      <c r="S1665" s="24">
        <f>Table1[[#This Row],[Male Ballots]]/Table1[[#This Row],[Male Population]]</f>
        <v>0.43082152938536933</v>
      </c>
      <c r="T1665" s="24">
        <f>Table1[[#This Row],[Total Ballots]]/Table1[[#This Row],[Total Population]]</f>
        <v>0.4630617081205487</v>
      </c>
      <c r="U1665" s="24">
        <f>Table1[[#This Row],[Female Ballots]]/Table1[[#This Row],[Female Voters]]</f>
        <v>0.50686567164179108</v>
      </c>
      <c r="V1665" s="24">
        <f>Table1[[#This Row],[Male Ballots]]/Table1[[#This Row],[Male Voters]]</f>
        <v>0.50465425531914898</v>
      </c>
      <c r="W1665" s="24">
        <f>Table1[[#This Row],[Total Ballots]]/Table1[[#This Row],[Total Voters]]</f>
        <v>0.50599078341013826</v>
      </c>
    </row>
    <row r="1666" spans="1:23" s="12" customFormat="1" x14ac:dyDescent="0.2">
      <c r="A1666" s="19" t="s">
        <v>57</v>
      </c>
      <c r="B1666" s="20">
        <v>2013</v>
      </c>
      <c r="C1666" s="21" t="s">
        <v>66</v>
      </c>
      <c r="D1666" s="22">
        <v>1791.38543</v>
      </c>
      <c r="E1666" s="22">
        <v>1787.170173</v>
      </c>
      <c r="F1666" s="22">
        <v>3578.5556100000003</v>
      </c>
      <c r="G1666" s="31">
        <v>1724</v>
      </c>
      <c r="H1666" s="31">
        <v>1725</v>
      </c>
      <c r="I1666" s="31">
        <v>78</v>
      </c>
      <c r="J1666" s="31">
        <v>3527</v>
      </c>
      <c r="K1666" s="22">
        <v>1120</v>
      </c>
      <c r="L1666" s="22">
        <v>1154</v>
      </c>
      <c r="M1666" s="22">
        <v>38</v>
      </c>
      <c r="N1666" s="23">
        <v>2312</v>
      </c>
      <c r="O1666" s="24">
        <f>Table1[[#This Row],[Female Voters]]/Table1[[#This Row],[Female Population]]</f>
        <v>0.96238362282537937</v>
      </c>
      <c r="P1666" s="24">
        <f>Table1[[#This Row],[Male Voters]]/Table1[[#This Row],[Male Population]]</f>
        <v>0.96521306479973357</v>
      </c>
      <c r="Q1666" s="24">
        <f>Table1[[#This Row],[Total Voters]]/Table1[[#This Row],[Total Population]]</f>
        <v>0.98559317903124599</v>
      </c>
      <c r="R1666" s="24">
        <f>Table1[[#This Row],[Female Ballots]]/Table1[[#This Row],[Female Population]]</f>
        <v>0.62521441854084969</v>
      </c>
      <c r="S1666" s="24">
        <f>Table1[[#This Row],[Male Ballots]]/Table1[[#This Row],[Male Population]]</f>
        <v>0.64571355175587974</v>
      </c>
      <c r="T1666" s="24">
        <f>Table1[[#This Row],[Total Ballots]]/Table1[[#This Row],[Total Population]]</f>
        <v>0.64607072013616129</v>
      </c>
      <c r="U1666" s="24">
        <f>Table1[[#This Row],[Female Ballots]]/Table1[[#This Row],[Female Voters]]</f>
        <v>0.64965197215777259</v>
      </c>
      <c r="V1666" s="24">
        <f>Table1[[#This Row],[Male Ballots]]/Table1[[#This Row],[Male Voters]]</f>
        <v>0.66898550724637684</v>
      </c>
      <c r="W1666" s="24">
        <f>Table1[[#This Row],[Total Ballots]]/Table1[[#This Row],[Total Voters]]</f>
        <v>0.65551460164445707</v>
      </c>
    </row>
    <row r="1667" spans="1:23" s="12" customFormat="1" x14ac:dyDescent="0.2">
      <c r="A1667" s="19" t="s">
        <v>57</v>
      </c>
      <c r="B1667" s="20">
        <v>2013</v>
      </c>
      <c r="C1667" s="21" t="s">
        <v>67</v>
      </c>
      <c r="D1667" s="22">
        <v>2271.0966399999998</v>
      </c>
      <c r="E1667" s="22">
        <v>1891.914925</v>
      </c>
      <c r="F1667" s="22">
        <v>4163.0115599999999</v>
      </c>
      <c r="G1667" s="31">
        <v>2164</v>
      </c>
      <c r="H1667" s="31">
        <v>1886</v>
      </c>
      <c r="I1667" s="31">
        <v>73</v>
      </c>
      <c r="J1667" s="31">
        <v>4123</v>
      </c>
      <c r="K1667" s="22">
        <v>1644</v>
      </c>
      <c r="L1667" s="22">
        <v>1489</v>
      </c>
      <c r="M1667" s="22">
        <v>45</v>
      </c>
      <c r="N1667" s="22">
        <v>3178</v>
      </c>
      <c r="O1667" s="24">
        <f>Table1[[#This Row],[Female Voters]]/Table1[[#This Row],[Female Population]]</f>
        <v>0.95284364473367378</v>
      </c>
      <c r="P1667" s="24">
        <f>Table1[[#This Row],[Male Voters]]/Table1[[#This Row],[Male Population]]</f>
        <v>0.99687357770593199</v>
      </c>
      <c r="Q1667" s="24">
        <f>Table1[[#This Row],[Total Voters]]/Table1[[#This Row],[Total Population]]</f>
        <v>0.99038879440440475</v>
      </c>
      <c r="R1667" s="24">
        <f>Table1[[#This Row],[Female Ballots]]/Table1[[#This Row],[Female Population]]</f>
        <v>0.7238793678106098</v>
      </c>
      <c r="S1667" s="24">
        <f>Table1[[#This Row],[Male Ballots]]/Table1[[#This Row],[Male Population]]</f>
        <v>0.78703327529381373</v>
      </c>
      <c r="T1667" s="24">
        <f>Table1[[#This Row],[Total Ballots]]/Table1[[#This Row],[Total Population]]</f>
        <v>0.76338966495687566</v>
      </c>
      <c r="U1667" s="24">
        <f>Table1[[#This Row],[Female Ballots]]/Table1[[#This Row],[Female Voters]]</f>
        <v>0.75970425138632158</v>
      </c>
      <c r="V1667" s="24">
        <f>Table1[[#This Row],[Male Ballots]]/Table1[[#This Row],[Male Voters]]</f>
        <v>0.78950159066808057</v>
      </c>
      <c r="W1667" s="24">
        <f>Table1[[#This Row],[Total Ballots]]/Table1[[#This Row],[Total Voters]]</f>
        <v>0.77079796264855682</v>
      </c>
    </row>
    <row r="1668" spans="1:23" s="12" customFormat="1" x14ac:dyDescent="0.2">
      <c r="A1668" s="19" t="s">
        <v>58</v>
      </c>
      <c r="B1668" s="20">
        <v>2013</v>
      </c>
      <c r="C1668" s="21" t="s">
        <v>69</v>
      </c>
      <c r="D1668" s="22">
        <v>88087.699490000014</v>
      </c>
      <c r="E1668" s="22">
        <v>84173.908790000001</v>
      </c>
      <c r="F1668" s="22">
        <v>172261.6084</v>
      </c>
      <c r="G1668" s="22">
        <v>57125</v>
      </c>
      <c r="H1668" s="22">
        <v>49284</v>
      </c>
      <c r="I1668" s="22">
        <v>4</v>
      </c>
      <c r="J1668" s="22">
        <v>106413</v>
      </c>
      <c r="K1668" s="22">
        <v>21181</v>
      </c>
      <c r="L1668" s="22">
        <v>18712</v>
      </c>
      <c r="M1668" s="22">
        <v>0</v>
      </c>
      <c r="N1668" s="23">
        <v>39893</v>
      </c>
      <c r="O1668" s="24">
        <f>Table1[[#This Row],[Female Voters]]/Table1[[#This Row],[Female Population]]</f>
        <v>0.64850144039106172</v>
      </c>
      <c r="P1668" s="24">
        <f>Table1[[#This Row],[Male Voters]]/Table1[[#This Row],[Male Population]]</f>
        <v>0.58550209570230893</v>
      </c>
      <c r="Q1668" s="24">
        <f>Table1[[#This Row],[Total Voters]]/Table1[[#This Row],[Total Population]]</f>
        <v>0.61774066194078336</v>
      </c>
      <c r="R1668" s="24">
        <f>Table1[[#This Row],[Female Ballots]]/Table1[[#This Row],[Female Population]]</f>
        <v>0.24045354939033833</v>
      </c>
      <c r="S1668" s="24">
        <f>Table1[[#This Row],[Male Ballots]]/Table1[[#This Row],[Male Population]]</f>
        <v>0.22230166412591518</v>
      </c>
      <c r="T1668" s="24">
        <f>Table1[[#This Row],[Total Ballots]]/Table1[[#This Row],[Total Population]]</f>
        <v>0.23158381238010084</v>
      </c>
      <c r="U1668" s="24">
        <f>Table1[[#This Row],[Female Ballots]]/Table1[[#This Row],[Female Voters]]</f>
        <v>0.37078336980306348</v>
      </c>
      <c r="V1668" s="24">
        <f>Table1[[#This Row],[Male Ballots]]/Table1[[#This Row],[Male Voters]]</f>
        <v>0.37967697427156888</v>
      </c>
      <c r="W1668" s="24">
        <f>Table1[[#This Row],[Total Ballots]]/Table1[[#This Row],[Total Voters]]</f>
        <v>0.37488840649168803</v>
      </c>
    </row>
    <row r="1669" spans="1:23" s="12" customFormat="1" x14ac:dyDescent="0.2">
      <c r="A1669" s="19" t="s">
        <v>58</v>
      </c>
      <c r="B1669" s="20">
        <v>2013</v>
      </c>
      <c r="C1669" s="21" t="s">
        <v>62</v>
      </c>
      <c r="D1669" s="22">
        <v>10390.39976</v>
      </c>
      <c r="E1669" s="22">
        <v>11802.38176</v>
      </c>
      <c r="F1669" s="22">
        <v>22192.78155</v>
      </c>
      <c r="G1669" s="31">
        <v>6385</v>
      </c>
      <c r="H1669" s="31">
        <v>5718</v>
      </c>
      <c r="I1669" s="31">
        <v>1</v>
      </c>
      <c r="J1669" s="31">
        <v>12104</v>
      </c>
      <c r="K1669" s="22">
        <v>767</v>
      </c>
      <c r="L1669" s="22">
        <v>692</v>
      </c>
      <c r="M1669" s="22"/>
      <c r="N1669" s="23">
        <v>1459</v>
      </c>
      <c r="O1669" s="24">
        <f>Table1[[#This Row],[Female Voters]]/Table1[[#This Row],[Female Population]]</f>
        <v>0.61450956146849922</v>
      </c>
      <c r="P1669" s="24">
        <f>Table1[[#This Row],[Male Voters]]/Table1[[#This Row],[Male Population]]</f>
        <v>0.48447848207885796</v>
      </c>
      <c r="Q1669" s="24">
        <f>Table1[[#This Row],[Total Voters]]/Table1[[#This Row],[Total Population]]</f>
        <v>0.54540256581762281</v>
      </c>
      <c r="R1669" s="24">
        <f>Table1[[#This Row],[Female Ballots]]/Table1[[#This Row],[Female Population]]</f>
        <v>7.381814152644306E-2</v>
      </c>
      <c r="S1669" s="24">
        <f>Table1[[#This Row],[Male Ballots]]/Table1[[#This Row],[Male Population]]</f>
        <v>5.8632233228151399E-2</v>
      </c>
      <c r="T1669" s="24">
        <f>Table1[[#This Row],[Total Ballots]]/Table1[[#This Row],[Total Population]]</f>
        <v>6.5742097118961645E-2</v>
      </c>
      <c r="U1669" s="24">
        <f>Table1[[#This Row],[Female Ballots]]/Table1[[#This Row],[Female Voters]]</f>
        <v>0.12012529365700861</v>
      </c>
      <c r="V1669" s="24">
        <f>Table1[[#This Row],[Male Ballots]]/Table1[[#This Row],[Male Voters]]</f>
        <v>0.12102133613151451</v>
      </c>
      <c r="W1669" s="24">
        <f>Table1[[#This Row],[Total Ballots]]/Table1[[#This Row],[Total Voters]]</f>
        <v>0.12053866490416391</v>
      </c>
    </row>
    <row r="1670" spans="1:23" s="12" customFormat="1" x14ac:dyDescent="0.2">
      <c r="A1670" s="19" t="s">
        <v>58</v>
      </c>
      <c r="B1670" s="20">
        <v>2013</v>
      </c>
      <c r="C1670" s="21" t="s">
        <v>63</v>
      </c>
      <c r="D1670" s="22">
        <v>16728.843150000001</v>
      </c>
      <c r="E1670" s="22">
        <v>15789.480009999999</v>
      </c>
      <c r="F1670" s="22">
        <v>32518.323199999999</v>
      </c>
      <c r="G1670" s="31">
        <v>9359</v>
      </c>
      <c r="H1670" s="31">
        <v>7685</v>
      </c>
      <c r="I1670" s="31">
        <v>2</v>
      </c>
      <c r="J1670" s="31">
        <v>17046</v>
      </c>
      <c r="K1670" s="22">
        <v>1375</v>
      </c>
      <c r="L1670" s="22">
        <v>1177</v>
      </c>
      <c r="M1670" s="22"/>
      <c r="N1670" s="23">
        <v>2552</v>
      </c>
      <c r="O1670" s="24">
        <f>Table1[[#This Row],[Female Voters]]/Table1[[#This Row],[Female Population]]</f>
        <v>0.55945291112374373</v>
      </c>
      <c r="P1670" s="24">
        <f>Table1[[#This Row],[Male Voters]]/Table1[[#This Row],[Male Population]]</f>
        <v>0.48671647167182425</v>
      </c>
      <c r="Q1670" s="24">
        <f>Table1[[#This Row],[Total Voters]]/Table1[[#This Row],[Total Population]]</f>
        <v>0.52419677039190016</v>
      </c>
      <c r="R1670" s="24">
        <f>Table1[[#This Row],[Female Ballots]]/Table1[[#This Row],[Female Population]]</f>
        <v>8.2193370316823125E-2</v>
      </c>
      <c r="S1670" s="24">
        <f>Table1[[#This Row],[Male Ballots]]/Table1[[#This Row],[Male Population]]</f>
        <v>7.4543303468801184E-2</v>
      </c>
      <c r="T1670" s="24">
        <f>Table1[[#This Row],[Total Ballots]]/Table1[[#This Row],[Total Population]]</f>
        <v>7.8478831282419878E-2</v>
      </c>
      <c r="U1670" s="24">
        <f>Table1[[#This Row],[Female Ballots]]/Table1[[#This Row],[Female Voters]]</f>
        <v>0.1469174057057378</v>
      </c>
      <c r="V1670" s="24">
        <f>Table1[[#This Row],[Male Ballots]]/Table1[[#This Row],[Male Voters]]</f>
        <v>0.15315549772283671</v>
      </c>
      <c r="W1670" s="24">
        <f>Table1[[#This Row],[Total Ballots]]/Table1[[#This Row],[Total Voters]]</f>
        <v>0.1497125425319723</v>
      </c>
    </row>
    <row r="1671" spans="1:23" s="12" customFormat="1" x14ac:dyDescent="0.2">
      <c r="A1671" s="19" t="s">
        <v>58</v>
      </c>
      <c r="B1671" s="20">
        <v>2013</v>
      </c>
      <c r="C1671" s="21" t="s">
        <v>64</v>
      </c>
      <c r="D1671" s="22">
        <v>15625.348610000001</v>
      </c>
      <c r="E1671" s="22">
        <v>14835.618570000001</v>
      </c>
      <c r="F1671" s="22">
        <v>30460.967199999999</v>
      </c>
      <c r="G1671" s="31">
        <v>8369</v>
      </c>
      <c r="H1671" s="31">
        <v>7061</v>
      </c>
      <c r="I1671" s="31"/>
      <c r="J1671" s="31">
        <v>15430</v>
      </c>
      <c r="K1671" s="22">
        <v>1848</v>
      </c>
      <c r="L1671" s="22">
        <v>1625</v>
      </c>
      <c r="M1671" s="22"/>
      <c r="N1671" s="23">
        <v>3473</v>
      </c>
      <c r="O1671" s="24">
        <f>Table1[[#This Row],[Female Voters]]/Table1[[#This Row],[Female Population]]</f>
        <v>0.53560405011661361</v>
      </c>
      <c r="P1671" s="24">
        <f>Table1[[#This Row],[Male Voters]]/Table1[[#This Row],[Male Population]]</f>
        <v>0.47594914675674355</v>
      </c>
      <c r="Q1671" s="24">
        <f>Table1[[#This Row],[Total Voters]]/Table1[[#This Row],[Total Population]]</f>
        <v>0.50654990364193031</v>
      </c>
      <c r="R1671" s="24">
        <f>Table1[[#This Row],[Female Ballots]]/Table1[[#This Row],[Female Population]]</f>
        <v>0.11826936128754953</v>
      </c>
      <c r="S1671" s="24">
        <f>Table1[[#This Row],[Male Ballots]]/Table1[[#This Row],[Male Population]]</f>
        <v>0.10953368693948566</v>
      </c>
      <c r="T1671" s="24">
        <f>Table1[[#This Row],[Total Ballots]]/Table1[[#This Row],[Total Population]]</f>
        <v>0.11401476444254206</v>
      </c>
      <c r="U1671" s="24">
        <f>Table1[[#This Row],[Female Ballots]]/Table1[[#This Row],[Female Voters]]</f>
        <v>0.2208149121758872</v>
      </c>
      <c r="V1671" s="24">
        <f>Table1[[#This Row],[Male Ballots]]/Table1[[#This Row],[Male Voters]]</f>
        <v>0.23013737430958789</v>
      </c>
      <c r="W1671" s="24">
        <f>Table1[[#This Row],[Total Ballots]]/Table1[[#This Row],[Total Voters]]</f>
        <v>0.22508101101749839</v>
      </c>
    </row>
    <row r="1672" spans="1:23" s="12" customFormat="1" x14ac:dyDescent="0.2">
      <c r="A1672" s="19" t="s">
        <v>58</v>
      </c>
      <c r="B1672" s="20">
        <v>2013</v>
      </c>
      <c r="C1672" s="21" t="s">
        <v>65</v>
      </c>
      <c r="D1672" s="22">
        <v>14578.57589</v>
      </c>
      <c r="E1672" s="22">
        <v>14423.30133</v>
      </c>
      <c r="F1672" s="22">
        <v>29001.877199999999</v>
      </c>
      <c r="G1672" s="31">
        <v>9285</v>
      </c>
      <c r="H1672" s="31">
        <v>8362</v>
      </c>
      <c r="I1672" s="31">
        <v>1</v>
      </c>
      <c r="J1672" s="31">
        <v>17648</v>
      </c>
      <c r="K1672" s="22">
        <v>3175</v>
      </c>
      <c r="L1672" s="22">
        <v>2865</v>
      </c>
      <c r="M1672" s="22"/>
      <c r="N1672" s="23">
        <v>6040</v>
      </c>
      <c r="O1672" s="24">
        <f>Table1[[#This Row],[Female Voters]]/Table1[[#This Row],[Female Population]]</f>
        <v>0.63689348466258178</v>
      </c>
      <c r="P1672" s="24">
        <f>Table1[[#This Row],[Male Voters]]/Table1[[#This Row],[Male Population]]</f>
        <v>0.57975631297443053</v>
      </c>
      <c r="Q1672" s="24">
        <f>Table1[[#This Row],[Total Voters]]/Table1[[#This Row],[Total Population]]</f>
        <v>0.60851233450502307</v>
      </c>
      <c r="R1672" s="24">
        <f>Table1[[#This Row],[Female Ballots]]/Table1[[#This Row],[Female Population]]</f>
        <v>0.21778533266598785</v>
      </c>
      <c r="S1672" s="24">
        <f>Table1[[#This Row],[Male Ballots]]/Table1[[#This Row],[Male Population]]</f>
        <v>0.19863690943216258</v>
      </c>
      <c r="T1672" s="24">
        <f>Table1[[#This Row],[Total Ballots]]/Table1[[#This Row],[Total Population]]</f>
        <v>0.20826238102959763</v>
      </c>
      <c r="U1672" s="24">
        <f>Table1[[#This Row],[Female Ballots]]/Table1[[#This Row],[Female Voters]]</f>
        <v>0.34194938072159398</v>
      </c>
      <c r="V1672" s="24">
        <f>Table1[[#This Row],[Male Ballots]]/Table1[[#This Row],[Male Voters]]</f>
        <v>0.34262138244439128</v>
      </c>
      <c r="W1672" s="24">
        <f>Table1[[#This Row],[Total Ballots]]/Table1[[#This Row],[Total Voters]]</f>
        <v>0.34224841341795104</v>
      </c>
    </row>
    <row r="1673" spans="1:23" s="12" customFormat="1" x14ac:dyDescent="0.2">
      <c r="A1673" s="19" t="s">
        <v>58</v>
      </c>
      <c r="B1673" s="20">
        <v>2013</v>
      </c>
      <c r="C1673" s="21" t="s">
        <v>66</v>
      </c>
      <c r="D1673" s="22">
        <v>13754.494279999999</v>
      </c>
      <c r="E1673" s="22">
        <v>13052.757659999999</v>
      </c>
      <c r="F1673" s="22">
        <v>26807.252</v>
      </c>
      <c r="G1673" s="31">
        <v>10433</v>
      </c>
      <c r="H1673" s="31">
        <v>9245</v>
      </c>
      <c r="I1673" s="31"/>
      <c r="J1673" s="31">
        <v>19678</v>
      </c>
      <c r="K1673" s="22">
        <v>5428</v>
      </c>
      <c r="L1673" s="22">
        <v>4773</v>
      </c>
      <c r="M1673" s="22"/>
      <c r="N1673" s="23">
        <v>10201</v>
      </c>
      <c r="O1673" s="24">
        <f>Table1[[#This Row],[Female Voters]]/Table1[[#This Row],[Female Population]]</f>
        <v>0.75851571040094978</v>
      </c>
      <c r="P1673" s="24">
        <f>Table1[[#This Row],[Male Voters]]/Table1[[#This Row],[Male Population]]</f>
        <v>0.70827944874294102</v>
      </c>
      <c r="Q1673" s="24">
        <f>Table1[[#This Row],[Total Voters]]/Table1[[#This Row],[Total Population]]</f>
        <v>0.73405509822491311</v>
      </c>
      <c r="R1673" s="24">
        <f>Table1[[#This Row],[Female Ballots]]/Table1[[#This Row],[Female Population]]</f>
        <v>0.39463464737432719</v>
      </c>
      <c r="S1673" s="24">
        <f>Table1[[#This Row],[Male Ballots]]/Table1[[#This Row],[Male Population]]</f>
        <v>0.36566985493240212</v>
      </c>
      <c r="T1673" s="24">
        <f>Table1[[#This Row],[Total Ballots]]/Table1[[#This Row],[Total Population]]</f>
        <v>0.38053135770872748</v>
      </c>
      <c r="U1673" s="24">
        <f>Table1[[#This Row],[Female Ballots]]/Table1[[#This Row],[Female Voters]]</f>
        <v>0.52027221316974981</v>
      </c>
      <c r="V1673" s="24">
        <f>Table1[[#This Row],[Male Ballots]]/Table1[[#This Row],[Male Voters]]</f>
        <v>0.51627906976744187</v>
      </c>
      <c r="W1673" s="24">
        <f>Table1[[#This Row],[Total Ballots]]/Table1[[#This Row],[Total Voters]]</f>
        <v>0.51839617847342212</v>
      </c>
    </row>
    <row r="1674" spans="1:23" s="12" customFormat="1" x14ac:dyDescent="0.2">
      <c r="A1674" s="19" t="s">
        <v>58</v>
      </c>
      <c r="B1674" s="20">
        <v>2013</v>
      </c>
      <c r="C1674" s="21" t="s">
        <v>67</v>
      </c>
      <c r="D1674" s="22">
        <v>17010.037800000002</v>
      </c>
      <c r="E1674" s="22">
        <v>14270.36946</v>
      </c>
      <c r="F1674" s="22">
        <v>31280.40725</v>
      </c>
      <c r="G1674" s="31">
        <v>13294</v>
      </c>
      <c r="H1674" s="31">
        <v>11213</v>
      </c>
      <c r="I1674" s="31"/>
      <c r="J1674" s="31">
        <v>24507</v>
      </c>
      <c r="K1674" s="22">
        <v>8588</v>
      </c>
      <c r="L1674" s="22">
        <v>7580</v>
      </c>
      <c r="M1674" s="22"/>
      <c r="N1674" s="22">
        <v>16168</v>
      </c>
      <c r="O1674" s="24">
        <f>Table1[[#This Row],[Female Voters]]/Table1[[#This Row],[Female Population]]</f>
        <v>0.78153853367686221</v>
      </c>
      <c r="P1674" s="24">
        <f>Table1[[#This Row],[Male Voters]]/Table1[[#This Row],[Male Population]]</f>
        <v>0.78575400808158191</v>
      </c>
      <c r="Q1674" s="24">
        <f>Table1[[#This Row],[Total Voters]]/Table1[[#This Row],[Total Population]]</f>
        <v>0.78346166672750084</v>
      </c>
      <c r="R1674" s="24">
        <f>Table1[[#This Row],[Female Ballots]]/Table1[[#This Row],[Female Population]]</f>
        <v>0.50487836070534775</v>
      </c>
      <c r="S1674" s="24">
        <f>Table1[[#This Row],[Male Ballots]]/Table1[[#This Row],[Male Population]]</f>
        <v>0.53117055036639538</v>
      </c>
      <c r="T1674" s="24">
        <f>Table1[[#This Row],[Total Ballots]]/Table1[[#This Row],[Total Population]]</f>
        <v>0.5168730659668761</v>
      </c>
      <c r="U1674" s="24">
        <f>Table1[[#This Row],[Female Ballots]]/Table1[[#This Row],[Female Voters]]</f>
        <v>0.64600571686475106</v>
      </c>
      <c r="V1674" s="24">
        <f>Table1[[#This Row],[Male Ballots]]/Table1[[#This Row],[Male Voters]]</f>
        <v>0.67600107018639077</v>
      </c>
      <c r="W1674" s="24">
        <f>Table1[[#This Row],[Total Ballots]]/Table1[[#This Row],[Total Voters]]</f>
        <v>0.65972987309748232</v>
      </c>
    </row>
    <row r="1675" spans="1:23" s="12" customFormat="1" x14ac:dyDescent="0.2">
      <c r="A1675" s="19" t="s">
        <v>68</v>
      </c>
      <c r="B1675" s="20">
        <v>2013</v>
      </c>
      <c r="C1675" s="21" t="s">
        <v>69</v>
      </c>
      <c r="D1675" s="22">
        <v>2682466</v>
      </c>
      <c r="E1675" s="22">
        <v>2621205</v>
      </c>
      <c r="F1675" s="22">
        <v>5303671</v>
      </c>
      <c r="G1675" s="22">
        <v>2035802</v>
      </c>
      <c r="H1675" s="22">
        <v>1854195</v>
      </c>
      <c r="I1675" s="22">
        <v>2689</v>
      </c>
      <c r="J1675" s="22">
        <v>3892686</v>
      </c>
      <c r="K1675" s="22">
        <v>932306</v>
      </c>
      <c r="L1675" s="22">
        <v>837975</v>
      </c>
      <c r="M1675" s="22">
        <v>1003</v>
      </c>
      <c r="N1675" s="22">
        <v>1771284</v>
      </c>
      <c r="O1675" s="24">
        <f>Table1[[#This Row],[Female Voters]]/Table1[[#This Row],[Female Population]]</f>
        <v>0.75892928372624291</v>
      </c>
      <c r="P1675" s="24">
        <f>Table1[[#This Row],[Male Voters]]/Table1[[#This Row],[Male Population]]</f>
        <v>0.70738267323616433</v>
      </c>
      <c r="Q1675" s="24">
        <f>Table1[[#This Row],[Total Voters]]/Table1[[#This Row],[Total Population]]</f>
        <v>0.73396068496707279</v>
      </c>
      <c r="R1675" s="24">
        <f>Table1[[#This Row],[Female Ballots]]/Table1[[#This Row],[Female Population]]</f>
        <v>0.34755557013583771</v>
      </c>
      <c r="S1675" s="24">
        <f>Table1[[#This Row],[Male Ballots]]/Table1[[#This Row],[Male Population]]</f>
        <v>0.31969075291707438</v>
      </c>
      <c r="T1675" s="24">
        <f>Table1[[#This Row],[Total Ballots]]/Table1[[#This Row],[Total Population]]</f>
        <v>0.33397320459734398</v>
      </c>
      <c r="U1675" s="24">
        <f>Table1[[#This Row],[Female Ballots]]/Table1[[#This Row],[Female Voters]]</f>
        <v>0.45795514495024564</v>
      </c>
      <c r="V1675" s="24">
        <f>Table1[[#This Row],[Male Ballots]]/Table1[[#This Row],[Male Voters]]</f>
        <v>0.45193466706576169</v>
      </c>
      <c r="W1675" s="24">
        <f>Table1[[#This Row],[Total Ballots]]/Table1[[#This Row],[Total Voters]]</f>
        <v>0.45502873851114628</v>
      </c>
    </row>
    <row r="1676" spans="1:23" s="12" customFormat="1" x14ac:dyDescent="0.2">
      <c r="A1676" s="19" t="s">
        <v>68</v>
      </c>
      <c r="B1676" s="20">
        <v>2013</v>
      </c>
      <c r="C1676" s="21" t="s">
        <v>62</v>
      </c>
      <c r="D1676" s="22">
        <v>317705</v>
      </c>
      <c r="E1676" s="22">
        <v>337152</v>
      </c>
      <c r="F1676" s="22">
        <v>654857</v>
      </c>
      <c r="G1676" s="31">
        <v>182668</v>
      </c>
      <c r="H1676" s="31">
        <v>173020</v>
      </c>
      <c r="I1676" s="31">
        <v>326</v>
      </c>
      <c r="J1676" s="31">
        <v>356014</v>
      </c>
      <c r="K1676" s="22">
        <v>33549</v>
      </c>
      <c r="L1676" s="22">
        <v>30174</v>
      </c>
      <c r="M1676" s="22">
        <v>54</v>
      </c>
      <c r="N1676" s="22">
        <v>63777</v>
      </c>
      <c r="O1676" s="24">
        <f>Table1[[#This Row],[Female Voters]]/Table1[[#This Row],[Female Population]]</f>
        <v>0.57496104877165921</v>
      </c>
      <c r="P1676" s="24">
        <f>Table1[[#This Row],[Male Voters]]/Table1[[#This Row],[Male Population]]</f>
        <v>0.51318099848139709</v>
      </c>
      <c r="Q1676" s="24">
        <f>Table1[[#This Row],[Total Voters]]/Table1[[#This Row],[Total Population]]</f>
        <v>0.54365151475818385</v>
      </c>
      <c r="R1676" s="24">
        <f>Table1[[#This Row],[Female Ballots]]/Table1[[#This Row],[Female Population]]</f>
        <v>0.10559796037204325</v>
      </c>
      <c r="S1676" s="24">
        <f>Table1[[#This Row],[Male Ballots]]/Table1[[#This Row],[Male Population]]</f>
        <v>8.9496725512528477E-2</v>
      </c>
      <c r="T1676" s="24">
        <f>Table1[[#This Row],[Total Ballots]]/Table1[[#This Row],[Total Population]]</f>
        <v>9.7390728052078546E-2</v>
      </c>
      <c r="U1676" s="24">
        <f>Table1[[#This Row],[Female Ballots]]/Table1[[#This Row],[Female Voters]]</f>
        <v>0.18366106816738564</v>
      </c>
      <c r="V1676" s="24">
        <f>Table1[[#This Row],[Male Ballots]]/Table1[[#This Row],[Male Voters]]</f>
        <v>0.17439602358108888</v>
      </c>
      <c r="W1676" s="24">
        <f>Table1[[#This Row],[Total Ballots]]/Table1[[#This Row],[Total Voters]]</f>
        <v>0.17914183150100838</v>
      </c>
    </row>
    <row r="1677" spans="1:23" s="12" customFormat="1" x14ac:dyDescent="0.2">
      <c r="A1677" s="19" t="s">
        <v>68</v>
      </c>
      <c r="B1677" s="20">
        <v>2013</v>
      </c>
      <c r="C1677" s="21" t="s">
        <v>63</v>
      </c>
      <c r="D1677" s="22">
        <v>466623</v>
      </c>
      <c r="E1677" s="22">
        <v>486728</v>
      </c>
      <c r="F1677" s="22">
        <v>953351</v>
      </c>
      <c r="G1677" s="31">
        <v>328833</v>
      </c>
      <c r="H1677" s="31">
        <v>298423</v>
      </c>
      <c r="I1677" s="31">
        <v>527</v>
      </c>
      <c r="J1677" s="31">
        <v>627783</v>
      </c>
      <c r="K1677" s="22">
        <v>79820</v>
      </c>
      <c r="L1677" s="22">
        <v>68749</v>
      </c>
      <c r="M1677" s="22">
        <v>99</v>
      </c>
      <c r="N1677" s="22">
        <v>148668</v>
      </c>
      <c r="O1677" s="24">
        <f>Table1[[#This Row],[Female Voters]]/Table1[[#This Row],[Female Population]]</f>
        <v>0.70470808339923241</v>
      </c>
      <c r="P1677" s="24">
        <f>Table1[[#This Row],[Male Voters]]/Table1[[#This Row],[Male Population]]</f>
        <v>0.61312067520257718</v>
      </c>
      <c r="Q1677" s="24">
        <f>Table1[[#This Row],[Total Voters]]/Table1[[#This Row],[Total Population]]</f>
        <v>0.65850143336504607</v>
      </c>
      <c r="R1677" s="24">
        <f>Table1[[#This Row],[Female Ballots]]/Table1[[#This Row],[Female Population]]</f>
        <v>0.17105886336507201</v>
      </c>
      <c r="S1677" s="24">
        <f>Table1[[#This Row],[Male Ballots]]/Table1[[#This Row],[Male Population]]</f>
        <v>0.14124726746766161</v>
      </c>
      <c r="T1677" s="24">
        <f>Table1[[#This Row],[Total Ballots]]/Table1[[#This Row],[Total Population]]</f>
        <v>0.15594256470072407</v>
      </c>
      <c r="U1677" s="24">
        <f>Table1[[#This Row],[Female Ballots]]/Table1[[#This Row],[Female Voters]]</f>
        <v>0.24273719486791168</v>
      </c>
      <c r="V1677" s="24">
        <f>Table1[[#This Row],[Male Ballots]]/Table1[[#This Row],[Male Voters]]</f>
        <v>0.23037433441792354</v>
      </c>
      <c r="W1677" s="24">
        <f>Table1[[#This Row],[Total Ballots]]/Table1[[#This Row],[Total Voters]]</f>
        <v>0.23681431322606697</v>
      </c>
    </row>
    <row r="1678" spans="1:23" s="12" customFormat="1" x14ac:dyDescent="0.2">
      <c r="A1678" s="19" t="s">
        <v>68</v>
      </c>
      <c r="B1678" s="20">
        <v>2013</v>
      </c>
      <c r="C1678" s="21" t="s">
        <v>64</v>
      </c>
      <c r="D1678" s="22">
        <v>448952</v>
      </c>
      <c r="E1678" s="22">
        <v>458725</v>
      </c>
      <c r="F1678" s="22">
        <v>907677</v>
      </c>
      <c r="G1678" s="31">
        <v>323028</v>
      </c>
      <c r="H1678" s="31">
        <v>299837</v>
      </c>
      <c r="I1678" s="31">
        <v>458</v>
      </c>
      <c r="J1678" s="31">
        <v>623323</v>
      </c>
      <c r="K1678" s="22">
        <v>110441</v>
      </c>
      <c r="L1678" s="22">
        <v>99069</v>
      </c>
      <c r="M1678" s="22">
        <v>145</v>
      </c>
      <c r="N1678" s="22">
        <v>209655</v>
      </c>
      <c r="O1678" s="24">
        <f>Table1[[#This Row],[Female Voters]]/Table1[[#This Row],[Female Population]]</f>
        <v>0.719515672054028</v>
      </c>
      <c r="P1678" s="24">
        <f>Table1[[#This Row],[Male Voters]]/Table1[[#This Row],[Male Population]]</f>
        <v>0.65363126055915854</v>
      </c>
      <c r="Q1678" s="24">
        <f>Table1[[#This Row],[Total Voters]]/Table1[[#This Row],[Total Population]]</f>
        <v>0.68672336084311936</v>
      </c>
      <c r="R1678" s="24">
        <f>Table1[[#This Row],[Female Ballots]]/Table1[[#This Row],[Female Population]]</f>
        <v>0.24599734492774283</v>
      </c>
      <c r="S1678" s="24">
        <f>Table1[[#This Row],[Male Ballots]]/Table1[[#This Row],[Male Population]]</f>
        <v>0.21596599269714969</v>
      </c>
      <c r="T1678" s="24">
        <f>Table1[[#This Row],[Total Ballots]]/Table1[[#This Row],[Total Population]]</f>
        <v>0.23097974279396746</v>
      </c>
      <c r="U1678" s="24">
        <f>Table1[[#This Row],[Female Ballots]]/Table1[[#This Row],[Female Voters]]</f>
        <v>0.34189296283913467</v>
      </c>
      <c r="V1678" s="24">
        <f>Table1[[#This Row],[Male Ballots]]/Table1[[#This Row],[Male Voters]]</f>
        <v>0.33040952250722894</v>
      </c>
      <c r="W1678" s="24">
        <f>Table1[[#This Row],[Total Ballots]]/Table1[[#This Row],[Total Voters]]</f>
        <v>0.33635049564992786</v>
      </c>
    </row>
    <row r="1679" spans="1:23" s="12" customFormat="1" x14ac:dyDescent="0.2">
      <c r="A1679" s="19" t="s">
        <v>68</v>
      </c>
      <c r="B1679" s="20">
        <v>2013</v>
      </c>
      <c r="C1679" s="21" t="s">
        <v>65</v>
      </c>
      <c r="D1679" s="22">
        <v>477874</v>
      </c>
      <c r="E1679" s="22">
        <v>477811</v>
      </c>
      <c r="F1679" s="22">
        <v>955685</v>
      </c>
      <c r="G1679" s="31">
        <v>369989</v>
      </c>
      <c r="H1679" s="31">
        <v>346281</v>
      </c>
      <c r="I1679" s="31">
        <v>412</v>
      </c>
      <c r="J1679" s="31">
        <v>716682</v>
      </c>
      <c r="K1679" s="22">
        <v>165738</v>
      </c>
      <c r="L1679" s="22">
        <v>152067</v>
      </c>
      <c r="M1679" s="22">
        <v>154</v>
      </c>
      <c r="N1679" s="22">
        <v>317959</v>
      </c>
      <c r="O1679" s="24">
        <f>Table1[[#This Row],[Female Voters]]/Table1[[#This Row],[Female Population]]</f>
        <v>0.77423965313032306</v>
      </c>
      <c r="P1679" s="24">
        <f>Table1[[#This Row],[Male Voters]]/Table1[[#This Row],[Male Population]]</f>
        <v>0.72472379246187302</v>
      </c>
      <c r="Q1679" s="24">
        <f>Table1[[#This Row],[Total Voters]]/Table1[[#This Row],[Total Population]]</f>
        <v>0.74991445926220457</v>
      </c>
      <c r="R1679" s="24">
        <f>Table1[[#This Row],[Female Ballots]]/Table1[[#This Row],[Female Population]]</f>
        <v>0.34682363970418983</v>
      </c>
      <c r="S1679" s="24">
        <f>Table1[[#This Row],[Male Ballots]]/Table1[[#This Row],[Male Population]]</f>
        <v>0.31825763743404817</v>
      </c>
      <c r="T1679" s="24">
        <f>Table1[[#This Row],[Total Ballots]]/Table1[[#This Row],[Total Population]]</f>
        <v>0.33270272108487631</v>
      </c>
      <c r="U1679" s="24">
        <f>Table1[[#This Row],[Female Ballots]]/Table1[[#This Row],[Female Voters]]</f>
        <v>0.44795385808767285</v>
      </c>
      <c r="V1679" s="24">
        <f>Table1[[#This Row],[Male Ballots]]/Table1[[#This Row],[Male Voters]]</f>
        <v>0.43914335467438292</v>
      </c>
      <c r="W1679" s="24">
        <f>Table1[[#This Row],[Total Ballots]]/Table1[[#This Row],[Total Voters]]</f>
        <v>0.4436542287932444</v>
      </c>
    </row>
    <row r="1680" spans="1:23" s="12" customFormat="1" x14ac:dyDescent="0.2">
      <c r="A1680" s="19" t="s">
        <v>68</v>
      </c>
      <c r="B1680" s="20">
        <v>2013</v>
      </c>
      <c r="C1680" s="21" t="s">
        <v>66</v>
      </c>
      <c r="D1680" s="22">
        <v>458024</v>
      </c>
      <c r="E1680" s="22">
        <v>437604</v>
      </c>
      <c r="F1680" s="22">
        <v>895628</v>
      </c>
      <c r="G1680" s="31">
        <v>388963</v>
      </c>
      <c r="H1680" s="31">
        <v>356583</v>
      </c>
      <c r="I1680" s="31">
        <v>455</v>
      </c>
      <c r="J1680" s="31">
        <v>746001</v>
      </c>
      <c r="K1680" s="22">
        <v>232901</v>
      </c>
      <c r="L1680" s="22">
        <v>210853</v>
      </c>
      <c r="M1680" s="22">
        <v>224</v>
      </c>
      <c r="N1680" s="22">
        <v>443978</v>
      </c>
      <c r="O1680" s="24">
        <f>Table1[[#This Row],[Female Voters]]/Table1[[#This Row],[Female Population]]</f>
        <v>0.84921969154454791</v>
      </c>
      <c r="P1680" s="24">
        <f>Table1[[#This Row],[Male Voters]]/Table1[[#This Row],[Male Population]]</f>
        <v>0.81485315490717636</v>
      </c>
      <c r="Q1680" s="24">
        <f>Table1[[#This Row],[Total Voters]]/Table1[[#This Row],[Total Population]]</f>
        <v>0.83293621905523274</v>
      </c>
      <c r="R1680" s="24">
        <f>Table1[[#This Row],[Female Ballots]]/Table1[[#This Row],[Female Population]]</f>
        <v>0.50849082144167113</v>
      </c>
      <c r="S1680" s="24">
        <f>Table1[[#This Row],[Male Ballots]]/Table1[[#This Row],[Male Population]]</f>
        <v>0.48183517518121405</v>
      </c>
      <c r="T1680" s="24">
        <f>Table1[[#This Row],[Total Ballots]]/Table1[[#This Row],[Total Population]]</f>
        <v>0.49571697177846158</v>
      </c>
      <c r="U1680" s="24">
        <f>Table1[[#This Row],[Female Ballots]]/Table1[[#This Row],[Female Voters]]</f>
        <v>0.59877417646408526</v>
      </c>
      <c r="V1680" s="24">
        <f>Table1[[#This Row],[Male Ballots]]/Table1[[#This Row],[Male Voters]]</f>
        <v>0.59131534593628976</v>
      </c>
      <c r="W1680" s="24">
        <f>Table1[[#This Row],[Total Ballots]]/Table1[[#This Row],[Total Voters]]</f>
        <v>0.59514397433783606</v>
      </c>
    </row>
    <row r="1681" spans="1:23" s="12" customFormat="1" x14ac:dyDescent="0.2">
      <c r="A1681" s="25" t="s">
        <v>68</v>
      </c>
      <c r="B1681" s="20">
        <v>2013</v>
      </c>
      <c r="C1681" s="26" t="s">
        <v>67</v>
      </c>
      <c r="D1681" s="22">
        <v>513288</v>
      </c>
      <c r="E1681" s="22">
        <v>423185</v>
      </c>
      <c r="F1681" s="22">
        <v>936473</v>
      </c>
      <c r="G1681" s="31">
        <v>442321</v>
      </c>
      <c r="H1681" s="31">
        <v>380051</v>
      </c>
      <c r="I1681" s="31">
        <v>511</v>
      </c>
      <c r="J1681" s="31">
        <v>822883</v>
      </c>
      <c r="K1681" s="22">
        <v>309857</v>
      </c>
      <c r="L1681" s="22">
        <v>277063</v>
      </c>
      <c r="M1681" s="22">
        <v>327</v>
      </c>
      <c r="N1681" s="22">
        <v>587247</v>
      </c>
      <c r="O1681" s="24">
        <f>Table1[[#This Row],[Female Voters]]/Table1[[#This Row],[Female Population]]</f>
        <v>0.86174038746278891</v>
      </c>
      <c r="P1681" s="24">
        <f>Table1[[#This Row],[Male Voters]]/Table1[[#This Row],[Male Population]]</f>
        <v>0.89807294681994876</v>
      </c>
      <c r="Q1681" s="24">
        <f>Table1[[#This Row],[Total Voters]]/Table1[[#This Row],[Total Population]]</f>
        <v>0.87870445811037801</v>
      </c>
      <c r="R1681" s="24">
        <f>Table1[[#This Row],[Female Ballots]]/Table1[[#This Row],[Female Population]]</f>
        <v>0.60367084365892054</v>
      </c>
      <c r="S1681" s="24">
        <f>Table1[[#This Row],[Male Ballots]]/Table1[[#This Row],[Male Population]]</f>
        <v>0.65470893344518355</v>
      </c>
      <c r="T1681" s="24">
        <f>Table1[[#This Row],[Total Ballots]]/Table1[[#This Row],[Total Population]]</f>
        <v>0.62708374934461542</v>
      </c>
      <c r="U1681" s="24">
        <f>Table1[[#This Row],[Female Ballots]]/Table1[[#This Row],[Female Voters]]</f>
        <v>0.70052518419880583</v>
      </c>
      <c r="V1681" s="24">
        <f>Table1[[#This Row],[Male Ballots]]/Table1[[#This Row],[Male Voters]]</f>
        <v>0.72901531636543515</v>
      </c>
      <c r="W1681" s="24">
        <f>Table1[[#This Row],[Total Ballots]]/Table1[[#This Row],[Total Voters]]</f>
        <v>0.71364580383845577</v>
      </c>
    </row>
    <row r="1682" spans="1:23" s="12" customFormat="1" x14ac:dyDescent="0.2">
      <c r="A1682" s="8" t="s">
        <v>59</v>
      </c>
      <c r="B1682" s="17">
        <v>2012</v>
      </c>
      <c r="C1682" s="9" t="s">
        <v>69</v>
      </c>
      <c r="D1682" s="10">
        <v>5995.9249149999996</v>
      </c>
      <c r="E1682" s="10">
        <v>6137.0521780000008</v>
      </c>
      <c r="F1682" s="10">
        <v>12132.977104</v>
      </c>
      <c r="G1682" s="10">
        <v>3389</v>
      </c>
      <c r="H1682" s="10">
        <v>3068</v>
      </c>
      <c r="I1682" s="10">
        <v>0</v>
      </c>
      <c r="J1682" s="10">
        <v>6457</v>
      </c>
      <c r="K1682" s="10">
        <v>2556</v>
      </c>
      <c r="L1682" s="10">
        <v>2326</v>
      </c>
      <c r="M1682" s="10">
        <v>0</v>
      </c>
      <c r="N1682" s="11">
        <v>4882</v>
      </c>
      <c r="O1682" s="24">
        <f>Table1[[#This Row],[Female Voters]]/Table1[[#This Row],[Female Population]]</f>
        <v>0.56521721803449243</v>
      </c>
      <c r="P1682" s="24">
        <f>Table1[[#This Row],[Male Voters]]/Table1[[#This Row],[Male Population]]</f>
        <v>0.49991427659652521</v>
      </c>
      <c r="Q1682" s="24">
        <f>Table1[[#This Row],[Total Voters]]/Table1[[#This Row],[Total Population]]</f>
        <v>0.53218595441602345</v>
      </c>
      <c r="R1682" s="24">
        <f>Table1[[#This Row],[Female Ballots]]/Table1[[#This Row],[Female Population]]</f>
        <v>0.42628952767664874</v>
      </c>
      <c r="S1682" s="24">
        <f>Table1[[#This Row],[Male Ballots]]/Table1[[#This Row],[Male Population]]</f>
        <v>0.37900932443400187</v>
      </c>
      <c r="T1682" s="24">
        <f>Table1[[#This Row],[Total Ballots]]/Table1[[#This Row],[Total Population]]</f>
        <v>0.40237445089964791</v>
      </c>
      <c r="U1682" s="24">
        <f>Table1[[#This Row],[Female Ballots]]/Table1[[#This Row],[Female Voters]]</f>
        <v>0.7542047801711419</v>
      </c>
      <c r="V1682" s="24">
        <f>Table1[[#This Row],[Male Ballots]]/Table1[[#This Row],[Male Voters]]</f>
        <v>0.75814863102998697</v>
      </c>
      <c r="W1682" s="24">
        <f>Table1[[#This Row],[Total Ballots]]/Table1[[#This Row],[Total Voters]]</f>
        <v>0.75607867430695375</v>
      </c>
    </row>
    <row r="1683" spans="1:23" s="12" customFormat="1" x14ac:dyDescent="0.2">
      <c r="A1683" s="19" t="s">
        <v>59</v>
      </c>
      <c r="B1683" s="20">
        <v>2012</v>
      </c>
      <c r="C1683" s="21" t="s">
        <v>62</v>
      </c>
      <c r="D1683" s="22">
        <v>884.65399200000002</v>
      </c>
      <c r="E1683" s="22">
        <v>1042.8731</v>
      </c>
      <c r="F1683" s="22">
        <v>1927.527096</v>
      </c>
      <c r="G1683" s="31">
        <v>358</v>
      </c>
      <c r="H1683" s="31">
        <v>356</v>
      </c>
      <c r="I1683" s="31"/>
      <c r="J1683" s="31">
        <v>714</v>
      </c>
      <c r="K1683" s="22">
        <v>192</v>
      </c>
      <c r="L1683" s="22">
        <v>192</v>
      </c>
      <c r="M1683" s="22"/>
      <c r="N1683" s="23">
        <v>384</v>
      </c>
      <c r="O1683" s="24">
        <f>Table1[[#This Row],[Female Voters]]/Table1[[#This Row],[Female Population]]</f>
        <v>0.40467799075957822</v>
      </c>
      <c r="P1683" s="24">
        <f>Table1[[#This Row],[Male Voters]]/Table1[[#This Row],[Male Population]]</f>
        <v>0.34136463966708891</v>
      </c>
      <c r="Q1683" s="24">
        <f>Table1[[#This Row],[Total Voters]]/Table1[[#This Row],[Total Population]]</f>
        <v>0.37042280831314445</v>
      </c>
      <c r="R1683" s="24">
        <f>Table1[[#This Row],[Female Ballots]]/Table1[[#This Row],[Female Population]]</f>
        <v>0.21703400621742744</v>
      </c>
      <c r="S1683" s="24">
        <f>Table1[[#This Row],[Male Ballots]]/Table1[[#This Row],[Male Population]]</f>
        <v>0.18410677195528391</v>
      </c>
      <c r="T1683" s="24">
        <f>Table1[[#This Row],[Total Ballots]]/Table1[[#This Row],[Total Population]]</f>
        <v>0.19921898934488441</v>
      </c>
      <c r="U1683" s="24">
        <f>Table1[[#This Row],[Female Ballots]]/Table1[[#This Row],[Female Voters]]</f>
        <v>0.53631284916201116</v>
      </c>
      <c r="V1683" s="24">
        <f>Table1[[#This Row],[Male Ballots]]/Table1[[#This Row],[Male Voters]]</f>
        <v>0.5393258426966292</v>
      </c>
      <c r="W1683" s="24">
        <f>Table1[[#This Row],[Total Ballots]]/Table1[[#This Row],[Total Voters]]</f>
        <v>0.53781512605042014</v>
      </c>
    </row>
    <row r="1684" spans="1:23" s="12" customFormat="1" x14ac:dyDescent="0.2">
      <c r="A1684" s="19" t="s">
        <v>59</v>
      </c>
      <c r="B1684" s="20">
        <v>2012</v>
      </c>
      <c r="C1684" s="21" t="s">
        <v>63</v>
      </c>
      <c r="D1684" s="22">
        <v>1242.59148</v>
      </c>
      <c r="E1684" s="22">
        <v>1235.5204250000002</v>
      </c>
      <c r="F1684" s="22">
        <v>2478.1119099999996</v>
      </c>
      <c r="G1684" s="31">
        <v>510</v>
      </c>
      <c r="H1684" s="31">
        <v>415</v>
      </c>
      <c r="I1684" s="31"/>
      <c r="J1684" s="31">
        <v>925</v>
      </c>
      <c r="K1684" s="22">
        <v>293</v>
      </c>
      <c r="L1684" s="22">
        <v>246</v>
      </c>
      <c r="M1684" s="22"/>
      <c r="N1684" s="23">
        <v>539</v>
      </c>
      <c r="O1684" s="24">
        <f>Table1[[#This Row],[Female Voters]]/Table1[[#This Row],[Female Population]]</f>
        <v>0.41043255825317582</v>
      </c>
      <c r="P1684" s="24">
        <f>Table1[[#This Row],[Male Voters]]/Table1[[#This Row],[Male Population]]</f>
        <v>0.33589084534964281</v>
      </c>
      <c r="Q1684" s="24">
        <f>Table1[[#This Row],[Total Voters]]/Table1[[#This Row],[Total Population]]</f>
        <v>0.37326804986785289</v>
      </c>
      <c r="R1684" s="24">
        <f>Table1[[#This Row],[Female Ballots]]/Table1[[#This Row],[Female Population]]</f>
        <v>0.23579752856505984</v>
      </c>
      <c r="S1684" s="24">
        <f>Table1[[#This Row],[Male Ballots]]/Table1[[#This Row],[Male Population]]</f>
        <v>0.1991063806168967</v>
      </c>
      <c r="T1684" s="24">
        <f>Table1[[#This Row],[Total Ballots]]/Table1[[#This Row],[Total Population]]</f>
        <v>0.21750430149056507</v>
      </c>
      <c r="U1684" s="24">
        <f>Table1[[#This Row],[Female Ballots]]/Table1[[#This Row],[Female Voters]]</f>
        <v>0.57450980392156858</v>
      </c>
      <c r="V1684" s="24">
        <f>Table1[[#This Row],[Male Ballots]]/Table1[[#This Row],[Male Voters]]</f>
        <v>0.59277108433734937</v>
      </c>
      <c r="W1684" s="24">
        <f>Table1[[#This Row],[Total Ballots]]/Table1[[#This Row],[Total Voters]]</f>
        <v>0.58270270270270275</v>
      </c>
    </row>
    <row r="1685" spans="1:23" s="12" customFormat="1" x14ac:dyDescent="0.2">
      <c r="A1685" s="19" t="s">
        <v>59</v>
      </c>
      <c r="B1685" s="20">
        <v>2012</v>
      </c>
      <c r="C1685" s="21" t="s">
        <v>64</v>
      </c>
      <c r="D1685" s="22">
        <v>1123.7176509999999</v>
      </c>
      <c r="E1685" s="22">
        <v>1198.932366</v>
      </c>
      <c r="F1685" s="22">
        <v>2322.65002</v>
      </c>
      <c r="G1685" s="31">
        <v>507</v>
      </c>
      <c r="H1685" s="31">
        <v>418</v>
      </c>
      <c r="I1685" s="31"/>
      <c r="J1685" s="31">
        <v>925</v>
      </c>
      <c r="K1685" s="22">
        <v>365</v>
      </c>
      <c r="L1685" s="22">
        <v>285</v>
      </c>
      <c r="M1685" s="22"/>
      <c r="N1685" s="23">
        <v>650</v>
      </c>
      <c r="O1685" s="24">
        <f>Table1[[#This Row],[Female Voters]]/Table1[[#This Row],[Female Population]]</f>
        <v>0.45118095239388567</v>
      </c>
      <c r="P1685" s="24">
        <f>Table1[[#This Row],[Male Voters]]/Table1[[#This Row],[Male Population]]</f>
        <v>0.34864351972961916</v>
      </c>
      <c r="Q1685" s="24">
        <f>Table1[[#This Row],[Total Voters]]/Table1[[#This Row],[Total Population]]</f>
        <v>0.39825199321247717</v>
      </c>
      <c r="R1685" s="24">
        <f>Table1[[#This Row],[Female Ballots]]/Table1[[#This Row],[Female Population]]</f>
        <v>0.32481468959323129</v>
      </c>
      <c r="S1685" s="24">
        <f>Table1[[#This Row],[Male Ballots]]/Table1[[#This Row],[Male Population]]</f>
        <v>0.23771149072474035</v>
      </c>
      <c r="T1685" s="24">
        <f>Table1[[#This Row],[Total Ballots]]/Table1[[#This Row],[Total Population]]</f>
        <v>0.27985275198714615</v>
      </c>
      <c r="U1685" s="24">
        <f>Table1[[#This Row],[Female Ballots]]/Table1[[#This Row],[Female Voters]]</f>
        <v>0.71992110453648916</v>
      </c>
      <c r="V1685" s="24">
        <f>Table1[[#This Row],[Male Ballots]]/Table1[[#This Row],[Male Voters]]</f>
        <v>0.68181818181818177</v>
      </c>
      <c r="W1685" s="24">
        <f>Table1[[#This Row],[Total Ballots]]/Table1[[#This Row],[Total Voters]]</f>
        <v>0.70270270270270274</v>
      </c>
    </row>
    <row r="1686" spans="1:23" s="12" customFormat="1" x14ac:dyDescent="0.2">
      <c r="A1686" s="19" t="s">
        <v>59</v>
      </c>
      <c r="B1686" s="20">
        <v>2012</v>
      </c>
      <c r="C1686" s="21" t="s">
        <v>65</v>
      </c>
      <c r="D1686" s="22">
        <v>918.46763400000009</v>
      </c>
      <c r="E1686" s="22">
        <v>944.30796599999996</v>
      </c>
      <c r="F1686" s="22">
        <v>1862.7755999999999</v>
      </c>
      <c r="G1686" s="31">
        <v>556</v>
      </c>
      <c r="H1686" s="31">
        <v>525</v>
      </c>
      <c r="I1686" s="31"/>
      <c r="J1686" s="31">
        <v>1081</v>
      </c>
      <c r="K1686" s="22">
        <v>442</v>
      </c>
      <c r="L1686" s="22">
        <v>415</v>
      </c>
      <c r="M1686" s="22"/>
      <c r="N1686" s="23">
        <v>857</v>
      </c>
      <c r="O1686" s="24">
        <f>Table1[[#This Row],[Female Voters]]/Table1[[#This Row],[Female Population]]</f>
        <v>0.6053561164464506</v>
      </c>
      <c r="P1686" s="24">
        <f>Table1[[#This Row],[Male Voters]]/Table1[[#This Row],[Male Population]]</f>
        <v>0.55596269321315883</v>
      </c>
      <c r="Q1686" s="24">
        <f>Table1[[#This Row],[Total Voters]]/Table1[[#This Row],[Total Population]]</f>
        <v>0.58031681325437157</v>
      </c>
      <c r="R1686" s="24">
        <f>Table1[[#This Row],[Female Ballots]]/Table1[[#This Row],[Female Population]]</f>
        <v>0.48123633717505604</v>
      </c>
      <c r="S1686" s="24">
        <f>Table1[[#This Row],[Male Ballots]]/Table1[[#This Row],[Male Population]]</f>
        <v>0.43947527177802082</v>
      </c>
      <c r="T1686" s="24">
        <f>Table1[[#This Row],[Total Ballots]]/Table1[[#This Row],[Total Population]]</f>
        <v>0.46006615074837787</v>
      </c>
      <c r="U1686" s="24">
        <f>Table1[[#This Row],[Female Ballots]]/Table1[[#This Row],[Female Voters]]</f>
        <v>0.79496402877697847</v>
      </c>
      <c r="V1686" s="24">
        <f>Table1[[#This Row],[Male Ballots]]/Table1[[#This Row],[Male Voters]]</f>
        <v>0.79047619047619044</v>
      </c>
      <c r="W1686" s="24">
        <f>Table1[[#This Row],[Total Ballots]]/Table1[[#This Row],[Total Voters]]</f>
        <v>0.79278445883441262</v>
      </c>
    </row>
    <row r="1687" spans="1:23" s="12" customFormat="1" x14ac:dyDescent="0.2">
      <c r="A1687" s="19" t="s">
        <v>59</v>
      </c>
      <c r="B1687" s="20">
        <v>2012</v>
      </c>
      <c r="C1687" s="21" t="s">
        <v>66</v>
      </c>
      <c r="D1687" s="22">
        <v>860.32081100000005</v>
      </c>
      <c r="E1687" s="22">
        <v>820.388192</v>
      </c>
      <c r="F1687" s="22">
        <v>1680.7090029999999</v>
      </c>
      <c r="G1687" s="31">
        <v>665</v>
      </c>
      <c r="H1687" s="31">
        <v>608</v>
      </c>
      <c r="I1687" s="31"/>
      <c r="J1687" s="31">
        <v>1273</v>
      </c>
      <c r="K1687" s="22">
        <v>576</v>
      </c>
      <c r="L1687" s="22">
        <v>529</v>
      </c>
      <c r="M1687" s="22"/>
      <c r="N1687" s="23">
        <v>1105</v>
      </c>
      <c r="O1687" s="24">
        <f>Table1[[#This Row],[Female Voters]]/Table1[[#This Row],[Female Population]]</f>
        <v>0.77296746922468662</v>
      </c>
      <c r="P1687" s="24">
        <f>Table1[[#This Row],[Male Voters]]/Table1[[#This Row],[Male Population]]</f>
        <v>0.74111256832911609</v>
      </c>
      <c r="Q1687" s="24">
        <f>Table1[[#This Row],[Total Voters]]/Table1[[#This Row],[Total Population]]</f>
        <v>0.75741844526788682</v>
      </c>
      <c r="R1687" s="24">
        <f>Table1[[#This Row],[Female Ballots]]/Table1[[#This Row],[Female Population]]</f>
        <v>0.66951768762920227</v>
      </c>
      <c r="S1687" s="24">
        <f>Table1[[#This Row],[Male Ballots]]/Table1[[#This Row],[Male Population]]</f>
        <v>0.64481669185214208</v>
      </c>
      <c r="T1687" s="24">
        <f>Table1[[#This Row],[Total Ballots]]/Table1[[#This Row],[Total Population]]</f>
        <v>0.65746063002436361</v>
      </c>
      <c r="U1687" s="24">
        <f>Table1[[#This Row],[Female Ballots]]/Table1[[#This Row],[Female Voters]]</f>
        <v>0.86616541353383458</v>
      </c>
      <c r="V1687" s="24">
        <f>Table1[[#This Row],[Male Ballots]]/Table1[[#This Row],[Male Voters]]</f>
        <v>0.87006578947368418</v>
      </c>
      <c r="W1687" s="24">
        <f>Table1[[#This Row],[Total Ballots]]/Table1[[#This Row],[Total Voters]]</f>
        <v>0.8680282796543598</v>
      </c>
    </row>
    <row r="1688" spans="1:23" s="12" customFormat="1" x14ac:dyDescent="0.2">
      <c r="A1688" s="19" t="s">
        <v>59</v>
      </c>
      <c r="B1688" s="20">
        <v>2012</v>
      </c>
      <c r="C1688" s="21" t="s">
        <v>67</v>
      </c>
      <c r="D1688" s="22">
        <v>966.17334699999992</v>
      </c>
      <c r="E1688" s="22">
        <v>895.03012899999999</v>
      </c>
      <c r="F1688" s="22">
        <v>1861.2034749999998</v>
      </c>
      <c r="G1688" s="31">
        <v>793</v>
      </c>
      <c r="H1688" s="31">
        <v>746</v>
      </c>
      <c r="I1688" s="31"/>
      <c r="J1688" s="31">
        <v>1539</v>
      </c>
      <c r="K1688" s="22">
        <v>688</v>
      </c>
      <c r="L1688" s="22">
        <v>659</v>
      </c>
      <c r="M1688" s="22"/>
      <c r="N1688" s="22">
        <v>1347</v>
      </c>
      <c r="O1688" s="24">
        <f>Table1[[#This Row],[Female Voters]]/Table1[[#This Row],[Female Population]]</f>
        <v>0.8207636884853956</v>
      </c>
      <c r="P1688" s="24">
        <f>Table1[[#This Row],[Male Voters]]/Table1[[#This Row],[Male Population]]</f>
        <v>0.83349149467570605</v>
      </c>
      <c r="Q1688" s="24">
        <f>Table1[[#This Row],[Total Voters]]/Table1[[#This Row],[Total Population]]</f>
        <v>0.82688433622229307</v>
      </c>
      <c r="R1688" s="24">
        <f>Table1[[#This Row],[Female Ballots]]/Table1[[#This Row],[Female Population]]</f>
        <v>0.71208753805542524</v>
      </c>
      <c r="S1688" s="24">
        <f>Table1[[#This Row],[Male Ballots]]/Table1[[#This Row],[Male Population]]</f>
        <v>0.7362880629910058</v>
      </c>
      <c r="T1688" s="24">
        <f>Table1[[#This Row],[Total Ballots]]/Table1[[#This Row],[Total Population]]</f>
        <v>0.72372527673257225</v>
      </c>
      <c r="U1688" s="24">
        <f>Table1[[#This Row],[Female Ballots]]/Table1[[#This Row],[Female Voters]]</f>
        <v>0.86759142496847419</v>
      </c>
      <c r="V1688" s="24">
        <f>Table1[[#This Row],[Male Ballots]]/Table1[[#This Row],[Male Voters]]</f>
        <v>0.88337801608579092</v>
      </c>
      <c r="W1688" s="24">
        <f>Table1[[#This Row],[Total Ballots]]/Table1[[#This Row],[Total Voters]]</f>
        <v>0.87524366471734893</v>
      </c>
    </row>
    <row r="1689" spans="1:23" s="12" customFormat="1" x14ac:dyDescent="0.2">
      <c r="A1689" s="8" t="s">
        <v>37</v>
      </c>
      <c r="B1689" s="17">
        <v>2012</v>
      </c>
      <c r="C1689" s="9" t="s">
        <v>69</v>
      </c>
      <c r="D1689" s="10">
        <v>8890.1218869999993</v>
      </c>
      <c r="E1689" s="10">
        <v>8302.9355429999996</v>
      </c>
      <c r="F1689" s="10">
        <v>17193.057421999998</v>
      </c>
      <c r="G1689" s="10">
        <v>7342</v>
      </c>
      <c r="H1689" s="10">
        <v>6361</v>
      </c>
      <c r="I1689" s="10">
        <v>18</v>
      </c>
      <c r="J1689" s="10">
        <v>13721</v>
      </c>
      <c r="K1689" s="10">
        <v>5365</v>
      </c>
      <c r="L1689" s="10">
        <v>4699</v>
      </c>
      <c r="M1689" s="10">
        <v>8</v>
      </c>
      <c r="N1689" s="11">
        <v>10072</v>
      </c>
      <c r="O1689" s="24">
        <f>Table1[[#This Row],[Female Voters]]/Table1[[#This Row],[Female Population]]</f>
        <v>0.82586044300879458</v>
      </c>
      <c r="P1689" s="24">
        <f>Table1[[#This Row],[Male Voters]]/Table1[[#This Row],[Male Population]]</f>
        <v>0.76611458285531342</v>
      </c>
      <c r="Q1689" s="24">
        <f>Table1[[#This Row],[Total Voters]]/Table1[[#This Row],[Total Population]]</f>
        <v>0.79805468354004327</v>
      </c>
      <c r="R1689" s="24">
        <f>Table1[[#This Row],[Female Ballots]]/Table1[[#This Row],[Female Population]]</f>
        <v>0.60347879007657079</v>
      </c>
      <c r="S1689" s="24">
        <f>Table1[[#This Row],[Male Ballots]]/Table1[[#This Row],[Male Population]]</f>
        <v>0.56594441516068505</v>
      </c>
      <c r="T1689" s="24">
        <f>Table1[[#This Row],[Total Ballots]]/Table1[[#This Row],[Total Population]]</f>
        <v>0.58581785384558815</v>
      </c>
      <c r="U1689" s="24">
        <f>Table1[[#This Row],[Female Ballots]]/Table1[[#This Row],[Female Voters]]</f>
        <v>0.73072732225551618</v>
      </c>
      <c r="V1689" s="24">
        <f>Table1[[#This Row],[Male Ballots]]/Table1[[#This Row],[Male Voters]]</f>
        <v>0.73872032699261125</v>
      </c>
      <c r="W1689" s="24">
        <f>Table1[[#This Row],[Total Ballots]]/Table1[[#This Row],[Total Voters]]</f>
        <v>0.73405728445448581</v>
      </c>
    </row>
    <row r="1690" spans="1:23" s="12" customFormat="1" x14ac:dyDescent="0.2">
      <c r="A1690" s="19" t="s">
        <v>37</v>
      </c>
      <c r="B1690" s="20">
        <v>2012</v>
      </c>
      <c r="C1690" s="21" t="s">
        <v>62</v>
      </c>
      <c r="D1690" s="22">
        <v>840.45803899999999</v>
      </c>
      <c r="E1690" s="22">
        <v>804.58679899999993</v>
      </c>
      <c r="F1690" s="22">
        <v>1645.0448330000002</v>
      </c>
      <c r="G1690" s="31">
        <v>607</v>
      </c>
      <c r="H1690" s="31">
        <v>546</v>
      </c>
      <c r="I1690" s="31">
        <v>1</v>
      </c>
      <c r="J1690" s="31">
        <v>1154</v>
      </c>
      <c r="K1690" s="22">
        <v>260</v>
      </c>
      <c r="L1690" s="22">
        <v>229</v>
      </c>
      <c r="M1690" s="22">
        <v>0</v>
      </c>
      <c r="N1690" s="23">
        <v>489</v>
      </c>
      <c r="O1690" s="24">
        <f>Table1[[#This Row],[Female Voters]]/Table1[[#This Row],[Female Population]]</f>
        <v>0.72222522937876266</v>
      </c>
      <c r="P1690" s="24">
        <f>Table1[[#This Row],[Male Voters]]/Table1[[#This Row],[Male Population]]</f>
        <v>0.67860919502856532</v>
      </c>
      <c r="Q1690" s="24">
        <f>Table1[[#This Row],[Total Voters]]/Table1[[#This Row],[Total Population]]</f>
        <v>0.70150063806802032</v>
      </c>
      <c r="R1690" s="24">
        <f>Table1[[#This Row],[Female Ballots]]/Table1[[#This Row],[Female Population]]</f>
        <v>0.30935512296289669</v>
      </c>
      <c r="S1690" s="24">
        <f>Table1[[#This Row],[Male Ballots]]/Table1[[#This Row],[Male Population]]</f>
        <v>0.2846181422372554</v>
      </c>
      <c r="T1690" s="24">
        <f>Table1[[#This Row],[Total Ballots]]/Table1[[#This Row],[Total Population]]</f>
        <v>0.29725633623506231</v>
      </c>
      <c r="U1690" s="24">
        <f>Table1[[#This Row],[Female Ballots]]/Table1[[#This Row],[Female Voters]]</f>
        <v>0.42833607907742999</v>
      </c>
      <c r="V1690" s="24">
        <f>Table1[[#This Row],[Male Ballots]]/Table1[[#This Row],[Male Voters]]</f>
        <v>0.41941391941391942</v>
      </c>
      <c r="W1690" s="24">
        <f>Table1[[#This Row],[Total Ballots]]/Table1[[#This Row],[Total Voters]]</f>
        <v>0.4237435008665511</v>
      </c>
    </row>
    <row r="1691" spans="1:23" s="12" customFormat="1" x14ac:dyDescent="0.2">
      <c r="A1691" s="19" t="s">
        <v>37</v>
      </c>
      <c r="B1691" s="20">
        <v>2012</v>
      </c>
      <c r="C1691" s="21" t="s">
        <v>63</v>
      </c>
      <c r="D1691" s="22">
        <v>1238.510098</v>
      </c>
      <c r="E1691" s="22">
        <v>1138.7366750000001</v>
      </c>
      <c r="F1691" s="22">
        <v>2377.2467699999997</v>
      </c>
      <c r="G1691" s="31">
        <v>981</v>
      </c>
      <c r="H1691" s="31">
        <v>824</v>
      </c>
      <c r="I1691" s="31">
        <v>3</v>
      </c>
      <c r="J1691" s="31">
        <v>1808</v>
      </c>
      <c r="K1691" s="22">
        <v>499</v>
      </c>
      <c r="L1691" s="22">
        <v>421</v>
      </c>
      <c r="M1691" s="22">
        <v>0</v>
      </c>
      <c r="N1691" s="23">
        <v>920</v>
      </c>
      <c r="O1691" s="24">
        <f>Table1[[#This Row],[Female Voters]]/Table1[[#This Row],[Female Population]]</f>
        <v>0.79208074410064278</v>
      </c>
      <c r="P1691" s="24">
        <f>Table1[[#This Row],[Male Voters]]/Table1[[#This Row],[Male Population]]</f>
        <v>0.72360890633473263</v>
      </c>
      <c r="Q1691" s="24">
        <f>Table1[[#This Row],[Total Voters]]/Table1[[#This Row],[Total Population]]</f>
        <v>0.76054367717155436</v>
      </c>
      <c r="R1691" s="24">
        <f>Table1[[#This Row],[Female Ballots]]/Table1[[#This Row],[Female Population]]</f>
        <v>0.40290345698901198</v>
      </c>
      <c r="S1691" s="24">
        <f>Table1[[#This Row],[Male Ballots]]/Table1[[#This Row],[Male Population]]</f>
        <v>0.36970794850354666</v>
      </c>
      <c r="T1691" s="24">
        <f>Table1[[#This Row],[Total Ballots]]/Table1[[#This Row],[Total Population]]</f>
        <v>0.38700231360499443</v>
      </c>
      <c r="U1691" s="24">
        <f>Table1[[#This Row],[Female Ballots]]/Table1[[#This Row],[Female Voters]]</f>
        <v>0.50866462793068301</v>
      </c>
      <c r="V1691" s="24">
        <f>Table1[[#This Row],[Male Ballots]]/Table1[[#This Row],[Male Voters]]</f>
        <v>0.51092233009708743</v>
      </c>
      <c r="W1691" s="24">
        <f>Table1[[#This Row],[Total Ballots]]/Table1[[#This Row],[Total Voters]]</f>
        <v>0.50884955752212391</v>
      </c>
    </row>
    <row r="1692" spans="1:23" s="12" customFormat="1" x14ac:dyDescent="0.2">
      <c r="A1692" s="19" t="s">
        <v>37</v>
      </c>
      <c r="B1692" s="20">
        <v>2012</v>
      </c>
      <c r="C1692" s="21" t="s">
        <v>64</v>
      </c>
      <c r="D1692" s="22">
        <v>1152.700345</v>
      </c>
      <c r="E1692" s="22">
        <v>1091.3733560000001</v>
      </c>
      <c r="F1692" s="22">
        <v>2244.0736999999999</v>
      </c>
      <c r="G1692" s="31">
        <v>944</v>
      </c>
      <c r="H1692" s="31">
        <v>801</v>
      </c>
      <c r="I1692" s="31">
        <v>2</v>
      </c>
      <c r="J1692" s="31">
        <v>1747</v>
      </c>
      <c r="K1692" s="22">
        <v>579</v>
      </c>
      <c r="L1692" s="22">
        <v>506</v>
      </c>
      <c r="M1692" s="22">
        <v>1</v>
      </c>
      <c r="N1692" s="23">
        <v>1086</v>
      </c>
      <c r="O1692" s="24">
        <f>Table1[[#This Row],[Female Voters]]/Table1[[#This Row],[Female Population]]</f>
        <v>0.81894657539987115</v>
      </c>
      <c r="P1692" s="24">
        <f>Table1[[#This Row],[Male Voters]]/Table1[[#This Row],[Male Population]]</f>
        <v>0.73393765350452622</v>
      </c>
      <c r="Q1692" s="24">
        <f>Table1[[#This Row],[Total Voters]]/Table1[[#This Row],[Total Population]]</f>
        <v>0.77849493089286692</v>
      </c>
      <c r="R1692" s="24">
        <f>Table1[[#This Row],[Female Ballots]]/Table1[[#This Row],[Female Population]]</f>
        <v>0.50229879995394644</v>
      </c>
      <c r="S1692" s="24">
        <f>Table1[[#This Row],[Male Ballots]]/Table1[[#This Row],[Male Population]]</f>
        <v>0.46363602081559335</v>
      </c>
      <c r="T1692" s="24">
        <f>Table1[[#This Row],[Total Ballots]]/Table1[[#This Row],[Total Population]]</f>
        <v>0.48394132509997334</v>
      </c>
      <c r="U1692" s="24">
        <f>Table1[[#This Row],[Female Ballots]]/Table1[[#This Row],[Female Voters]]</f>
        <v>0.61334745762711862</v>
      </c>
      <c r="V1692" s="24">
        <f>Table1[[#This Row],[Male Ballots]]/Table1[[#This Row],[Male Voters]]</f>
        <v>0.63171036204744069</v>
      </c>
      <c r="W1692" s="24">
        <f>Table1[[#This Row],[Total Ballots]]/Table1[[#This Row],[Total Voters]]</f>
        <v>0.62163709215798513</v>
      </c>
    </row>
    <row r="1693" spans="1:23" s="12" customFormat="1" x14ac:dyDescent="0.2">
      <c r="A1693" s="19" t="s">
        <v>37</v>
      </c>
      <c r="B1693" s="20">
        <v>2012</v>
      </c>
      <c r="C1693" s="21" t="s">
        <v>65</v>
      </c>
      <c r="D1693" s="22">
        <v>1584.6629849999999</v>
      </c>
      <c r="E1693" s="22">
        <v>1459.602666</v>
      </c>
      <c r="F1693" s="22">
        <v>3044.2656500000003</v>
      </c>
      <c r="G1693" s="31">
        <v>1219</v>
      </c>
      <c r="H1693" s="31">
        <v>1059</v>
      </c>
      <c r="I1693" s="31">
        <v>5</v>
      </c>
      <c r="J1693" s="31">
        <v>2283</v>
      </c>
      <c r="K1693" s="22">
        <v>904</v>
      </c>
      <c r="L1693" s="22">
        <v>791</v>
      </c>
      <c r="M1693" s="22">
        <v>4</v>
      </c>
      <c r="N1693" s="23">
        <v>1699</v>
      </c>
      <c r="O1693" s="24">
        <f>Table1[[#This Row],[Female Voters]]/Table1[[#This Row],[Female Population]]</f>
        <v>0.76924873713763187</v>
      </c>
      <c r="P1693" s="24">
        <f>Table1[[#This Row],[Male Voters]]/Table1[[#This Row],[Male Population]]</f>
        <v>0.72553991895764325</v>
      </c>
      <c r="Q1693" s="24">
        <f>Table1[[#This Row],[Total Voters]]/Table1[[#This Row],[Total Population]]</f>
        <v>0.74993455318197999</v>
      </c>
      <c r="R1693" s="24">
        <f>Table1[[#This Row],[Female Ballots]]/Table1[[#This Row],[Female Population]]</f>
        <v>0.57046830055161546</v>
      </c>
      <c r="S1693" s="24">
        <f>Table1[[#This Row],[Male Ballots]]/Table1[[#This Row],[Male Population]]</f>
        <v>0.54192830585032647</v>
      </c>
      <c r="T1693" s="24">
        <f>Table1[[#This Row],[Total Ballots]]/Table1[[#This Row],[Total Population]]</f>
        <v>0.55809846949460529</v>
      </c>
      <c r="U1693" s="24">
        <f>Table1[[#This Row],[Female Ballots]]/Table1[[#This Row],[Female Voters]]</f>
        <v>0.74159146841673507</v>
      </c>
      <c r="V1693" s="24">
        <f>Table1[[#This Row],[Male Ballots]]/Table1[[#This Row],[Male Voters]]</f>
        <v>0.7469310670443815</v>
      </c>
      <c r="W1693" s="24">
        <f>Table1[[#This Row],[Total Ballots]]/Table1[[#This Row],[Total Voters]]</f>
        <v>0.74419623302671922</v>
      </c>
    </row>
    <row r="1694" spans="1:23" s="12" customFormat="1" x14ac:dyDescent="0.2">
      <c r="A1694" s="19" t="s">
        <v>37</v>
      </c>
      <c r="B1694" s="20">
        <v>2012</v>
      </c>
      <c r="C1694" s="21" t="s">
        <v>66</v>
      </c>
      <c r="D1694" s="22">
        <v>1719.7482580000001</v>
      </c>
      <c r="E1694" s="22">
        <v>1632.949188</v>
      </c>
      <c r="F1694" s="22">
        <v>3352.6974500000001</v>
      </c>
      <c r="G1694" s="31">
        <v>1463</v>
      </c>
      <c r="H1694" s="31">
        <v>1299</v>
      </c>
      <c r="I1694" s="31">
        <v>2</v>
      </c>
      <c r="J1694" s="31">
        <v>2764</v>
      </c>
      <c r="K1694" s="22">
        <v>1250</v>
      </c>
      <c r="L1694" s="22">
        <v>1109</v>
      </c>
      <c r="M1694" s="22">
        <v>1</v>
      </c>
      <c r="N1694" s="23">
        <v>2360</v>
      </c>
      <c r="O1694" s="24">
        <f>Table1[[#This Row],[Female Voters]]/Table1[[#This Row],[Female Population]]</f>
        <v>0.85070590605011676</v>
      </c>
      <c r="P1694" s="24">
        <f>Table1[[#This Row],[Male Voters]]/Table1[[#This Row],[Male Population]]</f>
        <v>0.79549321531001616</v>
      </c>
      <c r="Q1694" s="24">
        <f>Table1[[#This Row],[Total Voters]]/Table1[[#This Row],[Total Population]]</f>
        <v>0.82441080390358512</v>
      </c>
      <c r="R1694" s="24">
        <f>Table1[[#This Row],[Female Ballots]]/Table1[[#This Row],[Female Population]]</f>
        <v>0.7268505690790471</v>
      </c>
      <c r="S1694" s="24">
        <f>Table1[[#This Row],[Male Ballots]]/Table1[[#This Row],[Male Population]]</f>
        <v>0.67913931930624161</v>
      </c>
      <c r="T1694" s="24">
        <f>Table1[[#This Row],[Total Ballots]]/Table1[[#This Row],[Total Population]]</f>
        <v>0.70391081664705535</v>
      </c>
      <c r="U1694" s="24">
        <f>Table1[[#This Row],[Female Ballots]]/Table1[[#This Row],[Female Voters]]</f>
        <v>0.85440874914559128</v>
      </c>
      <c r="V1694" s="24">
        <f>Table1[[#This Row],[Male Ballots]]/Table1[[#This Row],[Male Voters]]</f>
        <v>0.85373364126250961</v>
      </c>
      <c r="W1694" s="24">
        <f>Table1[[#This Row],[Total Ballots]]/Table1[[#This Row],[Total Voters]]</f>
        <v>0.85383502170767001</v>
      </c>
    </row>
    <row r="1695" spans="1:23" s="12" customFormat="1" x14ac:dyDescent="0.2">
      <c r="A1695" s="19" t="s">
        <v>37</v>
      </c>
      <c r="B1695" s="20">
        <v>2012</v>
      </c>
      <c r="C1695" s="21" t="s">
        <v>67</v>
      </c>
      <c r="D1695" s="22">
        <v>2354.0421619999997</v>
      </c>
      <c r="E1695" s="22">
        <v>2175.6868590000004</v>
      </c>
      <c r="F1695" s="22">
        <v>4529.7290190000003</v>
      </c>
      <c r="G1695" s="31">
        <v>2128</v>
      </c>
      <c r="H1695" s="31">
        <v>1832</v>
      </c>
      <c r="I1695" s="31">
        <v>5</v>
      </c>
      <c r="J1695" s="31">
        <v>3965</v>
      </c>
      <c r="K1695" s="22">
        <v>1873</v>
      </c>
      <c r="L1695" s="22">
        <v>1643</v>
      </c>
      <c r="M1695" s="22">
        <v>2</v>
      </c>
      <c r="N1695" s="22">
        <v>3518</v>
      </c>
      <c r="O1695" s="24">
        <f>Table1[[#This Row],[Female Voters]]/Table1[[#This Row],[Female Population]]</f>
        <v>0.90397701211606429</v>
      </c>
      <c r="P1695" s="24">
        <f>Table1[[#This Row],[Male Voters]]/Table1[[#This Row],[Male Population]]</f>
        <v>0.84203293889545883</v>
      </c>
      <c r="Q1695" s="24">
        <f>Table1[[#This Row],[Total Voters]]/Table1[[#This Row],[Total Population]]</f>
        <v>0.87532829963310432</v>
      </c>
      <c r="R1695" s="24">
        <f>Table1[[#This Row],[Female Ballots]]/Table1[[#This Row],[Female Population]]</f>
        <v>0.79565269910403591</v>
      </c>
      <c r="S1695" s="24">
        <f>Table1[[#This Row],[Male Ballots]]/Table1[[#This Row],[Male Population]]</f>
        <v>0.75516382019936612</v>
      </c>
      <c r="T1695" s="24">
        <f>Table1[[#This Row],[Total Ballots]]/Table1[[#This Row],[Total Population]]</f>
        <v>0.77664689990145297</v>
      </c>
      <c r="U1695" s="24">
        <f>Table1[[#This Row],[Female Ballots]]/Table1[[#This Row],[Female Voters]]</f>
        <v>0.88016917293233088</v>
      </c>
      <c r="V1695" s="24">
        <f>Table1[[#This Row],[Male Ballots]]/Table1[[#This Row],[Male Voters]]</f>
        <v>0.89683406113537123</v>
      </c>
      <c r="W1695" s="24">
        <f>Table1[[#This Row],[Total Ballots]]/Table1[[#This Row],[Total Voters]]</f>
        <v>0.88726355611601515</v>
      </c>
    </row>
    <row r="1696" spans="1:23" s="12" customFormat="1" x14ac:dyDescent="0.2">
      <c r="A1696" s="8" t="s">
        <v>48</v>
      </c>
      <c r="B1696" s="17">
        <v>2012</v>
      </c>
      <c r="C1696" s="9" t="s">
        <v>69</v>
      </c>
      <c r="D1696" s="10">
        <v>66889.992299999998</v>
      </c>
      <c r="E1696" s="10">
        <v>65432.034190000006</v>
      </c>
      <c r="F1696" s="10">
        <v>132322.02658999999</v>
      </c>
      <c r="G1696" s="10">
        <v>50573</v>
      </c>
      <c r="H1696" s="10">
        <v>46667</v>
      </c>
      <c r="I1696" s="10">
        <v>632</v>
      </c>
      <c r="J1696" s="10">
        <v>97872</v>
      </c>
      <c r="K1696" s="10">
        <v>41800</v>
      </c>
      <c r="L1696" s="10">
        <v>38569</v>
      </c>
      <c r="M1696" s="10">
        <v>505</v>
      </c>
      <c r="N1696" s="11">
        <v>80874</v>
      </c>
      <c r="O1696" s="24">
        <f>Table1[[#This Row],[Female Voters]]/Table1[[#This Row],[Female Population]]</f>
        <v>0.75606227869157638</v>
      </c>
      <c r="P1696" s="24">
        <f>Table1[[#This Row],[Male Voters]]/Table1[[#This Row],[Male Population]]</f>
        <v>0.7132133453850672</v>
      </c>
      <c r="Q1696" s="24">
        <f>Table1[[#This Row],[Total Voters]]/Table1[[#This Row],[Total Population]]</f>
        <v>0.73965009849234353</v>
      </c>
      <c r="R1696" s="24">
        <f>Table1[[#This Row],[Female Ballots]]/Table1[[#This Row],[Female Population]]</f>
        <v>0.62490663494963505</v>
      </c>
      <c r="S1696" s="24">
        <f>Table1[[#This Row],[Male Ballots]]/Table1[[#This Row],[Male Population]]</f>
        <v>0.58945133645095371</v>
      </c>
      <c r="T1696" s="24">
        <f>Table1[[#This Row],[Total Ballots]]/Table1[[#This Row],[Total Population]]</f>
        <v>0.6111907600280958</v>
      </c>
      <c r="U1696" s="24">
        <f>Table1[[#This Row],[Female Ballots]]/Table1[[#This Row],[Female Voters]]</f>
        <v>0.82652798924327209</v>
      </c>
      <c r="V1696" s="24">
        <f>Table1[[#This Row],[Male Ballots]]/Table1[[#This Row],[Male Voters]]</f>
        <v>0.82647266805237107</v>
      </c>
      <c r="W1696" s="24">
        <f>Table1[[#This Row],[Total Ballots]]/Table1[[#This Row],[Total Voters]]</f>
        <v>0.82632417851888185</v>
      </c>
    </row>
    <row r="1697" spans="1:23" s="12" customFormat="1" x14ac:dyDescent="0.2">
      <c r="A1697" s="19" t="s">
        <v>48</v>
      </c>
      <c r="B1697" s="20">
        <v>2012</v>
      </c>
      <c r="C1697" s="21" t="s">
        <v>62</v>
      </c>
      <c r="D1697" s="22">
        <v>8104.4536699999999</v>
      </c>
      <c r="E1697" s="22">
        <v>8343.0210499999994</v>
      </c>
      <c r="F1697" s="22">
        <v>16447.474730000002</v>
      </c>
      <c r="G1697" s="31">
        <v>5307</v>
      </c>
      <c r="H1697" s="31">
        <v>4901</v>
      </c>
      <c r="I1697" s="31">
        <v>136</v>
      </c>
      <c r="J1697" s="31">
        <v>10344</v>
      </c>
      <c r="K1697" s="22">
        <v>3417</v>
      </c>
      <c r="L1697" s="22">
        <v>2989</v>
      </c>
      <c r="M1697" s="22">
        <v>106</v>
      </c>
      <c r="N1697" s="23">
        <v>6512</v>
      </c>
      <c r="O1697" s="24">
        <f>Table1[[#This Row],[Female Voters]]/Table1[[#This Row],[Female Population]]</f>
        <v>0.65482513887947247</v>
      </c>
      <c r="P1697" s="24">
        <f>Table1[[#This Row],[Male Voters]]/Table1[[#This Row],[Male Population]]</f>
        <v>0.58743708911054471</v>
      </c>
      <c r="Q1697" s="24">
        <f>Table1[[#This Row],[Total Voters]]/Table1[[#This Row],[Total Population]]</f>
        <v>0.62891113498005047</v>
      </c>
      <c r="R1697" s="24">
        <f>Table1[[#This Row],[Female Ballots]]/Table1[[#This Row],[Female Population]]</f>
        <v>0.42162003006428439</v>
      </c>
      <c r="S1697" s="24">
        <f>Table1[[#This Row],[Male Ballots]]/Table1[[#This Row],[Male Population]]</f>
        <v>0.35826350935552298</v>
      </c>
      <c r="T1697" s="24">
        <f>Table1[[#This Row],[Total Ballots]]/Table1[[#This Row],[Total Population]]</f>
        <v>0.39592704089231329</v>
      </c>
      <c r="U1697" s="24">
        <f>Table1[[#This Row],[Female Ballots]]/Table1[[#This Row],[Female Voters]]</f>
        <v>0.64386659129451662</v>
      </c>
      <c r="V1697" s="24">
        <f>Table1[[#This Row],[Male Ballots]]/Table1[[#This Row],[Male Voters]]</f>
        <v>0.60987553560497854</v>
      </c>
      <c r="W1697" s="24">
        <f>Table1[[#This Row],[Total Ballots]]/Table1[[#This Row],[Total Voters]]</f>
        <v>0.62954369682907962</v>
      </c>
    </row>
    <row r="1698" spans="1:23" s="12" customFormat="1" x14ac:dyDescent="0.2">
      <c r="A1698" s="19" t="s">
        <v>48</v>
      </c>
      <c r="B1698" s="20">
        <v>2012</v>
      </c>
      <c r="C1698" s="21" t="s">
        <v>63</v>
      </c>
      <c r="D1698" s="22">
        <v>11772.59791</v>
      </c>
      <c r="E1698" s="22">
        <v>12111.217270000001</v>
      </c>
      <c r="F1698" s="22">
        <v>23883.815199999997</v>
      </c>
      <c r="G1698" s="31">
        <v>8045</v>
      </c>
      <c r="H1698" s="31">
        <v>7248</v>
      </c>
      <c r="I1698" s="31">
        <v>150</v>
      </c>
      <c r="J1698" s="31">
        <v>15443</v>
      </c>
      <c r="K1698" s="22">
        <v>5746</v>
      </c>
      <c r="L1698" s="22">
        <v>5056</v>
      </c>
      <c r="M1698" s="22">
        <v>110</v>
      </c>
      <c r="N1698" s="23">
        <v>10912</v>
      </c>
      <c r="O1698" s="24">
        <f>Table1[[#This Row],[Female Voters]]/Table1[[#This Row],[Female Population]]</f>
        <v>0.68336658242326731</v>
      </c>
      <c r="P1698" s="24">
        <f>Table1[[#This Row],[Male Voters]]/Table1[[#This Row],[Male Population]]</f>
        <v>0.59845346990459858</v>
      </c>
      <c r="Q1698" s="24">
        <f>Table1[[#This Row],[Total Voters]]/Table1[[#This Row],[Total Population]]</f>
        <v>0.64658848976523653</v>
      </c>
      <c r="R1698" s="24">
        <f>Table1[[#This Row],[Female Ballots]]/Table1[[#This Row],[Female Population]]</f>
        <v>0.48808258329448029</v>
      </c>
      <c r="S1698" s="24">
        <f>Table1[[#This Row],[Male Ballots]]/Table1[[#This Row],[Male Population]]</f>
        <v>0.41746423066192745</v>
      </c>
      <c r="T1698" s="24">
        <f>Table1[[#This Row],[Total Ballots]]/Table1[[#This Row],[Total Population]]</f>
        <v>0.45687843037740472</v>
      </c>
      <c r="U1698" s="24">
        <f>Table1[[#This Row],[Female Ballots]]/Table1[[#This Row],[Female Voters]]</f>
        <v>0.71423244251087636</v>
      </c>
      <c r="V1698" s="24">
        <f>Table1[[#This Row],[Male Ballots]]/Table1[[#This Row],[Male Voters]]</f>
        <v>0.69757174392935983</v>
      </c>
      <c r="W1698" s="24">
        <f>Table1[[#This Row],[Total Ballots]]/Table1[[#This Row],[Total Voters]]</f>
        <v>0.70659845884866934</v>
      </c>
    </row>
    <row r="1699" spans="1:23" s="12" customFormat="1" x14ac:dyDescent="0.2">
      <c r="A1699" s="19" t="s">
        <v>48</v>
      </c>
      <c r="B1699" s="20">
        <v>2012</v>
      </c>
      <c r="C1699" s="21" t="s">
        <v>64</v>
      </c>
      <c r="D1699" s="22">
        <v>11085.87996</v>
      </c>
      <c r="E1699" s="22">
        <v>11138.05581</v>
      </c>
      <c r="F1699" s="22">
        <v>22223.935700000002</v>
      </c>
      <c r="G1699" s="31">
        <v>7622</v>
      </c>
      <c r="H1699" s="31">
        <v>6884</v>
      </c>
      <c r="I1699" s="31">
        <v>106</v>
      </c>
      <c r="J1699" s="31">
        <v>14612</v>
      </c>
      <c r="K1699" s="22">
        <v>6057</v>
      </c>
      <c r="L1699" s="22">
        <v>5503</v>
      </c>
      <c r="M1699" s="22">
        <v>88</v>
      </c>
      <c r="N1699" s="23">
        <v>11648</v>
      </c>
      <c r="O1699" s="24">
        <f>Table1[[#This Row],[Female Voters]]/Table1[[#This Row],[Female Population]]</f>
        <v>0.68754127119377539</v>
      </c>
      <c r="P1699" s="24">
        <f>Table1[[#This Row],[Male Voters]]/Table1[[#This Row],[Male Population]]</f>
        <v>0.61806118746679184</v>
      </c>
      <c r="Q1699" s="24">
        <f>Table1[[#This Row],[Total Voters]]/Table1[[#This Row],[Total Population]]</f>
        <v>0.65748930330103494</v>
      </c>
      <c r="R1699" s="24">
        <f>Table1[[#This Row],[Female Ballots]]/Table1[[#This Row],[Female Population]]</f>
        <v>0.54637070055375192</v>
      </c>
      <c r="S1699" s="24">
        <f>Table1[[#This Row],[Male Ballots]]/Table1[[#This Row],[Male Population]]</f>
        <v>0.49407186441454903</v>
      </c>
      <c r="T1699" s="24">
        <f>Table1[[#This Row],[Total Ballots]]/Table1[[#This Row],[Total Population]]</f>
        <v>0.52411958697306704</v>
      </c>
      <c r="U1699" s="24">
        <f>Table1[[#This Row],[Female Ballots]]/Table1[[#This Row],[Female Voters]]</f>
        <v>0.79467331409078978</v>
      </c>
      <c r="V1699" s="24">
        <f>Table1[[#This Row],[Male Ballots]]/Table1[[#This Row],[Male Voters]]</f>
        <v>0.79938988959907031</v>
      </c>
      <c r="W1699" s="24">
        <f>Table1[[#This Row],[Total Ballots]]/Table1[[#This Row],[Total Voters]]</f>
        <v>0.79715302491103202</v>
      </c>
    </row>
    <row r="1700" spans="1:23" s="12" customFormat="1" x14ac:dyDescent="0.2">
      <c r="A1700" s="19" t="s">
        <v>48</v>
      </c>
      <c r="B1700" s="20">
        <v>2012</v>
      </c>
      <c r="C1700" s="21" t="s">
        <v>65</v>
      </c>
      <c r="D1700" s="22">
        <v>12414.093860000001</v>
      </c>
      <c r="E1700" s="22">
        <v>12194.94802</v>
      </c>
      <c r="F1700" s="22">
        <v>24609.0419</v>
      </c>
      <c r="G1700" s="31">
        <v>9535</v>
      </c>
      <c r="H1700" s="31">
        <v>8809</v>
      </c>
      <c r="I1700" s="31">
        <v>87</v>
      </c>
      <c r="J1700" s="31">
        <v>18431</v>
      </c>
      <c r="K1700" s="22">
        <v>8212</v>
      </c>
      <c r="L1700" s="22">
        <v>7531</v>
      </c>
      <c r="M1700" s="22">
        <v>70</v>
      </c>
      <c r="N1700" s="23">
        <v>15813</v>
      </c>
      <c r="O1700" s="24">
        <f>Table1[[#This Row],[Female Voters]]/Table1[[#This Row],[Female Population]]</f>
        <v>0.76807861351227125</v>
      </c>
      <c r="P1700" s="24">
        <f>Table1[[#This Row],[Male Voters]]/Table1[[#This Row],[Male Population]]</f>
        <v>0.72234830239153414</v>
      </c>
      <c r="Q1700" s="24">
        <f>Table1[[#This Row],[Total Voters]]/Table1[[#This Row],[Total Population]]</f>
        <v>0.74895235966094231</v>
      </c>
      <c r="R1700" s="24">
        <f>Table1[[#This Row],[Female Ballots]]/Table1[[#This Row],[Female Population]]</f>
        <v>0.66150619550736989</v>
      </c>
      <c r="S1700" s="24">
        <f>Table1[[#This Row],[Male Ballots]]/Table1[[#This Row],[Male Population]]</f>
        <v>0.61755080773193816</v>
      </c>
      <c r="T1700" s="24">
        <f>Table1[[#This Row],[Total Ballots]]/Table1[[#This Row],[Total Population]]</f>
        <v>0.64256869748350498</v>
      </c>
      <c r="U1700" s="24">
        <f>Table1[[#This Row],[Female Ballots]]/Table1[[#This Row],[Female Voters]]</f>
        <v>0.86124803356056634</v>
      </c>
      <c r="V1700" s="24">
        <f>Table1[[#This Row],[Male Ballots]]/Table1[[#This Row],[Male Voters]]</f>
        <v>0.85492110341695993</v>
      </c>
      <c r="W1700" s="24">
        <f>Table1[[#This Row],[Total Ballots]]/Table1[[#This Row],[Total Voters]]</f>
        <v>0.85795670338017471</v>
      </c>
    </row>
    <row r="1701" spans="1:23" s="12" customFormat="1" x14ac:dyDescent="0.2">
      <c r="A1701" s="19" t="s">
        <v>48</v>
      </c>
      <c r="B1701" s="20">
        <v>2012</v>
      </c>
      <c r="C1701" s="21" t="s">
        <v>66</v>
      </c>
      <c r="D1701" s="22">
        <v>11379.336459999999</v>
      </c>
      <c r="E1701" s="22">
        <v>11433.980939999999</v>
      </c>
      <c r="F1701" s="22">
        <v>22813.317499999997</v>
      </c>
      <c r="G1701" s="31">
        <v>9679</v>
      </c>
      <c r="H1701" s="31">
        <v>9649</v>
      </c>
      <c r="I1701" s="31">
        <v>79</v>
      </c>
      <c r="J1701" s="31">
        <v>19407</v>
      </c>
      <c r="K1701" s="22">
        <v>8868</v>
      </c>
      <c r="L1701" s="22">
        <v>8857</v>
      </c>
      <c r="M1701" s="22">
        <v>69</v>
      </c>
      <c r="N1701" s="23">
        <v>17794</v>
      </c>
      <c r="O1701" s="24">
        <f>Table1[[#This Row],[Female Voters]]/Table1[[#This Row],[Female Population]]</f>
        <v>0.85057683583072485</v>
      </c>
      <c r="P1701" s="24">
        <f>Table1[[#This Row],[Male Voters]]/Table1[[#This Row],[Male Population]]</f>
        <v>0.84388806056554444</v>
      </c>
      <c r="Q1701" s="24">
        <f>Table1[[#This Row],[Total Voters]]/Table1[[#This Row],[Total Population]]</f>
        <v>0.85068732331455088</v>
      </c>
      <c r="R1701" s="24">
        <f>Table1[[#This Row],[Female Ballots]]/Table1[[#This Row],[Female Population]]</f>
        <v>0.77930730242244728</v>
      </c>
      <c r="S1701" s="24">
        <f>Table1[[#This Row],[Male Ballots]]/Table1[[#This Row],[Male Population]]</f>
        <v>0.77462084697160605</v>
      </c>
      <c r="T1701" s="24">
        <f>Table1[[#This Row],[Total Ballots]]/Table1[[#This Row],[Total Population]]</f>
        <v>0.77998300773221618</v>
      </c>
      <c r="U1701" s="24">
        <f>Table1[[#This Row],[Female Ballots]]/Table1[[#This Row],[Female Voters]]</f>
        <v>0.91621035230912284</v>
      </c>
      <c r="V1701" s="24">
        <f>Table1[[#This Row],[Male Ballots]]/Table1[[#This Row],[Male Voters]]</f>
        <v>0.91791895533215873</v>
      </c>
      <c r="W1701" s="24">
        <f>Table1[[#This Row],[Total Ballots]]/Table1[[#This Row],[Total Voters]]</f>
        <v>0.91688565981346937</v>
      </c>
    </row>
    <row r="1702" spans="1:23" s="12" customFormat="1" x14ac:dyDescent="0.2">
      <c r="A1702" s="19" t="s">
        <v>48</v>
      </c>
      <c r="B1702" s="20">
        <v>2012</v>
      </c>
      <c r="C1702" s="21" t="s">
        <v>67</v>
      </c>
      <c r="D1702" s="22">
        <v>12133.630439999999</v>
      </c>
      <c r="E1702" s="22">
        <v>10210.811099999999</v>
      </c>
      <c r="F1702" s="22">
        <v>22344.441559999999</v>
      </c>
      <c r="G1702" s="31">
        <v>10385</v>
      </c>
      <c r="H1702" s="31">
        <v>9176</v>
      </c>
      <c r="I1702" s="31">
        <v>74</v>
      </c>
      <c r="J1702" s="31">
        <v>19635</v>
      </c>
      <c r="K1702" s="22">
        <v>9500</v>
      </c>
      <c r="L1702" s="22">
        <v>8633</v>
      </c>
      <c r="M1702" s="22">
        <v>62</v>
      </c>
      <c r="N1702" s="22">
        <v>18195</v>
      </c>
      <c r="O1702" s="24">
        <f>Table1[[#This Row],[Female Voters]]/Table1[[#This Row],[Female Population]]</f>
        <v>0.8558856354949278</v>
      </c>
      <c r="P1702" s="24">
        <f>Table1[[#This Row],[Male Voters]]/Table1[[#This Row],[Male Population]]</f>
        <v>0.89865534776174649</v>
      </c>
      <c r="Q1702" s="24">
        <f>Table1[[#This Row],[Total Voters]]/Table1[[#This Row],[Total Population]]</f>
        <v>0.87874203287987662</v>
      </c>
      <c r="R1702" s="24">
        <f>Table1[[#This Row],[Female Ballots]]/Table1[[#This Row],[Female Population]]</f>
        <v>0.78294786106902403</v>
      </c>
      <c r="S1702" s="24">
        <f>Table1[[#This Row],[Male Ballots]]/Table1[[#This Row],[Male Population]]</f>
        <v>0.84547641861673462</v>
      </c>
      <c r="T1702" s="24">
        <f>Table1[[#This Row],[Total Ballots]]/Table1[[#This Row],[Total Population]]</f>
        <v>0.81429647508272751</v>
      </c>
      <c r="U1702" s="24">
        <f>Table1[[#This Row],[Female Ballots]]/Table1[[#This Row],[Female Voters]]</f>
        <v>0.91478093403948002</v>
      </c>
      <c r="V1702" s="24">
        <f>Table1[[#This Row],[Male Ballots]]/Table1[[#This Row],[Male Voters]]</f>
        <v>0.94082388840453357</v>
      </c>
      <c r="W1702" s="24">
        <f>Table1[[#This Row],[Total Ballots]]/Table1[[#This Row],[Total Voters]]</f>
        <v>0.92666157372039726</v>
      </c>
    </row>
    <row r="1703" spans="1:23" s="12" customFormat="1" x14ac:dyDescent="0.2">
      <c r="A1703" s="8" t="s">
        <v>44</v>
      </c>
      <c r="B1703" s="17">
        <v>2012</v>
      </c>
      <c r="C1703" s="9" t="s">
        <v>69</v>
      </c>
      <c r="D1703" s="10">
        <v>28060.308726999996</v>
      </c>
      <c r="E1703" s="10">
        <v>27353.925914999996</v>
      </c>
      <c r="F1703" s="10">
        <v>55414.234649999999</v>
      </c>
      <c r="G1703" s="10">
        <v>20942</v>
      </c>
      <c r="H1703" s="10">
        <v>18944</v>
      </c>
      <c r="I1703" s="10">
        <v>447</v>
      </c>
      <c r="J1703" s="10">
        <v>40333</v>
      </c>
      <c r="K1703" s="10">
        <v>17132</v>
      </c>
      <c r="L1703" s="10">
        <v>15327</v>
      </c>
      <c r="M1703" s="10">
        <v>345</v>
      </c>
      <c r="N1703" s="11">
        <v>32804</v>
      </c>
      <c r="O1703" s="24">
        <f>Table1[[#This Row],[Female Voters]]/Table1[[#This Row],[Female Population]]</f>
        <v>0.74632108305527423</v>
      </c>
      <c r="P1703" s="24">
        <f>Table1[[#This Row],[Male Voters]]/Table1[[#This Row],[Male Population]]</f>
        <v>0.69255141140861731</v>
      </c>
      <c r="Q1703" s="24">
        <f>Table1[[#This Row],[Total Voters]]/Table1[[#This Row],[Total Population]]</f>
        <v>0.72784547607209438</v>
      </c>
      <c r="R1703" s="24">
        <f>Table1[[#This Row],[Female Ballots]]/Table1[[#This Row],[Female Population]]</f>
        <v>0.61054210652769358</v>
      </c>
      <c r="S1703" s="24">
        <f>Table1[[#This Row],[Male Ballots]]/Table1[[#This Row],[Male Population]]</f>
        <v>0.56032176323162353</v>
      </c>
      <c r="T1703" s="24">
        <f>Table1[[#This Row],[Total Ballots]]/Table1[[#This Row],[Total Population]]</f>
        <v>0.59197785924848101</v>
      </c>
      <c r="U1703" s="24">
        <f>Table1[[#This Row],[Female Ballots]]/Table1[[#This Row],[Female Voters]]</f>
        <v>0.81806895234457067</v>
      </c>
      <c r="V1703" s="24">
        <f>Table1[[#This Row],[Male Ballots]]/Table1[[#This Row],[Male Voters]]</f>
        <v>0.80906883445945943</v>
      </c>
      <c r="W1703" s="24">
        <f>Table1[[#This Row],[Total Ballots]]/Table1[[#This Row],[Total Voters]]</f>
        <v>0.81332903577715521</v>
      </c>
    </row>
    <row r="1704" spans="1:23" s="12" customFormat="1" x14ac:dyDescent="0.2">
      <c r="A1704" s="19" t="s">
        <v>44</v>
      </c>
      <c r="B1704" s="20">
        <v>2012</v>
      </c>
      <c r="C1704" s="21" t="s">
        <v>62</v>
      </c>
      <c r="D1704" s="22">
        <v>2975.9227310000001</v>
      </c>
      <c r="E1704" s="22">
        <v>3239.1435750000001</v>
      </c>
      <c r="F1704" s="22">
        <v>6215.0663100000002</v>
      </c>
      <c r="G1704" s="31">
        <v>1958</v>
      </c>
      <c r="H1704" s="31">
        <v>1776</v>
      </c>
      <c r="I1704" s="31">
        <v>31</v>
      </c>
      <c r="J1704" s="31">
        <v>3765</v>
      </c>
      <c r="K1704" s="22">
        <v>1148</v>
      </c>
      <c r="L1704" s="22">
        <v>958</v>
      </c>
      <c r="M1704" s="22">
        <v>20</v>
      </c>
      <c r="N1704" s="23">
        <v>2126</v>
      </c>
      <c r="O1704" s="24">
        <f>Table1[[#This Row],[Female Voters]]/Table1[[#This Row],[Female Population]]</f>
        <v>0.65794719049780326</v>
      </c>
      <c r="P1704" s="24">
        <f>Table1[[#This Row],[Male Voters]]/Table1[[#This Row],[Male Population]]</f>
        <v>0.5482930777466386</v>
      </c>
      <c r="Q1704" s="24">
        <f>Table1[[#This Row],[Total Voters]]/Table1[[#This Row],[Total Population]]</f>
        <v>0.60578597430925885</v>
      </c>
      <c r="R1704" s="24">
        <f>Table1[[#This Row],[Female Ballots]]/Table1[[#This Row],[Female Population]]</f>
        <v>0.38576270413252206</v>
      </c>
      <c r="S1704" s="24">
        <f>Table1[[#This Row],[Male Ballots]]/Table1[[#This Row],[Male Population]]</f>
        <v>0.29575718946018009</v>
      </c>
      <c r="T1704" s="24">
        <f>Table1[[#This Row],[Total Ballots]]/Table1[[#This Row],[Total Population]]</f>
        <v>0.34207197380650312</v>
      </c>
      <c r="U1704" s="24">
        <f>Table1[[#This Row],[Female Ballots]]/Table1[[#This Row],[Female Voters]]</f>
        <v>0.58631256384065378</v>
      </c>
      <c r="V1704" s="24">
        <f>Table1[[#This Row],[Male Ballots]]/Table1[[#This Row],[Male Voters]]</f>
        <v>0.5394144144144144</v>
      </c>
      <c r="W1704" s="24">
        <f>Table1[[#This Row],[Total Ballots]]/Table1[[#This Row],[Total Voters]]</f>
        <v>0.56467463479415669</v>
      </c>
    </row>
    <row r="1705" spans="1:23" s="12" customFormat="1" x14ac:dyDescent="0.2">
      <c r="A1705" s="19" t="s">
        <v>44</v>
      </c>
      <c r="B1705" s="20">
        <v>2012</v>
      </c>
      <c r="C1705" s="21" t="s">
        <v>63</v>
      </c>
      <c r="D1705" s="22">
        <v>4158.81952</v>
      </c>
      <c r="E1705" s="22">
        <v>4370.4594799999995</v>
      </c>
      <c r="F1705" s="22">
        <v>8529.2789899999989</v>
      </c>
      <c r="G1705" s="31">
        <v>2830</v>
      </c>
      <c r="H1705" s="31">
        <v>2451</v>
      </c>
      <c r="I1705" s="31">
        <v>95</v>
      </c>
      <c r="J1705" s="31">
        <v>5376</v>
      </c>
      <c r="K1705" s="22">
        <v>1842</v>
      </c>
      <c r="L1705" s="22">
        <v>1521</v>
      </c>
      <c r="M1705" s="22">
        <v>56</v>
      </c>
      <c r="N1705" s="23">
        <v>3419</v>
      </c>
      <c r="O1705" s="24">
        <f>Table1[[#This Row],[Female Voters]]/Table1[[#This Row],[Female Population]]</f>
        <v>0.68048156126765513</v>
      </c>
      <c r="P1705" s="24">
        <f>Table1[[#This Row],[Male Voters]]/Table1[[#This Row],[Male Population]]</f>
        <v>0.56081059925534427</v>
      </c>
      <c r="Q1705" s="24">
        <f>Table1[[#This Row],[Total Voters]]/Table1[[#This Row],[Total Population]]</f>
        <v>0.63029946684860416</v>
      </c>
      <c r="R1705" s="24">
        <f>Table1[[#This Row],[Female Ballots]]/Table1[[#This Row],[Female Population]]</f>
        <v>0.44291414694523701</v>
      </c>
      <c r="S1705" s="24">
        <f>Table1[[#This Row],[Male Ballots]]/Table1[[#This Row],[Male Population]]</f>
        <v>0.34801832781206798</v>
      </c>
      <c r="T1705" s="24">
        <f>Table1[[#This Row],[Total Ballots]]/Table1[[#This Row],[Total Population]]</f>
        <v>0.40085451583991399</v>
      </c>
      <c r="U1705" s="24">
        <f>Table1[[#This Row],[Female Ballots]]/Table1[[#This Row],[Female Voters]]</f>
        <v>0.65088339222614844</v>
      </c>
      <c r="V1705" s="24">
        <f>Table1[[#This Row],[Male Ballots]]/Table1[[#This Row],[Male Voters]]</f>
        <v>0.62056303549571601</v>
      </c>
      <c r="W1705" s="24">
        <f>Table1[[#This Row],[Total Ballots]]/Table1[[#This Row],[Total Voters]]</f>
        <v>0.63597470238095233</v>
      </c>
    </row>
    <row r="1706" spans="1:23" s="12" customFormat="1" x14ac:dyDescent="0.2">
      <c r="A1706" s="19" t="s">
        <v>44</v>
      </c>
      <c r="B1706" s="20">
        <v>2012</v>
      </c>
      <c r="C1706" s="21" t="s">
        <v>64</v>
      </c>
      <c r="D1706" s="22">
        <v>4219.6830600000003</v>
      </c>
      <c r="E1706" s="22">
        <v>4121.6787400000003</v>
      </c>
      <c r="F1706" s="22">
        <v>8341.3618100000003</v>
      </c>
      <c r="G1706" s="31">
        <v>2544</v>
      </c>
      <c r="H1706" s="31">
        <v>2406</v>
      </c>
      <c r="I1706" s="31">
        <v>81</v>
      </c>
      <c r="J1706" s="31">
        <v>5031</v>
      </c>
      <c r="K1706" s="22">
        <v>1977</v>
      </c>
      <c r="L1706" s="22">
        <v>1861</v>
      </c>
      <c r="M1706" s="22">
        <v>59</v>
      </c>
      <c r="N1706" s="23">
        <v>3897</v>
      </c>
      <c r="O1706" s="24">
        <f>Table1[[#This Row],[Female Voters]]/Table1[[#This Row],[Female Population]]</f>
        <v>0.60288888142229335</v>
      </c>
      <c r="P1706" s="24">
        <f>Table1[[#This Row],[Male Voters]]/Table1[[#This Row],[Male Population]]</f>
        <v>0.58374273003140464</v>
      </c>
      <c r="Q1706" s="24">
        <f>Table1[[#This Row],[Total Voters]]/Table1[[#This Row],[Total Population]]</f>
        <v>0.60313892558510174</v>
      </c>
      <c r="R1706" s="24">
        <f>Table1[[#This Row],[Female Ballots]]/Table1[[#This Row],[Female Population]]</f>
        <v>0.46851860006756046</v>
      </c>
      <c r="S1706" s="24">
        <f>Table1[[#This Row],[Male Ballots]]/Table1[[#This Row],[Male Population]]</f>
        <v>0.45151505427616123</v>
      </c>
      <c r="T1706" s="24">
        <f>Table1[[#This Row],[Total Ballots]]/Table1[[#This Row],[Total Population]]</f>
        <v>0.46718990121350457</v>
      </c>
      <c r="U1706" s="24">
        <f>Table1[[#This Row],[Female Ballots]]/Table1[[#This Row],[Female Voters]]</f>
        <v>0.777122641509434</v>
      </c>
      <c r="V1706" s="24">
        <f>Table1[[#This Row],[Male Ballots]]/Table1[[#This Row],[Male Voters]]</f>
        <v>0.77348295926849542</v>
      </c>
      <c r="W1706" s="24">
        <f>Table1[[#This Row],[Total Ballots]]/Table1[[#This Row],[Total Voters]]</f>
        <v>0.77459749552772805</v>
      </c>
    </row>
    <row r="1707" spans="1:23" s="12" customFormat="1" x14ac:dyDescent="0.2">
      <c r="A1707" s="19" t="s">
        <v>44</v>
      </c>
      <c r="B1707" s="20">
        <v>2012</v>
      </c>
      <c r="C1707" s="21" t="s">
        <v>65</v>
      </c>
      <c r="D1707" s="22">
        <v>5132.2040199999992</v>
      </c>
      <c r="E1707" s="22">
        <v>4985.4557299999997</v>
      </c>
      <c r="F1707" s="22">
        <v>10117.659749999999</v>
      </c>
      <c r="G1707" s="31">
        <v>3656</v>
      </c>
      <c r="H1707" s="31">
        <v>3314</v>
      </c>
      <c r="I1707" s="31">
        <v>70</v>
      </c>
      <c r="J1707" s="31">
        <v>7040</v>
      </c>
      <c r="K1707" s="22">
        <v>3063</v>
      </c>
      <c r="L1707" s="22">
        <v>2736</v>
      </c>
      <c r="M1707" s="22">
        <v>56</v>
      </c>
      <c r="N1707" s="23">
        <v>5855</v>
      </c>
      <c r="O1707" s="24">
        <f>Table1[[#This Row],[Female Voters]]/Table1[[#This Row],[Female Population]]</f>
        <v>0.71236450962446352</v>
      </c>
      <c r="P1707" s="24">
        <f>Table1[[#This Row],[Male Voters]]/Table1[[#This Row],[Male Population]]</f>
        <v>0.66473361302919443</v>
      </c>
      <c r="Q1707" s="24">
        <f>Table1[[#This Row],[Total Voters]]/Table1[[#This Row],[Total Population]]</f>
        <v>0.69581308068795267</v>
      </c>
      <c r="R1707" s="24">
        <f>Table1[[#This Row],[Female Ballots]]/Table1[[#This Row],[Female Population]]</f>
        <v>0.59681960967716952</v>
      </c>
      <c r="S1707" s="24">
        <f>Table1[[#This Row],[Male Ballots]]/Table1[[#This Row],[Male Population]]</f>
        <v>0.54879636851173086</v>
      </c>
      <c r="T1707" s="24">
        <f>Table1[[#This Row],[Total Ballots]]/Table1[[#This Row],[Total Population]]</f>
        <v>0.57869113457783561</v>
      </c>
      <c r="U1707" s="24">
        <f>Table1[[#This Row],[Female Ballots]]/Table1[[#This Row],[Female Voters]]</f>
        <v>0.83780087527352298</v>
      </c>
      <c r="V1707" s="24">
        <f>Table1[[#This Row],[Male Ballots]]/Table1[[#This Row],[Male Voters]]</f>
        <v>0.82558841279420636</v>
      </c>
      <c r="W1707" s="24">
        <f>Table1[[#This Row],[Total Ballots]]/Table1[[#This Row],[Total Voters]]</f>
        <v>0.83167613636363635</v>
      </c>
    </row>
    <row r="1708" spans="1:23" s="12" customFormat="1" x14ac:dyDescent="0.2">
      <c r="A1708" s="19" t="s">
        <v>44</v>
      </c>
      <c r="B1708" s="20">
        <v>2012</v>
      </c>
      <c r="C1708" s="21" t="s">
        <v>66</v>
      </c>
      <c r="D1708" s="22">
        <v>5129.9766299999992</v>
      </c>
      <c r="E1708" s="22">
        <v>5085.1593200000007</v>
      </c>
      <c r="F1708" s="22">
        <v>10215.13594</v>
      </c>
      <c r="G1708" s="31">
        <v>4366</v>
      </c>
      <c r="H1708" s="31">
        <v>4112</v>
      </c>
      <c r="I1708" s="31">
        <v>78</v>
      </c>
      <c r="J1708" s="31">
        <v>8556</v>
      </c>
      <c r="K1708" s="22">
        <v>3992</v>
      </c>
      <c r="L1708" s="22">
        <v>3724</v>
      </c>
      <c r="M1708" s="22">
        <v>67</v>
      </c>
      <c r="N1708" s="23">
        <v>7783</v>
      </c>
      <c r="O1708" s="24">
        <f>Table1[[#This Row],[Female Voters]]/Table1[[#This Row],[Female Population]]</f>
        <v>0.85107600188034394</v>
      </c>
      <c r="P1708" s="24">
        <f>Table1[[#This Row],[Male Voters]]/Table1[[#This Row],[Male Population]]</f>
        <v>0.80862756528147473</v>
      </c>
      <c r="Q1708" s="24">
        <f>Table1[[#This Row],[Total Voters]]/Table1[[#This Row],[Total Population]]</f>
        <v>0.8375806303758303</v>
      </c>
      <c r="R1708" s="24">
        <f>Table1[[#This Row],[Female Ballots]]/Table1[[#This Row],[Female Population]]</f>
        <v>0.77817118632760718</v>
      </c>
      <c r="S1708" s="24">
        <f>Table1[[#This Row],[Male Ballots]]/Table1[[#This Row],[Male Population]]</f>
        <v>0.73232710435510984</v>
      </c>
      <c r="T1708" s="24">
        <f>Table1[[#This Row],[Total Ballots]]/Table1[[#This Row],[Total Population]]</f>
        <v>0.7619086075520205</v>
      </c>
      <c r="U1708" s="24">
        <f>Table1[[#This Row],[Female Ballots]]/Table1[[#This Row],[Female Voters]]</f>
        <v>0.91433806688043973</v>
      </c>
      <c r="V1708" s="24">
        <f>Table1[[#This Row],[Male Ballots]]/Table1[[#This Row],[Male Voters]]</f>
        <v>0.9056420233463035</v>
      </c>
      <c r="W1708" s="24">
        <f>Table1[[#This Row],[Total Ballots]]/Table1[[#This Row],[Total Voters]]</f>
        <v>0.9096540439457691</v>
      </c>
    </row>
    <row r="1709" spans="1:23" s="12" customFormat="1" x14ac:dyDescent="0.2">
      <c r="A1709" s="19" t="s">
        <v>44</v>
      </c>
      <c r="B1709" s="20">
        <v>2012</v>
      </c>
      <c r="C1709" s="21" t="s">
        <v>67</v>
      </c>
      <c r="D1709" s="22">
        <v>6443.7027660000003</v>
      </c>
      <c r="E1709" s="22">
        <v>5552.0290700000005</v>
      </c>
      <c r="F1709" s="22">
        <v>11995.73185</v>
      </c>
      <c r="G1709" s="31">
        <v>5588</v>
      </c>
      <c r="H1709" s="31">
        <v>4885</v>
      </c>
      <c r="I1709" s="31">
        <v>92</v>
      </c>
      <c r="J1709" s="31">
        <v>10565</v>
      </c>
      <c r="K1709" s="22">
        <v>5110</v>
      </c>
      <c r="L1709" s="22">
        <v>4527</v>
      </c>
      <c r="M1709" s="22">
        <v>87</v>
      </c>
      <c r="N1709" s="22">
        <v>9724</v>
      </c>
      <c r="O1709" s="24">
        <f>Table1[[#This Row],[Female Voters]]/Table1[[#This Row],[Female Population]]</f>
        <v>0.86720325299374612</v>
      </c>
      <c r="P1709" s="24">
        <f>Table1[[#This Row],[Male Voters]]/Table1[[#This Row],[Male Population]]</f>
        <v>0.87985850549590139</v>
      </c>
      <c r="Q1709" s="24">
        <f>Table1[[#This Row],[Total Voters]]/Table1[[#This Row],[Total Population]]</f>
        <v>0.88072992395207628</v>
      </c>
      <c r="R1709" s="24">
        <f>Table1[[#This Row],[Female Ballots]]/Table1[[#This Row],[Female Population]]</f>
        <v>0.79302230186078071</v>
      </c>
      <c r="S1709" s="24">
        <f>Table1[[#This Row],[Male Ballots]]/Table1[[#This Row],[Male Population]]</f>
        <v>0.81537757510336661</v>
      </c>
      <c r="T1709" s="24">
        <f>Table1[[#This Row],[Total Ballots]]/Table1[[#This Row],[Total Population]]</f>
        <v>0.81062165456791202</v>
      </c>
      <c r="U1709" s="24">
        <f>Table1[[#This Row],[Female Ballots]]/Table1[[#This Row],[Female Voters]]</f>
        <v>0.91445955619183961</v>
      </c>
      <c r="V1709" s="24">
        <f>Table1[[#This Row],[Male Ballots]]/Table1[[#This Row],[Male Voters]]</f>
        <v>0.92671443193449332</v>
      </c>
      <c r="W1709" s="24">
        <f>Table1[[#This Row],[Total Ballots]]/Table1[[#This Row],[Total Voters]]</f>
        <v>0.92039753904401322</v>
      </c>
    </row>
    <row r="1710" spans="1:23" s="12" customFormat="1" x14ac:dyDescent="0.2">
      <c r="A1710" s="8" t="s">
        <v>33</v>
      </c>
      <c r="B1710" s="17">
        <v>2012</v>
      </c>
      <c r="C1710" s="9" t="s">
        <v>69</v>
      </c>
      <c r="D1710" s="10">
        <v>30136.459077</v>
      </c>
      <c r="E1710" s="10">
        <v>29143.734581000004</v>
      </c>
      <c r="F1710" s="10">
        <v>59280.193680000004</v>
      </c>
      <c r="G1710" s="10">
        <v>25086</v>
      </c>
      <c r="H1710" s="10">
        <v>22117</v>
      </c>
      <c r="I1710" s="10">
        <v>2</v>
      </c>
      <c r="J1710" s="10">
        <v>47205</v>
      </c>
      <c r="K1710" s="10">
        <v>20751</v>
      </c>
      <c r="L1710" s="10">
        <v>17962</v>
      </c>
      <c r="M1710" s="10">
        <v>2</v>
      </c>
      <c r="N1710" s="11">
        <v>38715</v>
      </c>
      <c r="O1710" s="24">
        <f>Table1[[#This Row],[Female Voters]]/Table1[[#This Row],[Female Population]]</f>
        <v>0.83241365337261919</v>
      </c>
      <c r="P1710" s="24">
        <f>Table1[[#This Row],[Male Voters]]/Table1[[#This Row],[Male Population]]</f>
        <v>0.75889381776139897</v>
      </c>
      <c r="Q1710" s="24">
        <f>Table1[[#This Row],[Total Voters]]/Table1[[#This Row],[Total Population]]</f>
        <v>0.79630306632965775</v>
      </c>
      <c r="R1710" s="24">
        <f>Table1[[#This Row],[Female Ballots]]/Table1[[#This Row],[Female Population]]</f>
        <v>0.68856795507993385</v>
      </c>
      <c r="S1710" s="24">
        <f>Table1[[#This Row],[Male Ballots]]/Table1[[#This Row],[Male Population]]</f>
        <v>0.61632458084867969</v>
      </c>
      <c r="T1710" s="24">
        <f>Table1[[#This Row],[Total Ballots]]/Table1[[#This Row],[Total Population]]</f>
        <v>0.65308491077116193</v>
      </c>
      <c r="U1710" s="24">
        <f>Table1[[#This Row],[Female Ballots]]/Table1[[#This Row],[Female Voters]]</f>
        <v>0.8271944510882564</v>
      </c>
      <c r="V1710" s="24">
        <f>Table1[[#This Row],[Male Ballots]]/Table1[[#This Row],[Male Voters]]</f>
        <v>0.81213546140977533</v>
      </c>
      <c r="W1710" s="24">
        <f>Table1[[#This Row],[Total Ballots]]/Table1[[#This Row],[Total Voters]]</f>
        <v>0.82014617095646647</v>
      </c>
    </row>
    <row r="1711" spans="1:23" s="12" customFormat="1" x14ac:dyDescent="0.2">
      <c r="A1711" s="19" t="s">
        <v>33</v>
      </c>
      <c r="B1711" s="20">
        <v>2012</v>
      </c>
      <c r="C1711" s="21" t="s">
        <v>62</v>
      </c>
      <c r="D1711" s="22">
        <v>2359.7776570000001</v>
      </c>
      <c r="E1711" s="22">
        <v>3009.6168710000002</v>
      </c>
      <c r="F1711" s="22">
        <v>5369.3945299999996</v>
      </c>
      <c r="G1711" s="31">
        <v>1623</v>
      </c>
      <c r="H1711" s="31">
        <v>1631</v>
      </c>
      <c r="I1711" s="31"/>
      <c r="J1711" s="31">
        <v>3254</v>
      </c>
      <c r="K1711" s="22">
        <v>898</v>
      </c>
      <c r="L1711" s="22">
        <v>823</v>
      </c>
      <c r="M1711" s="22"/>
      <c r="N1711" s="23">
        <v>1721</v>
      </c>
      <c r="O1711" s="24">
        <f>Table1[[#This Row],[Female Voters]]/Table1[[#This Row],[Female Population]]</f>
        <v>0.68777666200269472</v>
      </c>
      <c r="P1711" s="24">
        <f>Table1[[#This Row],[Male Voters]]/Table1[[#This Row],[Male Population]]</f>
        <v>0.54192944481271144</v>
      </c>
      <c r="Q1711" s="24">
        <f>Table1[[#This Row],[Total Voters]]/Table1[[#This Row],[Total Population]]</f>
        <v>0.60602736152450321</v>
      </c>
      <c r="R1711" s="24">
        <f>Table1[[#This Row],[Female Ballots]]/Table1[[#This Row],[Female Population]]</f>
        <v>0.38054432685053596</v>
      </c>
      <c r="S1711" s="24">
        <f>Table1[[#This Row],[Male Ballots]]/Table1[[#This Row],[Male Population]]</f>
        <v>0.27345673395515729</v>
      </c>
      <c r="T1711" s="24">
        <f>Table1[[#This Row],[Total Ballots]]/Table1[[#This Row],[Total Population]]</f>
        <v>0.32052031013634608</v>
      </c>
      <c r="U1711" s="24">
        <f>Table1[[#This Row],[Female Ballots]]/Table1[[#This Row],[Female Voters]]</f>
        <v>0.55329636475662358</v>
      </c>
      <c r="V1711" s="24">
        <f>Table1[[#This Row],[Male Ballots]]/Table1[[#This Row],[Male Voters]]</f>
        <v>0.5045984058859595</v>
      </c>
      <c r="W1711" s="24">
        <f>Table1[[#This Row],[Total Ballots]]/Table1[[#This Row],[Total Voters]]</f>
        <v>0.52888752304855557</v>
      </c>
    </row>
    <row r="1712" spans="1:23" s="12" customFormat="1" x14ac:dyDescent="0.2">
      <c r="A1712" s="19" t="s">
        <v>33</v>
      </c>
      <c r="B1712" s="20">
        <v>2012</v>
      </c>
      <c r="C1712" s="21" t="s">
        <v>63</v>
      </c>
      <c r="D1712" s="22">
        <v>3396.9172699999999</v>
      </c>
      <c r="E1712" s="22">
        <v>3904.2287200000001</v>
      </c>
      <c r="F1712" s="22">
        <v>7301.1460000000006</v>
      </c>
      <c r="G1712" s="31">
        <v>2550</v>
      </c>
      <c r="H1712" s="31">
        <v>2352</v>
      </c>
      <c r="I1712" s="31"/>
      <c r="J1712" s="31">
        <v>4902</v>
      </c>
      <c r="K1712" s="22">
        <v>1593</v>
      </c>
      <c r="L1712" s="22">
        <v>1354</v>
      </c>
      <c r="M1712" s="22"/>
      <c r="N1712" s="23">
        <v>2947</v>
      </c>
      <c r="O1712" s="24">
        <f>Table1[[#This Row],[Female Voters]]/Table1[[#This Row],[Female Population]]</f>
        <v>0.75068063108878713</v>
      </c>
      <c r="P1712" s="24">
        <f>Table1[[#This Row],[Male Voters]]/Table1[[#This Row],[Male Population]]</f>
        <v>0.60242372275771794</v>
      </c>
      <c r="Q1712" s="24">
        <f>Table1[[#This Row],[Total Voters]]/Table1[[#This Row],[Total Population]]</f>
        <v>0.67140144848493644</v>
      </c>
      <c r="R1712" s="24">
        <f>Table1[[#This Row],[Female Ballots]]/Table1[[#This Row],[Female Population]]</f>
        <v>0.4689546060095835</v>
      </c>
      <c r="S1712" s="24">
        <f>Table1[[#This Row],[Male Ballots]]/Table1[[#This Row],[Male Population]]</f>
        <v>0.34680345264198559</v>
      </c>
      <c r="T1712" s="24">
        <f>Table1[[#This Row],[Total Ballots]]/Table1[[#This Row],[Total Population]]</f>
        <v>0.40363526492964252</v>
      </c>
      <c r="U1712" s="24">
        <f>Table1[[#This Row],[Female Ballots]]/Table1[[#This Row],[Female Voters]]</f>
        <v>0.62470588235294122</v>
      </c>
      <c r="V1712" s="24">
        <f>Table1[[#This Row],[Male Ballots]]/Table1[[#This Row],[Male Voters]]</f>
        <v>0.57568027210884354</v>
      </c>
      <c r="W1712" s="24">
        <f>Table1[[#This Row],[Total Ballots]]/Table1[[#This Row],[Total Voters]]</f>
        <v>0.60118319053447578</v>
      </c>
    </row>
    <row r="1713" spans="1:23" s="12" customFormat="1" x14ac:dyDescent="0.2">
      <c r="A1713" s="19" t="s">
        <v>33</v>
      </c>
      <c r="B1713" s="20">
        <v>2012</v>
      </c>
      <c r="C1713" s="21" t="s">
        <v>64</v>
      </c>
      <c r="D1713" s="22">
        <v>3403.5618100000002</v>
      </c>
      <c r="E1713" s="22">
        <v>3586.7330099999999</v>
      </c>
      <c r="F1713" s="22">
        <v>6990.2948199999992</v>
      </c>
      <c r="G1713" s="31">
        <v>2526</v>
      </c>
      <c r="H1713" s="31">
        <v>2221</v>
      </c>
      <c r="I1713" s="31"/>
      <c r="J1713" s="31">
        <v>4747</v>
      </c>
      <c r="K1713" s="22">
        <v>1871</v>
      </c>
      <c r="L1713" s="22">
        <v>1576</v>
      </c>
      <c r="M1713" s="22"/>
      <c r="N1713" s="23">
        <v>3447</v>
      </c>
      <c r="O1713" s="24">
        <f>Table1[[#This Row],[Female Voters]]/Table1[[#This Row],[Female Population]]</f>
        <v>0.74216369233500123</v>
      </c>
      <c r="P1713" s="24">
        <f>Table1[[#This Row],[Male Voters]]/Table1[[#This Row],[Male Population]]</f>
        <v>0.61922646425249261</v>
      </c>
      <c r="Q1713" s="24">
        <f>Table1[[#This Row],[Total Voters]]/Table1[[#This Row],[Total Population]]</f>
        <v>0.67908437658713805</v>
      </c>
      <c r="R1713" s="24">
        <f>Table1[[#This Row],[Female Ballots]]/Table1[[#This Row],[Female Population]]</f>
        <v>0.54971823767172889</v>
      </c>
      <c r="S1713" s="24">
        <f>Table1[[#This Row],[Male Ballots]]/Table1[[#This Row],[Male Population]]</f>
        <v>0.4393970768401298</v>
      </c>
      <c r="T1713" s="24">
        <f>Table1[[#This Row],[Total Ballots]]/Table1[[#This Row],[Total Population]]</f>
        <v>0.49311224901956285</v>
      </c>
      <c r="U1713" s="24">
        <f>Table1[[#This Row],[Female Ballots]]/Table1[[#This Row],[Female Voters]]</f>
        <v>0.74069675376088673</v>
      </c>
      <c r="V1713" s="24">
        <f>Table1[[#This Row],[Male Ballots]]/Table1[[#This Row],[Male Voters]]</f>
        <v>0.70959027465105806</v>
      </c>
      <c r="W1713" s="24">
        <f>Table1[[#This Row],[Total Ballots]]/Table1[[#This Row],[Total Voters]]</f>
        <v>0.72614282704866229</v>
      </c>
    </row>
    <row r="1714" spans="1:23" s="12" customFormat="1" x14ac:dyDescent="0.2">
      <c r="A1714" s="19" t="s">
        <v>33</v>
      </c>
      <c r="B1714" s="20">
        <v>2012</v>
      </c>
      <c r="C1714" s="21" t="s">
        <v>65</v>
      </c>
      <c r="D1714" s="22">
        <v>4740.2713600000006</v>
      </c>
      <c r="E1714" s="22">
        <v>4456.1280699999998</v>
      </c>
      <c r="F1714" s="22">
        <v>9196.3994300000013</v>
      </c>
      <c r="G1714" s="31">
        <v>3774</v>
      </c>
      <c r="H1714" s="31">
        <v>3155</v>
      </c>
      <c r="I1714" s="31"/>
      <c r="J1714" s="31">
        <v>6929</v>
      </c>
      <c r="K1714" s="22">
        <v>3061</v>
      </c>
      <c r="L1714" s="22">
        <v>2474</v>
      </c>
      <c r="M1714" s="22"/>
      <c r="N1714" s="23">
        <v>5535</v>
      </c>
      <c r="O1714" s="24">
        <f>Table1[[#This Row],[Female Voters]]/Table1[[#This Row],[Female Population]]</f>
        <v>0.79615695249986695</v>
      </c>
      <c r="P1714" s="24">
        <f>Table1[[#This Row],[Male Voters]]/Table1[[#This Row],[Male Population]]</f>
        <v>0.70801376227052648</v>
      </c>
      <c r="Q1714" s="24">
        <f>Table1[[#This Row],[Total Voters]]/Table1[[#This Row],[Total Population]]</f>
        <v>0.75344704769962334</v>
      </c>
      <c r="R1714" s="24">
        <f>Table1[[#This Row],[Female Ballots]]/Table1[[#This Row],[Female Population]]</f>
        <v>0.64574362257607121</v>
      </c>
      <c r="S1714" s="24">
        <f>Table1[[#This Row],[Male Ballots]]/Table1[[#This Row],[Male Population]]</f>
        <v>0.55519050645238754</v>
      </c>
      <c r="T1714" s="24">
        <f>Table1[[#This Row],[Total Ballots]]/Table1[[#This Row],[Total Population]]</f>
        <v>0.6018659848488116</v>
      </c>
      <c r="U1714" s="24">
        <f>Table1[[#This Row],[Female Ballots]]/Table1[[#This Row],[Female Voters]]</f>
        <v>0.81107578166401695</v>
      </c>
      <c r="V1714" s="24">
        <f>Table1[[#This Row],[Male Ballots]]/Table1[[#This Row],[Male Voters]]</f>
        <v>0.78415213946117279</v>
      </c>
      <c r="W1714" s="24">
        <f>Table1[[#This Row],[Total Ballots]]/Table1[[#This Row],[Total Voters]]</f>
        <v>0.79881656804733725</v>
      </c>
    </row>
    <row r="1715" spans="1:23" s="12" customFormat="1" x14ac:dyDescent="0.2">
      <c r="A1715" s="19" t="s">
        <v>33</v>
      </c>
      <c r="B1715" s="20">
        <v>2012</v>
      </c>
      <c r="C1715" s="21" t="s">
        <v>66</v>
      </c>
      <c r="D1715" s="22">
        <v>6501.1450100000002</v>
      </c>
      <c r="E1715" s="22">
        <v>5706.8092400000005</v>
      </c>
      <c r="F1715" s="22">
        <v>12207.95426</v>
      </c>
      <c r="G1715" s="31">
        <v>5712</v>
      </c>
      <c r="H1715" s="31">
        <v>4851</v>
      </c>
      <c r="I1715" s="31">
        <v>2</v>
      </c>
      <c r="J1715" s="31">
        <v>10565</v>
      </c>
      <c r="K1715" s="22">
        <v>5186</v>
      </c>
      <c r="L1715" s="22">
        <v>4359</v>
      </c>
      <c r="M1715" s="22">
        <v>2</v>
      </c>
      <c r="N1715" s="23">
        <v>9547</v>
      </c>
      <c r="O1715" s="24">
        <f>Table1[[#This Row],[Female Voters]]/Table1[[#This Row],[Female Population]]</f>
        <v>0.87861445810143524</v>
      </c>
      <c r="P1715" s="24">
        <f>Table1[[#This Row],[Male Voters]]/Table1[[#This Row],[Male Population]]</f>
        <v>0.85003717418807567</v>
      </c>
      <c r="Q1715" s="24">
        <f>Table1[[#This Row],[Total Voters]]/Table1[[#This Row],[Total Population]]</f>
        <v>0.86541936306370137</v>
      </c>
      <c r="R1715" s="24">
        <f>Table1[[#This Row],[Female Ballots]]/Table1[[#This Row],[Female Population]]</f>
        <v>0.79770563370343894</v>
      </c>
      <c r="S1715" s="24">
        <f>Table1[[#This Row],[Male Ballots]]/Table1[[#This Row],[Male Population]]</f>
        <v>0.76382437482700927</v>
      </c>
      <c r="T1715" s="24">
        <f>Table1[[#This Row],[Total Ballots]]/Table1[[#This Row],[Total Population]]</f>
        <v>0.78203110829807443</v>
      </c>
      <c r="U1715" s="24">
        <f>Table1[[#This Row],[Female Ballots]]/Table1[[#This Row],[Female Voters]]</f>
        <v>0.90791316526610644</v>
      </c>
      <c r="V1715" s="24">
        <f>Table1[[#This Row],[Male Ballots]]/Table1[[#This Row],[Male Voters]]</f>
        <v>0.89857761286332716</v>
      </c>
      <c r="W1715" s="24">
        <f>Table1[[#This Row],[Total Ballots]]/Table1[[#This Row],[Total Voters]]</f>
        <v>0.90364410790345484</v>
      </c>
    </row>
    <row r="1716" spans="1:23" s="12" customFormat="1" x14ac:dyDescent="0.2">
      <c r="A1716" s="19" t="s">
        <v>33</v>
      </c>
      <c r="B1716" s="20">
        <v>2012</v>
      </c>
      <c r="C1716" s="21" t="s">
        <v>67</v>
      </c>
      <c r="D1716" s="22">
        <v>9734.785969999999</v>
      </c>
      <c r="E1716" s="22">
        <v>8480.2186700000002</v>
      </c>
      <c r="F1716" s="22">
        <v>18215.004639999999</v>
      </c>
      <c r="G1716" s="31">
        <v>8901</v>
      </c>
      <c r="H1716" s="31">
        <v>7907</v>
      </c>
      <c r="I1716" s="31"/>
      <c r="J1716" s="31">
        <v>16808</v>
      </c>
      <c r="K1716" s="22">
        <v>8142</v>
      </c>
      <c r="L1716" s="22">
        <v>7376</v>
      </c>
      <c r="M1716" s="22"/>
      <c r="N1716" s="22">
        <v>15518</v>
      </c>
      <c r="O1716" s="24">
        <f>Table1[[#This Row],[Female Voters]]/Table1[[#This Row],[Female Population]]</f>
        <v>0.91434984060568936</v>
      </c>
      <c r="P1716" s="24">
        <f>Table1[[#This Row],[Male Voters]]/Table1[[#This Row],[Male Population]]</f>
        <v>0.93240520176350594</v>
      </c>
      <c r="Q1716" s="24">
        <f>Table1[[#This Row],[Total Voters]]/Table1[[#This Row],[Total Population]]</f>
        <v>0.92275573529582156</v>
      </c>
      <c r="R1716" s="24">
        <f>Table1[[#This Row],[Female Ballots]]/Table1[[#This Row],[Female Population]]</f>
        <v>0.83638202474008794</v>
      </c>
      <c r="S1716" s="24">
        <f>Table1[[#This Row],[Male Ballots]]/Table1[[#This Row],[Male Population]]</f>
        <v>0.86978889189422282</v>
      </c>
      <c r="T1716" s="24">
        <f>Table1[[#This Row],[Total Ballots]]/Table1[[#This Row],[Total Population]]</f>
        <v>0.85193500120898136</v>
      </c>
      <c r="U1716" s="24">
        <f>Table1[[#This Row],[Female Ballots]]/Table1[[#This Row],[Female Voters]]</f>
        <v>0.9147286821705426</v>
      </c>
      <c r="V1716" s="24">
        <f>Table1[[#This Row],[Male Ballots]]/Table1[[#This Row],[Male Voters]]</f>
        <v>0.93284431516377897</v>
      </c>
      <c r="W1716" s="24">
        <f>Table1[[#This Row],[Total Ballots]]/Table1[[#This Row],[Total Voters]]</f>
        <v>0.92325083293669685</v>
      </c>
    </row>
    <row r="1717" spans="1:23" s="12" customFormat="1" x14ac:dyDescent="0.2">
      <c r="A1717" s="8" t="s">
        <v>51</v>
      </c>
      <c r="B1717" s="17">
        <v>2012</v>
      </c>
      <c r="C1717" s="9" t="s">
        <v>69</v>
      </c>
      <c r="D1717" s="10">
        <v>164582.42674000002</v>
      </c>
      <c r="E1717" s="10">
        <v>156387.22021</v>
      </c>
      <c r="F1717" s="10">
        <v>320969.64668000001</v>
      </c>
      <c r="G1717" s="10">
        <v>128699</v>
      </c>
      <c r="H1717" s="10">
        <v>114727</v>
      </c>
      <c r="I1717" s="10">
        <v>46</v>
      </c>
      <c r="J1717" s="10">
        <v>243472</v>
      </c>
      <c r="K1717" s="10">
        <v>103210</v>
      </c>
      <c r="L1717" s="10">
        <v>90206</v>
      </c>
      <c r="M1717" s="10">
        <v>35</v>
      </c>
      <c r="N1717" s="11">
        <v>193451</v>
      </c>
      <c r="O1717" s="24">
        <f>Table1[[#This Row],[Female Voters]]/Table1[[#This Row],[Female Population]]</f>
        <v>0.78197291502641975</v>
      </c>
      <c r="P1717" s="24">
        <f>Table1[[#This Row],[Male Voters]]/Table1[[#This Row],[Male Population]]</f>
        <v>0.73360853812697868</v>
      </c>
      <c r="Q1717" s="24">
        <f>Table1[[#This Row],[Total Voters]]/Table1[[#This Row],[Total Population]]</f>
        <v>0.75855147836685155</v>
      </c>
      <c r="R1717" s="24">
        <f>Table1[[#This Row],[Female Ballots]]/Table1[[#This Row],[Female Population]]</f>
        <v>0.62710218851643595</v>
      </c>
      <c r="S1717" s="24">
        <f>Table1[[#This Row],[Male Ballots]]/Table1[[#This Row],[Male Population]]</f>
        <v>0.57681183845374007</v>
      </c>
      <c r="T1717" s="24">
        <f>Table1[[#This Row],[Total Ballots]]/Table1[[#This Row],[Total Population]]</f>
        <v>0.60270808159273259</v>
      </c>
      <c r="U1717" s="24">
        <f>Table1[[#This Row],[Female Ballots]]/Table1[[#This Row],[Female Voters]]</f>
        <v>0.80194873309038917</v>
      </c>
      <c r="V1717" s="24">
        <f>Table1[[#This Row],[Male Ballots]]/Table1[[#This Row],[Male Voters]]</f>
        <v>0.78626652836734157</v>
      </c>
      <c r="W1717" s="24">
        <f>Table1[[#This Row],[Total Ballots]]/Table1[[#This Row],[Total Voters]]</f>
        <v>0.79455132417690744</v>
      </c>
    </row>
    <row r="1718" spans="1:23" s="12" customFormat="1" x14ac:dyDescent="0.2">
      <c r="A1718" s="19" t="s">
        <v>51</v>
      </c>
      <c r="B1718" s="20">
        <v>2012</v>
      </c>
      <c r="C1718" s="21" t="s">
        <v>62</v>
      </c>
      <c r="D1718" s="22">
        <v>18432.97595</v>
      </c>
      <c r="E1718" s="22">
        <v>18888.776730000001</v>
      </c>
      <c r="F1718" s="22">
        <v>37321.752699999997</v>
      </c>
      <c r="G1718" s="31">
        <v>12625</v>
      </c>
      <c r="H1718" s="31">
        <v>11704</v>
      </c>
      <c r="I1718" s="31">
        <v>15</v>
      </c>
      <c r="J1718" s="31">
        <v>24344</v>
      </c>
      <c r="K1718" s="22">
        <v>7851</v>
      </c>
      <c r="L1718" s="22">
        <v>6575</v>
      </c>
      <c r="M1718" s="22">
        <v>10</v>
      </c>
      <c r="N1718" s="23">
        <v>14436</v>
      </c>
      <c r="O1718" s="24">
        <f>Table1[[#This Row],[Female Voters]]/Table1[[#This Row],[Female Population]]</f>
        <v>0.68491382152538427</v>
      </c>
      <c r="P1718" s="24">
        <f>Table1[[#This Row],[Male Voters]]/Table1[[#This Row],[Male Population]]</f>
        <v>0.61962720864878362</v>
      </c>
      <c r="Q1718" s="24">
        <f>Table1[[#This Row],[Total Voters]]/Table1[[#This Row],[Total Population]]</f>
        <v>0.65227376098014822</v>
      </c>
      <c r="R1718" s="24">
        <f>Table1[[#This Row],[Female Ballots]]/Table1[[#This Row],[Female Population]]</f>
        <v>0.42592145843927065</v>
      </c>
      <c r="S1718" s="24">
        <f>Table1[[#This Row],[Male Ballots]]/Table1[[#This Row],[Male Population]]</f>
        <v>0.34809030219290432</v>
      </c>
      <c r="T1718" s="24">
        <f>Table1[[#This Row],[Total Ballots]]/Table1[[#This Row],[Total Population]]</f>
        <v>0.38679855461343327</v>
      </c>
      <c r="U1718" s="24">
        <f>Table1[[#This Row],[Female Ballots]]/Table1[[#This Row],[Female Voters]]</f>
        <v>0.62186138613861386</v>
      </c>
      <c r="V1718" s="24">
        <f>Table1[[#This Row],[Male Ballots]]/Table1[[#This Row],[Male Voters]]</f>
        <v>0.56177375256322626</v>
      </c>
      <c r="W1718" s="24">
        <f>Table1[[#This Row],[Total Ballots]]/Table1[[#This Row],[Total Voters]]</f>
        <v>0.59300032862306939</v>
      </c>
    </row>
    <row r="1719" spans="1:23" s="12" customFormat="1" x14ac:dyDescent="0.2">
      <c r="A1719" s="19" t="s">
        <v>51</v>
      </c>
      <c r="B1719" s="20">
        <v>2012</v>
      </c>
      <c r="C1719" s="21" t="s">
        <v>63</v>
      </c>
      <c r="D1719" s="22">
        <v>27742.419600000001</v>
      </c>
      <c r="E1719" s="22">
        <v>26914.015299999999</v>
      </c>
      <c r="F1719" s="22">
        <v>54656.434800000003</v>
      </c>
      <c r="G1719" s="31">
        <v>19531</v>
      </c>
      <c r="H1719" s="31">
        <v>16807</v>
      </c>
      <c r="I1719" s="31">
        <v>5</v>
      </c>
      <c r="J1719" s="31">
        <v>36343</v>
      </c>
      <c r="K1719" s="22">
        <v>13230</v>
      </c>
      <c r="L1719" s="22">
        <v>10738</v>
      </c>
      <c r="M1719" s="22">
        <v>4</v>
      </c>
      <c r="N1719" s="23">
        <v>23972</v>
      </c>
      <c r="O1719" s="24">
        <f>Table1[[#This Row],[Female Voters]]/Table1[[#This Row],[Female Population]]</f>
        <v>0.70401213310175725</v>
      </c>
      <c r="P1719" s="24">
        <f>Table1[[#This Row],[Male Voters]]/Table1[[#This Row],[Male Population]]</f>
        <v>0.62447018078346717</v>
      </c>
      <c r="Q1719" s="24">
        <f>Table1[[#This Row],[Total Voters]]/Table1[[#This Row],[Total Population]]</f>
        <v>0.66493543043901571</v>
      </c>
      <c r="R1719" s="24">
        <f>Table1[[#This Row],[Female Ballots]]/Table1[[#This Row],[Female Population]]</f>
        <v>0.4768870268258793</v>
      </c>
      <c r="S1719" s="24">
        <f>Table1[[#This Row],[Male Ballots]]/Table1[[#This Row],[Male Population]]</f>
        <v>0.39897428459884987</v>
      </c>
      <c r="T1719" s="24">
        <f>Table1[[#This Row],[Total Ballots]]/Table1[[#This Row],[Total Population]]</f>
        <v>0.43859428606565459</v>
      </c>
      <c r="U1719" s="24">
        <f>Table1[[#This Row],[Female Ballots]]/Table1[[#This Row],[Female Voters]]</f>
        <v>0.67738467052378271</v>
      </c>
      <c r="V1719" s="24">
        <f>Table1[[#This Row],[Male Ballots]]/Table1[[#This Row],[Male Voters]]</f>
        <v>0.63890045814244067</v>
      </c>
      <c r="W1719" s="24">
        <f>Table1[[#This Row],[Total Ballots]]/Table1[[#This Row],[Total Voters]]</f>
        <v>0.65960432545469549</v>
      </c>
    </row>
    <row r="1720" spans="1:23" s="12" customFormat="1" x14ac:dyDescent="0.2">
      <c r="A1720" s="19" t="s">
        <v>51</v>
      </c>
      <c r="B1720" s="20">
        <v>2012</v>
      </c>
      <c r="C1720" s="21" t="s">
        <v>64</v>
      </c>
      <c r="D1720" s="22">
        <v>29797.290300000001</v>
      </c>
      <c r="E1720" s="22">
        <v>29638.287799999998</v>
      </c>
      <c r="F1720" s="22">
        <v>59435.578000000001</v>
      </c>
      <c r="G1720" s="31">
        <v>21957</v>
      </c>
      <c r="H1720" s="31">
        <v>19860</v>
      </c>
      <c r="I1720" s="31">
        <v>8</v>
      </c>
      <c r="J1720" s="31">
        <v>41825</v>
      </c>
      <c r="K1720" s="22">
        <v>16918</v>
      </c>
      <c r="L1720" s="22">
        <v>14828</v>
      </c>
      <c r="M1720" s="22">
        <v>5</v>
      </c>
      <c r="N1720" s="23">
        <v>31751</v>
      </c>
      <c r="O1720" s="24">
        <f>Table1[[#This Row],[Female Voters]]/Table1[[#This Row],[Female Population]]</f>
        <v>0.73687908460589113</v>
      </c>
      <c r="P1720" s="24">
        <f>Table1[[#This Row],[Male Voters]]/Table1[[#This Row],[Male Population]]</f>
        <v>0.67007919398096949</v>
      </c>
      <c r="Q1720" s="24">
        <f>Table1[[#This Row],[Total Voters]]/Table1[[#This Row],[Total Population]]</f>
        <v>0.70370309177442503</v>
      </c>
      <c r="R1720" s="24">
        <f>Table1[[#This Row],[Female Ballots]]/Table1[[#This Row],[Female Population]]</f>
        <v>0.5677697478418029</v>
      </c>
      <c r="S1720" s="24">
        <f>Table1[[#This Row],[Male Ballots]]/Table1[[#This Row],[Male Population]]</f>
        <v>0.50029880605991017</v>
      </c>
      <c r="T1720" s="24">
        <f>Table1[[#This Row],[Total Ballots]]/Table1[[#This Row],[Total Population]]</f>
        <v>0.53420865192898437</v>
      </c>
      <c r="U1720" s="24">
        <f>Table1[[#This Row],[Female Ballots]]/Table1[[#This Row],[Female Voters]]</f>
        <v>0.7705059889784579</v>
      </c>
      <c r="V1720" s="24">
        <f>Table1[[#This Row],[Male Ballots]]/Table1[[#This Row],[Male Voters]]</f>
        <v>0.74662638469284992</v>
      </c>
      <c r="W1720" s="24">
        <f>Table1[[#This Row],[Total Ballots]]/Table1[[#This Row],[Total Voters]]</f>
        <v>0.75913927077106991</v>
      </c>
    </row>
    <row r="1721" spans="1:23" s="12" customFormat="1" x14ac:dyDescent="0.2">
      <c r="A1721" s="19" t="s">
        <v>51</v>
      </c>
      <c r="B1721" s="20">
        <v>2012</v>
      </c>
      <c r="C1721" s="21" t="s">
        <v>65</v>
      </c>
      <c r="D1721" s="22">
        <v>31045.584600000002</v>
      </c>
      <c r="E1721" s="22">
        <v>30371.1165</v>
      </c>
      <c r="F1721" s="22">
        <v>61416.701099999998</v>
      </c>
      <c r="G1721" s="31">
        <v>24374</v>
      </c>
      <c r="H1721" s="31">
        <v>22223</v>
      </c>
      <c r="I1721" s="31">
        <v>4</v>
      </c>
      <c r="J1721" s="31">
        <v>46601</v>
      </c>
      <c r="K1721" s="22">
        <v>20079</v>
      </c>
      <c r="L1721" s="22">
        <v>18185</v>
      </c>
      <c r="M1721" s="22">
        <v>2</v>
      </c>
      <c r="N1721" s="23">
        <v>38266</v>
      </c>
      <c r="O1721" s="24">
        <f>Table1[[#This Row],[Female Voters]]/Table1[[#This Row],[Female Population]]</f>
        <v>0.78510359247672201</v>
      </c>
      <c r="P1721" s="24">
        <f>Table1[[#This Row],[Male Voters]]/Table1[[#This Row],[Male Population]]</f>
        <v>0.73171495028837674</v>
      </c>
      <c r="Q1721" s="24">
        <f>Table1[[#This Row],[Total Voters]]/Table1[[#This Row],[Total Population]]</f>
        <v>0.75876755288635978</v>
      </c>
      <c r="R1721" s="24">
        <f>Table1[[#This Row],[Female Ballots]]/Table1[[#This Row],[Female Population]]</f>
        <v>0.64675863761959884</v>
      </c>
      <c r="S1721" s="24">
        <f>Table1[[#This Row],[Male Ballots]]/Table1[[#This Row],[Male Population]]</f>
        <v>0.59875968010593228</v>
      </c>
      <c r="T1721" s="24">
        <f>Table1[[#This Row],[Total Ballots]]/Table1[[#This Row],[Total Population]]</f>
        <v>0.6230552816194812</v>
      </c>
      <c r="U1721" s="24">
        <f>Table1[[#This Row],[Female Ballots]]/Table1[[#This Row],[Female Voters]]</f>
        <v>0.82378764256995163</v>
      </c>
      <c r="V1721" s="24">
        <f>Table1[[#This Row],[Male Ballots]]/Table1[[#This Row],[Male Voters]]</f>
        <v>0.81829635962741309</v>
      </c>
      <c r="W1721" s="24">
        <f>Table1[[#This Row],[Total Ballots]]/Table1[[#This Row],[Total Voters]]</f>
        <v>0.82114117722795643</v>
      </c>
    </row>
    <row r="1722" spans="1:23" s="12" customFormat="1" x14ac:dyDescent="0.2">
      <c r="A1722" s="19" t="s">
        <v>51</v>
      </c>
      <c r="B1722" s="20">
        <v>2012</v>
      </c>
      <c r="C1722" s="21" t="s">
        <v>66</v>
      </c>
      <c r="D1722" s="22">
        <v>28421.621500000001</v>
      </c>
      <c r="E1722" s="22">
        <v>26433.434499999999</v>
      </c>
      <c r="F1722" s="22">
        <v>54855.055999999997</v>
      </c>
      <c r="G1722" s="31">
        <v>24359</v>
      </c>
      <c r="H1722" s="31">
        <v>21947</v>
      </c>
      <c r="I1722" s="31">
        <v>5</v>
      </c>
      <c r="J1722" s="31">
        <v>46311</v>
      </c>
      <c r="K1722" s="22">
        <v>21705</v>
      </c>
      <c r="L1722" s="22">
        <v>19501</v>
      </c>
      <c r="M1722" s="22">
        <v>5</v>
      </c>
      <c r="N1722" s="23">
        <v>41211</v>
      </c>
      <c r="O1722" s="24">
        <f>Table1[[#This Row],[Female Voters]]/Table1[[#This Row],[Female Population]]</f>
        <v>0.85705877125976082</v>
      </c>
      <c r="P1722" s="24">
        <f>Table1[[#This Row],[Male Voters]]/Table1[[#This Row],[Male Population]]</f>
        <v>0.83027424983310438</v>
      </c>
      <c r="Q1722" s="24">
        <f>Table1[[#This Row],[Total Voters]]/Table1[[#This Row],[Total Population]]</f>
        <v>0.8442430539128426</v>
      </c>
      <c r="R1722" s="24">
        <f>Table1[[#This Row],[Female Ballots]]/Table1[[#This Row],[Female Population]]</f>
        <v>0.76367915884039195</v>
      </c>
      <c r="S1722" s="24">
        <f>Table1[[#This Row],[Male Ballots]]/Table1[[#This Row],[Male Population]]</f>
        <v>0.73773992554769985</v>
      </c>
      <c r="T1722" s="24">
        <f>Table1[[#This Row],[Total Ballots]]/Table1[[#This Row],[Total Population]]</f>
        <v>0.75127076709209817</v>
      </c>
      <c r="U1722" s="24">
        <f>Table1[[#This Row],[Female Ballots]]/Table1[[#This Row],[Female Voters]]</f>
        <v>0.89104643047744159</v>
      </c>
      <c r="V1722" s="24">
        <f>Table1[[#This Row],[Male Ballots]]/Table1[[#This Row],[Male Voters]]</f>
        <v>0.88854968788444888</v>
      </c>
      <c r="W1722" s="24">
        <f>Table1[[#This Row],[Total Ballots]]/Table1[[#This Row],[Total Voters]]</f>
        <v>0.88987497570771523</v>
      </c>
    </row>
    <row r="1723" spans="1:23" s="12" customFormat="1" x14ac:dyDescent="0.2">
      <c r="A1723" s="19" t="s">
        <v>51</v>
      </c>
      <c r="B1723" s="20">
        <v>2012</v>
      </c>
      <c r="C1723" s="21" t="s">
        <v>67</v>
      </c>
      <c r="D1723" s="22">
        <v>29142.534790000002</v>
      </c>
      <c r="E1723" s="22">
        <v>24141.589380000001</v>
      </c>
      <c r="F1723" s="22">
        <v>53284.124079999994</v>
      </c>
      <c r="G1723" s="31">
        <v>25853</v>
      </c>
      <c r="H1723" s="31">
        <v>22186</v>
      </c>
      <c r="I1723" s="31">
        <v>9</v>
      </c>
      <c r="J1723" s="31">
        <v>48048</v>
      </c>
      <c r="K1723" s="22">
        <v>23427</v>
      </c>
      <c r="L1723" s="22">
        <v>20379</v>
      </c>
      <c r="M1723" s="22">
        <v>9</v>
      </c>
      <c r="N1723" s="22">
        <v>43815</v>
      </c>
      <c r="O1723" s="24">
        <f>Table1[[#This Row],[Female Voters]]/Table1[[#This Row],[Female Population]]</f>
        <v>0.88712255767371428</v>
      </c>
      <c r="P1723" s="24">
        <f>Table1[[#This Row],[Male Voters]]/Table1[[#This Row],[Male Population]]</f>
        <v>0.91899500280540347</v>
      </c>
      <c r="Q1723" s="24">
        <f>Table1[[#This Row],[Total Voters]]/Table1[[#This Row],[Total Population]]</f>
        <v>0.90173200422439981</v>
      </c>
      <c r="R1723" s="24">
        <f>Table1[[#This Row],[Female Ballots]]/Table1[[#This Row],[Female Population]]</f>
        <v>0.80387653883967447</v>
      </c>
      <c r="S1723" s="24">
        <f>Table1[[#This Row],[Male Ballots]]/Table1[[#This Row],[Male Population]]</f>
        <v>0.8441449185148886</v>
      </c>
      <c r="T1723" s="24">
        <f>Table1[[#This Row],[Total Ballots]]/Table1[[#This Row],[Total Population]]</f>
        <v>0.82228995515093406</v>
      </c>
      <c r="U1723" s="24">
        <f>Table1[[#This Row],[Female Ballots]]/Table1[[#This Row],[Female Voters]]</f>
        <v>0.90616176072409393</v>
      </c>
      <c r="V1723" s="24">
        <f>Table1[[#This Row],[Male Ballots]]/Table1[[#This Row],[Male Voters]]</f>
        <v>0.91855224015144687</v>
      </c>
      <c r="W1723" s="24">
        <f>Table1[[#This Row],[Total Ballots]]/Table1[[#This Row],[Total Voters]]</f>
        <v>0.91190059940059942</v>
      </c>
    </row>
    <row r="1724" spans="1:23" s="12" customFormat="1" x14ac:dyDescent="0.2">
      <c r="A1724" s="8" t="s">
        <v>25</v>
      </c>
      <c r="B1724" s="17">
        <v>2012</v>
      </c>
      <c r="C1724" s="9" t="s">
        <v>69</v>
      </c>
      <c r="D1724" s="10">
        <v>1656.9844269999999</v>
      </c>
      <c r="E1724" s="10">
        <v>1648.656915</v>
      </c>
      <c r="F1724" s="10">
        <v>3305.641341</v>
      </c>
      <c r="G1724" s="10">
        <v>1397</v>
      </c>
      <c r="H1724" s="10">
        <v>1264</v>
      </c>
      <c r="I1724" s="10">
        <v>0</v>
      </c>
      <c r="J1724" s="10">
        <v>2661</v>
      </c>
      <c r="K1724" s="10">
        <v>1207</v>
      </c>
      <c r="L1724" s="10">
        <v>1103</v>
      </c>
      <c r="M1724" s="10">
        <v>0</v>
      </c>
      <c r="N1724" s="11">
        <v>2310</v>
      </c>
      <c r="O1724" s="24">
        <f>Table1[[#This Row],[Female Voters]]/Table1[[#This Row],[Female Population]]</f>
        <v>0.84309784524003861</v>
      </c>
      <c r="P1724" s="24">
        <f>Table1[[#This Row],[Male Voters]]/Table1[[#This Row],[Male Population]]</f>
        <v>0.76668468042060767</v>
      </c>
      <c r="Q1724" s="24">
        <f>Table1[[#This Row],[Total Voters]]/Table1[[#This Row],[Total Population]]</f>
        <v>0.80498751240659772</v>
      </c>
      <c r="R1724" s="24">
        <f>Table1[[#This Row],[Female Ballots]]/Table1[[#This Row],[Female Population]]</f>
        <v>0.72843171023960385</v>
      </c>
      <c r="S1724" s="24">
        <f>Table1[[#This Row],[Male Ballots]]/Table1[[#This Row],[Male Population]]</f>
        <v>0.66902943236070433</v>
      </c>
      <c r="T1724" s="24">
        <f>Table1[[#This Row],[Total Ballots]]/Table1[[#This Row],[Total Population]]</f>
        <v>0.69880539408464515</v>
      </c>
      <c r="U1724" s="24">
        <f>Table1[[#This Row],[Female Ballots]]/Table1[[#This Row],[Female Voters]]</f>
        <v>0.86399427344309232</v>
      </c>
      <c r="V1724" s="24">
        <f>Table1[[#This Row],[Male Ballots]]/Table1[[#This Row],[Male Voters]]</f>
        <v>0.872626582278481</v>
      </c>
      <c r="W1724" s="24">
        <f>Table1[[#This Row],[Total Ballots]]/Table1[[#This Row],[Total Voters]]</f>
        <v>0.86809470124013532</v>
      </c>
    </row>
    <row r="1725" spans="1:23" s="12" customFormat="1" x14ac:dyDescent="0.2">
      <c r="A1725" s="19" t="s">
        <v>25</v>
      </c>
      <c r="B1725" s="20">
        <v>2012</v>
      </c>
      <c r="C1725" s="21" t="s">
        <v>62</v>
      </c>
      <c r="D1725" s="22">
        <v>120.90675</v>
      </c>
      <c r="E1725" s="22">
        <v>124.84390399999999</v>
      </c>
      <c r="F1725" s="22">
        <v>245.75065499999999</v>
      </c>
      <c r="G1725" s="31">
        <v>101</v>
      </c>
      <c r="H1725" s="31">
        <v>87</v>
      </c>
      <c r="I1725" s="31"/>
      <c r="J1725" s="31">
        <v>188</v>
      </c>
      <c r="K1725" s="22">
        <v>63</v>
      </c>
      <c r="L1725" s="22">
        <v>47</v>
      </c>
      <c r="M1725" s="22"/>
      <c r="N1725" s="23">
        <v>110</v>
      </c>
      <c r="O1725" s="24">
        <f>Table1[[#This Row],[Female Voters]]/Table1[[#This Row],[Female Population]]</f>
        <v>0.83535451908185443</v>
      </c>
      <c r="P1725" s="24">
        <f>Table1[[#This Row],[Male Voters]]/Table1[[#This Row],[Male Population]]</f>
        <v>0.69687022924243069</v>
      </c>
      <c r="Q1725" s="24">
        <f>Table1[[#This Row],[Total Voters]]/Table1[[#This Row],[Total Population]]</f>
        <v>0.7650030474995072</v>
      </c>
      <c r="R1725" s="24">
        <f>Table1[[#This Row],[Female Ballots]]/Table1[[#This Row],[Female Population]]</f>
        <v>0.52106271982333496</v>
      </c>
      <c r="S1725" s="24">
        <f>Table1[[#This Row],[Male Ballots]]/Table1[[#This Row],[Male Population]]</f>
        <v>0.37647012384361195</v>
      </c>
      <c r="T1725" s="24">
        <f>Table1[[#This Row],[Total Ballots]]/Table1[[#This Row],[Total Population]]</f>
        <v>0.44760816609013721</v>
      </c>
      <c r="U1725" s="24">
        <f>Table1[[#This Row],[Female Ballots]]/Table1[[#This Row],[Female Voters]]</f>
        <v>0.62376237623762376</v>
      </c>
      <c r="V1725" s="24">
        <f>Table1[[#This Row],[Male Ballots]]/Table1[[#This Row],[Male Voters]]</f>
        <v>0.54022988505747127</v>
      </c>
      <c r="W1725" s="24">
        <f>Table1[[#This Row],[Total Ballots]]/Table1[[#This Row],[Total Voters]]</f>
        <v>0.58510638297872342</v>
      </c>
    </row>
    <row r="1726" spans="1:23" s="12" customFormat="1" x14ac:dyDescent="0.2">
      <c r="A1726" s="19" t="s">
        <v>25</v>
      </c>
      <c r="B1726" s="20">
        <v>2012</v>
      </c>
      <c r="C1726" s="21" t="s">
        <v>63</v>
      </c>
      <c r="D1726" s="22">
        <v>157.41597000000002</v>
      </c>
      <c r="E1726" s="22">
        <v>171.18496200000001</v>
      </c>
      <c r="F1726" s="22">
        <v>328.600933</v>
      </c>
      <c r="G1726" s="31">
        <v>152</v>
      </c>
      <c r="H1726" s="31">
        <v>122</v>
      </c>
      <c r="I1726" s="31"/>
      <c r="J1726" s="31">
        <v>274</v>
      </c>
      <c r="K1726" s="22">
        <v>104</v>
      </c>
      <c r="L1726" s="22">
        <v>87</v>
      </c>
      <c r="M1726" s="22"/>
      <c r="N1726" s="23">
        <v>191</v>
      </c>
      <c r="O1726" s="24">
        <f>Table1[[#This Row],[Female Voters]]/Table1[[#This Row],[Female Population]]</f>
        <v>0.96559453275293472</v>
      </c>
      <c r="P1726" s="24">
        <f>Table1[[#This Row],[Male Voters]]/Table1[[#This Row],[Male Population]]</f>
        <v>0.71267942332457912</v>
      </c>
      <c r="Q1726" s="24">
        <f>Table1[[#This Row],[Total Voters]]/Table1[[#This Row],[Total Population]]</f>
        <v>0.83383816807361288</v>
      </c>
      <c r="R1726" s="24">
        <f>Table1[[#This Row],[Female Ballots]]/Table1[[#This Row],[Female Population]]</f>
        <v>0.66066994346253427</v>
      </c>
      <c r="S1726" s="24">
        <f>Table1[[#This Row],[Male Ballots]]/Table1[[#This Row],[Male Population]]</f>
        <v>0.50822221171506876</v>
      </c>
      <c r="T1726" s="24">
        <f>Table1[[#This Row],[Total Ballots]]/Table1[[#This Row],[Total Population]]</f>
        <v>0.58125215365715355</v>
      </c>
      <c r="U1726" s="24">
        <f>Table1[[#This Row],[Female Ballots]]/Table1[[#This Row],[Female Voters]]</f>
        <v>0.68421052631578949</v>
      </c>
      <c r="V1726" s="24">
        <f>Table1[[#This Row],[Male Ballots]]/Table1[[#This Row],[Male Voters]]</f>
        <v>0.71311475409836067</v>
      </c>
      <c r="W1726" s="24">
        <f>Table1[[#This Row],[Total Ballots]]/Table1[[#This Row],[Total Voters]]</f>
        <v>0.6970802919708029</v>
      </c>
    </row>
    <row r="1727" spans="1:23" s="12" customFormat="1" x14ac:dyDescent="0.2">
      <c r="A1727" s="19" t="s">
        <v>25</v>
      </c>
      <c r="B1727" s="20">
        <v>2012</v>
      </c>
      <c r="C1727" s="21" t="s">
        <v>64</v>
      </c>
      <c r="D1727" s="22">
        <v>201.85408899999999</v>
      </c>
      <c r="E1727" s="22">
        <v>212.85508399999998</v>
      </c>
      <c r="F1727" s="22">
        <v>414.70917299999996</v>
      </c>
      <c r="G1727" s="31">
        <v>141</v>
      </c>
      <c r="H1727" s="31">
        <v>140</v>
      </c>
      <c r="I1727" s="31"/>
      <c r="J1727" s="31">
        <v>281</v>
      </c>
      <c r="K1727" s="22">
        <v>118</v>
      </c>
      <c r="L1727" s="22">
        <v>115</v>
      </c>
      <c r="M1727" s="22"/>
      <c r="N1727" s="23">
        <v>233</v>
      </c>
      <c r="O1727" s="24">
        <f>Table1[[#This Row],[Female Voters]]/Table1[[#This Row],[Female Population]]</f>
        <v>0.69852436826285946</v>
      </c>
      <c r="P1727" s="24">
        <f>Table1[[#This Row],[Male Voters]]/Table1[[#This Row],[Male Population]]</f>
        <v>0.65772448263439187</v>
      </c>
      <c r="Q1727" s="24">
        <f>Table1[[#This Row],[Total Voters]]/Table1[[#This Row],[Total Population]]</f>
        <v>0.67758327593105838</v>
      </c>
      <c r="R1727" s="24">
        <f>Table1[[#This Row],[Female Ballots]]/Table1[[#This Row],[Female Population]]</f>
        <v>0.58458067698593907</v>
      </c>
      <c r="S1727" s="24">
        <f>Table1[[#This Row],[Male Ballots]]/Table1[[#This Row],[Male Population]]</f>
        <v>0.54027368216396476</v>
      </c>
      <c r="T1727" s="24">
        <f>Table1[[#This Row],[Total Ballots]]/Table1[[#This Row],[Total Population]]</f>
        <v>0.56183951349443628</v>
      </c>
      <c r="U1727" s="24">
        <f>Table1[[#This Row],[Female Ballots]]/Table1[[#This Row],[Female Voters]]</f>
        <v>0.83687943262411346</v>
      </c>
      <c r="V1727" s="24">
        <f>Table1[[#This Row],[Male Ballots]]/Table1[[#This Row],[Male Voters]]</f>
        <v>0.8214285714285714</v>
      </c>
      <c r="W1727" s="24">
        <f>Table1[[#This Row],[Total Ballots]]/Table1[[#This Row],[Total Voters]]</f>
        <v>0.8291814946619217</v>
      </c>
    </row>
    <row r="1728" spans="1:23" s="12" customFormat="1" x14ac:dyDescent="0.2">
      <c r="A1728" s="19" t="s">
        <v>25</v>
      </c>
      <c r="B1728" s="20">
        <v>2012</v>
      </c>
      <c r="C1728" s="21" t="s">
        <v>65</v>
      </c>
      <c r="D1728" s="22">
        <v>311.182885</v>
      </c>
      <c r="E1728" s="22">
        <v>305.45491100000004</v>
      </c>
      <c r="F1728" s="22">
        <v>616.63779499999998</v>
      </c>
      <c r="G1728" s="31">
        <v>236</v>
      </c>
      <c r="H1728" s="31">
        <v>206</v>
      </c>
      <c r="I1728" s="31"/>
      <c r="J1728" s="31">
        <v>442</v>
      </c>
      <c r="K1728" s="22">
        <v>204</v>
      </c>
      <c r="L1728" s="22">
        <v>182</v>
      </c>
      <c r="M1728" s="22"/>
      <c r="N1728" s="23">
        <v>386</v>
      </c>
      <c r="O1728" s="24">
        <f>Table1[[#This Row],[Female Voters]]/Table1[[#This Row],[Female Population]]</f>
        <v>0.75839646515263848</v>
      </c>
      <c r="P1728" s="24">
        <f>Table1[[#This Row],[Male Voters]]/Table1[[#This Row],[Male Population]]</f>
        <v>0.67440395482788607</v>
      </c>
      <c r="Q1728" s="24">
        <f>Table1[[#This Row],[Total Voters]]/Table1[[#This Row],[Total Population]]</f>
        <v>0.71679031610444832</v>
      </c>
      <c r="R1728" s="24">
        <f>Table1[[#This Row],[Female Ballots]]/Table1[[#This Row],[Female Population]]</f>
        <v>0.65556304614889083</v>
      </c>
      <c r="S1728" s="24">
        <f>Table1[[#This Row],[Male Ballots]]/Table1[[#This Row],[Male Population]]</f>
        <v>0.59583262028483142</v>
      </c>
      <c r="T1728" s="24">
        <f>Table1[[#This Row],[Total Ballots]]/Table1[[#This Row],[Total Population]]</f>
        <v>0.62597525343058158</v>
      </c>
      <c r="U1728" s="24">
        <f>Table1[[#This Row],[Female Ballots]]/Table1[[#This Row],[Female Voters]]</f>
        <v>0.86440677966101698</v>
      </c>
      <c r="V1728" s="24">
        <f>Table1[[#This Row],[Male Ballots]]/Table1[[#This Row],[Male Voters]]</f>
        <v>0.88349514563106801</v>
      </c>
      <c r="W1728" s="24">
        <f>Table1[[#This Row],[Total Ballots]]/Table1[[#This Row],[Total Voters]]</f>
        <v>0.87330316742081449</v>
      </c>
    </row>
    <row r="1729" spans="1:23" s="12" customFormat="1" x14ac:dyDescent="0.2">
      <c r="A1729" s="19" t="s">
        <v>25</v>
      </c>
      <c r="B1729" s="20">
        <v>2012</v>
      </c>
      <c r="C1729" s="21" t="s">
        <v>66</v>
      </c>
      <c r="D1729" s="22">
        <v>347.865455</v>
      </c>
      <c r="E1729" s="22">
        <v>354.69549600000005</v>
      </c>
      <c r="F1729" s="22">
        <v>702.56094899999994</v>
      </c>
      <c r="G1729" s="31">
        <v>311</v>
      </c>
      <c r="H1729" s="31">
        <v>303</v>
      </c>
      <c r="I1729" s="31"/>
      <c r="J1729" s="31">
        <v>614</v>
      </c>
      <c r="K1729" s="22">
        <v>292</v>
      </c>
      <c r="L1729" s="22">
        <v>289</v>
      </c>
      <c r="M1729" s="22"/>
      <c r="N1729" s="23">
        <v>581</v>
      </c>
      <c r="O1729" s="24">
        <f>Table1[[#This Row],[Female Voters]]/Table1[[#This Row],[Female Population]]</f>
        <v>0.89402381159117972</v>
      </c>
      <c r="P1729" s="24">
        <f>Table1[[#This Row],[Male Voters]]/Table1[[#This Row],[Male Population]]</f>
        <v>0.85425386963470196</v>
      </c>
      <c r="Q1729" s="24">
        <f>Table1[[#This Row],[Total Voters]]/Table1[[#This Row],[Total Population]]</f>
        <v>0.87394552867469444</v>
      </c>
      <c r="R1729" s="24">
        <f>Table1[[#This Row],[Female Ballots]]/Table1[[#This Row],[Female Population]]</f>
        <v>0.83940499351969289</v>
      </c>
      <c r="S1729" s="24">
        <f>Table1[[#This Row],[Male Ballots]]/Table1[[#This Row],[Male Population]]</f>
        <v>0.81478339380999631</v>
      </c>
      <c r="T1729" s="24">
        <f>Table1[[#This Row],[Total Ballots]]/Table1[[#This Row],[Total Population]]</f>
        <v>0.82697451491856266</v>
      </c>
      <c r="U1729" s="24">
        <f>Table1[[#This Row],[Female Ballots]]/Table1[[#This Row],[Female Voters]]</f>
        <v>0.93890675241157562</v>
      </c>
      <c r="V1729" s="24">
        <f>Table1[[#This Row],[Male Ballots]]/Table1[[#This Row],[Male Voters]]</f>
        <v>0.95379537953795379</v>
      </c>
      <c r="W1729" s="24">
        <f>Table1[[#This Row],[Total Ballots]]/Table1[[#This Row],[Total Voters]]</f>
        <v>0.94625407166123776</v>
      </c>
    </row>
    <row r="1730" spans="1:23" s="12" customFormat="1" x14ac:dyDescent="0.2">
      <c r="A1730" s="19" t="s">
        <v>25</v>
      </c>
      <c r="B1730" s="20">
        <v>2012</v>
      </c>
      <c r="C1730" s="21" t="s">
        <v>67</v>
      </c>
      <c r="D1730" s="22">
        <v>517.75927799999999</v>
      </c>
      <c r="E1730" s="22">
        <v>479.62255800000003</v>
      </c>
      <c r="F1730" s="22">
        <v>997.38183599999991</v>
      </c>
      <c r="G1730" s="31">
        <v>456</v>
      </c>
      <c r="H1730" s="31">
        <v>406</v>
      </c>
      <c r="I1730" s="31"/>
      <c r="J1730" s="31">
        <v>862</v>
      </c>
      <c r="K1730" s="22">
        <v>426</v>
      </c>
      <c r="L1730" s="22">
        <v>383</v>
      </c>
      <c r="M1730" s="22"/>
      <c r="N1730" s="22">
        <v>809</v>
      </c>
      <c r="O1730" s="24">
        <f>Table1[[#This Row],[Female Voters]]/Table1[[#This Row],[Female Population]]</f>
        <v>0.88071816262073821</v>
      </c>
      <c r="P1730" s="24">
        <f>Table1[[#This Row],[Male Voters]]/Table1[[#This Row],[Male Population]]</f>
        <v>0.84649896721496565</v>
      </c>
      <c r="Q1730" s="24">
        <f>Table1[[#This Row],[Total Voters]]/Table1[[#This Row],[Total Population]]</f>
        <v>0.8642627817015911</v>
      </c>
      <c r="R1730" s="24">
        <f>Table1[[#This Row],[Female Ballots]]/Table1[[#This Row],[Female Population]]</f>
        <v>0.82277617823779492</v>
      </c>
      <c r="S1730" s="24">
        <f>Table1[[#This Row],[Male Ballots]]/Table1[[#This Row],[Male Population]]</f>
        <v>0.79854459222495533</v>
      </c>
      <c r="T1730" s="24">
        <f>Table1[[#This Row],[Total Ballots]]/Table1[[#This Row],[Total Population]]</f>
        <v>0.81112365475242132</v>
      </c>
      <c r="U1730" s="24">
        <f>Table1[[#This Row],[Female Ballots]]/Table1[[#This Row],[Female Voters]]</f>
        <v>0.93421052631578949</v>
      </c>
      <c r="V1730" s="24">
        <f>Table1[[#This Row],[Male Ballots]]/Table1[[#This Row],[Male Voters]]</f>
        <v>0.94334975369458129</v>
      </c>
      <c r="W1730" s="24">
        <f>Table1[[#This Row],[Total Ballots]]/Table1[[#This Row],[Total Voters]]</f>
        <v>0.93851508120649652</v>
      </c>
    </row>
    <row r="1731" spans="1:23" s="12" customFormat="1" x14ac:dyDescent="0.2">
      <c r="A1731" s="8" t="s">
        <v>46</v>
      </c>
      <c r="B1731" s="17">
        <v>2012</v>
      </c>
      <c r="C1731" s="9" t="s">
        <v>69</v>
      </c>
      <c r="D1731" s="10">
        <v>40302.230469999995</v>
      </c>
      <c r="E1731" s="10">
        <v>38653.068637999997</v>
      </c>
      <c r="F1731" s="10">
        <v>78955.299110000007</v>
      </c>
      <c r="G1731" s="10">
        <v>30671</v>
      </c>
      <c r="H1731" s="10">
        <v>27875</v>
      </c>
      <c r="I1731" s="10">
        <v>28</v>
      </c>
      <c r="J1731" s="10">
        <v>58574</v>
      </c>
      <c r="K1731" s="10">
        <v>23959</v>
      </c>
      <c r="L1731" s="10">
        <v>21516</v>
      </c>
      <c r="M1731" s="10">
        <v>22</v>
      </c>
      <c r="N1731" s="11">
        <v>45497</v>
      </c>
      <c r="O1731" s="24">
        <f>Table1[[#This Row],[Female Voters]]/Table1[[#This Row],[Female Population]]</f>
        <v>0.76102487734098856</v>
      </c>
      <c r="P1731" s="24">
        <f>Table1[[#This Row],[Male Voters]]/Table1[[#This Row],[Male Population]]</f>
        <v>0.72115878459895333</v>
      </c>
      <c r="Q1731" s="24">
        <f>Table1[[#This Row],[Total Voters]]/Table1[[#This Row],[Total Population]]</f>
        <v>0.74186280921303438</v>
      </c>
      <c r="R1731" s="24">
        <f>Table1[[#This Row],[Female Ballots]]/Table1[[#This Row],[Female Population]]</f>
        <v>0.59448322637712325</v>
      </c>
      <c r="S1731" s="24">
        <f>Table1[[#This Row],[Male Ballots]]/Table1[[#This Row],[Male Population]]</f>
        <v>0.55664403262533024</v>
      </c>
      <c r="T1731" s="24">
        <f>Table1[[#This Row],[Total Ballots]]/Table1[[#This Row],[Total Population]]</f>
        <v>0.576237447173924</v>
      </c>
      <c r="U1731" s="24">
        <f>Table1[[#This Row],[Female Ballots]]/Table1[[#This Row],[Female Voters]]</f>
        <v>0.78116135763424732</v>
      </c>
      <c r="V1731" s="24">
        <f>Table1[[#This Row],[Male Ballots]]/Table1[[#This Row],[Male Voters]]</f>
        <v>0.77187443946188339</v>
      </c>
      <c r="W1731" s="24">
        <f>Table1[[#This Row],[Total Ballots]]/Table1[[#This Row],[Total Voters]]</f>
        <v>0.77674394782668077</v>
      </c>
    </row>
    <row r="1732" spans="1:23" s="12" customFormat="1" x14ac:dyDescent="0.2">
      <c r="A1732" s="19" t="s">
        <v>46</v>
      </c>
      <c r="B1732" s="20">
        <v>2012</v>
      </c>
      <c r="C1732" s="21" t="s">
        <v>62</v>
      </c>
      <c r="D1732" s="22">
        <v>4457.38814</v>
      </c>
      <c r="E1732" s="22">
        <v>4445.7264699999996</v>
      </c>
      <c r="F1732" s="22">
        <v>8903.1146100000005</v>
      </c>
      <c r="G1732" s="31">
        <v>2812</v>
      </c>
      <c r="H1732" s="31">
        <v>2612</v>
      </c>
      <c r="I1732" s="31">
        <v>8</v>
      </c>
      <c r="J1732" s="31">
        <v>5432</v>
      </c>
      <c r="K1732" s="22">
        <v>1552</v>
      </c>
      <c r="L1732" s="22">
        <v>1335</v>
      </c>
      <c r="M1732" s="22">
        <v>6</v>
      </c>
      <c r="N1732" s="23">
        <v>2893</v>
      </c>
      <c r="O1732" s="24">
        <f>Table1[[#This Row],[Female Voters]]/Table1[[#This Row],[Female Population]]</f>
        <v>0.63086271863235133</v>
      </c>
      <c r="P1732" s="24">
        <f>Table1[[#This Row],[Male Voters]]/Table1[[#This Row],[Male Population]]</f>
        <v>0.58753052344221268</v>
      </c>
      <c r="Q1732" s="24">
        <f>Table1[[#This Row],[Total Voters]]/Table1[[#This Row],[Total Population]]</f>
        <v>0.61012356214068775</v>
      </c>
      <c r="R1732" s="24">
        <f>Table1[[#This Row],[Female Ballots]]/Table1[[#This Row],[Female Population]]</f>
        <v>0.3481859670403305</v>
      </c>
      <c r="S1732" s="24">
        <f>Table1[[#This Row],[Male Ballots]]/Table1[[#This Row],[Male Population]]</f>
        <v>0.30028838009010483</v>
      </c>
      <c r="T1732" s="24">
        <f>Table1[[#This Row],[Total Ballots]]/Table1[[#This Row],[Total Population]]</f>
        <v>0.3249424641518795</v>
      </c>
      <c r="U1732" s="24">
        <f>Table1[[#This Row],[Female Ballots]]/Table1[[#This Row],[Female Voters]]</f>
        <v>0.55192034139402557</v>
      </c>
      <c r="V1732" s="24">
        <f>Table1[[#This Row],[Male Ballots]]/Table1[[#This Row],[Male Voters]]</f>
        <v>0.51110260336906588</v>
      </c>
      <c r="W1732" s="24">
        <f>Table1[[#This Row],[Total Ballots]]/Table1[[#This Row],[Total Voters]]</f>
        <v>0.53258468335787923</v>
      </c>
    </row>
    <row r="1733" spans="1:23" s="12" customFormat="1" x14ac:dyDescent="0.2">
      <c r="A1733" s="19" t="s">
        <v>46</v>
      </c>
      <c r="B1733" s="20">
        <v>2012</v>
      </c>
      <c r="C1733" s="21" t="s">
        <v>63</v>
      </c>
      <c r="D1733" s="22">
        <v>5924.4282899999998</v>
      </c>
      <c r="E1733" s="22">
        <v>5868.61312</v>
      </c>
      <c r="F1733" s="22">
        <v>11793.04141</v>
      </c>
      <c r="G1733" s="31">
        <v>3897</v>
      </c>
      <c r="H1733" s="31">
        <v>3507</v>
      </c>
      <c r="I1733" s="31">
        <v>6</v>
      </c>
      <c r="J1733" s="31">
        <v>7410</v>
      </c>
      <c r="K1733" s="22">
        <v>2422</v>
      </c>
      <c r="L1733" s="22">
        <v>2036</v>
      </c>
      <c r="M1733" s="22">
        <v>4</v>
      </c>
      <c r="N1733" s="23">
        <v>4462</v>
      </c>
      <c r="O1733" s="24">
        <f>Table1[[#This Row],[Female Voters]]/Table1[[#This Row],[Female Population]]</f>
        <v>0.65778498941034524</v>
      </c>
      <c r="P1733" s="24">
        <f>Table1[[#This Row],[Male Voters]]/Table1[[#This Row],[Male Population]]</f>
        <v>0.59758582279828321</v>
      </c>
      <c r="Q1733" s="24">
        <f>Table1[[#This Row],[Total Voters]]/Table1[[#This Row],[Total Population]]</f>
        <v>0.62833663873312895</v>
      </c>
      <c r="R1733" s="24">
        <f>Table1[[#This Row],[Female Ballots]]/Table1[[#This Row],[Female Population]]</f>
        <v>0.40881581841207498</v>
      </c>
      <c r="S1733" s="24">
        <f>Table1[[#This Row],[Male Ballots]]/Table1[[#This Row],[Male Population]]</f>
        <v>0.34693034936336031</v>
      </c>
      <c r="T1733" s="24">
        <f>Table1[[#This Row],[Total Ballots]]/Table1[[#This Row],[Total Population]]</f>
        <v>0.3783587155232418</v>
      </c>
      <c r="U1733" s="24">
        <f>Table1[[#This Row],[Female Ballots]]/Table1[[#This Row],[Female Voters]]</f>
        <v>0.62150372081088012</v>
      </c>
      <c r="V1733" s="24">
        <f>Table1[[#This Row],[Male Ballots]]/Table1[[#This Row],[Male Voters]]</f>
        <v>0.5805531793555746</v>
      </c>
      <c r="W1733" s="24">
        <f>Table1[[#This Row],[Total Ballots]]/Table1[[#This Row],[Total Voters]]</f>
        <v>0.6021592442645074</v>
      </c>
    </row>
    <row r="1734" spans="1:23" s="12" customFormat="1" x14ac:dyDescent="0.2">
      <c r="A1734" s="19" t="s">
        <v>46</v>
      </c>
      <c r="B1734" s="20">
        <v>2012</v>
      </c>
      <c r="C1734" s="21" t="s">
        <v>64</v>
      </c>
      <c r="D1734" s="22">
        <v>6215.4080199999999</v>
      </c>
      <c r="E1734" s="22">
        <v>6157.0929500000002</v>
      </c>
      <c r="F1734" s="22">
        <v>12372.500960000001</v>
      </c>
      <c r="G1734" s="31">
        <v>4382</v>
      </c>
      <c r="H1734" s="31">
        <v>3927</v>
      </c>
      <c r="I1734" s="31">
        <v>1</v>
      </c>
      <c r="J1734" s="31">
        <v>8310</v>
      </c>
      <c r="K1734" s="22">
        <v>3175</v>
      </c>
      <c r="L1734" s="22">
        <v>2724</v>
      </c>
      <c r="M1734" s="22">
        <v>1</v>
      </c>
      <c r="N1734" s="23">
        <v>5900</v>
      </c>
      <c r="O1734" s="24">
        <f>Table1[[#This Row],[Female Voters]]/Table1[[#This Row],[Female Population]]</f>
        <v>0.70502209764822488</v>
      </c>
      <c r="P1734" s="24">
        <f>Table1[[#This Row],[Male Voters]]/Table1[[#This Row],[Male Population]]</f>
        <v>0.63780099340549989</v>
      </c>
      <c r="Q1734" s="24">
        <f>Table1[[#This Row],[Total Voters]]/Table1[[#This Row],[Total Population]]</f>
        <v>0.67165078643889631</v>
      </c>
      <c r="R1734" s="24">
        <f>Table1[[#This Row],[Female Ballots]]/Table1[[#This Row],[Female Population]]</f>
        <v>0.51082728435260472</v>
      </c>
      <c r="S1734" s="24">
        <f>Table1[[#This Row],[Male Ballots]]/Table1[[#This Row],[Male Population]]</f>
        <v>0.44241657907730625</v>
      </c>
      <c r="T1734" s="24">
        <f>Table1[[#This Row],[Total Ballots]]/Table1[[#This Row],[Total Population]]</f>
        <v>0.47686397593134633</v>
      </c>
      <c r="U1734" s="24">
        <f>Table1[[#This Row],[Female Ballots]]/Table1[[#This Row],[Female Voters]]</f>
        <v>0.72455499771793697</v>
      </c>
      <c r="V1734" s="24">
        <f>Table1[[#This Row],[Male Ballots]]/Table1[[#This Row],[Male Voters]]</f>
        <v>0.69365928189457604</v>
      </c>
      <c r="W1734" s="24">
        <f>Table1[[#This Row],[Total Ballots]]/Table1[[#This Row],[Total Voters]]</f>
        <v>0.70998796630565586</v>
      </c>
    </row>
    <row r="1735" spans="1:23" s="12" customFormat="1" x14ac:dyDescent="0.2">
      <c r="A1735" s="19" t="s">
        <v>46</v>
      </c>
      <c r="B1735" s="20">
        <v>2012</v>
      </c>
      <c r="C1735" s="21" t="s">
        <v>65</v>
      </c>
      <c r="D1735" s="22">
        <v>7221.2204199999996</v>
      </c>
      <c r="E1735" s="22">
        <v>7308.7773999999999</v>
      </c>
      <c r="F1735" s="22">
        <v>14529.997820000001</v>
      </c>
      <c r="G1735" s="31">
        <v>5491</v>
      </c>
      <c r="H1735" s="31">
        <v>4992</v>
      </c>
      <c r="I1735" s="31">
        <v>6</v>
      </c>
      <c r="J1735" s="31">
        <v>10489</v>
      </c>
      <c r="K1735" s="22">
        <v>4355</v>
      </c>
      <c r="L1735" s="22">
        <v>3944</v>
      </c>
      <c r="M1735" s="22">
        <v>4</v>
      </c>
      <c r="N1735" s="23">
        <v>8303</v>
      </c>
      <c r="O1735" s="24">
        <f>Table1[[#This Row],[Female Voters]]/Table1[[#This Row],[Female Population]]</f>
        <v>0.76039778328771745</v>
      </c>
      <c r="P1735" s="24">
        <f>Table1[[#This Row],[Male Voters]]/Table1[[#This Row],[Male Population]]</f>
        <v>0.68301437118607555</v>
      </c>
      <c r="Q1735" s="24">
        <f>Table1[[#This Row],[Total Voters]]/Table1[[#This Row],[Total Population]]</f>
        <v>0.72188586192093451</v>
      </c>
      <c r="R1735" s="24">
        <f>Table1[[#This Row],[Female Ballots]]/Table1[[#This Row],[Female Population]]</f>
        <v>0.60308365438317424</v>
      </c>
      <c r="S1735" s="24">
        <f>Table1[[#This Row],[Male Ballots]]/Table1[[#This Row],[Male Population]]</f>
        <v>0.53962513620951158</v>
      </c>
      <c r="T1735" s="24">
        <f>Table1[[#This Row],[Total Ballots]]/Table1[[#This Row],[Total Population]]</f>
        <v>0.57143848903894745</v>
      </c>
      <c r="U1735" s="24">
        <f>Table1[[#This Row],[Female Ballots]]/Table1[[#This Row],[Female Voters]]</f>
        <v>0.79311600801311233</v>
      </c>
      <c r="V1735" s="24">
        <f>Table1[[#This Row],[Male Ballots]]/Table1[[#This Row],[Male Voters]]</f>
        <v>0.79006410256410253</v>
      </c>
      <c r="W1735" s="24">
        <f>Table1[[#This Row],[Total Ballots]]/Table1[[#This Row],[Total Voters]]</f>
        <v>0.79159119077128415</v>
      </c>
    </row>
    <row r="1736" spans="1:23" s="12" customFormat="1" x14ac:dyDescent="0.2">
      <c r="A1736" s="19" t="s">
        <v>46</v>
      </c>
      <c r="B1736" s="20">
        <v>2012</v>
      </c>
      <c r="C1736" s="21" t="s">
        <v>66</v>
      </c>
      <c r="D1736" s="22">
        <v>7357.5988400000006</v>
      </c>
      <c r="E1736" s="22">
        <v>7150.4855100000004</v>
      </c>
      <c r="F1736" s="22">
        <v>14508.084350000001</v>
      </c>
      <c r="G1736" s="31">
        <v>6239</v>
      </c>
      <c r="H1736" s="31">
        <v>5815</v>
      </c>
      <c r="I1736" s="31">
        <v>5</v>
      </c>
      <c r="J1736" s="31">
        <v>12059</v>
      </c>
      <c r="K1736" s="22">
        <v>5509</v>
      </c>
      <c r="L1736" s="22">
        <v>5089</v>
      </c>
      <c r="M1736" s="22">
        <v>4</v>
      </c>
      <c r="N1736" s="23">
        <v>10602</v>
      </c>
      <c r="O1736" s="24">
        <f>Table1[[#This Row],[Female Voters]]/Table1[[#This Row],[Female Population]]</f>
        <v>0.84796686197150695</v>
      </c>
      <c r="P1736" s="24">
        <f>Table1[[#This Row],[Male Voters]]/Table1[[#This Row],[Male Population]]</f>
        <v>0.81323149202493794</v>
      </c>
      <c r="Q1736" s="24">
        <f>Table1[[#This Row],[Total Voters]]/Table1[[#This Row],[Total Population]]</f>
        <v>0.83119174861979617</v>
      </c>
      <c r="R1736" s="24">
        <f>Table1[[#This Row],[Female Ballots]]/Table1[[#This Row],[Female Population]]</f>
        <v>0.74874971030630422</v>
      </c>
      <c r="S1736" s="24">
        <f>Table1[[#This Row],[Male Ballots]]/Table1[[#This Row],[Male Population]]</f>
        <v>0.71169992483489419</v>
      </c>
      <c r="T1736" s="24">
        <f>Table1[[#This Row],[Total Ballots]]/Table1[[#This Row],[Total Population]]</f>
        <v>0.73076498207704443</v>
      </c>
      <c r="U1736" s="24">
        <f>Table1[[#This Row],[Female Ballots]]/Table1[[#This Row],[Female Voters]]</f>
        <v>0.88299406956242987</v>
      </c>
      <c r="V1736" s="24">
        <f>Table1[[#This Row],[Male Ballots]]/Table1[[#This Row],[Male Voters]]</f>
        <v>0.87515047291487535</v>
      </c>
      <c r="W1736" s="24">
        <f>Table1[[#This Row],[Total Ballots]]/Table1[[#This Row],[Total Voters]]</f>
        <v>0.87917737789203088</v>
      </c>
    </row>
    <row r="1737" spans="1:23" s="12" customFormat="1" x14ac:dyDescent="0.2">
      <c r="A1737" s="19" t="s">
        <v>46</v>
      </c>
      <c r="B1737" s="20">
        <v>2012</v>
      </c>
      <c r="C1737" s="21" t="s">
        <v>67</v>
      </c>
      <c r="D1737" s="22">
        <v>9126.1867599999987</v>
      </c>
      <c r="E1737" s="22">
        <v>7722.3731879999996</v>
      </c>
      <c r="F1737" s="22">
        <v>16848.559959999999</v>
      </c>
      <c r="G1737" s="31">
        <v>7850</v>
      </c>
      <c r="H1737" s="31">
        <v>7022</v>
      </c>
      <c r="I1737" s="31">
        <v>2</v>
      </c>
      <c r="J1737" s="31">
        <v>14874</v>
      </c>
      <c r="K1737" s="22">
        <v>6946</v>
      </c>
      <c r="L1737" s="22">
        <v>6388</v>
      </c>
      <c r="M1737" s="22">
        <v>3</v>
      </c>
      <c r="N1737" s="22">
        <v>13337</v>
      </c>
      <c r="O1737" s="24">
        <f>Table1[[#This Row],[Female Voters]]/Table1[[#This Row],[Female Population]]</f>
        <v>0.8601621034544773</v>
      </c>
      <c r="P1737" s="24">
        <f>Table1[[#This Row],[Male Voters]]/Table1[[#This Row],[Male Population]]</f>
        <v>0.90930596450734491</v>
      </c>
      <c r="Q1737" s="24">
        <f>Table1[[#This Row],[Total Voters]]/Table1[[#This Row],[Total Population]]</f>
        <v>0.88280541692062808</v>
      </c>
      <c r="R1737" s="24">
        <f>Table1[[#This Row],[Female Ballots]]/Table1[[#This Row],[Female Population]]</f>
        <v>0.76110649306940115</v>
      </c>
      <c r="S1737" s="24">
        <f>Table1[[#This Row],[Male Ballots]]/Table1[[#This Row],[Male Population]]</f>
        <v>0.82720685008158923</v>
      </c>
      <c r="T1737" s="24">
        <f>Table1[[#This Row],[Total Ballots]]/Table1[[#This Row],[Total Population]]</f>
        <v>0.7915810034604287</v>
      </c>
      <c r="U1737" s="24">
        <f>Table1[[#This Row],[Female Ballots]]/Table1[[#This Row],[Female Voters]]</f>
        <v>0.88484076433121017</v>
      </c>
      <c r="V1737" s="24">
        <f>Table1[[#This Row],[Male Ballots]]/Table1[[#This Row],[Male Voters]]</f>
        <v>0.90971233266875529</v>
      </c>
      <c r="W1737" s="24">
        <f>Table1[[#This Row],[Total Ballots]]/Table1[[#This Row],[Total Voters]]</f>
        <v>0.89666532203845639</v>
      </c>
    </row>
    <row r="1738" spans="1:23" s="12" customFormat="1" x14ac:dyDescent="0.2">
      <c r="A1738" s="8" t="s">
        <v>53</v>
      </c>
      <c r="B1738" s="17">
        <v>2012</v>
      </c>
      <c r="C1738" s="9" t="s">
        <v>69</v>
      </c>
      <c r="D1738" s="10">
        <v>14450.086948999999</v>
      </c>
      <c r="E1738" s="10">
        <v>14213.545474999999</v>
      </c>
      <c r="F1738" s="10">
        <v>28663.632429999998</v>
      </c>
      <c r="G1738" s="10">
        <v>9803</v>
      </c>
      <c r="H1738" s="10">
        <v>8964</v>
      </c>
      <c r="I1738" s="10">
        <v>380</v>
      </c>
      <c r="J1738" s="10">
        <v>19147</v>
      </c>
      <c r="K1738" s="10">
        <v>7821</v>
      </c>
      <c r="L1738" s="10">
        <v>7145</v>
      </c>
      <c r="M1738" s="10">
        <v>297</v>
      </c>
      <c r="N1738" s="11">
        <v>15263</v>
      </c>
      <c r="O1738" s="24">
        <f>Table1[[#This Row],[Female Voters]]/Table1[[#This Row],[Female Population]]</f>
        <v>0.67840422238278675</v>
      </c>
      <c r="P1738" s="24">
        <f>Table1[[#This Row],[Male Voters]]/Table1[[#This Row],[Male Population]]</f>
        <v>0.63066600910846982</v>
      </c>
      <c r="Q1738" s="24">
        <f>Table1[[#This Row],[Total Voters]]/Table1[[#This Row],[Total Population]]</f>
        <v>0.66798930829019154</v>
      </c>
      <c r="R1738" s="24">
        <f>Table1[[#This Row],[Female Ballots]]/Table1[[#This Row],[Female Population]]</f>
        <v>0.54124241795937722</v>
      </c>
      <c r="S1738" s="24">
        <f>Table1[[#This Row],[Male Ballots]]/Table1[[#This Row],[Male Population]]</f>
        <v>0.50268949521196082</v>
      </c>
      <c r="T1738" s="24">
        <f>Table1[[#This Row],[Total Ballots]]/Table1[[#This Row],[Total Population]]</f>
        <v>0.53248659384933372</v>
      </c>
      <c r="U1738" s="24">
        <f>Table1[[#This Row],[Female Ballots]]/Table1[[#This Row],[Female Voters]]</f>
        <v>0.797816994797511</v>
      </c>
      <c r="V1738" s="24">
        <f>Table1[[#This Row],[Male Ballots]]/Table1[[#This Row],[Male Voters]]</f>
        <v>0.79707719767960727</v>
      </c>
      <c r="W1738" s="24">
        <f>Table1[[#This Row],[Total Ballots]]/Table1[[#This Row],[Total Voters]]</f>
        <v>0.7971483783360318</v>
      </c>
    </row>
    <row r="1739" spans="1:23" s="12" customFormat="1" x14ac:dyDescent="0.2">
      <c r="A1739" s="19" t="s">
        <v>53</v>
      </c>
      <c r="B1739" s="20">
        <v>2012</v>
      </c>
      <c r="C1739" s="21" t="s">
        <v>62</v>
      </c>
      <c r="D1739" s="22">
        <v>1669.4920160000001</v>
      </c>
      <c r="E1739" s="22">
        <v>1796.119449</v>
      </c>
      <c r="F1739" s="22">
        <v>3465.6114600000001</v>
      </c>
      <c r="G1739" s="31">
        <v>886</v>
      </c>
      <c r="H1739" s="31">
        <v>821</v>
      </c>
      <c r="I1739" s="31">
        <v>29</v>
      </c>
      <c r="J1739" s="31">
        <v>1736</v>
      </c>
      <c r="K1739" s="22">
        <v>466</v>
      </c>
      <c r="L1739" s="22">
        <v>416</v>
      </c>
      <c r="M1739" s="22">
        <v>15</v>
      </c>
      <c r="N1739" s="23">
        <v>897</v>
      </c>
      <c r="O1739" s="24">
        <f>Table1[[#This Row],[Female Voters]]/Table1[[#This Row],[Female Population]]</f>
        <v>0.5307003516691271</v>
      </c>
      <c r="P1739" s="24">
        <f>Table1[[#This Row],[Male Voters]]/Table1[[#This Row],[Male Population]]</f>
        <v>0.45709654803698968</v>
      </c>
      <c r="Q1739" s="24">
        <f>Table1[[#This Row],[Total Voters]]/Table1[[#This Row],[Total Population]]</f>
        <v>0.50092170459293206</v>
      </c>
      <c r="R1739" s="24">
        <f>Table1[[#This Row],[Female Ballots]]/Table1[[#This Row],[Female Population]]</f>
        <v>0.27912682153252055</v>
      </c>
      <c r="S1739" s="24">
        <f>Table1[[#This Row],[Male Ballots]]/Table1[[#This Row],[Male Population]]</f>
        <v>0.2316104311612518</v>
      </c>
      <c r="T1739" s="24">
        <f>Table1[[#This Row],[Total Ballots]]/Table1[[#This Row],[Total Population]]</f>
        <v>0.25882878399761522</v>
      </c>
      <c r="U1739" s="24">
        <f>Table1[[#This Row],[Female Ballots]]/Table1[[#This Row],[Female Voters]]</f>
        <v>0.52595936794582387</v>
      </c>
      <c r="V1739" s="24">
        <f>Table1[[#This Row],[Male Ballots]]/Table1[[#This Row],[Male Voters]]</f>
        <v>0.50669914738124233</v>
      </c>
      <c r="W1739" s="24">
        <f>Table1[[#This Row],[Total Ballots]]/Table1[[#This Row],[Total Voters]]</f>
        <v>0.51670506912442393</v>
      </c>
    </row>
    <row r="1740" spans="1:23" s="12" customFormat="1" x14ac:dyDescent="0.2">
      <c r="A1740" s="19" t="s">
        <v>53</v>
      </c>
      <c r="B1740" s="20">
        <v>2012</v>
      </c>
      <c r="C1740" s="21" t="s">
        <v>63</v>
      </c>
      <c r="D1740" s="22">
        <v>2338.14131</v>
      </c>
      <c r="E1740" s="22">
        <v>2418.9208900000003</v>
      </c>
      <c r="F1740" s="22">
        <v>4757.0622000000003</v>
      </c>
      <c r="G1740" s="31">
        <v>1297</v>
      </c>
      <c r="H1740" s="31">
        <v>1118</v>
      </c>
      <c r="I1740" s="31">
        <v>58</v>
      </c>
      <c r="J1740" s="31">
        <v>2473</v>
      </c>
      <c r="K1740" s="22">
        <v>824</v>
      </c>
      <c r="L1740" s="22">
        <v>653</v>
      </c>
      <c r="M1740" s="22">
        <v>33</v>
      </c>
      <c r="N1740" s="23">
        <v>1510</v>
      </c>
      <c r="O1740" s="24">
        <f>Table1[[#This Row],[Female Voters]]/Table1[[#This Row],[Female Population]]</f>
        <v>0.55471412033689271</v>
      </c>
      <c r="P1740" s="24">
        <f>Table1[[#This Row],[Male Voters]]/Table1[[#This Row],[Male Population]]</f>
        <v>0.46218956751413226</v>
      </c>
      <c r="Q1740" s="24">
        <f>Table1[[#This Row],[Total Voters]]/Table1[[#This Row],[Total Population]]</f>
        <v>0.51985866403008141</v>
      </c>
      <c r="R1740" s="24">
        <f>Table1[[#This Row],[Female Ballots]]/Table1[[#This Row],[Female Population]]</f>
        <v>0.35241668092336131</v>
      </c>
      <c r="S1740" s="24">
        <f>Table1[[#This Row],[Male Ballots]]/Table1[[#This Row],[Male Population]]</f>
        <v>0.26995508728687689</v>
      </c>
      <c r="T1740" s="24">
        <f>Table1[[#This Row],[Total Ballots]]/Table1[[#This Row],[Total Population]]</f>
        <v>0.31742279930668132</v>
      </c>
      <c r="U1740" s="24">
        <f>Table1[[#This Row],[Female Ballots]]/Table1[[#This Row],[Female Voters]]</f>
        <v>0.63531225905936772</v>
      </c>
      <c r="V1740" s="24">
        <f>Table1[[#This Row],[Male Ballots]]/Table1[[#This Row],[Male Voters]]</f>
        <v>0.58407871198568873</v>
      </c>
      <c r="W1740" s="24">
        <f>Table1[[#This Row],[Total Ballots]]/Table1[[#This Row],[Total Voters]]</f>
        <v>0.61059441973311768</v>
      </c>
    </row>
    <row r="1741" spans="1:23" s="12" customFormat="1" x14ac:dyDescent="0.2">
      <c r="A1741" s="19" t="s">
        <v>53</v>
      </c>
      <c r="B1741" s="20">
        <v>2012</v>
      </c>
      <c r="C1741" s="21" t="s">
        <v>64</v>
      </c>
      <c r="D1741" s="22">
        <v>2349.6131</v>
      </c>
      <c r="E1741" s="22">
        <v>2340.5275199999996</v>
      </c>
      <c r="F1741" s="22">
        <v>4690.1406200000001</v>
      </c>
      <c r="G1741" s="31">
        <v>1307</v>
      </c>
      <c r="H1741" s="31">
        <v>1198</v>
      </c>
      <c r="I1741" s="31">
        <v>68</v>
      </c>
      <c r="J1741" s="31">
        <v>2573</v>
      </c>
      <c r="K1741" s="22">
        <v>982</v>
      </c>
      <c r="L1741" s="22">
        <v>908</v>
      </c>
      <c r="M1741" s="22">
        <v>51</v>
      </c>
      <c r="N1741" s="23">
        <v>1941</v>
      </c>
      <c r="O1741" s="24">
        <f>Table1[[#This Row],[Female Voters]]/Table1[[#This Row],[Female Population]]</f>
        <v>0.55626179476101834</v>
      </c>
      <c r="P1741" s="24">
        <f>Table1[[#This Row],[Male Voters]]/Table1[[#This Row],[Male Population]]</f>
        <v>0.5118504225064614</v>
      </c>
      <c r="Q1741" s="24">
        <f>Table1[[#This Row],[Total Voters]]/Table1[[#This Row],[Total Population]]</f>
        <v>0.54859762392369382</v>
      </c>
      <c r="R1741" s="24">
        <f>Table1[[#This Row],[Female Ballots]]/Table1[[#This Row],[Female Population]]</f>
        <v>0.41794114954500383</v>
      </c>
      <c r="S1741" s="24">
        <f>Table1[[#This Row],[Male Ballots]]/Table1[[#This Row],[Male Population]]</f>
        <v>0.38794673091474702</v>
      </c>
      <c r="T1741" s="24">
        <f>Table1[[#This Row],[Total Ballots]]/Table1[[#This Row],[Total Population]]</f>
        <v>0.41384686670652532</v>
      </c>
      <c r="U1741" s="24">
        <f>Table1[[#This Row],[Female Ballots]]/Table1[[#This Row],[Female Voters]]</f>
        <v>0.75133894414690128</v>
      </c>
      <c r="V1741" s="24">
        <f>Table1[[#This Row],[Male Ballots]]/Table1[[#This Row],[Male Voters]]</f>
        <v>0.75792988313856424</v>
      </c>
      <c r="W1741" s="24">
        <f>Table1[[#This Row],[Total Ballots]]/Table1[[#This Row],[Total Voters]]</f>
        <v>0.75437232802176446</v>
      </c>
    </row>
    <row r="1742" spans="1:23" s="12" customFormat="1" x14ac:dyDescent="0.2">
      <c r="A1742" s="19" t="s">
        <v>53</v>
      </c>
      <c r="B1742" s="20">
        <v>2012</v>
      </c>
      <c r="C1742" s="21" t="s">
        <v>65</v>
      </c>
      <c r="D1742" s="22">
        <v>2555.4458500000001</v>
      </c>
      <c r="E1742" s="22">
        <v>2547.2677599999997</v>
      </c>
      <c r="F1742" s="22">
        <v>5102.7136300000002</v>
      </c>
      <c r="G1742" s="31">
        <v>1737</v>
      </c>
      <c r="H1742" s="31">
        <v>1564</v>
      </c>
      <c r="I1742" s="31">
        <v>55</v>
      </c>
      <c r="J1742" s="31">
        <v>3356</v>
      </c>
      <c r="K1742" s="22">
        <v>1411</v>
      </c>
      <c r="L1742" s="22">
        <v>1262</v>
      </c>
      <c r="M1742" s="22">
        <v>44</v>
      </c>
      <c r="N1742" s="23">
        <v>2717</v>
      </c>
      <c r="O1742" s="24">
        <f>Table1[[#This Row],[Female Voters]]/Table1[[#This Row],[Female Population]]</f>
        <v>0.67972483157880259</v>
      </c>
      <c r="P1742" s="24">
        <f>Table1[[#This Row],[Male Voters]]/Table1[[#This Row],[Male Population]]</f>
        <v>0.61399120444252009</v>
      </c>
      <c r="Q1742" s="24">
        <f>Table1[[#This Row],[Total Voters]]/Table1[[#This Row],[Total Population]]</f>
        <v>0.65768926954264528</v>
      </c>
      <c r="R1742" s="24">
        <f>Table1[[#This Row],[Female Ballots]]/Table1[[#This Row],[Female Population]]</f>
        <v>0.55215413779947631</v>
      </c>
      <c r="S1742" s="24">
        <f>Table1[[#This Row],[Male Ballots]]/Table1[[#This Row],[Male Population]]</f>
        <v>0.49543280051563959</v>
      </c>
      <c r="T1742" s="24">
        <f>Table1[[#This Row],[Total Ballots]]/Table1[[#This Row],[Total Population]]</f>
        <v>0.53246178347656947</v>
      </c>
      <c r="U1742" s="24">
        <f>Table1[[#This Row],[Female Ballots]]/Table1[[#This Row],[Female Voters]]</f>
        <v>0.81232009211283818</v>
      </c>
      <c r="V1742" s="24">
        <f>Table1[[#This Row],[Male Ballots]]/Table1[[#This Row],[Male Voters]]</f>
        <v>0.80690537084398972</v>
      </c>
      <c r="W1742" s="24">
        <f>Table1[[#This Row],[Total Ballots]]/Table1[[#This Row],[Total Voters]]</f>
        <v>0.80959475566150174</v>
      </c>
    </row>
    <row r="1743" spans="1:23" s="12" customFormat="1" x14ac:dyDescent="0.2">
      <c r="A1743" s="19" t="s">
        <v>53</v>
      </c>
      <c r="B1743" s="20">
        <v>2012</v>
      </c>
      <c r="C1743" s="21" t="s">
        <v>66</v>
      </c>
      <c r="D1743" s="22">
        <v>2484.65002</v>
      </c>
      <c r="E1743" s="22">
        <v>2445.9335999999998</v>
      </c>
      <c r="F1743" s="22">
        <v>4930.5836099999997</v>
      </c>
      <c r="G1743" s="31">
        <v>2033</v>
      </c>
      <c r="H1743" s="31">
        <v>1912</v>
      </c>
      <c r="I1743" s="31">
        <v>68</v>
      </c>
      <c r="J1743" s="31">
        <v>4013</v>
      </c>
      <c r="K1743" s="22">
        <v>1835</v>
      </c>
      <c r="L1743" s="22">
        <v>1720</v>
      </c>
      <c r="M1743" s="22">
        <v>59</v>
      </c>
      <c r="N1743" s="23">
        <v>3614</v>
      </c>
      <c r="O1743" s="24">
        <f>Table1[[#This Row],[Female Voters]]/Table1[[#This Row],[Female Population]]</f>
        <v>0.81822388812731062</v>
      </c>
      <c r="P1743" s="24">
        <f>Table1[[#This Row],[Male Voters]]/Table1[[#This Row],[Male Population]]</f>
        <v>0.78170560312839243</v>
      </c>
      <c r="Q1743" s="24">
        <f>Table1[[#This Row],[Total Voters]]/Table1[[#This Row],[Total Population]]</f>
        <v>0.81389959433220127</v>
      </c>
      <c r="R1743" s="24">
        <f>Table1[[#This Row],[Female Ballots]]/Table1[[#This Row],[Female Population]]</f>
        <v>0.73853459651432118</v>
      </c>
      <c r="S1743" s="24">
        <f>Table1[[#This Row],[Male Ballots]]/Table1[[#This Row],[Male Population]]</f>
        <v>0.70320796934144092</v>
      </c>
      <c r="T1743" s="24">
        <f>Table1[[#This Row],[Total Ballots]]/Table1[[#This Row],[Total Population]]</f>
        <v>0.73297611111801031</v>
      </c>
      <c r="U1743" s="24">
        <f>Table1[[#This Row],[Female Ballots]]/Table1[[#This Row],[Female Voters]]</f>
        <v>0.90260698475159862</v>
      </c>
      <c r="V1743" s="24">
        <f>Table1[[#This Row],[Male Ballots]]/Table1[[#This Row],[Male Voters]]</f>
        <v>0.89958158995815896</v>
      </c>
      <c r="W1743" s="24">
        <f>Table1[[#This Row],[Total Ballots]]/Table1[[#This Row],[Total Voters]]</f>
        <v>0.90057313730376276</v>
      </c>
    </row>
    <row r="1744" spans="1:23" s="12" customFormat="1" x14ac:dyDescent="0.2">
      <c r="A1744" s="19" t="s">
        <v>53</v>
      </c>
      <c r="B1744" s="20">
        <v>2012</v>
      </c>
      <c r="C1744" s="21" t="s">
        <v>67</v>
      </c>
      <c r="D1744" s="22">
        <v>3052.7446529999997</v>
      </c>
      <c r="E1744" s="22">
        <v>2664.7762560000001</v>
      </c>
      <c r="F1744" s="22">
        <v>5717.5209100000002</v>
      </c>
      <c r="G1744" s="31">
        <v>2543</v>
      </c>
      <c r="H1744" s="31">
        <v>2351</v>
      </c>
      <c r="I1744" s="31">
        <v>102</v>
      </c>
      <c r="J1744" s="31">
        <v>4996</v>
      </c>
      <c r="K1744" s="22">
        <v>2303</v>
      </c>
      <c r="L1744" s="22">
        <v>2186</v>
      </c>
      <c r="M1744" s="22">
        <v>95</v>
      </c>
      <c r="N1744" s="22">
        <v>4584</v>
      </c>
      <c r="O1744" s="24">
        <f>Table1[[#This Row],[Female Voters]]/Table1[[#This Row],[Female Population]]</f>
        <v>0.8330208677954567</v>
      </c>
      <c r="P1744" s="24">
        <f>Table1[[#This Row],[Male Voters]]/Table1[[#This Row],[Male Population]]</f>
        <v>0.882250430859438</v>
      </c>
      <c r="Q1744" s="24">
        <f>Table1[[#This Row],[Total Voters]]/Table1[[#This Row],[Total Population]]</f>
        <v>0.87380528705403537</v>
      </c>
      <c r="R1744" s="24">
        <f>Table1[[#This Row],[Female Ballots]]/Table1[[#This Row],[Female Population]]</f>
        <v>0.75440309026069075</v>
      </c>
      <c r="S1744" s="24">
        <f>Table1[[#This Row],[Male Ballots]]/Table1[[#This Row],[Male Population]]</f>
        <v>0.8203315363074144</v>
      </c>
      <c r="T1744" s="24">
        <f>Table1[[#This Row],[Total Ballots]]/Table1[[#This Row],[Total Population]]</f>
        <v>0.80174608403837033</v>
      </c>
      <c r="U1744" s="24">
        <f>Table1[[#This Row],[Female Ballots]]/Table1[[#This Row],[Female Voters]]</f>
        <v>0.90562327959103417</v>
      </c>
      <c r="V1744" s="24">
        <f>Table1[[#This Row],[Male Ballots]]/Table1[[#This Row],[Male Voters]]</f>
        <v>0.92981709910676313</v>
      </c>
      <c r="W1744" s="24">
        <f>Table1[[#This Row],[Total Ballots]]/Table1[[#This Row],[Total Voters]]</f>
        <v>0.91753402722177746</v>
      </c>
    </row>
    <row r="1745" spans="1:23" s="12" customFormat="1" x14ac:dyDescent="0.2">
      <c r="A1745" s="8" t="s">
        <v>32</v>
      </c>
      <c r="B1745" s="17">
        <v>2012</v>
      </c>
      <c r="C1745" s="9" t="s">
        <v>69</v>
      </c>
      <c r="D1745" s="10">
        <v>2991.345131</v>
      </c>
      <c r="E1745" s="10">
        <v>3207.9214770000003</v>
      </c>
      <c r="F1745" s="10">
        <v>6199.2666099999997</v>
      </c>
      <c r="G1745" s="10">
        <v>2281</v>
      </c>
      <c r="H1745" s="10">
        <v>2201</v>
      </c>
      <c r="I1745" s="10">
        <v>0</v>
      </c>
      <c r="J1745" s="10">
        <v>4482</v>
      </c>
      <c r="K1745" s="10">
        <v>1823</v>
      </c>
      <c r="L1745" s="10">
        <v>1720</v>
      </c>
      <c r="M1745" s="10">
        <v>0</v>
      </c>
      <c r="N1745" s="11">
        <v>3543</v>
      </c>
      <c r="O1745" s="24">
        <f>Table1[[#This Row],[Female Voters]]/Table1[[#This Row],[Female Population]]</f>
        <v>0.76253320834211691</v>
      </c>
      <c r="P1745" s="24">
        <f>Table1[[#This Row],[Male Voters]]/Table1[[#This Row],[Male Population]]</f>
        <v>0.68611405103916134</v>
      </c>
      <c r="Q1745" s="24">
        <f>Table1[[#This Row],[Total Voters]]/Table1[[#This Row],[Total Population]]</f>
        <v>0.72298874721247075</v>
      </c>
      <c r="R1745" s="24">
        <f>Table1[[#This Row],[Female Ballots]]/Table1[[#This Row],[Female Population]]</f>
        <v>0.6094248306916612</v>
      </c>
      <c r="S1745" s="24">
        <f>Table1[[#This Row],[Male Ballots]]/Table1[[#This Row],[Male Population]]</f>
        <v>0.53617272502833146</v>
      </c>
      <c r="T1745" s="24">
        <f>Table1[[#This Row],[Total Ballots]]/Table1[[#This Row],[Total Population]]</f>
        <v>0.57151921717398124</v>
      </c>
      <c r="U1745" s="24">
        <f>Table1[[#This Row],[Female Ballots]]/Table1[[#This Row],[Female Voters]]</f>
        <v>0.79921087242437527</v>
      </c>
      <c r="V1745" s="24">
        <f>Table1[[#This Row],[Male Ballots]]/Table1[[#This Row],[Male Voters]]</f>
        <v>0.781462971376647</v>
      </c>
      <c r="W1745" s="24">
        <f>Table1[[#This Row],[Total Ballots]]/Table1[[#This Row],[Total Voters]]</f>
        <v>0.79049531459170008</v>
      </c>
    </row>
    <row r="1746" spans="1:23" s="12" customFormat="1" x14ac:dyDescent="0.2">
      <c r="A1746" s="19" t="s">
        <v>32</v>
      </c>
      <c r="B1746" s="20">
        <v>2012</v>
      </c>
      <c r="C1746" s="21" t="s">
        <v>62</v>
      </c>
      <c r="D1746" s="22">
        <v>274.88436100000001</v>
      </c>
      <c r="E1746" s="22">
        <v>410.15684800000002</v>
      </c>
      <c r="F1746" s="22">
        <v>685.04120799999998</v>
      </c>
      <c r="G1746" s="31">
        <v>160</v>
      </c>
      <c r="H1746" s="31">
        <v>175</v>
      </c>
      <c r="I1746" s="31"/>
      <c r="J1746" s="31">
        <v>335</v>
      </c>
      <c r="K1746" s="22">
        <v>78</v>
      </c>
      <c r="L1746" s="22">
        <v>71</v>
      </c>
      <c r="M1746" s="22"/>
      <c r="N1746" s="23">
        <v>149</v>
      </c>
      <c r="O1746" s="24">
        <f>Table1[[#This Row],[Female Voters]]/Table1[[#This Row],[Female Population]]</f>
        <v>0.58206294246037515</v>
      </c>
      <c r="P1746" s="24">
        <f>Table1[[#This Row],[Male Voters]]/Table1[[#This Row],[Male Population]]</f>
        <v>0.42666604459570057</v>
      </c>
      <c r="Q1746" s="24">
        <f>Table1[[#This Row],[Total Voters]]/Table1[[#This Row],[Total Population]]</f>
        <v>0.48902167648869382</v>
      </c>
      <c r="R1746" s="24">
        <f>Table1[[#This Row],[Female Ballots]]/Table1[[#This Row],[Female Population]]</f>
        <v>0.28375568444943289</v>
      </c>
      <c r="S1746" s="24">
        <f>Table1[[#This Row],[Male Ballots]]/Table1[[#This Row],[Male Population]]</f>
        <v>0.17310450952168424</v>
      </c>
      <c r="T1746" s="24">
        <f>Table1[[#This Row],[Total Ballots]]/Table1[[#This Row],[Total Population]]</f>
        <v>0.21750516357258323</v>
      </c>
      <c r="U1746" s="24">
        <f>Table1[[#This Row],[Female Ballots]]/Table1[[#This Row],[Female Voters]]</f>
        <v>0.48749999999999999</v>
      </c>
      <c r="V1746" s="24">
        <f>Table1[[#This Row],[Male Ballots]]/Table1[[#This Row],[Male Voters]]</f>
        <v>0.40571428571428569</v>
      </c>
      <c r="W1746" s="24">
        <f>Table1[[#This Row],[Total Ballots]]/Table1[[#This Row],[Total Voters]]</f>
        <v>0.44477611940298506</v>
      </c>
    </row>
    <row r="1747" spans="1:23" s="12" customFormat="1" x14ac:dyDescent="0.2">
      <c r="A1747" s="19" t="s">
        <v>32</v>
      </c>
      <c r="B1747" s="20">
        <v>2012</v>
      </c>
      <c r="C1747" s="21" t="s">
        <v>63</v>
      </c>
      <c r="D1747" s="22">
        <v>305.051737</v>
      </c>
      <c r="E1747" s="22">
        <v>326.39113099999997</v>
      </c>
      <c r="F1747" s="22">
        <v>631.44286799999998</v>
      </c>
      <c r="G1747" s="31">
        <v>229</v>
      </c>
      <c r="H1747" s="31">
        <v>224</v>
      </c>
      <c r="I1747" s="31"/>
      <c r="J1747" s="31">
        <v>453</v>
      </c>
      <c r="K1747" s="22">
        <v>141</v>
      </c>
      <c r="L1747" s="22">
        <v>124</v>
      </c>
      <c r="M1747" s="22"/>
      <c r="N1747" s="23">
        <v>265</v>
      </c>
      <c r="O1747" s="24">
        <f>Table1[[#This Row],[Female Voters]]/Table1[[#This Row],[Female Population]]</f>
        <v>0.75069233255996837</v>
      </c>
      <c r="P1747" s="24">
        <f>Table1[[#This Row],[Male Voters]]/Table1[[#This Row],[Male Population]]</f>
        <v>0.68629315788608247</v>
      </c>
      <c r="Q1747" s="24">
        <f>Table1[[#This Row],[Total Voters]]/Table1[[#This Row],[Total Population]]</f>
        <v>0.71740457127152157</v>
      </c>
      <c r="R1747" s="24">
        <f>Table1[[#This Row],[Female Ballots]]/Table1[[#This Row],[Female Population]]</f>
        <v>0.46221667637971847</v>
      </c>
      <c r="S1747" s="24">
        <f>Table1[[#This Row],[Male Ballots]]/Table1[[#This Row],[Male Population]]</f>
        <v>0.37991228382979564</v>
      </c>
      <c r="T1747" s="24">
        <f>Table1[[#This Row],[Total Ballots]]/Table1[[#This Row],[Total Population]]</f>
        <v>0.41967375582108879</v>
      </c>
      <c r="U1747" s="24">
        <f>Table1[[#This Row],[Female Ballots]]/Table1[[#This Row],[Female Voters]]</f>
        <v>0.61572052401746724</v>
      </c>
      <c r="V1747" s="24">
        <f>Table1[[#This Row],[Male Ballots]]/Table1[[#This Row],[Male Voters]]</f>
        <v>0.5535714285714286</v>
      </c>
      <c r="W1747" s="24">
        <f>Table1[[#This Row],[Total Ballots]]/Table1[[#This Row],[Total Voters]]</f>
        <v>0.58498896247240617</v>
      </c>
    </row>
    <row r="1748" spans="1:23" s="12" customFormat="1" x14ac:dyDescent="0.2">
      <c r="A1748" s="19" t="s">
        <v>32</v>
      </c>
      <c r="B1748" s="20">
        <v>2012</v>
      </c>
      <c r="C1748" s="21" t="s">
        <v>64</v>
      </c>
      <c r="D1748" s="22">
        <v>360.46141899999998</v>
      </c>
      <c r="E1748" s="22">
        <v>372.59768800000001</v>
      </c>
      <c r="F1748" s="22">
        <v>733.05910799999992</v>
      </c>
      <c r="G1748" s="31">
        <v>258</v>
      </c>
      <c r="H1748" s="31">
        <v>238</v>
      </c>
      <c r="I1748" s="31"/>
      <c r="J1748" s="31">
        <v>496</v>
      </c>
      <c r="K1748" s="22">
        <v>186</v>
      </c>
      <c r="L1748" s="22">
        <v>163</v>
      </c>
      <c r="M1748" s="22"/>
      <c r="N1748" s="23">
        <v>349</v>
      </c>
      <c r="O1748" s="24">
        <f>Table1[[#This Row],[Female Voters]]/Table1[[#This Row],[Female Population]]</f>
        <v>0.71574927690111545</v>
      </c>
      <c r="P1748" s="24">
        <f>Table1[[#This Row],[Male Voters]]/Table1[[#This Row],[Male Population]]</f>
        <v>0.63875866025234163</v>
      </c>
      <c r="Q1748" s="24">
        <f>Table1[[#This Row],[Total Voters]]/Table1[[#This Row],[Total Population]]</f>
        <v>0.67661665285522932</v>
      </c>
      <c r="R1748" s="24">
        <f>Table1[[#This Row],[Female Ballots]]/Table1[[#This Row],[Female Population]]</f>
        <v>0.51600529264964146</v>
      </c>
      <c r="S1748" s="24">
        <f>Table1[[#This Row],[Male Ballots]]/Table1[[#This Row],[Male Population]]</f>
        <v>0.43746916647534323</v>
      </c>
      <c r="T1748" s="24">
        <f>Table1[[#This Row],[Total Ballots]]/Table1[[#This Row],[Total Population]]</f>
        <v>0.47608712065821579</v>
      </c>
      <c r="U1748" s="24">
        <f>Table1[[#This Row],[Female Ballots]]/Table1[[#This Row],[Female Voters]]</f>
        <v>0.72093023255813948</v>
      </c>
      <c r="V1748" s="24">
        <f>Table1[[#This Row],[Male Ballots]]/Table1[[#This Row],[Male Voters]]</f>
        <v>0.68487394957983194</v>
      </c>
      <c r="W1748" s="24">
        <f>Table1[[#This Row],[Total Ballots]]/Table1[[#This Row],[Total Voters]]</f>
        <v>0.7036290322580645</v>
      </c>
    </row>
    <row r="1749" spans="1:23" s="12" customFormat="1" x14ac:dyDescent="0.2">
      <c r="A1749" s="19" t="s">
        <v>32</v>
      </c>
      <c r="B1749" s="20">
        <v>2012</v>
      </c>
      <c r="C1749" s="21" t="s">
        <v>65</v>
      </c>
      <c r="D1749" s="22">
        <v>559.52545099999998</v>
      </c>
      <c r="E1749" s="22">
        <v>514.71688799999993</v>
      </c>
      <c r="F1749" s="22">
        <v>1074.2423389999999</v>
      </c>
      <c r="G1749" s="31">
        <v>403</v>
      </c>
      <c r="H1749" s="31">
        <v>348</v>
      </c>
      <c r="I1749" s="31"/>
      <c r="J1749" s="31">
        <v>751</v>
      </c>
      <c r="K1749" s="22">
        <v>307</v>
      </c>
      <c r="L1749" s="22">
        <v>275</v>
      </c>
      <c r="M1749" s="22"/>
      <c r="N1749" s="23">
        <v>582</v>
      </c>
      <c r="O1749" s="24">
        <f>Table1[[#This Row],[Female Voters]]/Table1[[#This Row],[Female Population]]</f>
        <v>0.72025320614057287</v>
      </c>
      <c r="P1749" s="24">
        <f>Table1[[#This Row],[Male Voters]]/Table1[[#This Row],[Male Population]]</f>
        <v>0.6760998290773006</v>
      </c>
      <c r="Q1749" s="24">
        <f>Table1[[#This Row],[Total Voters]]/Table1[[#This Row],[Total Population]]</f>
        <v>0.69909737564346741</v>
      </c>
      <c r="R1749" s="24">
        <f>Table1[[#This Row],[Female Ballots]]/Table1[[#This Row],[Female Population]]</f>
        <v>0.5486792414023719</v>
      </c>
      <c r="S1749" s="24">
        <f>Table1[[#This Row],[Male Ballots]]/Table1[[#This Row],[Male Population]]</f>
        <v>0.5342742902191312</v>
      </c>
      <c r="T1749" s="24">
        <f>Table1[[#This Row],[Total Ballots]]/Table1[[#This Row],[Total Population]]</f>
        <v>0.54177719390745416</v>
      </c>
      <c r="U1749" s="24">
        <f>Table1[[#This Row],[Female Ballots]]/Table1[[#This Row],[Female Voters]]</f>
        <v>0.76178660049627789</v>
      </c>
      <c r="V1749" s="24">
        <f>Table1[[#This Row],[Male Ballots]]/Table1[[#This Row],[Male Voters]]</f>
        <v>0.79022988505747127</v>
      </c>
      <c r="W1749" s="24">
        <f>Table1[[#This Row],[Total Ballots]]/Table1[[#This Row],[Total Voters]]</f>
        <v>0.77496671105193071</v>
      </c>
    </row>
    <row r="1750" spans="1:23" s="12" customFormat="1" x14ac:dyDescent="0.2">
      <c r="A1750" s="19" t="s">
        <v>32</v>
      </c>
      <c r="B1750" s="20">
        <v>2012</v>
      </c>
      <c r="C1750" s="21" t="s">
        <v>66</v>
      </c>
      <c r="D1750" s="22">
        <v>714.88287500000001</v>
      </c>
      <c r="E1750" s="22">
        <v>777.71567499999992</v>
      </c>
      <c r="F1750" s="22">
        <v>1492.598551</v>
      </c>
      <c r="G1750" s="31">
        <v>609</v>
      </c>
      <c r="H1750" s="31">
        <v>567</v>
      </c>
      <c r="I1750" s="31"/>
      <c r="J1750" s="31">
        <v>1176</v>
      </c>
      <c r="K1750" s="22">
        <v>539</v>
      </c>
      <c r="L1750" s="22">
        <v>491</v>
      </c>
      <c r="M1750" s="22"/>
      <c r="N1750" s="23">
        <v>1030</v>
      </c>
      <c r="O1750" s="24">
        <f>Table1[[#This Row],[Female Voters]]/Table1[[#This Row],[Female Population]]</f>
        <v>0.85188780050158563</v>
      </c>
      <c r="P1750" s="24">
        <f>Table1[[#This Row],[Male Voters]]/Table1[[#This Row],[Male Population]]</f>
        <v>0.72905821269450444</v>
      </c>
      <c r="Q1750" s="24">
        <f>Table1[[#This Row],[Total Voters]]/Table1[[#This Row],[Total Population]]</f>
        <v>0.78788767362269796</v>
      </c>
      <c r="R1750" s="24">
        <f>Table1[[#This Row],[Female Ballots]]/Table1[[#This Row],[Female Population]]</f>
        <v>0.75396966251289765</v>
      </c>
      <c r="S1750" s="24">
        <f>Table1[[#This Row],[Male Ballots]]/Table1[[#This Row],[Male Population]]</f>
        <v>0.63133612422046148</v>
      </c>
      <c r="T1750" s="24">
        <f>Table1[[#This Row],[Total Ballots]]/Table1[[#This Row],[Total Population]]</f>
        <v>0.69007168693144472</v>
      </c>
      <c r="U1750" s="24">
        <f>Table1[[#This Row],[Female Ballots]]/Table1[[#This Row],[Female Voters]]</f>
        <v>0.88505747126436785</v>
      </c>
      <c r="V1750" s="24">
        <f>Table1[[#This Row],[Male Ballots]]/Table1[[#This Row],[Male Voters]]</f>
        <v>0.86596119929453264</v>
      </c>
      <c r="W1750" s="24">
        <f>Table1[[#This Row],[Total Ballots]]/Table1[[#This Row],[Total Voters]]</f>
        <v>0.87585034013605445</v>
      </c>
    </row>
    <row r="1751" spans="1:23" s="12" customFormat="1" x14ac:dyDescent="0.2">
      <c r="A1751" s="19" t="s">
        <v>32</v>
      </c>
      <c r="B1751" s="20">
        <v>2012</v>
      </c>
      <c r="C1751" s="21" t="s">
        <v>67</v>
      </c>
      <c r="D1751" s="22">
        <v>776.53928800000006</v>
      </c>
      <c r="E1751" s="22">
        <v>806.34324700000013</v>
      </c>
      <c r="F1751" s="22">
        <v>1582.8825360000003</v>
      </c>
      <c r="G1751" s="31">
        <v>622</v>
      </c>
      <c r="H1751" s="31">
        <v>649</v>
      </c>
      <c r="I1751" s="31"/>
      <c r="J1751" s="31">
        <v>1271</v>
      </c>
      <c r="K1751" s="22">
        <v>572</v>
      </c>
      <c r="L1751" s="22">
        <v>596</v>
      </c>
      <c r="M1751" s="22"/>
      <c r="N1751" s="22">
        <v>1168</v>
      </c>
      <c r="O1751" s="24">
        <f>Table1[[#This Row],[Female Voters]]/Table1[[#This Row],[Female Population]]</f>
        <v>0.80098973691592534</v>
      </c>
      <c r="P1751" s="24">
        <f>Table1[[#This Row],[Male Voters]]/Table1[[#This Row],[Male Population]]</f>
        <v>0.80486815312784521</v>
      </c>
      <c r="Q1751" s="24">
        <f>Table1[[#This Row],[Total Voters]]/Table1[[#This Row],[Total Population]]</f>
        <v>0.80296545769710848</v>
      </c>
      <c r="R1751" s="24">
        <f>Table1[[#This Row],[Female Ballots]]/Table1[[#This Row],[Female Population]]</f>
        <v>0.73660149439856792</v>
      </c>
      <c r="S1751" s="24">
        <f>Table1[[#This Row],[Male Ballots]]/Table1[[#This Row],[Male Population]]</f>
        <v>0.73913932090014756</v>
      </c>
      <c r="T1751" s="24">
        <f>Table1[[#This Row],[Total Ballots]]/Table1[[#This Row],[Total Population]]</f>
        <v>0.73789429944155993</v>
      </c>
      <c r="U1751" s="24">
        <f>Table1[[#This Row],[Female Ballots]]/Table1[[#This Row],[Female Voters]]</f>
        <v>0.91961414790996787</v>
      </c>
      <c r="V1751" s="24">
        <f>Table1[[#This Row],[Male Ballots]]/Table1[[#This Row],[Male Voters]]</f>
        <v>0.91833590138674881</v>
      </c>
      <c r="W1751" s="24">
        <f>Table1[[#This Row],[Total Ballots]]/Table1[[#This Row],[Total Voters]]</f>
        <v>0.9189614476789929</v>
      </c>
    </row>
    <row r="1752" spans="1:23" s="12" customFormat="1" x14ac:dyDescent="0.2">
      <c r="A1752" s="8" t="s">
        <v>60</v>
      </c>
      <c r="B1752" s="17">
        <v>2012</v>
      </c>
      <c r="C1752" s="9" t="s">
        <v>69</v>
      </c>
      <c r="D1752" s="10">
        <v>26302.165504000001</v>
      </c>
      <c r="E1752" s="10">
        <v>28321.360409000001</v>
      </c>
      <c r="F1752" s="10">
        <v>54623.525897000007</v>
      </c>
      <c r="G1752" s="10">
        <v>15397</v>
      </c>
      <c r="H1752" s="10">
        <v>14054</v>
      </c>
      <c r="I1752" s="10">
        <v>315</v>
      </c>
      <c r="J1752" s="10">
        <v>29766</v>
      </c>
      <c r="K1752" s="10">
        <v>12035</v>
      </c>
      <c r="L1752" s="10">
        <v>10819</v>
      </c>
      <c r="M1752" s="10">
        <v>239</v>
      </c>
      <c r="N1752" s="11">
        <v>23093</v>
      </c>
      <c r="O1752" s="24">
        <f>Table1[[#This Row],[Female Voters]]/Table1[[#This Row],[Female Population]]</f>
        <v>0.5853890622678366</v>
      </c>
      <c r="P1752" s="24">
        <f>Table1[[#This Row],[Male Voters]]/Table1[[#This Row],[Male Population]]</f>
        <v>0.49623322457115798</v>
      </c>
      <c r="Q1752" s="24">
        <f>Table1[[#This Row],[Total Voters]]/Table1[[#This Row],[Total Population]]</f>
        <v>0.54493003721743982</v>
      </c>
      <c r="R1752" s="24">
        <f>Table1[[#This Row],[Female Ballots]]/Table1[[#This Row],[Female Population]]</f>
        <v>0.45756688734126216</v>
      </c>
      <c r="S1752" s="24">
        <f>Table1[[#This Row],[Male Ballots]]/Table1[[#This Row],[Male Population]]</f>
        <v>0.38200848560092204</v>
      </c>
      <c r="T1752" s="24">
        <f>Table1[[#This Row],[Total Ballots]]/Table1[[#This Row],[Total Population]]</f>
        <v>0.42276655746362751</v>
      </c>
      <c r="U1752" s="24">
        <f>Table1[[#This Row],[Female Ballots]]/Table1[[#This Row],[Female Voters]]</f>
        <v>0.78164577515100342</v>
      </c>
      <c r="V1752" s="24">
        <f>Table1[[#This Row],[Male Ballots]]/Table1[[#This Row],[Male Voters]]</f>
        <v>0.76981642237085524</v>
      </c>
      <c r="W1752" s="24">
        <f>Table1[[#This Row],[Total Ballots]]/Table1[[#This Row],[Total Voters]]</f>
        <v>0.77581804743667271</v>
      </c>
    </row>
    <row r="1753" spans="1:23" s="12" customFormat="1" x14ac:dyDescent="0.2">
      <c r="A1753" s="19" t="s">
        <v>60</v>
      </c>
      <c r="B1753" s="20">
        <v>2012</v>
      </c>
      <c r="C1753" s="21" t="s">
        <v>62</v>
      </c>
      <c r="D1753" s="22">
        <v>3909.7789400000001</v>
      </c>
      <c r="E1753" s="22">
        <v>4420.2051599999995</v>
      </c>
      <c r="F1753" s="22">
        <v>8329.9840999999997</v>
      </c>
      <c r="G1753" s="31">
        <v>1959</v>
      </c>
      <c r="H1753" s="31">
        <v>1770</v>
      </c>
      <c r="I1753" s="31">
        <v>16</v>
      </c>
      <c r="J1753" s="31">
        <v>3745</v>
      </c>
      <c r="K1753" s="22">
        <v>1080</v>
      </c>
      <c r="L1753" s="22">
        <v>839</v>
      </c>
      <c r="M1753" s="22">
        <v>10</v>
      </c>
      <c r="N1753" s="23">
        <v>1929</v>
      </c>
      <c r="O1753" s="24">
        <f>Table1[[#This Row],[Female Voters]]/Table1[[#This Row],[Female Population]]</f>
        <v>0.50105134588504385</v>
      </c>
      <c r="P1753" s="24">
        <f>Table1[[#This Row],[Male Voters]]/Table1[[#This Row],[Male Population]]</f>
        <v>0.40043390203182339</v>
      </c>
      <c r="Q1753" s="24">
        <f>Table1[[#This Row],[Total Voters]]/Table1[[#This Row],[Total Population]]</f>
        <v>0.44958069007598706</v>
      </c>
      <c r="R1753" s="24">
        <f>Table1[[#This Row],[Female Ballots]]/Table1[[#This Row],[Female Population]]</f>
        <v>0.27623045102391391</v>
      </c>
      <c r="S1753" s="24">
        <f>Table1[[#This Row],[Male Ballots]]/Table1[[#This Row],[Male Population]]</f>
        <v>0.18981019423994339</v>
      </c>
      <c r="T1753" s="24">
        <f>Table1[[#This Row],[Total Ballots]]/Table1[[#This Row],[Total Population]]</f>
        <v>0.23157307106984754</v>
      </c>
      <c r="U1753" s="24">
        <f>Table1[[#This Row],[Female Ballots]]/Table1[[#This Row],[Female Voters]]</f>
        <v>0.55130168453292494</v>
      </c>
      <c r="V1753" s="24">
        <f>Table1[[#This Row],[Male Ballots]]/Table1[[#This Row],[Male Voters]]</f>
        <v>0.47401129943502823</v>
      </c>
      <c r="W1753" s="24">
        <f>Table1[[#This Row],[Total Ballots]]/Table1[[#This Row],[Total Voters]]</f>
        <v>0.51508678237650196</v>
      </c>
    </row>
    <row r="1754" spans="1:23" s="12" customFormat="1" x14ac:dyDescent="0.2">
      <c r="A1754" s="19" t="s">
        <v>60</v>
      </c>
      <c r="B1754" s="20">
        <v>2012</v>
      </c>
      <c r="C1754" s="21" t="s">
        <v>63</v>
      </c>
      <c r="D1754" s="22">
        <v>6292.6008899999997</v>
      </c>
      <c r="E1754" s="22">
        <v>6992.0953900000004</v>
      </c>
      <c r="F1754" s="22">
        <v>13284.69627</v>
      </c>
      <c r="G1754" s="31">
        <v>3346</v>
      </c>
      <c r="H1754" s="31">
        <v>2854</v>
      </c>
      <c r="I1754" s="31">
        <v>65</v>
      </c>
      <c r="J1754" s="31">
        <v>6265</v>
      </c>
      <c r="K1754" s="22">
        <v>2354</v>
      </c>
      <c r="L1754" s="22">
        <v>1925</v>
      </c>
      <c r="M1754" s="22">
        <v>39</v>
      </c>
      <c r="N1754" s="23">
        <v>4318</v>
      </c>
      <c r="O1754" s="24">
        <f>Table1[[#This Row],[Female Voters]]/Table1[[#This Row],[Female Population]]</f>
        <v>0.5317356143335511</v>
      </c>
      <c r="P1754" s="24">
        <f>Table1[[#This Row],[Male Voters]]/Table1[[#This Row],[Male Population]]</f>
        <v>0.40817520940600321</v>
      </c>
      <c r="Q1754" s="24">
        <f>Table1[[#This Row],[Total Voters]]/Table1[[#This Row],[Total Population]]</f>
        <v>0.47159527569688275</v>
      </c>
      <c r="R1754" s="24">
        <f>Table1[[#This Row],[Female Ballots]]/Table1[[#This Row],[Female Population]]</f>
        <v>0.37409014827889397</v>
      </c>
      <c r="S1754" s="24">
        <f>Table1[[#This Row],[Male Ballots]]/Table1[[#This Row],[Male Population]]</f>
        <v>0.27531088931554176</v>
      </c>
      <c r="T1754" s="24">
        <f>Table1[[#This Row],[Total Ballots]]/Table1[[#This Row],[Total Population]]</f>
        <v>0.32503565849307897</v>
      </c>
      <c r="U1754" s="24">
        <f>Table1[[#This Row],[Female Ballots]]/Table1[[#This Row],[Female Voters]]</f>
        <v>0.70352659892408842</v>
      </c>
      <c r="V1754" s="24">
        <f>Table1[[#This Row],[Male Ballots]]/Table1[[#This Row],[Male Voters]]</f>
        <v>0.6744919411352488</v>
      </c>
      <c r="W1754" s="24">
        <f>Table1[[#This Row],[Total Ballots]]/Table1[[#This Row],[Total Voters]]</f>
        <v>0.68922585794094171</v>
      </c>
    </row>
    <row r="1755" spans="1:23" s="12" customFormat="1" x14ac:dyDescent="0.2">
      <c r="A1755" s="19" t="s">
        <v>60</v>
      </c>
      <c r="B1755" s="20">
        <v>2012</v>
      </c>
      <c r="C1755" s="21" t="s">
        <v>64</v>
      </c>
      <c r="D1755" s="22">
        <v>5274.3388300000006</v>
      </c>
      <c r="E1755" s="22">
        <v>5765.0859499999997</v>
      </c>
      <c r="F1755" s="22">
        <v>11039.424779999999</v>
      </c>
      <c r="G1755" s="31">
        <v>2547</v>
      </c>
      <c r="H1755" s="31">
        <v>2337</v>
      </c>
      <c r="I1755" s="31">
        <v>51</v>
      </c>
      <c r="J1755" s="31">
        <v>4935</v>
      </c>
      <c r="K1755" s="22">
        <v>1973</v>
      </c>
      <c r="L1755" s="22">
        <v>1795</v>
      </c>
      <c r="M1755" s="22">
        <v>38</v>
      </c>
      <c r="N1755" s="23">
        <v>3806</v>
      </c>
      <c r="O1755" s="24">
        <f>Table1[[#This Row],[Female Voters]]/Table1[[#This Row],[Female Population]]</f>
        <v>0.48290412923661175</v>
      </c>
      <c r="P1755" s="24">
        <f>Table1[[#This Row],[Male Voters]]/Table1[[#This Row],[Male Population]]</f>
        <v>0.4053712330169163</v>
      </c>
      <c r="Q1755" s="24">
        <f>Table1[[#This Row],[Total Voters]]/Table1[[#This Row],[Total Population]]</f>
        <v>0.44703416150275183</v>
      </c>
      <c r="R1755" s="24">
        <f>Table1[[#This Row],[Female Ballots]]/Table1[[#This Row],[Female Population]]</f>
        <v>0.37407532272627997</v>
      </c>
      <c r="S1755" s="24">
        <f>Table1[[#This Row],[Male Ballots]]/Table1[[#This Row],[Male Population]]</f>
        <v>0.31135702322009617</v>
      </c>
      <c r="T1755" s="24">
        <f>Table1[[#This Row],[Total Ballots]]/Table1[[#This Row],[Total Population]]</f>
        <v>0.34476434015794799</v>
      </c>
      <c r="U1755" s="24">
        <f>Table1[[#This Row],[Female Ballots]]/Table1[[#This Row],[Female Voters]]</f>
        <v>0.77463682764036124</v>
      </c>
      <c r="V1755" s="24">
        <f>Table1[[#This Row],[Male Ballots]]/Table1[[#This Row],[Male Voters]]</f>
        <v>0.76807873341891308</v>
      </c>
      <c r="W1755" s="24">
        <f>Table1[[#This Row],[Total Ballots]]/Table1[[#This Row],[Total Voters]]</f>
        <v>0.77122593718338395</v>
      </c>
    </row>
    <row r="1756" spans="1:23" s="12" customFormat="1" x14ac:dyDescent="0.2">
      <c r="A1756" s="19" t="s">
        <v>60</v>
      </c>
      <c r="B1756" s="20">
        <v>2012</v>
      </c>
      <c r="C1756" s="21" t="s">
        <v>65</v>
      </c>
      <c r="D1756" s="22">
        <v>4120.5362100000002</v>
      </c>
      <c r="E1756" s="22">
        <v>4488.5420400000003</v>
      </c>
      <c r="F1756" s="22">
        <v>8609.0782399999989</v>
      </c>
      <c r="G1756" s="31">
        <v>2381</v>
      </c>
      <c r="H1756" s="31">
        <v>2236</v>
      </c>
      <c r="I1756" s="31">
        <v>68</v>
      </c>
      <c r="J1756" s="31">
        <v>4685</v>
      </c>
      <c r="K1756" s="22">
        <v>1972</v>
      </c>
      <c r="L1756" s="22">
        <v>1864</v>
      </c>
      <c r="M1756" s="22">
        <v>48</v>
      </c>
      <c r="N1756" s="23">
        <v>3884</v>
      </c>
      <c r="O1756" s="24">
        <f>Table1[[#This Row],[Female Voters]]/Table1[[#This Row],[Female Population]]</f>
        <v>0.57783741694142277</v>
      </c>
      <c r="P1756" s="24">
        <f>Table1[[#This Row],[Male Voters]]/Table1[[#This Row],[Male Population]]</f>
        <v>0.49815730365755911</v>
      </c>
      <c r="Q1756" s="24">
        <f>Table1[[#This Row],[Total Voters]]/Table1[[#This Row],[Total Population]]</f>
        <v>0.54419298668146387</v>
      </c>
      <c r="R1756" s="24">
        <f>Table1[[#This Row],[Female Ballots]]/Table1[[#This Row],[Female Population]]</f>
        <v>0.47857849063775121</v>
      </c>
      <c r="S1756" s="24">
        <f>Table1[[#This Row],[Male Ballots]]/Table1[[#This Row],[Male Population]]</f>
        <v>0.41527961270916375</v>
      </c>
      <c r="T1756" s="24">
        <f>Table1[[#This Row],[Total Ballots]]/Table1[[#This Row],[Total Population]]</f>
        <v>0.4511516670802147</v>
      </c>
      <c r="U1756" s="24">
        <f>Table1[[#This Row],[Female Ballots]]/Table1[[#This Row],[Female Voters]]</f>
        <v>0.82822343553128941</v>
      </c>
      <c r="V1756" s="24">
        <f>Table1[[#This Row],[Male Ballots]]/Table1[[#This Row],[Male Voters]]</f>
        <v>0.83363148479427551</v>
      </c>
      <c r="W1756" s="24">
        <f>Table1[[#This Row],[Total Ballots]]/Table1[[#This Row],[Total Voters]]</f>
        <v>0.82902881536819639</v>
      </c>
    </row>
    <row r="1757" spans="1:23" s="12" customFormat="1" x14ac:dyDescent="0.2">
      <c r="A1757" s="19" t="s">
        <v>60</v>
      </c>
      <c r="B1757" s="20">
        <v>2012</v>
      </c>
      <c r="C1757" s="21" t="s">
        <v>66</v>
      </c>
      <c r="D1757" s="22">
        <v>3408.6165499999997</v>
      </c>
      <c r="E1757" s="22">
        <v>3665.1253200000001</v>
      </c>
      <c r="F1757" s="22">
        <v>7073.7418699999998</v>
      </c>
      <c r="G1757" s="31">
        <v>2582</v>
      </c>
      <c r="H1757" s="31">
        <v>2500</v>
      </c>
      <c r="I1757" s="31">
        <v>56</v>
      </c>
      <c r="J1757" s="31">
        <v>5138</v>
      </c>
      <c r="K1757" s="22">
        <v>2306</v>
      </c>
      <c r="L1757" s="22">
        <v>2239</v>
      </c>
      <c r="M1757" s="22">
        <v>50</v>
      </c>
      <c r="N1757" s="23">
        <v>4595</v>
      </c>
      <c r="O1757" s="24">
        <f>Table1[[#This Row],[Female Voters]]/Table1[[#This Row],[Female Population]]</f>
        <v>0.7574920681529872</v>
      </c>
      <c r="P1757" s="24">
        <f>Table1[[#This Row],[Male Voters]]/Table1[[#This Row],[Male Population]]</f>
        <v>0.68210491640160342</v>
      </c>
      <c r="Q1757" s="24">
        <f>Table1[[#This Row],[Total Voters]]/Table1[[#This Row],[Total Population]]</f>
        <v>0.72634824600971759</v>
      </c>
      <c r="R1757" s="24">
        <f>Table1[[#This Row],[Female Ballots]]/Table1[[#This Row],[Female Population]]</f>
        <v>0.67652080137908155</v>
      </c>
      <c r="S1757" s="24">
        <f>Table1[[#This Row],[Male Ballots]]/Table1[[#This Row],[Male Population]]</f>
        <v>0.610893163129276</v>
      </c>
      <c r="T1757" s="24">
        <f>Table1[[#This Row],[Total Ballots]]/Table1[[#This Row],[Total Population]]</f>
        <v>0.64958547886622275</v>
      </c>
      <c r="U1757" s="24">
        <f>Table1[[#This Row],[Female Ballots]]/Table1[[#This Row],[Female Voters]]</f>
        <v>0.89310611928737416</v>
      </c>
      <c r="V1757" s="24">
        <f>Table1[[#This Row],[Male Ballots]]/Table1[[#This Row],[Male Voters]]</f>
        <v>0.89559999999999995</v>
      </c>
      <c r="W1757" s="24">
        <f>Table1[[#This Row],[Total Ballots]]/Table1[[#This Row],[Total Voters]]</f>
        <v>0.89431685480731804</v>
      </c>
    </row>
    <row r="1758" spans="1:23" s="12" customFormat="1" x14ac:dyDescent="0.2">
      <c r="A1758" s="19" t="s">
        <v>60</v>
      </c>
      <c r="B1758" s="20">
        <v>2012</v>
      </c>
      <c r="C1758" s="21" t="s">
        <v>67</v>
      </c>
      <c r="D1758" s="22">
        <v>3296.2940840000006</v>
      </c>
      <c r="E1758" s="22">
        <v>2990.3065489999999</v>
      </c>
      <c r="F1758" s="22">
        <v>6286.6006370000014</v>
      </c>
      <c r="G1758" s="31">
        <v>2582</v>
      </c>
      <c r="H1758" s="31">
        <v>2357</v>
      </c>
      <c r="I1758" s="31">
        <v>59</v>
      </c>
      <c r="J1758" s="31">
        <v>4998</v>
      </c>
      <c r="K1758" s="22">
        <v>2350</v>
      </c>
      <c r="L1758" s="22">
        <v>2157</v>
      </c>
      <c r="M1758" s="22">
        <v>54</v>
      </c>
      <c r="N1758" s="22">
        <v>4561</v>
      </c>
      <c r="O1758" s="24">
        <f>Table1[[#This Row],[Female Voters]]/Table1[[#This Row],[Female Population]]</f>
        <v>0.78330389649784649</v>
      </c>
      <c r="P1758" s="24">
        <f>Table1[[#This Row],[Male Voters]]/Table1[[#This Row],[Male Population]]</f>
        <v>0.78821350298958937</v>
      </c>
      <c r="Q1758" s="24">
        <f>Table1[[#This Row],[Total Voters]]/Table1[[#This Row],[Total Population]]</f>
        <v>0.79502425692258893</v>
      </c>
      <c r="R1758" s="24">
        <f>Table1[[#This Row],[Female Ballots]]/Table1[[#This Row],[Female Population]]</f>
        <v>0.71292182678928706</v>
      </c>
      <c r="S1758" s="24">
        <f>Table1[[#This Row],[Male Ballots]]/Table1[[#This Row],[Male Population]]</f>
        <v>0.72133072802229281</v>
      </c>
      <c r="T1758" s="24">
        <f>Table1[[#This Row],[Total Ballots]]/Table1[[#This Row],[Total Population]]</f>
        <v>0.72551133169746451</v>
      </c>
      <c r="U1758" s="24">
        <f>Table1[[#This Row],[Female Ballots]]/Table1[[#This Row],[Female Voters]]</f>
        <v>0.91014717273431445</v>
      </c>
      <c r="V1758" s="24">
        <f>Table1[[#This Row],[Male Ballots]]/Table1[[#This Row],[Male Voters]]</f>
        <v>0.9151463725074247</v>
      </c>
      <c r="W1758" s="24">
        <f>Table1[[#This Row],[Total Ballots]]/Table1[[#This Row],[Total Voters]]</f>
        <v>0.91256502601040412</v>
      </c>
    </row>
    <row r="1759" spans="1:23" s="12" customFormat="1" x14ac:dyDescent="0.2">
      <c r="A1759" s="8" t="s">
        <v>22</v>
      </c>
      <c r="B1759" s="17">
        <v>2012</v>
      </c>
      <c r="C1759" s="9" t="s">
        <v>69</v>
      </c>
      <c r="D1759" s="10">
        <v>923.38541100000009</v>
      </c>
      <c r="E1759" s="10">
        <v>878.01928399999997</v>
      </c>
      <c r="F1759" s="10">
        <v>1801.4046980000001</v>
      </c>
      <c r="G1759" s="10">
        <v>807</v>
      </c>
      <c r="H1759" s="10">
        <v>727</v>
      </c>
      <c r="I1759" s="10">
        <v>0</v>
      </c>
      <c r="J1759" s="10">
        <v>1534</v>
      </c>
      <c r="K1759" s="10">
        <v>680</v>
      </c>
      <c r="L1759" s="10">
        <v>609</v>
      </c>
      <c r="M1759" s="10">
        <v>0</v>
      </c>
      <c r="N1759" s="11">
        <v>1289</v>
      </c>
      <c r="O1759" s="24">
        <f>Table1[[#This Row],[Female Voters]]/Table1[[#This Row],[Female Population]]</f>
        <v>0.87395792741195899</v>
      </c>
      <c r="P1759" s="24">
        <f>Table1[[#This Row],[Male Voters]]/Table1[[#This Row],[Male Population]]</f>
        <v>0.82800003741147898</v>
      </c>
      <c r="Q1759" s="24">
        <f>Table1[[#This Row],[Total Voters]]/Table1[[#This Row],[Total Population]]</f>
        <v>0.85155767701900376</v>
      </c>
      <c r="R1759" s="24">
        <f>Table1[[#This Row],[Female Ballots]]/Table1[[#This Row],[Female Population]]</f>
        <v>0.7364205584140423</v>
      </c>
      <c r="S1759" s="24">
        <f>Table1[[#This Row],[Male Ballots]]/Table1[[#This Row],[Male Population]]</f>
        <v>0.69360663381511789</v>
      </c>
      <c r="T1759" s="24">
        <f>Table1[[#This Row],[Total Ballots]]/Table1[[#This Row],[Total Population]]</f>
        <v>0.71555270252770264</v>
      </c>
      <c r="U1759" s="24">
        <f>Table1[[#This Row],[Female Ballots]]/Table1[[#This Row],[Female Voters]]</f>
        <v>0.84262701363073111</v>
      </c>
      <c r="V1759" s="24">
        <f>Table1[[#This Row],[Male Ballots]]/Table1[[#This Row],[Male Voters]]</f>
        <v>0.83768913342503437</v>
      </c>
      <c r="W1759" s="24">
        <f>Table1[[#This Row],[Total Ballots]]/Table1[[#This Row],[Total Voters]]</f>
        <v>0.8402868318122555</v>
      </c>
    </row>
    <row r="1760" spans="1:23" s="12" customFormat="1" x14ac:dyDescent="0.2">
      <c r="A1760" s="19" t="s">
        <v>22</v>
      </c>
      <c r="B1760" s="20">
        <v>2012</v>
      </c>
      <c r="C1760" s="21" t="s">
        <v>62</v>
      </c>
      <c r="D1760" s="22">
        <v>50.710312999999999</v>
      </c>
      <c r="E1760" s="22">
        <v>75.765695999999991</v>
      </c>
      <c r="F1760" s="22">
        <v>126.476009</v>
      </c>
      <c r="G1760" s="31">
        <v>59</v>
      </c>
      <c r="H1760" s="31">
        <v>67</v>
      </c>
      <c r="I1760" s="31"/>
      <c r="J1760" s="31">
        <v>126</v>
      </c>
      <c r="K1760" s="22">
        <v>29</v>
      </c>
      <c r="L1760" s="22">
        <v>44</v>
      </c>
      <c r="M1760" s="22"/>
      <c r="N1760" s="23">
        <v>73</v>
      </c>
      <c r="O1760" s="24">
        <f>Table1[[#This Row],[Female Voters]]/Table1[[#This Row],[Female Population]]</f>
        <v>1.1634714224698239</v>
      </c>
      <c r="P1760" s="24">
        <f>Table1[[#This Row],[Male Voters]]/Table1[[#This Row],[Male Population]]</f>
        <v>0.88430521380018745</v>
      </c>
      <c r="Q1760" s="24">
        <f>Table1[[#This Row],[Total Voters]]/Table1[[#This Row],[Total Population]]</f>
        <v>0.99623636922319392</v>
      </c>
      <c r="R1760" s="24">
        <f>Table1[[#This Row],[Female Ballots]]/Table1[[#This Row],[Female Population]]</f>
        <v>0.57187578392584559</v>
      </c>
      <c r="S1760" s="24">
        <f>Table1[[#This Row],[Male Ballots]]/Table1[[#This Row],[Male Population]]</f>
        <v>0.5807377523463918</v>
      </c>
      <c r="T1760" s="24">
        <f>Table1[[#This Row],[Total Ballots]]/Table1[[#This Row],[Total Population]]</f>
        <v>0.57718456312137423</v>
      </c>
      <c r="U1760" s="24">
        <f>Table1[[#This Row],[Female Ballots]]/Table1[[#This Row],[Female Voters]]</f>
        <v>0.49152542372881358</v>
      </c>
      <c r="V1760" s="24">
        <f>Table1[[#This Row],[Male Ballots]]/Table1[[#This Row],[Male Voters]]</f>
        <v>0.65671641791044777</v>
      </c>
      <c r="W1760" s="24">
        <f>Table1[[#This Row],[Total Ballots]]/Table1[[#This Row],[Total Voters]]</f>
        <v>0.57936507936507942</v>
      </c>
    </row>
    <row r="1761" spans="1:23" s="12" customFormat="1" x14ac:dyDescent="0.2">
      <c r="A1761" s="19" t="s">
        <v>22</v>
      </c>
      <c r="B1761" s="20">
        <v>2012</v>
      </c>
      <c r="C1761" s="21" t="s">
        <v>63</v>
      </c>
      <c r="D1761" s="22">
        <v>89.906305000000003</v>
      </c>
      <c r="E1761" s="22">
        <v>85.197457</v>
      </c>
      <c r="F1761" s="22">
        <v>175.10376200000002</v>
      </c>
      <c r="G1761" s="31">
        <v>90</v>
      </c>
      <c r="H1761" s="31">
        <v>83</v>
      </c>
      <c r="I1761" s="31"/>
      <c r="J1761" s="31">
        <v>173</v>
      </c>
      <c r="K1761" s="22">
        <v>62</v>
      </c>
      <c r="L1761" s="22">
        <v>62</v>
      </c>
      <c r="M1761" s="22"/>
      <c r="N1761" s="23">
        <v>124</v>
      </c>
      <c r="O1761" s="24">
        <f>Table1[[#This Row],[Female Voters]]/Table1[[#This Row],[Female Population]]</f>
        <v>1.0010421404816936</v>
      </c>
      <c r="P1761" s="24">
        <f>Table1[[#This Row],[Male Voters]]/Table1[[#This Row],[Male Population]]</f>
        <v>0.97420748133362711</v>
      </c>
      <c r="Q1761" s="24">
        <f>Table1[[#This Row],[Total Voters]]/Table1[[#This Row],[Total Population]]</f>
        <v>0.98798562648813892</v>
      </c>
      <c r="R1761" s="24">
        <f>Table1[[#This Row],[Female Ballots]]/Table1[[#This Row],[Female Population]]</f>
        <v>0.68960680788738893</v>
      </c>
      <c r="S1761" s="24">
        <f>Table1[[#This Row],[Male Ballots]]/Table1[[#This Row],[Male Population]]</f>
        <v>0.72772125111668529</v>
      </c>
      <c r="T1761" s="24">
        <f>Table1[[#This Row],[Total Ballots]]/Table1[[#This Row],[Total Population]]</f>
        <v>0.70815154730941754</v>
      </c>
      <c r="U1761" s="24">
        <f>Table1[[#This Row],[Female Ballots]]/Table1[[#This Row],[Female Voters]]</f>
        <v>0.68888888888888888</v>
      </c>
      <c r="V1761" s="24">
        <f>Table1[[#This Row],[Male Ballots]]/Table1[[#This Row],[Male Voters]]</f>
        <v>0.74698795180722888</v>
      </c>
      <c r="W1761" s="24">
        <f>Table1[[#This Row],[Total Ballots]]/Table1[[#This Row],[Total Voters]]</f>
        <v>0.7167630057803468</v>
      </c>
    </row>
    <row r="1762" spans="1:23" s="12" customFormat="1" x14ac:dyDescent="0.2">
      <c r="A1762" s="19" t="s">
        <v>22</v>
      </c>
      <c r="B1762" s="20">
        <v>2012</v>
      </c>
      <c r="C1762" s="21" t="s">
        <v>64</v>
      </c>
      <c r="D1762" s="22">
        <v>121.486538</v>
      </c>
      <c r="E1762" s="22">
        <v>114.438413</v>
      </c>
      <c r="F1762" s="22">
        <v>235.92495099999999</v>
      </c>
      <c r="G1762" s="31">
        <v>79</v>
      </c>
      <c r="H1762" s="31">
        <v>81</v>
      </c>
      <c r="I1762" s="31"/>
      <c r="J1762" s="31">
        <v>160</v>
      </c>
      <c r="K1762" s="22">
        <v>61</v>
      </c>
      <c r="L1762" s="22">
        <v>59</v>
      </c>
      <c r="M1762" s="22"/>
      <c r="N1762" s="23">
        <v>120</v>
      </c>
      <c r="O1762" s="24">
        <f>Table1[[#This Row],[Female Voters]]/Table1[[#This Row],[Female Population]]</f>
        <v>0.65027781102791815</v>
      </c>
      <c r="P1762" s="24">
        <f>Table1[[#This Row],[Male Voters]]/Table1[[#This Row],[Male Population]]</f>
        <v>0.70780429295187797</v>
      </c>
      <c r="Q1762" s="24">
        <f>Table1[[#This Row],[Total Voters]]/Table1[[#This Row],[Total Population]]</f>
        <v>0.67818176637027261</v>
      </c>
      <c r="R1762" s="24">
        <f>Table1[[#This Row],[Female Ballots]]/Table1[[#This Row],[Female Population]]</f>
        <v>0.50211324648991151</v>
      </c>
      <c r="S1762" s="24">
        <f>Table1[[#This Row],[Male Ballots]]/Table1[[#This Row],[Male Population]]</f>
        <v>0.51556115165630623</v>
      </c>
      <c r="T1762" s="24">
        <f>Table1[[#This Row],[Total Ballots]]/Table1[[#This Row],[Total Population]]</f>
        <v>0.50863632477770448</v>
      </c>
      <c r="U1762" s="24">
        <f>Table1[[#This Row],[Female Ballots]]/Table1[[#This Row],[Female Voters]]</f>
        <v>0.77215189873417722</v>
      </c>
      <c r="V1762" s="24">
        <f>Table1[[#This Row],[Male Ballots]]/Table1[[#This Row],[Male Voters]]</f>
        <v>0.72839506172839508</v>
      </c>
      <c r="W1762" s="24">
        <f>Table1[[#This Row],[Total Ballots]]/Table1[[#This Row],[Total Voters]]</f>
        <v>0.75</v>
      </c>
    </row>
    <row r="1763" spans="1:23" s="12" customFormat="1" x14ac:dyDescent="0.2">
      <c r="A1763" s="19" t="s">
        <v>22</v>
      </c>
      <c r="B1763" s="20">
        <v>2012</v>
      </c>
      <c r="C1763" s="21" t="s">
        <v>65</v>
      </c>
      <c r="D1763" s="22">
        <v>156.490499</v>
      </c>
      <c r="E1763" s="22">
        <v>155.81489500000001</v>
      </c>
      <c r="F1763" s="22">
        <v>312.30539399999998</v>
      </c>
      <c r="G1763" s="31">
        <v>138</v>
      </c>
      <c r="H1763" s="31">
        <v>114</v>
      </c>
      <c r="I1763" s="31"/>
      <c r="J1763" s="31">
        <v>252</v>
      </c>
      <c r="K1763" s="22">
        <v>123</v>
      </c>
      <c r="L1763" s="22">
        <v>93</v>
      </c>
      <c r="M1763" s="22"/>
      <c r="N1763" s="23">
        <v>216</v>
      </c>
      <c r="O1763" s="24">
        <f>Table1[[#This Row],[Female Voters]]/Table1[[#This Row],[Female Population]]</f>
        <v>0.88184267340089451</v>
      </c>
      <c r="P1763" s="24">
        <f>Table1[[#This Row],[Male Voters]]/Table1[[#This Row],[Male Population]]</f>
        <v>0.73163737009866736</v>
      </c>
      <c r="Q1763" s="24">
        <f>Table1[[#This Row],[Total Voters]]/Table1[[#This Row],[Total Population]]</f>
        <v>0.806902489810983</v>
      </c>
      <c r="R1763" s="24">
        <f>Table1[[#This Row],[Female Ballots]]/Table1[[#This Row],[Female Population]]</f>
        <v>0.78599020890079718</v>
      </c>
      <c r="S1763" s="24">
        <f>Table1[[#This Row],[Male Ballots]]/Table1[[#This Row],[Male Population]]</f>
        <v>0.59686206508049178</v>
      </c>
      <c r="T1763" s="24">
        <f>Table1[[#This Row],[Total Ballots]]/Table1[[#This Row],[Total Population]]</f>
        <v>0.69163070555227113</v>
      </c>
      <c r="U1763" s="24">
        <f>Table1[[#This Row],[Female Ballots]]/Table1[[#This Row],[Female Voters]]</f>
        <v>0.89130434782608692</v>
      </c>
      <c r="V1763" s="24">
        <f>Table1[[#This Row],[Male Ballots]]/Table1[[#This Row],[Male Voters]]</f>
        <v>0.81578947368421051</v>
      </c>
      <c r="W1763" s="24">
        <f>Table1[[#This Row],[Total Ballots]]/Table1[[#This Row],[Total Voters]]</f>
        <v>0.8571428571428571</v>
      </c>
    </row>
    <row r="1764" spans="1:23" s="12" customFormat="1" x14ac:dyDescent="0.2">
      <c r="A1764" s="19" t="s">
        <v>22</v>
      </c>
      <c r="B1764" s="20">
        <v>2012</v>
      </c>
      <c r="C1764" s="21" t="s">
        <v>66</v>
      </c>
      <c r="D1764" s="22">
        <v>212.15887800000002</v>
      </c>
      <c r="E1764" s="22">
        <v>208.01160499999997</v>
      </c>
      <c r="F1764" s="22">
        <v>420.17048199999999</v>
      </c>
      <c r="G1764" s="31">
        <v>198</v>
      </c>
      <c r="H1764" s="31">
        <v>168</v>
      </c>
      <c r="I1764" s="31"/>
      <c r="J1764" s="31">
        <v>366</v>
      </c>
      <c r="K1764" s="22">
        <v>177</v>
      </c>
      <c r="L1764" s="22">
        <v>154</v>
      </c>
      <c r="M1764" s="22"/>
      <c r="N1764" s="23">
        <v>331</v>
      </c>
      <c r="O1764" s="24">
        <f>Table1[[#This Row],[Female Voters]]/Table1[[#This Row],[Female Population]]</f>
        <v>0.93326285407674514</v>
      </c>
      <c r="P1764" s="24">
        <f>Table1[[#This Row],[Male Voters]]/Table1[[#This Row],[Male Population]]</f>
        <v>0.80764724641204522</v>
      </c>
      <c r="Q1764" s="24">
        <f>Table1[[#This Row],[Total Voters]]/Table1[[#This Row],[Total Population]]</f>
        <v>0.87107499379263864</v>
      </c>
      <c r="R1764" s="24">
        <f>Table1[[#This Row],[Female Ballots]]/Table1[[#This Row],[Female Population]]</f>
        <v>0.83428043015951459</v>
      </c>
      <c r="S1764" s="24">
        <f>Table1[[#This Row],[Male Ballots]]/Table1[[#This Row],[Male Population]]</f>
        <v>0.74034330921104141</v>
      </c>
      <c r="T1764" s="24">
        <f>Table1[[#This Row],[Total Ballots]]/Table1[[#This Row],[Total Population]]</f>
        <v>0.78777547252831537</v>
      </c>
      <c r="U1764" s="24">
        <f>Table1[[#This Row],[Female Ballots]]/Table1[[#This Row],[Female Voters]]</f>
        <v>0.89393939393939392</v>
      </c>
      <c r="V1764" s="24">
        <f>Table1[[#This Row],[Male Ballots]]/Table1[[#This Row],[Male Voters]]</f>
        <v>0.91666666666666663</v>
      </c>
      <c r="W1764" s="24">
        <f>Table1[[#This Row],[Total Ballots]]/Table1[[#This Row],[Total Voters]]</f>
        <v>0.90437158469945356</v>
      </c>
    </row>
    <row r="1765" spans="1:23" s="12" customFormat="1" x14ac:dyDescent="0.2">
      <c r="A1765" s="19" t="s">
        <v>22</v>
      </c>
      <c r="B1765" s="20">
        <v>2012</v>
      </c>
      <c r="C1765" s="21" t="s">
        <v>67</v>
      </c>
      <c r="D1765" s="22">
        <v>292.63287800000001</v>
      </c>
      <c r="E1765" s="22">
        <v>238.79121800000001</v>
      </c>
      <c r="F1765" s="22">
        <v>531.42409999999995</v>
      </c>
      <c r="G1765" s="31">
        <v>243</v>
      </c>
      <c r="H1765" s="31">
        <v>214</v>
      </c>
      <c r="I1765" s="31"/>
      <c r="J1765" s="31">
        <v>457</v>
      </c>
      <c r="K1765" s="22">
        <v>228</v>
      </c>
      <c r="L1765" s="22">
        <v>197</v>
      </c>
      <c r="M1765" s="22"/>
      <c r="N1765" s="22">
        <v>425</v>
      </c>
      <c r="O1765" s="24">
        <f>Table1[[#This Row],[Female Voters]]/Table1[[#This Row],[Female Population]]</f>
        <v>0.83039199716991474</v>
      </c>
      <c r="P1765" s="24">
        <f>Table1[[#This Row],[Male Voters]]/Table1[[#This Row],[Male Population]]</f>
        <v>0.89618036120574585</v>
      </c>
      <c r="Q1765" s="24">
        <f>Table1[[#This Row],[Total Voters]]/Table1[[#This Row],[Total Population]]</f>
        <v>0.85995347218916118</v>
      </c>
      <c r="R1765" s="24">
        <f>Table1[[#This Row],[Female Ballots]]/Table1[[#This Row],[Female Population]]</f>
        <v>0.7791332319125126</v>
      </c>
      <c r="S1765" s="24">
        <f>Table1[[#This Row],[Male Ballots]]/Table1[[#This Row],[Male Population]]</f>
        <v>0.82498846335295295</v>
      </c>
      <c r="T1765" s="24">
        <f>Table1[[#This Row],[Total Ballots]]/Table1[[#This Row],[Total Population]]</f>
        <v>0.79973791177329001</v>
      </c>
      <c r="U1765" s="24">
        <f>Table1[[#This Row],[Female Ballots]]/Table1[[#This Row],[Female Voters]]</f>
        <v>0.93827160493827155</v>
      </c>
      <c r="V1765" s="24">
        <f>Table1[[#This Row],[Male Ballots]]/Table1[[#This Row],[Male Voters]]</f>
        <v>0.92056074766355145</v>
      </c>
      <c r="W1765" s="24">
        <f>Table1[[#This Row],[Total Ballots]]/Table1[[#This Row],[Total Voters]]</f>
        <v>0.92997811816192555</v>
      </c>
    </row>
    <row r="1766" spans="1:23" s="12" customFormat="1" x14ac:dyDescent="0.2">
      <c r="A1766" s="8" t="s">
        <v>56</v>
      </c>
      <c r="B1766" s="17">
        <v>2012</v>
      </c>
      <c r="C1766" s="9" t="s">
        <v>69</v>
      </c>
      <c r="D1766" s="10">
        <v>31242.088094999996</v>
      </c>
      <c r="E1766" s="10">
        <v>32445.213471999996</v>
      </c>
      <c r="F1766" s="10">
        <v>63687.301550000004</v>
      </c>
      <c r="G1766" s="10">
        <v>19120</v>
      </c>
      <c r="H1766" s="10">
        <v>17388</v>
      </c>
      <c r="I1766" s="10">
        <v>4</v>
      </c>
      <c r="J1766" s="10">
        <v>36512</v>
      </c>
      <c r="K1766" s="10">
        <v>14719</v>
      </c>
      <c r="L1766" s="10">
        <v>13370</v>
      </c>
      <c r="M1766" s="10">
        <v>3</v>
      </c>
      <c r="N1766" s="11">
        <v>28092</v>
      </c>
      <c r="O1766" s="24">
        <f>Table1[[#This Row],[Female Voters]]/Table1[[#This Row],[Female Population]]</f>
        <v>0.61199494546780875</v>
      </c>
      <c r="P1766" s="24">
        <f>Table1[[#This Row],[Male Voters]]/Table1[[#This Row],[Male Population]]</f>
        <v>0.53591880401729297</v>
      </c>
      <c r="Q1766" s="24">
        <f>Table1[[#This Row],[Total Voters]]/Table1[[#This Row],[Total Population]]</f>
        <v>0.57330109945598717</v>
      </c>
      <c r="R1766" s="24">
        <f>Table1[[#This Row],[Female Ballots]]/Table1[[#This Row],[Female Population]]</f>
        <v>0.47112728045714841</v>
      </c>
      <c r="S1766" s="24">
        <f>Table1[[#This Row],[Male Ballots]]/Table1[[#This Row],[Male Population]]</f>
        <v>0.41207927362038227</v>
      </c>
      <c r="T1766" s="24">
        <f>Table1[[#This Row],[Total Ballots]]/Table1[[#This Row],[Total Population]]</f>
        <v>0.44109264038994284</v>
      </c>
      <c r="U1766" s="24">
        <f>Table1[[#This Row],[Female Ballots]]/Table1[[#This Row],[Female Voters]]</f>
        <v>0.76982217573221756</v>
      </c>
      <c r="V1766" s="24">
        <f>Table1[[#This Row],[Male Ballots]]/Table1[[#This Row],[Male Voters]]</f>
        <v>0.7689210950080515</v>
      </c>
      <c r="W1766" s="24">
        <f>Table1[[#This Row],[Total Ballots]]/Table1[[#This Row],[Total Voters]]</f>
        <v>0.76939088518843124</v>
      </c>
    </row>
    <row r="1767" spans="1:23" s="12" customFormat="1" x14ac:dyDescent="0.2">
      <c r="A1767" s="19" t="s">
        <v>56</v>
      </c>
      <c r="B1767" s="20">
        <v>2012</v>
      </c>
      <c r="C1767" s="21" t="s">
        <v>62</v>
      </c>
      <c r="D1767" s="22">
        <v>4291.2733600000001</v>
      </c>
      <c r="E1767" s="22">
        <v>4907.0135900000005</v>
      </c>
      <c r="F1767" s="22">
        <v>9198.28694</v>
      </c>
      <c r="G1767" s="31">
        <v>2141</v>
      </c>
      <c r="H1767" s="31">
        <v>1895</v>
      </c>
      <c r="I1767" s="31"/>
      <c r="J1767" s="31">
        <v>4036</v>
      </c>
      <c r="K1767" s="22">
        <v>1044</v>
      </c>
      <c r="L1767" s="22">
        <v>889</v>
      </c>
      <c r="M1767" s="22"/>
      <c r="N1767" s="23">
        <v>1933</v>
      </c>
      <c r="O1767" s="24">
        <f>Table1[[#This Row],[Female Voters]]/Table1[[#This Row],[Female Population]]</f>
        <v>0.4989195095229263</v>
      </c>
      <c r="P1767" s="24">
        <f>Table1[[#This Row],[Male Voters]]/Table1[[#This Row],[Male Population]]</f>
        <v>0.38618193433615494</v>
      </c>
      <c r="Q1767" s="24">
        <f>Table1[[#This Row],[Total Voters]]/Table1[[#This Row],[Total Population]]</f>
        <v>0.43877735347099317</v>
      </c>
      <c r="R1767" s="24">
        <f>Table1[[#This Row],[Female Ballots]]/Table1[[#This Row],[Female Population]]</f>
        <v>0.24328443154691035</v>
      </c>
      <c r="S1767" s="24">
        <f>Table1[[#This Row],[Male Ballots]]/Table1[[#This Row],[Male Population]]</f>
        <v>0.18116925573870277</v>
      </c>
      <c r="T1767" s="24">
        <f>Table1[[#This Row],[Total Ballots]]/Table1[[#This Row],[Total Population]]</f>
        <v>0.2101478256341501</v>
      </c>
      <c r="U1767" s="24">
        <f>Table1[[#This Row],[Female Ballots]]/Table1[[#This Row],[Female Voters]]</f>
        <v>0.48762260625875758</v>
      </c>
      <c r="V1767" s="24">
        <f>Table1[[#This Row],[Male Ballots]]/Table1[[#This Row],[Male Voters]]</f>
        <v>0.46912928759894457</v>
      </c>
      <c r="W1767" s="24">
        <f>Table1[[#This Row],[Total Ballots]]/Table1[[#This Row],[Total Voters]]</f>
        <v>0.47893954410307232</v>
      </c>
    </row>
    <row r="1768" spans="1:23" s="12" customFormat="1" x14ac:dyDescent="0.2">
      <c r="A1768" s="19" t="s">
        <v>56</v>
      </c>
      <c r="B1768" s="20">
        <v>2012</v>
      </c>
      <c r="C1768" s="21" t="s">
        <v>63</v>
      </c>
      <c r="D1768" s="22">
        <v>5792.26656</v>
      </c>
      <c r="E1768" s="22">
        <v>6372.2921200000001</v>
      </c>
      <c r="F1768" s="22">
        <v>12164.55868</v>
      </c>
      <c r="G1768" s="31">
        <v>2858</v>
      </c>
      <c r="H1768" s="31">
        <v>2497</v>
      </c>
      <c r="I1768" s="31">
        <v>1</v>
      </c>
      <c r="J1768" s="31">
        <v>5356</v>
      </c>
      <c r="K1768" s="22">
        <v>1725</v>
      </c>
      <c r="L1768" s="22">
        <v>1427</v>
      </c>
      <c r="M1768" s="22">
        <v>1</v>
      </c>
      <c r="N1768" s="23">
        <v>3153</v>
      </c>
      <c r="O1768" s="24">
        <f>Table1[[#This Row],[Female Voters]]/Table1[[#This Row],[Female Population]]</f>
        <v>0.49341651845525564</v>
      </c>
      <c r="P1768" s="24">
        <f>Table1[[#This Row],[Male Voters]]/Table1[[#This Row],[Male Population]]</f>
        <v>0.39185272002250893</v>
      </c>
      <c r="Q1768" s="24">
        <f>Table1[[#This Row],[Total Voters]]/Table1[[#This Row],[Total Population]]</f>
        <v>0.44029546331227859</v>
      </c>
      <c r="R1768" s="24">
        <f>Table1[[#This Row],[Female Ballots]]/Table1[[#This Row],[Female Population]]</f>
        <v>0.29781087975343457</v>
      </c>
      <c r="S1768" s="24">
        <f>Table1[[#This Row],[Male Ballots]]/Table1[[#This Row],[Male Population]]</f>
        <v>0.22393825849904697</v>
      </c>
      <c r="T1768" s="24">
        <f>Table1[[#This Row],[Total Ballots]]/Table1[[#This Row],[Total Population]]</f>
        <v>0.25919559294690336</v>
      </c>
      <c r="U1768" s="24">
        <f>Table1[[#This Row],[Female Ballots]]/Table1[[#This Row],[Female Voters]]</f>
        <v>0.60356892932120365</v>
      </c>
      <c r="V1768" s="24">
        <f>Table1[[#This Row],[Male Ballots]]/Table1[[#This Row],[Male Voters]]</f>
        <v>0.57148578293952745</v>
      </c>
      <c r="W1768" s="24">
        <f>Table1[[#This Row],[Total Ballots]]/Table1[[#This Row],[Total Voters]]</f>
        <v>0.58868558625840184</v>
      </c>
    </row>
    <row r="1769" spans="1:23" s="12" customFormat="1" x14ac:dyDescent="0.2">
      <c r="A1769" s="19" t="s">
        <v>56</v>
      </c>
      <c r="B1769" s="20">
        <v>2012</v>
      </c>
      <c r="C1769" s="21" t="s">
        <v>64</v>
      </c>
      <c r="D1769" s="22">
        <v>5298.9405200000001</v>
      </c>
      <c r="E1769" s="22">
        <v>5579.8151799999996</v>
      </c>
      <c r="F1769" s="22">
        <v>10878.755710000001</v>
      </c>
      <c r="G1769" s="31">
        <v>2573</v>
      </c>
      <c r="H1769" s="31">
        <v>2336</v>
      </c>
      <c r="I1769" s="31">
        <v>1</v>
      </c>
      <c r="J1769" s="31">
        <v>4910</v>
      </c>
      <c r="K1769" s="22">
        <v>1908</v>
      </c>
      <c r="L1769" s="22">
        <v>1716</v>
      </c>
      <c r="M1769" s="22">
        <v>1</v>
      </c>
      <c r="N1769" s="23">
        <v>3625</v>
      </c>
      <c r="O1769" s="24">
        <f>Table1[[#This Row],[Female Voters]]/Table1[[#This Row],[Female Population]]</f>
        <v>0.48556876422534367</v>
      </c>
      <c r="P1769" s="24">
        <f>Table1[[#This Row],[Male Voters]]/Table1[[#This Row],[Male Population]]</f>
        <v>0.41865185936140631</v>
      </c>
      <c r="Q1769" s="24">
        <f>Table1[[#This Row],[Total Voters]]/Table1[[#This Row],[Total Population]]</f>
        <v>0.45133838197015635</v>
      </c>
      <c r="R1769" s="24">
        <f>Table1[[#This Row],[Female Ballots]]/Table1[[#This Row],[Female Population]]</f>
        <v>0.36007197906799676</v>
      </c>
      <c r="S1769" s="24">
        <f>Table1[[#This Row],[Male Ballots]]/Table1[[#This Row],[Male Population]]</f>
        <v>0.30753706792130703</v>
      </c>
      <c r="T1769" s="24">
        <f>Table1[[#This Row],[Total Ballots]]/Table1[[#This Row],[Total Population]]</f>
        <v>0.33321825552786494</v>
      </c>
      <c r="U1769" s="24">
        <f>Table1[[#This Row],[Female Ballots]]/Table1[[#This Row],[Female Voters]]</f>
        <v>0.7415468324912553</v>
      </c>
      <c r="V1769" s="24">
        <f>Table1[[#This Row],[Male Ballots]]/Table1[[#This Row],[Male Voters]]</f>
        <v>0.7345890410958904</v>
      </c>
      <c r="W1769" s="24">
        <f>Table1[[#This Row],[Total Ballots]]/Table1[[#This Row],[Total Voters]]</f>
        <v>0.73828920570264767</v>
      </c>
    </row>
    <row r="1770" spans="1:23" s="12" customFormat="1" x14ac:dyDescent="0.2">
      <c r="A1770" s="19" t="s">
        <v>56</v>
      </c>
      <c r="B1770" s="20">
        <v>2012</v>
      </c>
      <c r="C1770" s="21" t="s">
        <v>65</v>
      </c>
      <c r="D1770" s="22">
        <v>5222.3470799999996</v>
      </c>
      <c r="E1770" s="22">
        <v>5485.0645299999996</v>
      </c>
      <c r="F1770" s="22">
        <v>10707.411609999999</v>
      </c>
      <c r="G1770" s="31">
        <v>3273</v>
      </c>
      <c r="H1770" s="31">
        <v>2961</v>
      </c>
      <c r="I1770" s="31"/>
      <c r="J1770" s="31">
        <v>6234</v>
      </c>
      <c r="K1770" s="22">
        <v>2612</v>
      </c>
      <c r="L1770" s="22">
        <v>2397</v>
      </c>
      <c r="M1770" s="22"/>
      <c r="N1770" s="23">
        <v>5009</v>
      </c>
      <c r="O1770" s="24">
        <f>Table1[[#This Row],[Female Voters]]/Table1[[#This Row],[Female Population]]</f>
        <v>0.62672969641075638</v>
      </c>
      <c r="P1770" s="24">
        <f>Table1[[#This Row],[Male Voters]]/Table1[[#This Row],[Male Population]]</f>
        <v>0.53982956514095926</v>
      </c>
      <c r="Q1770" s="24">
        <f>Table1[[#This Row],[Total Voters]]/Table1[[#This Row],[Total Population]]</f>
        <v>0.58221353834738776</v>
      </c>
      <c r="R1770" s="24">
        <f>Table1[[#This Row],[Female Ballots]]/Table1[[#This Row],[Female Population]]</f>
        <v>0.50015825451417528</v>
      </c>
      <c r="S1770" s="24">
        <f>Table1[[#This Row],[Male Ballots]]/Table1[[#This Row],[Male Population]]</f>
        <v>0.43700488606649085</v>
      </c>
      <c r="T1770" s="24">
        <f>Table1[[#This Row],[Total Ballots]]/Table1[[#This Row],[Total Population]]</f>
        <v>0.46780680359032173</v>
      </c>
      <c r="U1770" s="24">
        <f>Table1[[#This Row],[Female Ballots]]/Table1[[#This Row],[Female Voters]]</f>
        <v>0.79804460739382832</v>
      </c>
      <c r="V1770" s="24">
        <f>Table1[[#This Row],[Male Ballots]]/Table1[[#This Row],[Male Voters]]</f>
        <v>0.80952380952380953</v>
      </c>
      <c r="W1770" s="24">
        <f>Table1[[#This Row],[Total Ballots]]/Table1[[#This Row],[Total Voters]]</f>
        <v>0.80349695219762596</v>
      </c>
    </row>
    <row r="1771" spans="1:23" s="12" customFormat="1" x14ac:dyDescent="0.2">
      <c r="A1771" s="19" t="s">
        <v>56</v>
      </c>
      <c r="B1771" s="20">
        <v>2012</v>
      </c>
      <c r="C1771" s="21" t="s">
        <v>66</v>
      </c>
      <c r="D1771" s="22">
        <v>4806.7842299999993</v>
      </c>
      <c r="E1771" s="22">
        <v>4820.2486900000004</v>
      </c>
      <c r="F1771" s="22">
        <v>9627.0329099999999</v>
      </c>
      <c r="G1771" s="31">
        <v>3593</v>
      </c>
      <c r="H1771" s="31">
        <v>3354</v>
      </c>
      <c r="I1771" s="31">
        <v>1</v>
      </c>
      <c r="J1771" s="31">
        <v>6948</v>
      </c>
      <c r="K1771" s="22">
        <v>3180</v>
      </c>
      <c r="L1771" s="22">
        <v>2975</v>
      </c>
      <c r="M1771" s="22">
        <v>0</v>
      </c>
      <c r="N1771" s="23">
        <v>6155</v>
      </c>
      <c r="O1771" s="24">
        <f>Table1[[#This Row],[Female Voters]]/Table1[[#This Row],[Female Population]]</f>
        <v>0.74748518512136342</v>
      </c>
      <c r="P1771" s="24">
        <f>Table1[[#This Row],[Male Voters]]/Table1[[#This Row],[Male Population]]</f>
        <v>0.69581472154292512</v>
      </c>
      <c r="Q1771" s="24">
        <f>Table1[[#This Row],[Total Voters]]/Table1[[#This Row],[Total Population]]</f>
        <v>0.72171769484477644</v>
      </c>
      <c r="R1771" s="24">
        <f>Table1[[#This Row],[Female Ballots]]/Table1[[#This Row],[Female Population]]</f>
        <v>0.66156495649483327</v>
      </c>
      <c r="S1771" s="24">
        <f>Table1[[#This Row],[Male Ballots]]/Table1[[#This Row],[Male Population]]</f>
        <v>0.61718807292492617</v>
      </c>
      <c r="T1771" s="24">
        <f>Table1[[#This Row],[Total Ballots]]/Table1[[#This Row],[Total Population]]</f>
        <v>0.6393454824078294</v>
      </c>
      <c r="U1771" s="24">
        <f>Table1[[#This Row],[Female Ballots]]/Table1[[#This Row],[Female Voters]]</f>
        <v>0.88505427219593658</v>
      </c>
      <c r="V1771" s="24">
        <f>Table1[[#This Row],[Male Ballots]]/Table1[[#This Row],[Male Voters]]</f>
        <v>0.88700059630292194</v>
      </c>
      <c r="W1771" s="24">
        <f>Table1[[#This Row],[Total Ballots]]/Table1[[#This Row],[Total Voters]]</f>
        <v>0.88586643638457108</v>
      </c>
    </row>
    <row r="1772" spans="1:23" s="12" customFormat="1" x14ac:dyDescent="0.2">
      <c r="A1772" s="19" t="s">
        <v>56</v>
      </c>
      <c r="B1772" s="20">
        <v>2012</v>
      </c>
      <c r="C1772" s="21" t="s">
        <v>67</v>
      </c>
      <c r="D1772" s="22">
        <v>5830.476345</v>
      </c>
      <c r="E1772" s="22">
        <v>5280.7793619999993</v>
      </c>
      <c r="F1772" s="22">
        <v>11111.2557</v>
      </c>
      <c r="G1772" s="31">
        <v>4682</v>
      </c>
      <c r="H1772" s="31">
        <v>4345</v>
      </c>
      <c r="I1772" s="31">
        <v>1</v>
      </c>
      <c r="J1772" s="31">
        <v>9028</v>
      </c>
      <c r="K1772" s="22">
        <v>4250</v>
      </c>
      <c r="L1772" s="22">
        <v>3966</v>
      </c>
      <c r="M1772" s="22">
        <v>1</v>
      </c>
      <c r="N1772" s="22">
        <v>8217</v>
      </c>
      <c r="O1772" s="24">
        <f>Table1[[#This Row],[Female Voters]]/Table1[[#This Row],[Female Population]]</f>
        <v>0.80302186698949718</v>
      </c>
      <c r="P1772" s="24">
        <f>Table1[[#This Row],[Male Voters]]/Table1[[#This Row],[Male Population]]</f>
        <v>0.8227952167943654</v>
      </c>
      <c r="Q1772" s="24">
        <f>Table1[[#This Row],[Total Voters]]/Table1[[#This Row],[Total Population]]</f>
        <v>0.81250942681482885</v>
      </c>
      <c r="R1772" s="24">
        <f>Table1[[#This Row],[Female Ballots]]/Table1[[#This Row],[Female Population]]</f>
        <v>0.72892843543472086</v>
      </c>
      <c r="S1772" s="24">
        <f>Table1[[#This Row],[Male Ballots]]/Table1[[#This Row],[Male Population]]</f>
        <v>0.75102550743531715</v>
      </c>
      <c r="T1772" s="24">
        <f>Table1[[#This Row],[Total Ballots]]/Table1[[#This Row],[Total Population]]</f>
        <v>0.73952037662133907</v>
      </c>
      <c r="U1772" s="24">
        <f>Table1[[#This Row],[Female Ballots]]/Table1[[#This Row],[Female Voters]]</f>
        <v>0.90773173857325928</v>
      </c>
      <c r="V1772" s="24">
        <f>Table1[[#This Row],[Male Ballots]]/Table1[[#This Row],[Male Voters]]</f>
        <v>0.91277330264672041</v>
      </c>
      <c r="W1772" s="24">
        <f>Table1[[#This Row],[Total Ballots]]/Table1[[#This Row],[Total Voters]]</f>
        <v>0.91016836508639787</v>
      </c>
    </row>
    <row r="1773" spans="1:23" s="12" customFormat="1" x14ac:dyDescent="0.2">
      <c r="A1773" s="8" t="s">
        <v>54</v>
      </c>
      <c r="B1773" s="17">
        <v>2012</v>
      </c>
      <c r="C1773" s="9" t="s">
        <v>69</v>
      </c>
      <c r="D1773" s="10">
        <v>28008.543387000002</v>
      </c>
      <c r="E1773" s="10">
        <v>29750.170474000002</v>
      </c>
      <c r="F1773" s="10">
        <v>57758.71385</v>
      </c>
      <c r="G1773" s="10">
        <v>20219</v>
      </c>
      <c r="H1773" s="10">
        <v>18070</v>
      </c>
      <c r="I1773" s="10">
        <v>43</v>
      </c>
      <c r="J1773" s="10">
        <v>38332</v>
      </c>
      <c r="K1773" s="10">
        <v>15585</v>
      </c>
      <c r="L1773" s="10">
        <v>13646</v>
      </c>
      <c r="M1773" s="10">
        <v>28</v>
      </c>
      <c r="N1773" s="11">
        <v>29259</v>
      </c>
      <c r="O1773" s="24">
        <f>Table1[[#This Row],[Female Voters]]/Table1[[#This Row],[Female Population]]</f>
        <v>0.72188688003620094</v>
      </c>
      <c r="P1773" s="24">
        <f>Table1[[#This Row],[Male Voters]]/Table1[[#This Row],[Male Population]]</f>
        <v>0.60739147749731981</v>
      </c>
      <c r="Q1773" s="24">
        <f>Table1[[#This Row],[Total Voters]]/Table1[[#This Row],[Total Population]]</f>
        <v>0.66365743703276736</v>
      </c>
      <c r="R1773" s="24">
        <f>Table1[[#This Row],[Female Ballots]]/Table1[[#This Row],[Female Population]]</f>
        <v>0.55643736215263817</v>
      </c>
      <c r="S1773" s="24">
        <f>Table1[[#This Row],[Male Ballots]]/Table1[[#This Row],[Male Population]]</f>
        <v>0.45868644725669205</v>
      </c>
      <c r="T1773" s="24">
        <f>Table1[[#This Row],[Total Ballots]]/Table1[[#This Row],[Total Population]]</f>
        <v>0.50657291427897677</v>
      </c>
      <c r="U1773" s="24">
        <f>Table1[[#This Row],[Female Ballots]]/Table1[[#This Row],[Female Voters]]</f>
        <v>0.77080963450220086</v>
      </c>
      <c r="V1773" s="24">
        <f>Table1[[#This Row],[Male Ballots]]/Table1[[#This Row],[Male Voters]]</f>
        <v>0.75517432208079693</v>
      </c>
      <c r="W1773" s="24">
        <f>Table1[[#This Row],[Total Ballots]]/Table1[[#This Row],[Total Voters]]</f>
        <v>0.76330481060210786</v>
      </c>
    </row>
    <row r="1774" spans="1:23" s="12" customFormat="1" x14ac:dyDescent="0.2">
      <c r="A1774" s="19" t="s">
        <v>54</v>
      </c>
      <c r="B1774" s="20">
        <v>2012</v>
      </c>
      <c r="C1774" s="21" t="s">
        <v>62</v>
      </c>
      <c r="D1774" s="22">
        <v>2940.5712719999997</v>
      </c>
      <c r="E1774" s="22">
        <v>3431.499941</v>
      </c>
      <c r="F1774" s="22">
        <v>6372.0712100000001</v>
      </c>
      <c r="G1774" s="31">
        <v>1667</v>
      </c>
      <c r="H1774" s="31">
        <v>1615</v>
      </c>
      <c r="I1774" s="31">
        <v>12</v>
      </c>
      <c r="J1774" s="31">
        <v>3294</v>
      </c>
      <c r="K1774" s="22">
        <v>828</v>
      </c>
      <c r="L1774" s="22">
        <v>693</v>
      </c>
      <c r="M1774" s="22">
        <v>4</v>
      </c>
      <c r="N1774" s="23">
        <v>1525</v>
      </c>
      <c r="O1774" s="24">
        <f>Table1[[#This Row],[Female Voters]]/Table1[[#This Row],[Female Population]]</f>
        <v>0.5668966489175441</v>
      </c>
      <c r="P1774" s="24">
        <f>Table1[[#This Row],[Male Voters]]/Table1[[#This Row],[Male Population]]</f>
        <v>0.47063967004742546</v>
      </c>
      <c r="Q1774" s="24">
        <f>Table1[[#This Row],[Total Voters]]/Table1[[#This Row],[Total Population]]</f>
        <v>0.51694337546488278</v>
      </c>
      <c r="R1774" s="24">
        <f>Table1[[#This Row],[Female Ballots]]/Table1[[#This Row],[Female Population]]</f>
        <v>0.28157793959431704</v>
      </c>
      <c r="S1774" s="24">
        <f>Table1[[#This Row],[Male Ballots]]/Table1[[#This Row],[Male Population]]</f>
        <v>0.20195250237948351</v>
      </c>
      <c r="T1774" s="24">
        <f>Table1[[#This Row],[Total Ballots]]/Table1[[#This Row],[Total Population]]</f>
        <v>0.23932563678929758</v>
      </c>
      <c r="U1774" s="24">
        <f>Table1[[#This Row],[Female Ballots]]/Table1[[#This Row],[Female Voters]]</f>
        <v>0.49670065986802642</v>
      </c>
      <c r="V1774" s="24">
        <f>Table1[[#This Row],[Male Ballots]]/Table1[[#This Row],[Male Voters]]</f>
        <v>0.42910216718266253</v>
      </c>
      <c r="W1774" s="24">
        <f>Table1[[#This Row],[Total Ballots]]/Table1[[#This Row],[Total Voters]]</f>
        <v>0.46296296296296297</v>
      </c>
    </row>
    <row r="1775" spans="1:23" s="12" customFormat="1" x14ac:dyDescent="0.2">
      <c r="A1775" s="19" t="s">
        <v>54</v>
      </c>
      <c r="B1775" s="20">
        <v>2012</v>
      </c>
      <c r="C1775" s="21" t="s">
        <v>63</v>
      </c>
      <c r="D1775" s="22">
        <v>3946.8925300000001</v>
      </c>
      <c r="E1775" s="22">
        <v>4903.67526</v>
      </c>
      <c r="F1775" s="22">
        <v>8850.5677800000012</v>
      </c>
      <c r="G1775" s="31">
        <v>2480</v>
      </c>
      <c r="H1775" s="31">
        <v>2101</v>
      </c>
      <c r="I1775" s="31">
        <v>4</v>
      </c>
      <c r="J1775" s="31">
        <v>4585</v>
      </c>
      <c r="K1775" s="22">
        <v>1452</v>
      </c>
      <c r="L1775" s="22">
        <v>1130</v>
      </c>
      <c r="M1775" s="22">
        <v>4</v>
      </c>
      <c r="N1775" s="23">
        <v>2586</v>
      </c>
      <c r="O1775" s="24">
        <f>Table1[[#This Row],[Female Voters]]/Table1[[#This Row],[Female Population]]</f>
        <v>0.62834241904225341</v>
      </c>
      <c r="P1775" s="24">
        <f>Table1[[#This Row],[Male Voters]]/Table1[[#This Row],[Male Population]]</f>
        <v>0.42845414685963523</v>
      </c>
      <c r="Q1775" s="24">
        <f>Table1[[#This Row],[Total Voters]]/Table1[[#This Row],[Total Population]]</f>
        <v>0.51804586033010414</v>
      </c>
      <c r="R1775" s="24">
        <f>Table1[[#This Row],[Female Ballots]]/Table1[[#This Row],[Female Population]]</f>
        <v>0.36788435179409357</v>
      </c>
      <c r="S1775" s="24">
        <f>Table1[[#This Row],[Male Ballots]]/Table1[[#This Row],[Male Population]]</f>
        <v>0.23043940311822361</v>
      </c>
      <c r="T1775" s="24">
        <f>Table1[[#This Row],[Total Ballots]]/Table1[[#This Row],[Total Population]]</f>
        <v>0.29218464445226811</v>
      </c>
      <c r="U1775" s="24">
        <f>Table1[[#This Row],[Female Ballots]]/Table1[[#This Row],[Female Voters]]</f>
        <v>0.5854838709677419</v>
      </c>
      <c r="V1775" s="24">
        <f>Table1[[#This Row],[Male Ballots]]/Table1[[#This Row],[Male Voters]]</f>
        <v>0.53783912422655877</v>
      </c>
      <c r="W1775" s="24">
        <f>Table1[[#This Row],[Total Ballots]]/Table1[[#This Row],[Total Voters]]</f>
        <v>0.56401308615049073</v>
      </c>
    </row>
    <row r="1776" spans="1:23" s="12" customFormat="1" x14ac:dyDescent="0.2">
      <c r="A1776" s="19" t="s">
        <v>54</v>
      </c>
      <c r="B1776" s="20">
        <v>2012</v>
      </c>
      <c r="C1776" s="21" t="s">
        <v>64</v>
      </c>
      <c r="D1776" s="22">
        <v>3880.9429099999998</v>
      </c>
      <c r="E1776" s="22">
        <v>4581.8040600000004</v>
      </c>
      <c r="F1776" s="22">
        <v>8462.7469700000001</v>
      </c>
      <c r="G1776" s="31">
        <v>2488</v>
      </c>
      <c r="H1776" s="31">
        <v>2227</v>
      </c>
      <c r="I1776" s="31">
        <v>6</v>
      </c>
      <c r="J1776" s="31">
        <v>4721</v>
      </c>
      <c r="K1776" s="22">
        <v>1692</v>
      </c>
      <c r="L1776" s="22">
        <v>1456</v>
      </c>
      <c r="M1776" s="22">
        <v>4</v>
      </c>
      <c r="N1776" s="23">
        <v>3152</v>
      </c>
      <c r="O1776" s="24">
        <f>Table1[[#This Row],[Female Voters]]/Table1[[#This Row],[Female Population]]</f>
        <v>0.64108131907562638</v>
      </c>
      <c r="P1776" s="24">
        <f>Table1[[#This Row],[Male Voters]]/Table1[[#This Row],[Male Population]]</f>
        <v>0.48605308538663256</v>
      </c>
      <c r="Q1776" s="24">
        <f>Table1[[#This Row],[Total Voters]]/Table1[[#This Row],[Total Population]]</f>
        <v>0.55785668846483305</v>
      </c>
      <c r="R1776" s="24">
        <f>Table1[[#This Row],[Female Ballots]]/Table1[[#This Row],[Female Population]]</f>
        <v>0.43597652406590032</v>
      </c>
      <c r="S1776" s="24">
        <f>Table1[[#This Row],[Male Ballots]]/Table1[[#This Row],[Male Population]]</f>
        <v>0.31777875721730448</v>
      </c>
      <c r="T1776" s="24">
        <f>Table1[[#This Row],[Total Ballots]]/Table1[[#This Row],[Total Population]]</f>
        <v>0.37245589536986945</v>
      </c>
      <c r="U1776" s="24">
        <f>Table1[[#This Row],[Female Ballots]]/Table1[[#This Row],[Female Voters]]</f>
        <v>0.680064308681672</v>
      </c>
      <c r="V1776" s="24">
        <f>Table1[[#This Row],[Male Ballots]]/Table1[[#This Row],[Male Voters]]</f>
        <v>0.65379434216434662</v>
      </c>
      <c r="W1776" s="24">
        <f>Table1[[#This Row],[Total Ballots]]/Table1[[#This Row],[Total Voters]]</f>
        <v>0.66765515780554963</v>
      </c>
    </row>
    <row r="1777" spans="1:23" s="12" customFormat="1" x14ac:dyDescent="0.2">
      <c r="A1777" s="19" t="s">
        <v>54</v>
      </c>
      <c r="B1777" s="20">
        <v>2012</v>
      </c>
      <c r="C1777" s="21" t="s">
        <v>65</v>
      </c>
      <c r="D1777" s="22">
        <v>4985.6501499999995</v>
      </c>
      <c r="E1777" s="22">
        <v>5341.9849599999998</v>
      </c>
      <c r="F1777" s="22">
        <v>10327.6351</v>
      </c>
      <c r="G1777" s="31">
        <v>3491</v>
      </c>
      <c r="H1777" s="31">
        <v>3086</v>
      </c>
      <c r="I1777" s="31">
        <v>8</v>
      </c>
      <c r="J1777" s="31">
        <v>6585</v>
      </c>
      <c r="K1777" s="22">
        <v>2681</v>
      </c>
      <c r="L1777" s="22">
        <v>2355</v>
      </c>
      <c r="M1777" s="22">
        <v>7</v>
      </c>
      <c r="N1777" s="23">
        <v>5043</v>
      </c>
      <c r="O1777" s="24">
        <f>Table1[[#This Row],[Female Voters]]/Table1[[#This Row],[Female Population]]</f>
        <v>0.70020958048971815</v>
      </c>
      <c r="P1777" s="24">
        <f>Table1[[#This Row],[Male Voters]]/Table1[[#This Row],[Male Population]]</f>
        <v>0.57768788626465917</v>
      </c>
      <c r="Q1777" s="24">
        <f>Table1[[#This Row],[Total Voters]]/Table1[[#This Row],[Total Population]]</f>
        <v>0.63760966922621043</v>
      </c>
      <c r="R1777" s="24">
        <f>Table1[[#This Row],[Female Ballots]]/Table1[[#This Row],[Female Population]]</f>
        <v>0.5377433071592479</v>
      </c>
      <c r="S1777" s="24">
        <f>Table1[[#This Row],[Male Ballots]]/Table1[[#This Row],[Male Population]]</f>
        <v>0.44084736621946613</v>
      </c>
      <c r="T1777" s="24">
        <f>Table1[[#This Row],[Total Ballots]]/Table1[[#This Row],[Total Population]]</f>
        <v>0.48830152800421855</v>
      </c>
      <c r="U1777" s="24">
        <f>Table1[[#This Row],[Female Ballots]]/Table1[[#This Row],[Female Voters]]</f>
        <v>0.76797479232311661</v>
      </c>
      <c r="V1777" s="24">
        <f>Table1[[#This Row],[Male Ballots]]/Table1[[#This Row],[Male Voters]]</f>
        <v>0.76312378483473753</v>
      </c>
      <c r="W1777" s="24">
        <f>Table1[[#This Row],[Total Ballots]]/Table1[[#This Row],[Total Voters]]</f>
        <v>0.76583143507972662</v>
      </c>
    </row>
    <row r="1778" spans="1:23" s="12" customFormat="1" x14ac:dyDescent="0.2">
      <c r="A1778" s="19" t="s">
        <v>54</v>
      </c>
      <c r="B1778" s="20">
        <v>2012</v>
      </c>
      <c r="C1778" s="21" t="s">
        <v>66</v>
      </c>
      <c r="D1778" s="22">
        <v>5562.4810399999997</v>
      </c>
      <c r="E1778" s="22">
        <v>5521.9244200000003</v>
      </c>
      <c r="F1778" s="22">
        <v>11084.40547</v>
      </c>
      <c r="G1778" s="31">
        <v>4478</v>
      </c>
      <c r="H1778" s="31">
        <v>4021</v>
      </c>
      <c r="I1778" s="31">
        <v>6</v>
      </c>
      <c r="J1778" s="31">
        <v>8505</v>
      </c>
      <c r="K1778" s="22">
        <v>3900</v>
      </c>
      <c r="L1778" s="22">
        <v>3484</v>
      </c>
      <c r="M1778" s="22">
        <v>3</v>
      </c>
      <c r="N1778" s="23">
        <v>7387</v>
      </c>
      <c r="O1778" s="24">
        <f>Table1[[#This Row],[Female Voters]]/Table1[[#This Row],[Female Population]]</f>
        <v>0.80503645186357353</v>
      </c>
      <c r="P1778" s="24">
        <f>Table1[[#This Row],[Male Voters]]/Table1[[#This Row],[Male Population]]</f>
        <v>0.72818816306797618</v>
      </c>
      <c r="Q1778" s="24">
        <f>Table1[[#This Row],[Total Voters]]/Table1[[#This Row],[Total Population]]</f>
        <v>0.76729419751188521</v>
      </c>
      <c r="R1778" s="24">
        <f>Table1[[#This Row],[Female Ballots]]/Table1[[#This Row],[Female Population]]</f>
        <v>0.70112598532111137</v>
      </c>
      <c r="S1778" s="24">
        <f>Table1[[#This Row],[Male Ballots]]/Table1[[#This Row],[Male Population]]</f>
        <v>0.63093945787834593</v>
      </c>
      <c r="T1778" s="24">
        <f>Table1[[#This Row],[Total Ballots]]/Table1[[#This Row],[Total Population]]</f>
        <v>0.66643177390009356</v>
      </c>
      <c r="U1778" s="24">
        <f>Table1[[#This Row],[Female Ballots]]/Table1[[#This Row],[Female Voters]]</f>
        <v>0.87092451987494413</v>
      </c>
      <c r="V1778" s="24">
        <f>Table1[[#This Row],[Male Ballots]]/Table1[[#This Row],[Male Voters]]</f>
        <v>0.86645113155931364</v>
      </c>
      <c r="W1778" s="24">
        <f>Table1[[#This Row],[Total Ballots]]/Table1[[#This Row],[Total Voters]]</f>
        <v>0.86854791299235745</v>
      </c>
    </row>
    <row r="1779" spans="1:23" s="12" customFormat="1" x14ac:dyDescent="0.2">
      <c r="A1779" s="19" t="s">
        <v>54</v>
      </c>
      <c r="B1779" s="20">
        <v>2012</v>
      </c>
      <c r="C1779" s="21" t="s">
        <v>67</v>
      </c>
      <c r="D1779" s="22">
        <v>6692.0054850000006</v>
      </c>
      <c r="E1779" s="22">
        <v>5969.281833</v>
      </c>
      <c r="F1779" s="22">
        <v>12661.287319999999</v>
      </c>
      <c r="G1779" s="31">
        <v>5615</v>
      </c>
      <c r="H1779" s="31">
        <v>5020</v>
      </c>
      <c r="I1779" s="31">
        <v>7</v>
      </c>
      <c r="J1779" s="31">
        <v>10642</v>
      </c>
      <c r="K1779" s="22">
        <v>5032</v>
      </c>
      <c r="L1779" s="22">
        <v>4528</v>
      </c>
      <c r="M1779" s="22">
        <v>6</v>
      </c>
      <c r="N1779" s="22">
        <v>9566</v>
      </c>
      <c r="O1779" s="24">
        <f>Table1[[#This Row],[Female Voters]]/Table1[[#This Row],[Female Population]]</f>
        <v>0.83906087832502718</v>
      </c>
      <c r="P1779" s="24">
        <f>Table1[[#This Row],[Male Voters]]/Table1[[#This Row],[Male Population]]</f>
        <v>0.84097218734888979</v>
      </c>
      <c r="Q1779" s="24">
        <f>Table1[[#This Row],[Total Voters]]/Table1[[#This Row],[Total Population]]</f>
        <v>0.84051484900668061</v>
      </c>
      <c r="R1779" s="24">
        <f>Table1[[#This Row],[Female Ballots]]/Table1[[#This Row],[Female Population]]</f>
        <v>0.75194200173313208</v>
      </c>
      <c r="S1779" s="24">
        <f>Table1[[#This Row],[Male Ballots]]/Table1[[#This Row],[Male Population]]</f>
        <v>0.75855021201509421</v>
      </c>
      <c r="T1779" s="24">
        <f>Table1[[#This Row],[Total Ballots]]/Table1[[#This Row],[Total Population]]</f>
        <v>0.75553138936270503</v>
      </c>
      <c r="U1779" s="24">
        <f>Table1[[#This Row],[Female Ballots]]/Table1[[#This Row],[Female Voters]]</f>
        <v>0.89617097061442563</v>
      </c>
      <c r="V1779" s="24">
        <f>Table1[[#This Row],[Male Ballots]]/Table1[[#This Row],[Male Voters]]</f>
        <v>0.90199203187250998</v>
      </c>
      <c r="W1779" s="24">
        <f>Table1[[#This Row],[Total Ballots]]/Table1[[#This Row],[Total Voters]]</f>
        <v>0.8988911858673182</v>
      </c>
    </row>
    <row r="1780" spans="1:23" s="12" customFormat="1" x14ac:dyDescent="0.2">
      <c r="A1780" s="8" t="s">
        <v>30</v>
      </c>
      <c r="B1780" s="17">
        <v>2012</v>
      </c>
      <c r="C1780" s="9" t="s">
        <v>69</v>
      </c>
      <c r="D1780" s="10">
        <v>32229.281402999994</v>
      </c>
      <c r="E1780" s="10">
        <v>31009.988215000001</v>
      </c>
      <c r="F1780" s="10">
        <v>63239.2696</v>
      </c>
      <c r="G1780" s="10">
        <v>26501</v>
      </c>
      <c r="H1780" s="10">
        <v>23893</v>
      </c>
      <c r="I1780" s="10">
        <v>0</v>
      </c>
      <c r="J1780" s="10">
        <v>50394</v>
      </c>
      <c r="K1780" s="10">
        <v>22589</v>
      </c>
      <c r="L1780" s="10">
        <v>19873</v>
      </c>
      <c r="M1780" s="10">
        <v>0</v>
      </c>
      <c r="N1780" s="11">
        <v>42462</v>
      </c>
      <c r="O1780" s="24">
        <f>Table1[[#This Row],[Female Voters]]/Table1[[#This Row],[Female Population]]</f>
        <v>0.82226468746315928</v>
      </c>
      <c r="P1780" s="24">
        <f>Table1[[#This Row],[Male Voters]]/Table1[[#This Row],[Male Population]]</f>
        <v>0.77049368204669599</v>
      </c>
      <c r="Q1780" s="24">
        <f>Table1[[#This Row],[Total Voters]]/Table1[[#This Row],[Total Population]]</f>
        <v>0.79687827387557308</v>
      </c>
      <c r="R1780" s="24">
        <f>Table1[[#This Row],[Female Ballots]]/Table1[[#This Row],[Female Population]]</f>
        <v>0.70088438266877873</v>
      </c>
      <c r="S1780" s="24">
        <f>Table1[[#This Row],[Male Ballots]]/Table1[[#This Row],[Male Population]]</f>
        <v>0.64085803136123509</v>
      </c>
      <c r="T1780" s="24">
        <f>Table1[[#This Row],[Total Ballots]]/Table1[[#This Row],[Total Population]]</f>
        <v>0.67144988024972385</v>
      </c>
      <c r="U1780" s="24">
        <f>Table1[[#This Row],[Female Ballots]]/Table1[[#This Row],[Female Voters]]</f>
        <v>0.85238292894607748</v>
      </c>
      <c r="V1780" s="24">
        <f>Table1[[#This Row],[Male Ballots]]/Table1[[#This Row],[Male Voters]]</f>
        <v>0.83174988490352819</v>
      </c>
      <c r="W1780" s="24">
        <f>Table1[[#This Row],[Total Ballots]]/Table1[[#This Row],[Total Voters]]</f>
        <v>0.84260030956066201</v>
      </c>
    </row>
    <row r="1781" spans="1:23" s="12" customFormat="1" x14ac:dyDescent="0.2">
      <c r="A1781" s="19" t="s">
        <v>30</v>
      </c>
      <c r="B1781" s="20">
        <v>2012</v>
      </c>
      <c r="C1781" s="21" t="s">
        <v>62</v>
      </c>
      <c r="D1781" s="22">
        <v>3260.638258</v>
      </c>
      <c r="E1781" s="22">
        <v>3944.6254870000002</v>
      </c>
      <c r="F1781" s="22">
        <v>7205.2637400000003</v>
      </c>
      <c r="G1781" s="31">
        <v>2042</v>
      </c>
      <c r="H1781" s="31">
        <v>1886</v>
      </c>
      <c r="I1781" s="31"/>
      <c r="J1781" s="31">
        <v>3928</v>
      </c>
      <c r="K1781" s="22">
        <v>1279</v>
      </c>
      <c r="L1781" s="22">
        <v>1094</v>
      </c>
      <c r="M1781" s="22"/>
      <c r="N1781" s="23">
        <v>2373</v>
      </c>
      <c r="O1781" s="24">
        <f>Table1[[#This Row],[Female Voters]]/Table1[[#This Row],[Female Population]]</f>
        <v>0.62625775643462989</v>
      </c>
      <c r="P1781" s="24">
        <f>Table1[[#This Row],[Male Voters]]/Table1[[#This Row],[Male Population]]</f>
        <v>0.47811890031526327</v>
      </c>
      <c r="Q1781" s="24">
        <f>Table1[[#This Row],[Total Voters]]/Table1[[#This Row],[Total Population]]</f>
        <v>0.54515700489819963</v>
      </c>
      <c r="R1781" s="24">
        <f>Table1[[#This Row],[Female Ballots]]/Table1[[#This Row],[Female Population]]</f>
        <v>0.39225449093040726</v>
      </c>
      <c r="S1781" s="24">
        <f>Table1[[#This Row],[Male Ballots]]/Table1[[#This Row],[Male Population]]</f>
        <v>0.27733938332179109</v>
      </c>
      <c r="T1781" s="24">
        <f>Table1[[#This Row],[Total Ballots]]/Table1[[#This Row],[Total Population]]</f>
        <v>0.32934255922185018</v>
      </c>
      <c r="U1781" s="24">
        <f>Table1[[#This Row],[Female Ballots]]/Table1[[#This Row],[Female Voters]]</f>
        <v>0.62634671890303628</v>
      </c>
      <c r="V1781" s="24">
        <f>Table1[[#This Row],[Male Ballots]]/Table1[[#This Row],[Male Voters]]</f>
        <v>0.58006362672322376</v>
      </c>
      <c r="W1781" s="24">
        <f>Table1[[#This Row],[Total Ballots]]/Table1[[#This Row],[Total Voters]]</f>
        <v>0.60412423625254585</v>
      </c>
    </row>
    <row r="1782" spans="1:23" s="12" customFormat="1" x14ac:dyDescent="0.2">
      <c r="A1782" s="19" t="s">
        <v>30</v>
      </c>
      <c r="B1782" s="20">
        <v>2012</v>
      </c>
      <c r="C1782" s="21" t="s">
        <v>63</v>
      </c>
      <c r="D1782" s="22">
        <v>4402.2135600000001</v>
      </c>
      <c r="E1782" s="22">
        <v>4994.6434499999996</v>
      </c>
      <c r="F1782" s="22">
        <v>9396.857</v>
      </c>
      <c r="G1782" s="31">
        <v>3105</v>
      </c>
      <c r="H1782" s="31">
        <v>2725</v>
      </c>
      <c r="I1782" s="31"/>
      <c r="J1782" s="31">
        <v>5830</v>
      </c>
      <c r="K1782" s="22">
        <v>2058</v>
      </c>
      <c r="L1782" s="22">
        <v>1621</v>
      </c>
      <c r="M1782" s="22"/>
      <c r="N1782" s="23">
        <v>3679</v>
      </c>
      <c r="O1782" s="24">
        <f>Table1[[#This Row],[Female Voters]]/Table1[[#This Row],[Female Population]]</f>
        <v>0.70532698100180313</v>
      </c>
      <c r="P1782" s="24">
        <f>Table1[[#This Row],[Male Voters]]/Table1[[#This Row],[Male Population]]</f>
        <v>0.54558449012011068</v>
      </c>
      <c r="Q1782" s="24">
        <f>Table1[[#This Row],[Total Voters]]/Table1[[#This Row],[Total Population]]</f>
        <v>0.62042021071513598</v>
      </c>
      <c r="R1782" s="24">
        <f>Table1[[#This Row],[Female Ballots]]/Table1[[#This Row],[Female Population]]</f>
        <v>0.46749208595868302</v>
      </c>
      <c r="S1782" s="24">
        <f>Table1[[#This Row],[Male Ballots]]/Table1[[#This Row],[Male Population]]</f>
        <v>0.32454769118704563</v>
      </c>
      <c r="T1782" s="24">
        <f>Table1[[#This Row],[Total Ballots]]/Table1[[#This Row],[Total Population]]</f>
        <v>0.39151388597272468</v>
      </c>
      <c r="U1782" s="24">
        <f>Table1[[#This Row],[Female Ballots]]/Table1[[#This Row],[Female Voters]]</f>
        <v>0.66280193236714979</v>
      </c>
      <c r="V1782" s="24">
        <f>Table1[[#This Row],[Male Ballots]]/Table1[[#This Row],[Male Voters]]</f>
        <v>0.59486238532110092</v>
      </c>
      <c r="W1782" s="24">
        <f>Table1[[#This Row],[Total Ballots]]/Table1[[#This Row],[Total Voters]]</f>
        <v>0.63104631217838769</v>
      </c>
    </row>
    <row r="1783" spans="1:23" s="12" customFormat="1" x14ac:dyDescent="0.2">
      <c r="A1783" s="19" t="s">
        <v>30</v>
      </c>
      <c r="B1783" s="20">
        <v>2012</v>
      </c>
      <c r="C1783" s="21" t="s">
        <v>64</v>
      </c>
      <c r="D1783" s="22">
        <v>4099.3618999999999</v>
      </c>
      <c r="E1783" s="22">
        <v>4034.0311799999999</v>
      </c>
      <c r="F1783" s="22">
        <v>8133.3930799999998</v>
      </c>
      <c r="G1783" s="31">
        <v>3011</v>
      </c>
      <c r="H1783" s="31">
        <v>2864</v>
      </c>
      <c r="I1783" s="31"/>
      <c r="J1783" s="31">
        <v>5875</v>
      </c>
      <c r="K1783" s="22">
        <v>2387</v>
      </c>
      <c r="L1783" s="22">
        <v>2158</v>
      </c>
      <c r="M1783" s="22"/>
      <c r="N1783" s="23">
        <v>4545</v>
      </c>
      <c r="O1783" s="24">
        <f>Table1[[#This Row],[Female Voters]]/Table1[[#This Row],[Female Population]]</f>
        <v>0.73450455789229052</v>
      </c>
      <c r="P1783" s="24">
        <f>Table1[[#This Row],[Male Voters]]/Table1[[#This Row],[Male Population]]</f>
        <v>0.70995980749955434</v>
      </c>
      <c r="Q1783" s="24">
        <f>Table1[[#This Row],[Total Voters]]/Table1[[#This Row],[Total Population]]</f>
        <v>0.72233075940306091</v>
      </c>
      <c r="R1783" s="24">
        <f>Table1[[#This Row],[Female Ballots]]/Table1[[#This Row],[Female Population]]</f>
        <v>0.58228574549614665</v>
      </c>
      <c r="S1783" s="24">
        <f>Table1[[#This Row],[Male Ballots]]/Table1[[#This Row],[Male Population]]</f>
        <v>0.53494876556705251</v>
      </c>
      <c r="T1783" s="24">
        <f>Table1[[#This Row],[Total Ballots]]/Table1[[#This Row],[Total Population]]</f>
        <v>0.55880737046585727</v>
      </c>
      <c r="U1783" s="24">
        <f>Table1[[#This Row],[Female Ballots]]/Table1[[#This Row],[Female Voters]]</f>
        <v>0.79275988043839252</v>
      </c>
      <c r="V1783" s="24">
        <f>Table1[[#This Row],[Male Ballots]]/Table1[[#This Row],[Male Voters]]</f>
        <v>0.75349162011173187</v>
      </c>
      <c r="W1783" s="24">
        <f>Table1[[#This Row],[Total Ballots]]/Table1[[#This Row],[Total Voters]]</f>
        <v>0.77361702127659571</v>
      </c>
    </row>
    <row r="1784" spans="1:23" s="12" customFormat="1" x14ac:dyDescent="0.2">
      <c r="A1784" s="19" t="s">
        <v>30</v>
      </c>
      <c r="B1784" s="20">
        <v>2012</v>
      </c>
      <c r="C1784" s="21" t="s">
        <v>65</v>
      </c>
      <c r="D1784" s="22">
        <v>5442.9190099999996</v>
      </c>
      <c r="E1784" s="22">
        <v>4909.2329799999998</v>
      </c>
      <c r="F1784" s="22">
        <v>10352.15199</v>
      </c>
      <c r="G1784" s="31">
        <v>4400</v>
      </c>
      <c r="H1784" s="31">
        <v>3940</v>
      </c>
      <c r="I1784" s="31"/>
      <c r="J1784" s="31">
        <v>8340</v>
      </c>
      <c r="K1784" s="22">
        <v>3792</v>
      </c>
      <c r="L1784" s="22">
        <v>3301</v>
      </c>
      <c r="M1784" s="22"/>
      <c r="N1784" s="23">
        <v>7093</v>
      </c>
      <c r="O1784" s="24">
        <f>Table1[[#This Row],[Female Voters]]/Table1[[#This Row],[Female Population]]</f>
        <v>0.80838976143427865</v>
      </c>
      <c r="P1784" s="24">
        <f>Table1[[#This Row],[Male Voters]]/Table1[[#This Row],[Male Population]]</f>
        <v>0.80256936593789452</v>
      </c>
      <c r="Q1784" s="24">
        <f>Table1[[#This Row],[Total Voters]]/Table1[[#This Row],[Total Population]]</f>
        <v>0.80562959354309094</v>
      </c>
      <c r="R1784" s="24">
        <f>Table1[[#This Row],[Female Ballots]]/Table1[[#This Row],[Female Population]]</f>
        <v>0.69668499439972376</v>
      </c>
      <c r="S1784" s="24">
        <f>Table1[[#This Row],[Male Ballots]]/Table1[[#This Row],[Male Population]]</f>
        <v>0.67240646623375377</v>
      </c>
      <c r="T1784" s="24">
        <f>Table1[[#This Row],[Total Ballots]]/Table1[[#This Row],[Total Population]]</f>
        <v>0.68517154760205556</v>
      </c>
      <c r="U1784" s="24">
        <f>Table1[[#This Row],[Female Ballots]]/Table1[[#This Row],[Female Voters]]</f>
        <v>0.86181818181818182</v>
      </c>
      <c r="V1784" s="24">
        <f>Table1[[#This Row],[Male Ballots]]/Table1[[#This Row],[Male Voters]]</f>
        <v>0.83781725888324876</v>
      </c>
      <c r="W1784" s="24">
        <f>Table1[[#This Row],[Total Ballots]]/Table1[[#This Row],[Total Voters]]</f>
        <v>0.85047961630695446</v>
      </c>
    </row>
    <row r="1785" spans="1:23" s="12" customFormat="1" x14ac:dyDescent="0.2">
      <c r="A1785" s="19" t="s">
        <v>30</v>
      </c>
      <c r="B1785" s="20">
        <v>2012</v>
      </c>
      <c r="C1785" s="21" t="s">
        <v>66</v>
      </c>
      <c r="D1785" s="22">
        <v>6645.3133099999995</v>
      </c>
      <c r="E1785" s="22">
        <v>5743.5984399999998</v>
      </c>
      <c r="F1785" s="22">
        <v>12388.911749999999</v>
      </c>
      <c r="G1785" s="31">
        <v>6055</v>
      </c>
      <c r="H1785" s="31">
        <v>5140</v>
      </c>
      <c r="I1785" s="31"/>
      <c r="J1785" s="31">
        <v>11195</v>
      </c>
      <c r="K1785" s="22">
        <v>5661</v>
      </c>
      <c r="L1785" s="22">
        <v>4723</v>
      </c>
      <c r="M1785" s="22"/>
      <c r="N1785" s="23">
        <v>10384</v>
      </c>
      <c r="O1785" s="24">
        <f>Table1[[#This Row],[Female Voters]]/Table1[[#This Row],[Female Population]]</f>
        <v>0.91116847581713201</v>
      </c>
      <c r="P1785" s="24">
        <f>Table1[[#This Row],[Male Voters]]/Table1[[#This Row],[Male Population]]</f>
        <v>0.89490935929706117</v>
      </c>
      <c r="Q1785" s="24">
        <f>Table1[[#This Row],[Total Voters]]/Table1[[#This Row],[Total Population]]</f>
        <v>0.90363061953363266</v>
      </c>
      <c r="R1785" s="24">
        <f>Table1[[#This Row],[Female Ballots]]/Table1[[#This Row],[Female Population]]</f>
        <v>0.85187857004141776</v>
      </c>
      <c r="S1785" s="24">
        <f>Table1[[#This Row],[Male Ballots]]/Table1[[#This Row],[Male Population]]</f>
        <v>0.82230679065370038</v>
      </c>
      <c r="T1785" s="24">
        <f>Table1[[#This Row],[Total Ballots]]/Table1[[#This Row],[Total Population]]</f>
        <v>0.83816885692159371</v>
      </c>
      <c r="U1785" s="24">
        <f>Table1[[#This Row],[Female Ballots]]/Table1[[#This Row],[Female Voters]]</f>
        <v>0.93492981007431875</v>
      </c>
      <c r="V1785" s="24">
        <f>Table1[[#This Row],[Male Ballots]]/Table1[[#This Row],[Male Voters]]</f>
        <v>0.91887159533073925</v>
      </c>
      <c r="W1785" s="24">
        <f>Table1[[#This Row],[Total Ballots]]/Table1[[#This Row],[Total Voters]]</f>
        <v>0.92755694506476105</v>
      </c>
    </row>
    <row r="1786" spans="1:23" s="12" customFormat="1" x14ac:dyDescent="0.2">
      <c r="A1786" s="19" t="s">
        <v>30</v>
      </c>
      <c r="B1786" s="20">
        <v>2012</v>
      </c>
      <c r="C1786" s="21" t="s">
        <v>67</v>
      </c>
      <c r="D1786" s="22">
        <v>8378.8353650000008</v>
      </c>
      <c r="E1786" s="22">
        <v>7383.8566780000001</v>
      </c>
      <c r="F1786" s="22">
        <v>15762.692040000002</v>
      </c>
      <c r="G1786" s="31">
        <v>7888</v>
      </c>
      <c r="H1786" s="31">
        <v>7338</v>
      </c>
      <c r="I1786" s="31"/>
      <c r="J1786" s="31">
        <v>15226</v>
      </c>
      <c r="K1786" s="22">
        <v>7412</v>
      </c>
      <c r="L1786" s="22">
        <v>6976</v>
      </c>
      <c r="M1786" s="22"/>
      <c r="N1786" s="22">
        <v>14388</v>
      </c>
      <c r="O1786" s="24">
        <f>Table1[[#This Row],[Female Voters]]/Table1[[#This Row],[Female Population]]</f>
        <v>0.94141961936019003</v>
      </c>
      <c r="P1786" s="24">
        <f>Table1[[#This Row],[Male Voters]]/Table1[[#This Row],[Male Population]]</f>
        <v>0.99378960345524736</v>
      </c>
      <c r="Q1786" s="24">
        <f>Table1[[#This Row],[Total Voters]]/Table1[[#This Row],[Total Population]]</f>
        <v>0.96595175249011578</v>
      </c>
      <c r="R1786" s="24">
        <f>Table1[[#This Row],[Female Ballots]]/Table1[[#This Row],[Female Population]]</f>
        <v>0.88460981474362688</v>
      </c>
      <c r="S1786" s="24">
        <f>Table1[[#This Row],[Male Ballots]]/Table1[[#This Row],[Male Population]]</f>
        <v>0.94476373312943651</v>
      </c>
      <c r="T1786" s="24">
        <f>Table1[[#This Row],[Total Ballots]]/Table1[[#This Row],[Total Population]]</f>
        <v>0.91278824476735754</v>
      </c>
      <c r="U1786" s="24">
        <f>Table1[[#This Row],[Female Ballots]]/Table1[[#This Row],[Female Voters]]</f>
        <v>0.93965517241379315</v>
      </c>
      <c r="V1786" s="24">
        <f>Table1[[#This Row],[Male Ballots]]/Table1[[#This Row],[Male Voters]]</f>
        <v>0.95066775688198424</v>
      </c>
      <c r="W1786" s="24">
        <f>Table1[[#This Row],[Total Ballots]]/Table1[[#This Row],[Total Voters]]</f>
        <v>0.94496256403520296</v>
      </c>
    </row>
    <row r="1787" spans="1:23" s="12" customFormat="1" x14ac:dyDescent="0.2">
      <c r="A1787" s="8" t="s">
        <v>24</v>
      </c>
      <c r="B1787" s="17">
        <v>2012</v>
      </c>
      <c r="C1787" s="9" t="s">
        <v>69</v>
      </c>
      <c r="D1787" s="10">
        <v>13129.842494999999</v>
      </c>
      <c r="E1787" s="10">
        <v>12798.475938</v>
      </c>
      <c r="F1787" s="10">
        <v>25928.318425999998</v>
      </c>
      <c r="G1787" s="10">
        <v>11920</v>
      </c>
      <c r="H1787" s="10">
        <v>10857</v>
      </c>
      <c r="I1787" s="10">
        <v>3</v>
      </c>
      <c r="J1787" s="10">
        <v>22780</v>
      </c>
      <c r="K1787" s="10">
        <v>10651</v>
      </c>
      <c r="L1787" s="10">
        <v>9463</v>
      </c>
      <c r="M1787" s="10">
        <v>3</v>
      </c>
      <c r="N1787" s="11">
        <v>20117</v>
      </c>
      <c r="O1787" s="24">
        <f>Table1[[#This Row],[Female Voters]]/Table1[[#This Row],[Female Population]]</f>
        <v>0.90785552108026268</v>
      </c>
      <c r="P1787" s="24">
        <f>Table1[[#This Row],[Male Voters]]/Table1[[#This Row],[Male Population]]</f>
        <v>0.84830413031948937</v>
      </c>
      <c r="Q1787" s="24">
        <f>Table1[[#This Row],[Total Voters]]/Table1[[#This Row],[Total Population]]</f>
        <v>0.87857606597260174</v>
      </c>
      <c r="R1787" s="24">
        <f>Table1[[#This Row],[Female Ballots]]/Table1[[#This Row],[Female Population]]</f>
        <v>0.8112054660256609</v>
      </c>
      <c r="S1787" s="24">
        <f>Table1[[#This Row],[Male Ballots]]/Table1[[#This Row],[Male Population]]</f>
        <v>0.7393849115974328</v>
      </c>
      <c r="T1787" s="24">
        <f>Table1[[#This Row],[Total Ballots]]/Table1[[#This Row],[Total Population]]</f>
        <v>0.77586982963875462</v>
      </c>
      <c r="U1787" s="24">
        <f>Table1[[#This Row],[Female Ballots]]/Table1[[#This Row],[Female Voters]]</f>
        <v>0.8935402684563758</v>
      </c>
      <c r="V1787" s="24">
        <f>Table1[[#This Row],[Male Ballots]]/Table1[[#This Row],[Male Voters]]</f>
        <v>0.87160357373123332</v>
      </c>
      <c r="W1787" s="24">
        <f>Table1[[#This Row],[Total Ballots]]/Table1[[#This Row],[Total Voters]]</f>
        <v>0.88309920983318702</v>
      </c>
    </row>
    <row r="1788" spans="1:23" s="12" customFormat="1" x14ac:dyDescent="0.2">
      <c r="A1788" s="19" t="s">
        <v>24</v>
      </c>
      <c r="B1788" s="20">
        <v>2012</v>
      </c>
      <c r="C1788" s="21" t="s">
        <v>62</v>
      </c>
      <c r="D1788" s="22">
        <v>774.91825100000005</v>
      </c>
      <c r="E1788" s="22">
        <v>904.0703759999999</v>
      </c>
      <c r="F1788" s="22">
        <v>1678.988627</v>
      </c>
      <c r="G1788" s="31">
        <v>590</v>
      </c>
      <c r="H1788" s="31">
        <v>576</v>
      </c>
      <c r="I1788" s="31"/>
      <c r="J1788" s="31">
        <v>1166</v>
      </c>
      <c r="K1788" s="22">
        <v>403</v>
      </c>
      <c r="L1788" s="22">
        <v>344</v>
      </c>
      <c r="M1788" s="22"/>
      <c r="N1788" s="23">
        <v>747</v>
      </c>
      <c r="O1788" s="24">
        <f>Table1[[#This Row],[Female Voters]]/Table1[[#This Row],[Female Population]]</f>
        <v>0.76137063391993842</v>
      </c>
      <c r="P1788" s="24">
        <f>Table1[[#This Row],[Male Voters]]/Table1[[#This Row],[Male Population]]</f>
        <v>0.63711854219632136</v>
      </c>
      <c r="Q1788" s="24">
        <f>Table1[[#This Row],[Total Voters]]/Table1[[#This Row],[Total Population]]</f>
        <v>0.69446569276850734</v>
      </c>
      <c r="R1788" s="24">
        <f>Table1[[#This Row],[Female Ballots]]/Table1[[#This Row],[Female Population]]</f>
        <v>0.52005485672836471</v>
      </c>
      <c r="S1788" s="24">
        <f>Table1[[#This Row],[Male Ballots]]/Table1[[#This Row],[Male Population]]</f>
        <v>0.38050135158946968</v>
      </c>
      <c r="T1788" s="24">
        <f>Table1[[#This Row],[Total Ballots]]/Table1[[#This Row],[Total Population]]</f>
        <v>0.4449106968251072</v>
      </c>
      <c r="U1788" s="24">
        <f>Table1[[#This Row],[Female Ballots]]/Table1[[#This Row],[Female Voters]]</f>
        <v>0.68305084745762712</v>
      </c>
      <c r="V1788" s="24">
        <f>Table1[[#This Row],[Male Ballots]]/Table1[[#This Row],[Male Voters]]</f>
        <v>0.59722222222222221</v>
      </c>
      <c r="W1788" s="24">
        <f>Table1[[#This Row],[Total Ballots]]/Table1[[#This Row],[Total Voters]]</f>
        <v>0.64065180102915953</v>
      </c>
    </row>
    <row r="1789" spans="1:23" s="12" customFormat="1" x14ac:dyDescent="0.2">
      <c r="A1789" s="19" t="s">
        <v>24</v>
      </c>
      <c r="B1789" s="20">
        <v>2012</v>
      </c>
      <c r="C1789" s="21" t="s">
        <v>63</v>
      </c>
      <c r="D1789" s="22">
        <v>1099.232221</v>
      </c>
      <c r="E1789" s="22">
        <v>1265.5155890000001</v>
      </c>
      <c r="F1789" s="22">
        <v>2364.7478099999998</v>
      </c>
      <c r="G1789" s="31">
        <v>989</v>
      </c>
      <c r="H1789" s="31">
        <v>942</v>
      </c>
      <c r="I1789" s="31"/>
      <c r="J1789" s="31">
        <v>1931</v>
      </c>
      <c r="K1789" s="22">
        <v>716</v>
      </c>
      <c r="L1789" s="22">
        <v>616</v>
      </c>
      <c r="M1789" s="22"/>
      <c r="N1789" s="23">
        <v>1332</v>
      </c>
      <c r="O1789" s="24">
        <f>Table1[[#This Row],[Female Voters]]/Table1[[#This Row],[Female Population]]</f>
        <v>0.89971889570365859</v>
      </c>
      <c r="P1789" s="24">
        <f>Table1[[#This Row],[Male Voters]]/Table1[[#This Row],[Male Population]]</f>
        <v>0.74436064493236354</v>
      </c>
      <c r="Q1789" s="24">
        <f>Table1[[#This Row],[Total Voters]]/Table1[[#This Row],[Total Population]]</f>
        <v>0.8165775613933226</v>
      </c>
      <c r="R1789" s="24">
        <f>Table1[[#This Row],[Female Ballots]]/Table1[[#This Row],[Female Population]]</f>
        <v>0.65136373035775486</v>
      </c>
      <c r="S1789" s="24">
        <f>Table1[[#This Row],[Male Ballots]]/Table1[[#This Row],[Male Population]]</f>
        <v>0.48675812874557955</v>
      </c>
      <c r="T1789" s="24">
        <f>Table1[[#This Row],[Total Ballots]]/Table1[[#This Row],[Total Population]]</f>
        <v>0.56327359491243179</v>
      </c>
      <c r="U1789" s="24">
        <f>Table1[[#This Row],[Female Ballots]]/Table1[[#This Row],[Female Voters]]</f>
        <v>0.72396359959555101</v>
      </c>
      <c r="V1789" s="24">
        <f>Table1[[#This Row],[Male Ballots]]/Table1[[#This Row],[Male Voters]]</f>
        <v>0.65392781316348192</v>
      </c>
      <c r="W1789" s="24">
        <f>Table1[[#This Row],[Total Ballots]]/Table1[[#This Row],[Total Voters]]</f>
        <v>0.68979803210771617</v>
      </c>
    </row>
    <row r="1790" spans="1:23" s="12" customFormat="1" x14ac:dyDescent="0.2">
      <c r="A1790" s="19" t="s">
        <v>24</v>
      </c>
      <c r="B1790" s="20">
        <v>2012</v>
      </c>
      <c r="C1790" s="21" t="s">
        <v>64</v>
      </c>
      <c r="D1790" s="22">
        <v>1284.031252</v>
      </c>
      <c r="E1790" s="22">
        <v>1376.8876559999999</v>
      </c>
      <c r="F1790" s="22">
        <v>2660.9189100000003</v>
      </c>
      <c r="G1790" s="31">
        <v>1172</v>
      </c>
      <c r="H1790" s="31">
        <v>934</v>
      </c>
      <c r="I1790" s="31"/>
      <c r="J1790" s="31">
        <v>2106</v>
      </c>
      <c r="K1790" s="22">
        <v>959</v>
      </c>
      <c r="L1790" s="22">
        <v>731</v>
      </c>
      <c r="M1790" s="22"/>
      <c r="N1790" s="23">
        <v>1690</v>
      </c>
      <c r="O1790" s="24">
        <f>Table1[[#This Row],[Female Voters]]/Table1[[#This Row],[Female Population]]</f>
        <v>0.91275036972386714</v>
      </c>
      <c r="P1790" s="24">
        <f>Table1[[#This Row],[Male Voters]]/Table1[[#This Row],[Male Population]]</f>
        <v>0.67834147247231913</v>
      </c>
      <c r="Q1790" s="24">
        <f>Table1[[#This Row],[Total Voters]]/Table1[[#This Row],[Total Population]]</f>
        <v>0.79145591099579948</v>
      </c>
      <c r="R1790" s="24">
        <f>Table1[[#This Row],[Female Ballots]]/Table1[[#This Row],[Female Population]]</f>
        <v>0.74686655679623604</v>
      </c>
      <c r="S1790" s="24">
        <f>Table1[[#This Row],[Male Ballots]]/Table1[[#This Row],[Male Population]]</f>
        <v>0.53090751218122623</v>
      </c>
      <c r="T1790" s="24">
        <f>Table1[[#This Row],[Total Ballots]]/Table1[[#This Row],[Total Population]]</f>
        <v>0.63511894092255516</v>
      </c>
      <c r="U1790" s="24">
        <f>Table1[[#This Row],[Female Ballots]]/Table1[[#This Row],[Female Voters]]</f>
        <v>0.81825938566552903</v>
      </c>
      <c r="V1790" s="24">
        <f>Table1[[#This Row],[Male Ballots]]/Table1[[#This Row],[Male Voters]]</f>
        <v>0.78265524625267668</v>
      </c>
      <c r="W1790" s="24">
        <f>Table1[[#This Row],[Total Ballots]]/Table1[[#This Row],[Total Voters]]</f>
        <v>0.80246913580246915</v>
      </c>
    </row>
    <row r="1791" spans="1:23" s="12" customFormat="1" x14ac:dyDescent="0.2">
      <c r="A1791" s="19" t="s">
        <v>24</v>
      </c>
      <c r="B1791" s="20">
        <v>2012</v>
      </c>
      <c r="C1791" s="21" t="s">
        <v>65</v>
      </c>
      <c r="D1791" s="22">
        <v>2170.6149569999998</v>
      </c>
      <c r="E1791" s="22">
        <v>1936.97894</v>
      </c>
      <c r="F1791" s="22">
        <v>4107.5938999999998</v>
      </c>
      <c r="G1791" s="31">
        <v>1745</v>
      </c>
      <c r="H1791" s="31">
        <v>1449</v>
      </c>
      <c r="I1791" s="31">
        <v>1</v>
      </c>
      <c r="J1791" s="31">
        <v>3195</v>
      </c>
      <c r="K1791" s="22">
        <v>1518</v>
      </c>
      <c r="L1791" s="22">
        <v>1214</v>
      </c>
      <c r="M1791" s="22">
        <v>1</v>
      </c>
      <c r="N1791" s="23">
        <v>2733</v>
      </c>
      <c r="O1791" s="24">
        <f>Table1[[#This Row],[Female Voters]]/Table1[[#This Row],[Female Population]]</f>
        <v>0.803919642391002</v>
      </c>
      <c r="P1791" s="24">
        <f>Table1[[#This Row],[Male Voters]]/Table1[[#This Row],[Male Population]]</f>
        <v>0.74807214992229087</v>
      </c>
      <c r="Q1791" s="24">
        <f>Table1[[#This Row],[Total Voters]]/Table1[[#This Row],[Total Population]]</f>
        <v>0.77782762312506115</v>
      </c>
      <c r="R1791" s="24">
        <f>Table1[[#This Row],[Female Ballots]]/Table1[[#This Row],[Female Population]]</f>
        <v>0.69934098403985157</v>
      </c>
      <c r="S1791" s="24">
        <f>Table1[[#This Row],[Male Ballots]]/Table1[[#This Row],[Male Population]]</f>
        <v>0.62674919945180196</v>
      </c>
      <c r="T1791" s="24">
        <f>Table1[[#This Row],[Total Ballots]]/Table1[[#This Row],[Total Population]]</f>
        <v>0.66535301846660155</v>
      </c>
      <c r="U1791" s="24">
        <f>Table1[[#This Row],[Female Ballots]]/Table1[[#This Row],[Female Voters]]</f>
        <v>0.86991404011461315</v>
      </c>
      <c r="V1791" s="24">
        <f>Table1[[#This Row],[Male Ballots]]/Table1[[#This Row],[Male Voters]]</f>
        <v>0.83781918564527258</v>
      </c>
      <c r="W1791" s="24">
        <f>Table1[[#This Row],[Total Ballots]]/Table1[[#This Row],[Total Voters]]</f>
        <v>0.85539906103286389</v>
      </c>
    </row>
    <row r="1792" spans="1:23" s="12" customFormat="1" x14ac:dyDescent="0.2">
      <c r="A1792" s="19" t="s">
        <v>24</v>
      </c>
      <c r="B1792" s="20">
        <v>2012</v>
      </c>
      <c r="C1792" s="21" t="s">
        <v>66</v>
      </c>
      <c r="D1792" s="22">
        <v>3382.9310500000001</v>
      </c>
      <c r="E1792" s="22">
        <v>3005.4757799999998</v>
      </c>
      <c r="F1792" s="22">
        <v>6388.4068200000002</v>
      </c>
      <c r="G1792" s="31">
        <v>3185</v>
      </c>
      <c r="H1792" s="31">
        <v>2716</v>
      </c>
      <c r="I1792" s="31">
        <v>1</v>
      </c>
      <c r="J1792" s="31">
        <v>5902</v>
      </c>
      <c r="K1792" s="22">
        <v>2998</v>
      </c>
      <c r="L1792" s="22">
        <v>2492</v>
      </c>
      <c r="M1792" s="22">
        <v>1</v>
      </c>
      <c r="N1792" s="23">
        <v>5491</v>
      </c>
      <c r="O1792" s="24">
        <f>Table1[[#This Row],[Female Voters]]/Table1[[#This Row],[Female Population]]</f>
        <v>0.94149125504641895</v>
      </c>
      <c r="P1792" s="24">
        <f>Table1[[#This Row],[Male Voters]]/Table1[[#This Row],[Male Population]]</f>
        <v>0.90368387530309768</v>
      </c>
      <c r="Q1792" s="24">
        <f>Table1[[#This Row],[Total Voters]]/Table1[[#This Row],[Total Population]]</f>
        <v>0.9238610135977533</v>
      </c>
      <c r="R1792" s="24">
        <f>Table1[[#This Row],[Female Ballots]]/Table1[[#This Row],[Female Population]]</f>
        <v>0.8862137465083717</v>
      </c>
      <c r="S1792" s="24">
        <f>Table1[[#This Row],[Male Ballots]]/Table1[[#This Row],[Male Population]]</f>
        <v>0.82915324641212051</v>
      </c>
      <c r="T1792" s="24">
        <f>Table1[[#This Row],[Total Ballots]]/Table1[[#This Row],[Total Population]]</f>
        <v>0.85952572444345365</v>
      </c>
      <c r="U1792" s="24">
        <f>Table1[[#This Row],[Female Ballots]]/Table1[[#This Row],[Female Voters]]</f>
        <v>0.94128728414442697</v>
      </c>
      <c r="V1792" s="24">
        <f>Table1[[#This Row],[Male Ballots]]/Table1[[#This Row],[Male Voters]]</f>
        <v>0.91752577319587625</v>
      </c>
      <c r="W1792" s="24">
        <f>Table1[[#This Row],[Total Ballots]]/Table1[[#This Row],[Total Voters]]</f>
        <v>0.93036258895289736</v>
      </c>
    </row>
    <row r="1793" spans="1:23" s="12" customFormat="1" x14ac:dyDescent="0.2">
      <c r="A1793" s="19" t="s">
        <v>24</v>
      </c>
      <c r="B1793" s="20">
        <v>2012</v>
      </c>
      <c r="C1793" s="21" t="s">
        <v>67</v>
      </c>
      <c r="D1793" s="22">
        <v>4418.1147639999999</v>
      </c>
      <c r="E1793" s="22">
        <v>4309.5475969999998</v>
      </c>
      <c r="F1793" s="22">
        <v>8727.6623589999999</v>
      </c>
      <c r="G1793" s="31">
        <v>4239</v>
      </c>
      <c r="H1793" s="31">
        <v>4240</v>
      </c>
      <c r="I1793" s="31">
        <v>1</v>
      </c>
      <c r="J1793" s="31">
        <v>8480</v>
      </c>
      <c r="K1793" s="22">
        <v>4057</v>
      </c>
      <c r="L1793" s="22">
        <v>4066</v>
      </c>
      <c r="M1793" s="22">
        <v>1</v>
      </c>
      <c r="N1793" s="22">
        <v>8124</v>
      </c>
      <c r="O1793" s="24">
        <f>Table1[[#This Row],[Female Voters]]/Table1[[#This Row],[Female Population]]</f>
        <v>0.9594590060313789</v>
      </c>
      <c r="P1793" s="24">
        <f>Table1[[#This Row],[Male Voters]]/Table1[[#This Row],[Male Population]]</f>
        <v>0.98386197264687048</v>
      </c>
      <c r="Q1793" s="24">
        <f>Table1[[#This Row],[Total Voters]]/Table1[[#This Row],[Total Population]]</f>
        <v>0.9716232882514515</v>
      </c>
      <c r="R1793" s="24">
        <f>Table1[[#This Row],[Female Ballots]]/Table1[[#This Row],[Female Population]]</f>
        <v>0.91826496519681622</v>
      </c>
      <c r="S1793" s="24">
        <f>Table1[[#This Row],[Male Ballots]]/Table1[[#This Row],[Male Population]]</f>
        <v>0.94348650490145647</v>
      </c>
      <c r="T1793" s="24">
        <f>Table1[[#This Row],[Total Ballots]]/Table1[[#This Row],[Total Population]]</f>
        <v>0.9308334426597632</v>
      </c>
      <c r="U1793" s="24">
        <f>Table1[[#This Row],[Female Ballots]]/Table1[[#This Row],[Female Voters]]</f>
        <v>0.95706534560037748</v>
      </c>
      <c r="V1793" s="24">
        <f>Table1[[#This Row],[Male Ballots]]/Table1[[#This Row],[Male Voters]]</f>
        <v>0.95896226415094343</v>
      </c>
      <c r="W1793" s="24">
        <f>Table1[[#This Row],[Total Ballots]]/Table1[[#This Row],[Total Voters]]</f>
        <v>0.95801886792452828</v>
      </c>
    </row>
    <row r="1794" spans="1:23" s="12" customFormat="1" x14ac:dyDescent="0.2">
      <c r="A1794" s="8" t="s">
        <v>47</v>
      </c>
      <c r="B1794" s="17">
        <v>2012</v>
      </c>
      <c r="C1794" s="9" t="s">
        <v>69</v>
      </c>
      <c r="D1794" s="10">
        <v>777489.88220000011</v>
      </c>
      <c r="E1794" s="10">
        <v>761982.93090000004</v>
      </c>
      <c r="F1794" s="10">
        <v>1539472.8122999999</v>
      </c>
      <c r="G1794" s="10">
        <v>611667</v>
      </c>
      <c r="H1794" s="10">
        <v>567406</v>
      </c>
      <c r="I1794" s="10">
        <v>83</v>
      </c>
      <c r="J1794" s="10">
        <v>1179156</v>
      </c>
      <c r="K1794" s="10">
        <v>514532</v>
      </c>
      <c r="L1794" s="10">
        <v>462556</v>
      </c>
      <c r="M1794" s="10">
        <v>0</v>
      </c>
      <c r="N1794" s="11">
        <v>977088</v>
      </c>
      <c r="O1794" s="24">
        <f>Table1[[#This Row],[Female Voters]]/Table1[[#This Row],[Female Population]]</f>
        <v>0.78672020563047773</v>
      </c>
      <c r="P1794" s="24">
        <f>Table1[[#This Row],[Male Voters]]/Table1[[#This Row],[Male Population]]</f>
        <v>0.74464397690617612</v>
      </c>
      <c r="Q1794" s="24">
        <f>Table1[[#This Row],[Total Voters]]/Table1[[#This Row],[Total Population]]</f>
        <v>0.76594792098882203</v>
      </c>
      <c r="R1794" s="24">
        <f>Table1[[#This Row],[Female Ballots]]/Table1[[#This Row],[Female Population]]</f>
        <v>0.66178610394783599</v>
      </c>
      <c r="S1794" s="24">
        <f>Table1[[#This Row],[Male Ballots]]/Table1[[#This Row],[Male Population]]</f>
        <v>0.60704246938138329</v>
      </c>
      <c r="T1794" s="24">
        <f>Table1[[#This Row],[Total Ballots]]/Table1[[#This Row],[Total Population]]</f>
        <v>0.63469000049452839</v>
      </c>
      <c r="U1794" s="24">
        <f>Table1[[#This Row],[Female Ballots]]/Table1[[#This Row],[Female Voters]]</f>
        <v>0.84119627182764478</v>
      </c>
      <c r="V1794" s="24">
        <f>Table1[[#This Row],[Male Ballots]]/Table1[[#This Row],[Male Voters]]</f>
        <v>0.81521168263994392</v>
      </c>
      <c r="W1794" s="24">
        <f>Table1[[#This Row],[Total Ballots]]/Table1[[#This Row],[Total Voters]]</f>
        <v>0.82863336148906508</v>
      </c>
    </row>
    <row r="1795" spans="1:23" s="12" customFormat="1" x14ac:dyDescent="0.2">
      <c r="A1795" s="19" t="s">
        <v>47</v>
      </c>
      <c r="B1795" s="20">
        <v>2012</v>
      </c>
      <c r="C1795" s="21" t="s">
        <v>62</v>
      </c>
      <c r="D1795" s="22">
        <v>84401.505399999995</v>
      </c>
      <c r="E1795" s="22">
        <v>86493.121499999994</v>
      </c>
      <c r="F1795" s="22">
        <v>170894.62660000002</v>
      </c>
      <c r="G1795" s="31">
        <v>58378</v>
      </c>
      <c r="H1795" s="31">
        <v>54339</v>
      </c>
      <c r="I1795" s="31">
        <v>38</v>
      </c>
      <c r="J1795" s="31">
        <v>112755</v>
      </c>
      <c r="K1795" s="22">
        <v>41454</v>
      </c>
      <c r="L1795" s="22">
        <v>35002</v>
      </c>
      <c r="M1795" s="22"/>
      <c r="N1795" s="23">
        <v>76456</v>
      </c>
      <c r="O1795" s="24">
        <f>Table1[[#This Row],[Female Voters]]/Table1[[#This Row],[Female Population]]</f>
        <v>0.69167012748566459</v>
      </c>
      <c r="P1795" s="24">
        <f>Table1[[#This Row],[Male Voters]]/Table1[[#This Row],[Male Population]]</f>
        <v>0.62824649009805944</v>
      </c>
      <c r="Q1795" s="24">
        <f>Table1[[#This Row],[Total Voters]]/Table1[[#This Row],[Total Population]]</f>
        <v>0.65979254142330057</v>
      </c>
      <c r="R1795" s="24">
        <f>Table1[[#This Row],[Female Ballots]]/Table1[[#This Row],[Female Population]]</f>
        <v>0.49115237700487746</v>
      </c>
      <c r="S1795" s="24">
        <f>Table1[[#This Row],[Male Ballots]]/Table1[[#This Row],[Male Population]]</f>
        <v>0.40467957905762486</v>
      </c>
      <c r="T1795" s="24">
        <f>Table1[[#This Row],[Total Ballots]]/Table1[[#This Row],[Total Population]]</f>
        <v>0.44738679922894659</v>
      </c>
      <c r="U1795" s="24">
        <f>Table1[[#This Row],[Female Ballots]]/Table1[[#This Row],[Female Voters]]</f>
        <v>0.71009626914248514</v>
      </c>
      <c r="V1795" s="24">
        <f>Table1[[#This Row],[Male Ballots]]/Table1[[#This Row],[Male Voters]]</f>
        <v>0.64414140856475088</v>
      </c>
      <c r="W1795" s="24">
        <f>Table1[[#This Row],[Total Ballots]]/Table1[[#This Row],[Total Voters]]</f>
        <v>0.67807192585694642</v>
      </c>
    </row>
    <row r="1796" spans="1:23" s="12" customFormat="1" x14ac:dyDescent="0.2">
      <c r="A1796" s="19" t="s">
        <v>47</v>
      </c>
      <c r="B1796" s="20">
        <v>2012</v>
      </c>
      <c r="C1796" s="21" t="s">
        <v>63</v>
      </c>
      <c r="D1796" s="22">
        <v>152979.99119999999</v>
      </c>
      <c r="E1796" s="22">
        <v>159076.3058</v>
      </c>
      <c r="F1796" s="22">
        <v>312056.29700000002</v>
      </c>
      <c r="G1796" s="31">
        <v>112604</v>
      </c>
      <c r="H1796" s="31">
        <v>104294</v>
      </c>
      <c r="I1796" s="31">
        <v>18</v>
      </c>
      <c r="J1796" s="31">
        <v>216916</v>
      </c>
      <c r="K1796" s="22">
        <v>86649</v>
      </c>
      <c r="L1796" s="22">
        <v>75790</v>
      </c>
      <c r="M1796" s="22"/>
      <c r="N1796" s="23">
        <v>162439</v>
      </c>
      <c r="O1796" s="24">
        <f>Table1[[#This Row],[Female Voters]]/Table1[[#This Row],[Female Population]]</f>
        <v>0.73607011686113899</v>
      </c>
      <c r="P1796" s="24">
        <f>Table1[[#This Row],[Male Voters]]/Table1[[#This Row],[Male Population]]</f>
        <v>0.65562246668667612</v>
      </c>
      <c r="Q1796" s="24">
        <f>Table1[[#This Row],[Total Voters]]/Table1[[#This Row],[Total Population]]</f>
        <v>0.69511816324603759</v>
      </c>
      <c r="R1796" s="24">
        <f>Table1[[#This Row],[Female Ballots]]/Table1[[#This Row],[Female Population]]</f>
        <v>0.56640740609481754</v>
      </c>
      <c r="S1796" s="24">
        <f>Table1[[#This Row],[Male Ballots]]/Table1[[#This Row],[Male Population]]</f>
        <v>0.47643801896737281</v>
      </c>
      <c r="T1796" s="24">
        <f>Table1[[#This Row],[Total Ballots]]/Table1[[#This Row],[Total Population]]</f>
        <v>0.52054389403973478</v>
      </c>
      <c r="U1796" s="24">
        <f>Table1[[#This Row],[Female Ballots]]/Table1[[#This Row],[Female Voters]]</f>
        <v>0.76950197151078115</v>
      </c>
      <c r="V1796" s="24">
        <f>Table1[[#This Row],[Male Ballots]]/Table1[[#This Row],[Male Voters]]</f>
        <v>0.72669568719197652</v>
      </c>
      <c r="W1796" s="24">
        <f>Table1[[#This Row],[Total Ballots]]/Table1[[#This Row],[Total Voters]]</f>
        <v>0.74885670028951301</v>
      </c>
    </row>
    <row r="1797" spans="1:23" s="12" customFormat="1" x14ac:dyDescent="0.2">
      <c r="A1797" s="19" t="s">
        <v>47</v>
      </c>
      <c r="B1797" s="20">
        <v>2012</v>
      </c>
      <c r="C1797" s="21" t="s">
        <v>64</v>
      </c>
      <c r="D1797" s="22">
        <v>145695.81880000001</v>
      </c>
      <c r="E1797" s="22">
        <v>152095.652</v>
      </c>
      <c r="F1797" s="22">
        <v>297791.47100000002</v>
      </c>
      <c r="G1797" s="31">
        <v>109348</v>
      </c>
      <c r="H1797" s="31">
        <v>106299</v>
      </c>
      <c r="I1797" s="31">
        <v>7</v>
      </c>
      <c r="J1797" s="31">
        <v>215654</v>
      </c>
      <c r="K1797" s="22">
        <v>90589</v>
      </c>
      <c r="L1797" s="22">
        <v>85176</v>
      </c>
      <c r="M1797" s="22"/>
      <c r="N1797" s="23">
        <v>175765</v>
      </c>
      <c r="O1797" s="24">
        <f>Table1[[#This Row],[Female Voters]]/Table1[[#This Row],[Female Population]]</f>
        <v>0.75052256750143609</v>
      </c>
      <c r="P1797" s="24">
        <f>Table1[[#This Row],[Male Voters]]/Table1[[#This Row],[Male Population]]</f>
        <v>0.69889571859687349</v>
      </c>
      <c r="Q1797" s="24">
        <f>Table1[[#This Row],[Total Voters]]/Table1[[#This Row],[Total Population]]</f>
        <v>0.72417789292561707</v>
      </c>
      <c r="R1797" s="24">
        <f>Table1[[#This Row],[Female Ballots]]/Table1[[#This Row],[Female Population]]</f>
        <v>0.62176801466316334</v>
      </c>
      <c r="S1797" s="24">
        <f>Table1[[#This Row],[Male Ballots]]/Table1[[#This Row],[Male Population]]</f>
        <v>0.56001600887315306</v>
      </c>
      <c r="T1797" s="24">
        <f>Table1[[#This Row],[Total Ballots]]/Table1[[#This Row],[Total Population]]</f>
        <v>0.59022845553558512</v>
      </c>
      <c r="U1797" s="24">
        <f>Table1[[#This Row],[Female Ballots]]/Table1[[#This Row],[Female Voters]]</f>
        <v>0.82844679372279328</v>
      </c>
      <c r="V1797" s="24">
        <f>Table1[[#This Row],[Male Ballots]]/Table1[[#This Row],[Male Voters]]</f>
        <v>0.80128693590720512</v>
      </c>
      <c r="W1797" s="24">
        <f>Table1[[#This Row],[Total Ballots]]/Table1[[#This Row],[Total Voters]]</f>
        <v>0.81503241303198637</v>
      </c>
    </row>
    <row r="1798" spans="1:23" s="12" customFormat="1" x14ac:dyDescent="0.2">
      <c r="A1798" s="19" t="s">
        <v>47</v>
      </c>
      <c r="B1798" s="20">
        <v>2012</v>
      </c>
      <c r="C1798" s="21" t="s">
        <v>65</v>
      </c>
      <c r="D1798" s="22">
        <v>142881.01120000001</v>
      </c>
      <c r="E1798" s="22">
        <v>145973.53909999999</v>
      </c>
      <c r="F1798" s="22">
        <v>288854.55000000005</v>
      </c>
      <c r="G1798" s="31">
        <v>115136</v>
      </c>
      <c r="H1798" s="31">
        <v>111842</v>
      </c>
      <c r="I1798" s="31">
        <v>6</v>
      </c>
      <c r="J1798" s="31">
        <v>226984</v>
      </c>
      <c r="K1798" s="22">
        <v>100274</v>
      </c>
      <c r="L1798" s="22">
        <v>94958</v>
      </c>
      <c r="M1798" s="22"/>
      <c r="N1798" s="23">
        <v>195232</v>
      </c>
      <c r="O1798" s="24">
        <f>Table1[[#This Row],[Female Voters]]/Table1[[#This Row],[Female Population]]</f>
        <v>0.80581736532390946</v>
      </c>
      <c r="P1798" s="24">
        <f>Table1[[#This Row],[Male Voters]]/Table1[[#This Row],[Male Population]]</f>
        <v>0.76617995761123536</v>
      </c>
      <c r="Q1798" s="24">
        <f>Table1[[#This Row],[Total Voters]]/Table1[[#This Row],[Total Population]]</f>
        <v>0.78580725143502139</v>
      </c>
      <c r="R1798" s="24">
        <f>Table1[[#This Row],[Female Ballots]]/Table1[[#This Row],[Female Population]]</f>
        <v>0.70180074425453109</v>
      </c>
      <c r="S1798" s="24">
        <f>Table1[[#This Row],[Male Ballots]]/Table1[[#This Row],[Male Population]]</f>
        <v>0.65051515901761137</v>
      </c>
      <c r="T1798" s="24">
        <f>Table1[[#This Row],[Total Ballots]]/Table1[[#This Row],[Total Population]]</f>
        <v>0.67588341606528257</v>
      </c>
      <c r="U1798" s="24">
        <f>Table1[[#This Row],[Female Ballots]]/Table1[[#This Row],[Female Voters]]</f>
        <v>0.87091787103946638</v>
      </c>
      <c r="V1798" s="24">
        <f>Table1[[#This Row],[Male Ballots]]/Table1[[#This Row],[Male Voters]]</f>
        <v>0.8490370343877971</v>
      </c>
      <c r="W1798" s="24">
        <f>Table1[[#This Row],[Total Ballots]]/Table1[[#This Row],[Total Voters]]</f>
        <v>0.86011348817537803</v>
      </c>
    </row>
    <row r="1799" spans="1:23" s="12" customFormat="1" x14ac:dyDescent="0.2">
      <c r="A1799" s="19" t="s">
        <v>47</v>
      </c>
      <c r="B1799" s="20">
        <v>2012</v>
      </c>
      <c r="C1799" s="21" t="s">
        <v>66</v>
      </c>
      <c r="D1799" s="22">
        <v>123692.95240000001</v>
      </c>
      <c r="E1799" s="22">
        <v>118892.3701</v>
      </c>
      <c r="F1799" s="22">
        <v>242585.32199999999</v>
      </c>
      <c r="G1799" s="31">
        <v>106462</v>
      </c>
      <c r="H1799" s="31">
        <v>100317</v>
      </c>
      <c r="I1799" s="31">
        <v>4</v>
      </c>
      <c r="J1799" s="31">
        <v>206783</v>
      </c>
      <c r="K1799" s="22">
        <v>96904</v>
      </c>
      <c r="L1799" s="22">
        <v>89724</v>
      </c>
      <c r="M1799" s="22"/>
      <c r="N1799" s="23">
        <v>186628</v>
      </c>
      <c r="O1799" s="24">
        <f>Table1[[#This Row],[Female Voters]]/Table1[[#This Row],[Female Population]]</f>
        <v>0.86069576264718528</v>
      </c>
      <c r="P1799" s="24">
        <f>Table1[[#This Row],[Male Voters]]/Table1[[#This Row],[Male Population]]</f>
        <v>0.84376314405729891</v>
      </c>
      <c r="Q1799" s="24">
        <f>Table1[[#This Row],[Total Voters]]/Table1[[#This Row],[Total Population]]</f>
        <v>0.8524134860888245</v>
      </c>
      <c r="R1799" s="24">
        <f>Table1[[#This Row],[Female Ballots]]/Table1[[#This Row],[Female Population]]</f>
        <v>0.78342377734367985</v>
      </c>
      <c r="S1799" s="24">
        <f>Table1[[#This Row],[Male Ballots]]/Table1[[#This Row],[Male Population]]</f>
        <v>0.75466575293716009</v>
      </c>
      <c r="T1799" s="24">
        <f>Table1[[#This Row],[Total Ballots]]/Table1[[#This Row],[Total Population]]</f>
        <v>0.76932931663524151</v>
      </c>
      <c r="U1799" s="24">
        <f>Table1[[#This Row],[Female Ballots]]/Table1[[#This Row],[Female Voters]]</f>
        <v>0.91022148747910048</v>
      </c>
      <c r="V1799" s="24">
        <f>Table1[[#This Row],[Male Ballots]]/Table1[[#This Row],[Male Voters]]</f>
        <v>0.89440473698376144</v>
      </c>
      <c r="W1799" s="24">
        <f>Table1[[#This Row],[Total Ballots]]/Table1[[#This Row],[Total Voters]]</f>
        <v>0.90253067225062023</v>
      </c>
    </row>
    <row r="1800" spans="1:23" s="12" customFormat="1" x14ac:dyDescent="0.2">
      <c r="A1800" s="19" t="s">
        <v>47</v>
      </c>
      <c r="B1800" s="20">
        <v>2012</v>
      </c>
      <c r="C1800" s="21" t="s">
        <v>67</v>
      </c>
      <c r="D1800" s="22">
        <v>127838.6032</v>
      </c>
      <c r="E1800" s="22">
        <v>99451.9424</v>
      </c>
      <c r="F1800" s="22">
        <v>227290.54570000002</v>
      </c>
      <c r="G1800" s="31">
        <v>109739</v>
      </c>
      <c r="H1800" s="31">
        <v>90315</v>
      </c>
      <c r="I1800" s="31">
        <v>10</v>
      </c>
      <c r="J1800" s="31">
        <v>200064</v>
      </c>
      <c r="K1800" s="22">
        <v>98662</v>
      </c>
      <c r="L1800" s="22">
        <v>81906</v>
      </c>
      <c r="M1800" s="22"/>
      <c r="N1800" s="22">
        <v>180568</v>
      </c>
      <c r="O1800" s="24">
        <f>Table1[[#This Row],[Female Voters]]/Table1[[#This Row],[Female Population]]</f>
        <v>0.85841832789987804</v>
      </c>
      <c r="P1800" s="24">
        <f>Table1[[#This Row],[Male Voters]]/Table1[[#This Row],[Male Population]]</f>
        <v>0.90812705936651472</v>
      </c>
      <c r="Q1800" s="24">
        <f>Table1[[#This Row],[Total Voters]]/Table1[[#This Row],[Total Population]]</f>
        <v>0.88021259038228439</v>
      </c>
      <c r="R1800" s="24">
        <f>Table1[[#This Row],[Female Ballots]]/Table1[[#This Row],[Female Population]]</f>
        <v>0.77177000945204322</v>
      </c>
      <c r="S1800" s="24">
        <f>Table1[[#This Row],[Male Ballots]]/Table1[[#This Row],[Male Population]]</f>
        <v>0.82357365802440075</v>
      </c>
      <c r="T1800" s="24">
        <f>Table1[[#This Row],[Total Ballots]]/Table1[[#This Row],[Total Population]]</f>
        <v>0.79443691528784954</v>
      </c>
      <c r="U1800" s="24">
        <f>Table1[[#This Row],[Female Ballots]]/Table1[[#This Row],[Female Voters]]</f>
        <v>0.89906049809092481</v>
      </c>
      <c r="V1800" s="24">
        <f>Table1[[#This Row],[Male Ballots]]/Table1[[#This Row],[Male Voters]]</f>
        <v>0.90689254276698228</v>
      </c>
      <c r="W1800" s="24">
        <f>Table1[[#This Row],[Total Ballots]]/Table1[[#This Row],[Total Voters]]</f>
        <v>0.9025511836212412</v>
      </c>
    </row>
    <row r="1801" spans="1:23" s="12" customFormat="1" x14ac:dyDescent="0.2">
      <c r="A1801" s="8" t="s">
        <v>39</v>
      </c>
      <c r="B1801" s="17">
        <v>2012</v>
      </c>
      <c r="C1801" s="9" t="s">
        <v>69</v>
      </c>
      <c r="D1801" s="10">
        <v>99019.258600000001</v>
      </c>
      <c r="E1801" s="10">
        <v>100533.49489</v>
      </c>
      <c r="F1801" s="10">
        <v>199552.75364000001</v>
      </c>
      <c r="G1801" s="10">
        <v>79498</v>
      </c>
      <c r="H1801" s="10">
        <v>73725</v>
      </c>
      <c r="I1801" s="10">
        <v>12</v>
      </c>
      <c r="J1801" s="10">
        <v>153235</v>
      </c>
      <c r="K1801" s="10">
        <v>65877</v>
      </c>
      <c r="L1801" s="10">
        <v>59368</v>
      </c>
      <c r="M1801" s="10">
        <v>12</v>
      </c>
      <c r="N1801" s="11">
        <v>125257</v>
      </c>
      <c r="O1801" s="24">
        <f>Table1[[#This Row],[Female Voters]]/Table1[[#This Row],[Female Population]]</f>
        <v>0.80285392078263851</v>
      </c>
      <c r="P1801" s="24">
        <f>Table1[[#This Row],[Male Voters]]/Table1[[#This Row],[Male Population]]</f>
        <v>0.73333768094571017</v>
      </c>
      <c r="Q1801" s="24">
        <f>Table1[[#This Row],[Total Voters]]/Table1[[#This Row],[Total Population]]</f>
        <v>0.76789218492289602</v>
      </c>
      <c r="R1801" s="24">
        <f>Table1[[#This Row],[Female Ballots]]/Table1[[#This Row],[Female Population]]</f>
        <v>0.66529482174894816</v>
      </c>
      <c r="S1801" s="24">
        <f>Table1[[#This Row],[Male Ballots]]/Table1[[#This Row],[Male Population]]</f>
        <v>0.59052955500013449</v>
      </c>
      <c r="T1801" s="24">
        <f>Table1[[#This Row],[Total Ballots]]/Table1[[#This Row],[Total Population]]</f>
        <v>0.62768865733603407</v>
      </c>
      <c r="U1801" s="24">
        <f>Table1[[#This Row],[Female Ballots]]/Table1[[#This Row],[Female Voters]]</f>
        <v>0.82866235628569274</v>
      </c>
      <c r="V1801" s="24">
        <f>Table1[[#This Row],[Male Ballots]]/Table1[[#This Row],[Male Voters]]</f>
        <v>0.80526280094947444</v>
      </c>
      <c r="W1801" s="24">
        <f>Table1[[#This Row],[Total Ballots]]/Table1[[#This Row],[Total Voters]]</f>
        <v>0.81741769178059842</v>
      </c>
    </row>
    <row r="1802" spans="1:23" s="12" customFormat="1" x14ac:dyDescent="0.2">
      <c r="A1802" s="19" t="s">
        <v>39</v>
      </c>
      <c r="B1802" s="20">
        <v>2012</v>
      </c>
      <c r="C1802" s="21" t="s">
        <v>62</v>
      </c>
      <c r="D1802" s="22">
        <v>10622.29758</v>
      </c>
      <c r="E1802" s="22">
        <v>15366.973900000001</v>
      </c>
      <c r="F1802" s="22">
        <v>25989.271509999999</v>
      </c>
      <c r="G1802" s="31">
        <v>7705</v>
      </c>
      <c r="H1802" s="31">
        <v>7223</v>
      </c>
      <c r="I1802" s="31">
        <v>4</v>
      </c>
      <c r="J1802" s="31">
        <v>14932</v>
      </c>
      <c r="K1802" s="22">
        <v>4992</v>
      </c>
      <c r="L1802" s="22">
        <v>4228</v>
      </c>
      <c r="M1802" s="22">
        <v>4</v>
      </c>
      <c r="N1802" s="23">
        <v>9224</v>
      </c>
      <c r="O1802" s="24">
        <f>Table1[[#This Row],[Female Voters]]/Table1[[#This Row],[Female Population]]</f>
        <v>0.72536096282100204</v>
      </c>
      <c r="P1802" s="24">
        <f>Table1[[#This Row],[Male Voters]]/Table1[[#This Row],[Male Population]]</f>
        <v>0.47003398632700222</v>
      </c>
      <c r="Q1802" s="24">
        <f>Table1[[#This Row],[Total Voters]]/Table1[[#This Row],[Total Population]]</f>
        <v>0.57454476914655161</v>
      </c>
      <c r="R1802" s="24">
        <f>Table1[[#This Row],[Female Ballots]]/Table1[[#This Row],[Female Population]]</f>
        <v>0.46995482497111513</v>
      </c>
      <c r="S1802" s="24">
        <f>Table1[[#This Row],[Male Ballots]]/Table1[[#This Row],[Male Population]]</f>
        <v>0.27513549691133399</v>
      </c>
      <c r="T1802" s="24">
        <f>Table1[[#This Row],[Total Ballots]]/Table1[[#This Row],[Total Population]]</f>
        <v>0.35491568112830107</v>
      </c>
      <c r="U1802" s="24">
        <f>Table1[[#This Row],[Female Ballots]]/Table1[[#This Row],[Female Voters]]</f>
        <v>0.64789097988319277</v>
      </c>
      <c r="V1802" s="24">
        <f>Table1[[#This Row],[Male Ballots]]/Table1[[#This Row],[Male Voters]]</f>
        <v>0.58535234667035863</v>
      </c>
      <c r="W1802" s="24">
        <f>Table1[[#This Row],[Total Ballots]]/Table1[[#This Row],[Total Voters]]</f>
        <v>0.61773372622555589</v>
      </c>
    </row>
    <row r="1803" spans="1:23" s="12" customFormat="1" x14ac:dyDescent="0.2">
      <c r="A1803" s="19" t="s">
        <v>39</v>
      </c>
      <c r="B1803" s="20">
        <v>2012</v>
      </c>
      <c r="C1803" s="21" t="s">
        <v>63</v>
      </c>
      <c r="D1803" s="22">
        <v>14938.943490000001</v>
      </c>
      <c r="E1803" s="22">
        <v>17137.90292</v>
      </c>
      <c r="F1803" s="22">
        <v>32076.846400000002</v>
      </c>
      <c r="G1803" s="31">
        <v>11312</v>
      </c>
      <c r="H1803" s="31">
        <v>10948</v>
      </c>
      <c r="I1803" s="31">
        <v>5</v>
      </c>
      <c r="J1803" s="31">
        <v>22265</v>
      </c>
      <c r="K1803" s="22">
        <v>7651</v>
      </c>
      <c r="L1803" s="22">
        <v>6820</v>
      </c>
      <c r="M1803" s="22">
        <v>5</v>
      </c>
      <c r="N1803" s="23">
        <v>14476</v>
      </c>
      <c r="O1803" s="24">
        <f>Table1[[#This Row],[Female Voters]]/Table1[[#This Row],[Female Population]]</f>
        <v>0.75721552916858903</v>
      </c>
      <c r="P1803" s="24">
        <f>Table1[[#This Row],[Male Voters]]/Table1[[#This Row],[Male Population]]</f>
        <v>0.63881794937837122</v>
      </c>
      <c r="Q1803" s="24">
        <f>Table1[[#This Row],[Total Voters]]/Table1[[#This Row],[Total Population]]</f>
        <v>0.69411436904844859</v>
      </c>
      <c r="R1803" s="24">
        <f>Table1[[#This Row],[Female Ballots]]/Table1[[#This Row],[Female Population]]</f>
        <v>0.51215134491415093</v>
      </c>
      <c r="S1803" s="24">
        <f>Table1[[#This Row],[Male Ballots]]/Table1[[#This Row],[Male Population]]</f>
        <v>0.39794833894414428</v>
      </c>
      <c r="T1803" s="24">
        <f>Table1[[#This Row],[Total Ballots]]/Table1[[#This Row],[Total Population]]</f>
        <v>0.45129124663576653</v>
      </c>
      <c r="U1803" s="24">
        <f>Table1[[#This Row],[Female Ballots]]/Table1[[#This Row],[Female Voters]]</f>
        <v>0.67636138613861385</v>
      </c>
      <c r="V1803" s="24">
        <f>Table1[[#This Row],[Male Ballots]]/Table1[[#This Row],[Male Voters]]</f>
        <v>0.62294483010595547</v>
      </c>
      <c r="W1803" s="24">
        <f>Table1[[#This Row],[Total Ballots]]/Table1[[#This Row],[Total Voters]]</f>
        <v>0.65016842578037282</v>
      </c>
    </row>
    <row r="1804" spans="1:23" s="12" customFormat="1" x14ac:dyDescent="0.2">
      <c r="A1804" s="19" t="s">
        <v>39</v>
      </c>
      <c r="B1804" s="20">
        <v>2012</v>
      </c>
      <c r="C1804" s="21" t="s">
        <v>64</v>
      </c>
      <c r="D1804" s="22">
        <v>14958.75856</v>
      </c>
      <c r="E1804" s="22">
        <v>14682.637200000001</v>
      </c>
      <c r="F1804" s="22">
        <v>29641.395799999998</v>
      </c>
      <c r="G1804" s="31">
        <v>11294</v>
      </c>
      <c r="H1804" s="31">
        <v>10320</v>
      </c>
      <c r="I1804" s="31">
        <v>1</v>
      </c>
      <c r="J1804" s="31">
        <v>21615</v>
      </c>
      <c r="K1804" s="22">
        <v>8889</v>
      </c>
      <c r="L1804" s="22">
        <v>7693</v>
      </c>
      <c r="M1804" s="22">
        <v>1</v>
      </c>
      <c r="N1804" s="23">
        <v>16583</v>
      </c>
      <c r="O1804" s="24">
        <f>Table1[[#This Row],[Female Voters]]/Table1[[#This Row],[Female Population]]</f>
        <v>0.75500917771347464</v>
      </c>
      <c r="P1804" s="24">
        <f>Table1[[#This Row],[Male Voters]]/Table1[[#This Row],[Male Population]]</f>
        <v>0.70287100739640962</v>
      </c>
      <c r="Q1804" s="24">
        <f>Table1[[#This Row],[Total Voters]]/Table1[[#This Row],[Total Population]]</f>
        <v>0.72921667204349405</v>
      </c>
      <c r="R1804" s="24">
        <f>Table1[[#This Row],[Female Ballots]]/Table1[[#This Row],[Female Population]]</f>
        <v>0.59423380385116664</v>
      </c>
      <c r="S1804" s="24">
        <f>Table1[[#This Row],[Male Ballots]]/Table1[[#This Row],[Male Population]]</f>
        <v>0.5239521957268003</v>
      </c>
      <c r="T1804" s="24">
        <f>Table1[[#This Row],[Total Ballots]]/Table1[[#This Row],[Total Population]]</f>
        <v>0.55945408616688697</v>
      </c>
      <c r="U1804" s="24">
        <f>Table1[[#This Row],[Female Ballots]]/Table1[[#This Row],[Female Voters]]</f>
        <v>0.78705507349034887</v>
      </c>
      <c r="V1804" s="24">
        <f>Table1[[#This Row],[Male Ballots]]/Table1[[#This Row],[Male Voters]]</f>
        <v>0.7454457364341085</v>
      </c>
      <c r="W1804" s="24">
        <f>Table1[[#This Row],[Total Ballots]]/Table1[[#This Row],[Total Voters]]</f>
        <v>0.76719870460328476</v>
      </c>
    </row>
    <row r="1805" spans="1:23" s="12" customFormat="1" x14ac:dyDescent="0.2">
      <c r="A1805" s="19" t="s">
        <v>39</v>
      </c>
      <c r="B1805" s="20">
        <v>2012</v>
      </c>
      <c r="C1805" s="21" t="s">
        <v>65</v>
      </c>
      <c r="D1805" s="22">
        <v>18989.04883</v>
      </c>
      <c r="E1805" s="22">
        <v>18074.998780000002</v>
      </c>
      <c r="F1805" s="22">
        <v>37064.047700000003</v>
      </c>
      <c r="G1805" s="31">
        <v>15256</v>
      </c>
      <c r="H1805" s="31">
        <v>14334</v>
      </c>
      <c r="I1805" s="31"/>
      <c r="J1805" s="31">
        <v>29590</v>
      </c>
      <c r="K1805" s="22">
        <v>13081</v>
      </c>
      <c r="L1805" s="22">
        <v>12082</v>
      </c>
      <c r="M1805" s="22"/>
      <c r="N1805" s="23">
        <v>25163</v>
      </c>
      <c r="O1805" s="24">
        <f>Table1[[#This Row],[Female Voters]]/Table1[[#This Row],[Female Population]]</f>
        <v>0.80341043601392437</v>
      </c>
      <c r="P1805" s="24">
        <f>Table1[[#This Row],[Male Voters]]/Table1[[#This Row],[Male Population]]</f>
        <v>0.79302909916987552</v>
      </c>
      <c r="Q1805" s="24">
        <f>Table1[[#This Row],[Total Voters]]/Table1[[#This Row],[Total Population]]</f>
        <v>0.7983477746279718</v>
      </c>
      <c r="R1805" s="24">
        <f>Table1[[#This Row],[Female Ballots]]/Table1[[#This Row],[Female Population]]</f>
        <v>0.68887073371120511</v>
      </c>
      <c r="S1805" s="24">
        <f>Table1[[#This Row],[Male Ballots]]/Table1[[#This Row],[Male Population]]</f>
        <v>0.66843711289036112</v>
      </c>
      <c r="T1805" s="24">
        <f>Table1[[#This Row],[Total Ballots]]/Table1[[#This Row],[Total Population]]</f>
        <v>0.67890588215490555</v>
      </c>
      <c r="U1805" s="24">
        <f>Table1[[#This Row],[Female Ballots]]/Table1[[#This Row],[Female Voters]]</f>
        <v>0.85743314105925539</v>
      </c>
      <c r="V1805" s="24">
        <f>Table1[[#This Row],[Male Ballots]]/Table1[[#This Row],[Male Voters]]</f>
        <v>0.84289102832426399</v>
      </c>
      <c r="W1805" s="24">
        <f>Table1[[#This Row],[Total Ballots]]/Table1[[#This Row],[Total Voters]]</f>
        <v>0.85038864481243659</v>
      </c>
    </row>
    <row r="1806" spans="1:23" s="12" customFormat="1" x14ac:dyDescent="0.2">
      <c r="A1806" s="19" t="s">
        <v>39</v>
      </c>
      <c r="B1806" s="20">
        <v>2012</v>
      </c>
      <c r="C1806" s="21" t="s">
        <v>66</v>
      </c>
      <c r="D1806" s="22">
        <v>19074.373599999999</v>
      </c>
      <c r="E1806" s="22">
        <v>18065.825129999997</v>
      </c>
      <c r="F1806" s="22">
        <v>37140.198700000001</v>
      </c>
      <c r="G1806" s="31">
        <v>16632</v>
      </c>
      <c r="H1806" s="31">
        <v>15360</v>
      </c>
      <c r="I1806" s="31">
        <v>1</v>
      </c>
      <c r="J1806" s="31">
        <v>31993</v>
      </c>
      <c r="K1806" s="22">
        <v>15329</v>
      </c>
      <c r="L1806" s="22">
        <v>13978</v>
      </c>
      <c r="M1806" s="22">
        <v>1</v>
      </c>
      <c r="N1806" s="23">
        <v>29308</v>
      </c>
      <c r="O1806" s="24">
        <f>Table1[[#This Row],[Female Voters]]/Table1[[#This Row],[Female Population]]</f>
        <v>0.87195523946327658</v>
      </c>
      <c r="P1806" s="24">
        <f>Table1[[#This Row],[Male Voters]]/Table1[[#This Row],[Male Population]]</f>
        <v>0.85022410487596711</v>
      </c>
      <c r="Q1806" s="24">
        <f>Table1[[#This Row],[Total Voters]]/Table1[[#This Row],[Total Population]]</f>
        <v>0.86141165421390165</v>
      </c>
      <c r="R1806" s="24">
        <f>Table1[[#This Row],[Female Ballots]]/Table1[[#This Row],[Female Population]]</f>
        <v>0.8036436908208614</v>
      </c>
      <c r="S1806" s="24">
        <f>Table1[[#This Row],[Male Ballots]]/Table1[[#This Row],[Male Population]]</f>
        <v>0.77372607668986126</v>
      </c>
      <c r="T1806" s="24">
        <f>Table1[[#This Row],[Total Ballots]]/Table1[[#This Row],[Total Population]]</f>
        <v>0.78911801836967554</v>
      </c>
      <c r="U1806" s="24">
        <f>Table1[[#This Row],[Female Ballots]]/Table1[[#This Row],[Female Voters]]</f>
        <v>0.92165704665704662</v>
      </c>
      <c r="V1806" s="24">
        <f>Table1[[#This Row],[Male Ballots]]/Table1[[#This Row],[Male Voters]]</f>
        <v>0.91002604166666667</v>
      </c>
      <c r="W1806" s="24">
        <f>Table1[[#This Row],[Total Ballots]]/Table1[[#This Row],[Total Voters]]</f>
        <v>0.91607539149188888</v>
      </c>
    </row>
    <row r="1807" spans="1:23" s="12" customFormat="1" x14ac:dyDescent="0.2">
      <c r="A1807" s="19" t="s">
        <v>39</v>
      </c>
      <c r="B1807" s="20">
        <v>2012</v>
      </c>
      <c r="C1807" s="21" t="s">
        <v>67</v>
      </c>
      <c r="D1807" s="22">
        <v>20435.836539999997</v>
      </c>
      <c r="E1807" s="22">
        <v>17205.15696</v>
      </c>
      <c r="F1807" s="22">
        <v>37640.993530000007</v>
      </c>
      <c r="G1807" s="31">
        <v>17299</v>
      </c>
      <c r="H1807" s="31">
        <v>15540</v>
      </c>
      <c r="I1807" s="31">
        <v>1</v>
      </c>
      <c r="J1807" s="31">
        <v>32840</v>
      </c>
      <c r="K1807" s="22">
        <v>15935</v>
      </c>
      <c r="L1807" s="22">
        <v>14567</v>
      </c>
      <c r="M1807" s="22">
        <v>1</v>
      </c>
      <c r="N1807" s="22">
        <v>30503</v>
      </c>
      <c r="O1807" s="24">
        <f>Table1[[#This Row],[Female Voters]]/Table1[[#This Row],[Female Population]]</f>
        <v>0.84650314980450525</v>
      </c>
      <c r="P1807" s="24">
        <f>Table1[[#This Row],[Male Voters]]/Table1[[#This Row],[Male Population]]</f>
        <v>0.90321756646153839</v>
      </c>
      <c r="Q1807" s="24">
        <f>Table1[[#This Row],[Total Voters]]/Table1[[#This Row],[Total Population]]</f>
        <v>0.87245306035363812</v>
      </c>
      <c r="R1807" s="24">
        <f>Table1[[#This Row],[Female Ballots]]/Table1[[#This Row],[Female Population]]</f>
        <v>0.77975765605727454</v>
      </c>
      <c r="S1807" s="24">
        <f>Table1[[#This Row],[Male Ballots]]/Table1[[#This Row],[Male Population]]</f>
        <v>0.84666475486777537</v>
      </c>
      <c r="T1807" s="24">
        <f>Table1[[#This Row],[Total Ballots]]/Table1[[#This Row],[Total Population]]</f>
        <v>0.81036649512688874</v>
      </c>
      <c r="U1807" s="24">
        <f>Table1[[#This Row],[Female Ballots]]/Table1[[#This Row],[Female Voters]]</f>
        <v>0.92115151164807219</v>
      </c>
      <c r="V1807" s="24">
        <f>Table1[[#This Row],[Male Ballots]]/Table1[[#This Row],[Male Voters]]</f>
        <v>0.93738738738738736</v>
      </c>
      <c r="W1807" s="24">
        <f>Table1[[#This Row],[Total Ballots]]/Table1[[#This Row],[Total Voters]]</f>
        <v>0.92883678440925699</v>
      </c>
    </row>
    <row r="1808" spans="1:23" s="12" customFormat="1" x14ac:dyDescent="0.2">
      <c r="A1808" s="8" t="s">
        <v>50</v>
      </c>
      <c r="B1808" s="17">
        <v>2012</v>
      </c>
      <c r="C1808" s="9" t="s">
        <v>69</v>
      </c>
      <c r="D1808" s="10">
        <v>16596.646627999999</v>
      </c>
      <c r="E1808" s="10">
        <v>17202.391405999999</v>
      </c>
      <c r="F1808" s="10">
        <v>33799.038068000009</v>
      </c>
      <c r="G1808" s="10">
        <v>11463</v>
      </c>
      <c r="H1808" s="10">
        <v>10602</v>
      </c>
      <c r="I1808" s="10">
        <v>0</v>
      </c>
      <c r="J1808" s="10">
        <v>22065</v>
      </c>
      <c r="K1808" s="10">
        <v>9664</v>
      </c>
      <c r="L1808" s="10">
        <v>8809</v>
      </c>
      <c r="M1808" s="10">
        <v>0</v>
      </c>
      <c r="N1808" s="11">
        <v>18473</v>
      </c>
      <c r="O1808" s="24">
        <f>Table1[[#This Row],[Female Voters]]/Table1[[#This Row],[Female Population]]</f>
        <v>0.69068169353325348</v>
      </c>
      <c r="P1808" s="24">
        <f>Table1[[#This Row],[Male Voters]]/Table1[[#This Row],[Male Population]]</f>
        <v>0.6163096600802922</v>
      </c>
      <c r="Q1808" s="24">
        <f>Table1[[#This Row],[Total Voters]]/Table1[[#This Row],[Total Population]]</f>
        <v>0.65282923009843086</v>
      </c>
      <c r="R1808" s="24">
        <f>Table1[[#This Row],[Female Ballots]]/Table1[[#This Row],[Female Population]]</f>
        <v>0.58228630256524139</v>
      </c>
      <c r="S1808" s="24">
        <f>Table1[[#This Row],[Male Ballots]]/Table1[[#This Row],[Male Population]]</f>
        <v>0.51207996563358749</v>
      </c>
      <c r="T1808" s="24">
        <f>Table1[[#This Row],[Total Ballots]]/Table1[[#This Row],[Total Population]]</f>
        <v>0.54655401620703881</v>
      </c>
      <c r="U1808" s="24">
        <f>Table1[[#This Row],[Female Ballots]]/Table1[[#This Row],[Female Voters]]</f>
        <v>0.84306028090377738</v>
      </c>
      <c r="V1808" s="24">
        <f>Table1[[#This Row],[Male Ballots]]/Table1[[#This Row],[Male Voters]]</f>
        <v>0.83088096585549898</v>
      </c>
      <c r="W1808" s="24">
        <f>Table1[[#This Row],[Total Ballots]]/Table1[[#This Row],[Total Voters]]</f>
        <v>0.83720824835712671</v>
      </c>
    </row>
    <row r="1809" spans="1:23" s="12" customFormat="1" x14ac:dyDescent="0.2">
      <c r="A1809" s="19" t="s">
        <v>50</v>
      </c>
      <c r="B1809" s="20">
        <v>2012</v>
      </c>
      <c r="C1809" s="21" t="s">
        <v>62</v>
      </c>
      <c r="D1809" s="22">
        <v>4604.3892799999994</v>
      </c>
      <c r="E1809" s="22">
        <v>4983.7811199999996</v>
      </c>
      <c r="F1809" s="22">
        <v>9588.1704000000009</v>
      </c>
      <c r="G1809" s="31">
        <v>1345</v>
      </c>
      <c r="H1809" s="31">
        <v>1243</v>
      </c>
      <c r="I1809" s="31"/>
      <c r="J1809" s="31">
        <v>2588</v>
      </c>
      <c r="K1809" s="22">
        <v>928</v>
      </c>
      <c r="L1809" s="22">
        <v>776</v>
      </c>
      <c r="M1809" s="22"/>
      <c r="N1809" s="23">
        <v>1704</v>
      </c>
      <c r="O1809" s="24">
        <f>Table1[[#This Row],[Female Voters]]/Table1[[#This Row],[Female Population]]</f>
        <v>0.29211257307071137</v>
      </c>
      <c r="P1809" s="24">
        <f>Table1[[#This Row],[Male Voters]]/Table1[[#This Row],[Male Population]]</f>
        <v>0.24940902701601791</v>
      </c>
      <c r="Q1809" s="24">
        <f>Table1[[#This Row],[Total Voters]]/Table1[[#This Row],[Total Population]]</f>
        <v>0.26991593724700591</v>
      </c>
      <c r="R1809" s="24">
        <f>Table1[[#This Row],[Female Ballots]]/Table1[[#This Row],[Female Population]]</f>
        <v>0.20154681621533097</v>
      </c>
      <c r="S1809" s="24">
        <f>Table1[[#This Row],[Male Ballots]]/Table1[[#This Row],[Male Population]]</f>
        <v>0.15570507237685433</v>
      </c>
      <c r="T1809" s="24">
        <f>Table1[[#This Row],[Total Ballots]]/Table1[[#This Row],[Total Population]]</f>
        <v>0.17771899423064069</v>
      </c>
      <c r="U1809" s="24">
        <f>Table1[[#This Row],[Female Ballots]]/Table1[[#This Row],[Female Voters]]</f>
        <v>0.68996282527881037</v>
      </c>
      <c r="V1809" s="24">
        <f>Table1[[#This Row],[Male Ballots]]/Table1[[#This Row],[Male Voters]]</f>
        <v>0.62429605792437648</v>
      </c>
      <c r="W1809" s="24">
        <f>Table1[[#This Row],[Total Ballots]]/Table1[[#This Row],[Total Voters]]</f>
        <v>0.65842349304482228</v>
      </c>
    </row>
    <row r="1810" spans="1:23" s="12" customFormat="1" x14ac:dyDescent="0.2">
      <c r="A1810" s="19" t="s">
        <v>50</v>
      </c>
      <c r="B1810" s="20">
        <v>2012</v>
      </c>
      <c r="C1810" s="21" t="s">
        <v>63</v>
      </c>
      <c r="D1810" s="22">
        <v>2218.285198</v>
      </c>
      <c r="E1810" s="22">
        <v>2609.3813300000002</v>
      </c>
      <c r="F1810" s="22">
        <v>4827.6665299999995</v>
      </c>
      <c r="G1810" s="31">
        <v>1613</v>
      </c>
      <c r="H1810" s="31">
        <v>1503</v>
      </c>
      <c r="I1810" s="31"/>
      <c r="J1810" s="31">
        <v>3116</v>
      </c>
      <c r="K1810" s="22">
        <v>1173</v>
      </c>
      <c r="L1810" s="22">
        <v>1061</v>
      </c>
      <c r="M1810" s="22"/>
      <c r="N1810" s="23">
        <v>2234</v>
      </c>
      <c r="O1810" s="24">
        <f>Table1[[#This Row],[Female Voters]]/Table1[[#This Row],[Female Population]]</f>
        <v>0.72713824239294234</v>
      </c>
      <c r="P1810" s="24">
        <f>Table1[[#This Row],[Male Voters]]/Table1[[#This Row],[Male Population]]</f>
        <v>0.57599860270326986</v>
      </c>
      <c r="Q1810" s="24">
        <f>Table1[[#This Row],[Total Voters]]/Table1[[#This Row],[Total Population]]</f>
        <v>0.64544640368936179</v>
      </c>
      <c r="R1810" s="24">
        <f>Table1[[#This Row],[Female Ballots]]/Table1[[#This Row],[Female Population]]</f>
        <v>0.52878683095283407</v>
      </c>
      <c r="S1810" s="24">
        <f>Table1[[#This Row],[Male Ballots]]/Table1[[#This Row],[Male Population]]</f>
        <v>0.40660979206132358</v>
      </c>
      <c r="T1810" s="24">
        <f>Table1[[#This Row],[Total Ballots]]/Table1[[#This Row],[Total Population]]</f>
        <v>0.46274944346663482</v>
      </c>
      <c r="U1810" s="24">
        <f>Table1[[#This Row],[Female Ballots]]/Table1[[#This Row],[Female Voters]]</f>
        <v>0.72721636701797887</v>
      </c>
      <c r="V1810" s="24">
        <f>Table1[[#This Row],[Male Ballots]]/Table1[[#This Row],[Male Voters]]</f>
        <v>0.70592149035262808</v>
      </c>
      <c r="W1810" s="24">
        <f>Table1[[#This Row],[Total Ballots]]/Table1[[#This Row],[Total Voters]]</f>
        <v>0.71694480102695768</v>
      </c>
    </row>
    <row r="1811" spans="1:23" s="12" customFormat="1" x14ac:dyDescent="0.2">
      <c r="A1811" s="19" t="s">
        <v>50</v>
      </c>
      <c r="B1811" s="20">
        <v>2012</v>
      </c>
      <c r="C1811" s="21" t="s">
        <v>64</v>
      </c>
      <c r="D1811" s="22">
        <v>1947.0958439999999</v>
      </c>
      <c r="E1811" s="22">
        <v>2009.628612</v>
      </c>
      <c r="F1811" s="22">
        <v>3956.7244599999995</v>
      </c>
      <c r="G1811" s="31">
        <v>1537</v>
      </c>
      <c r="H1811" s="31">
        <v>1418</v>
      </c>
      <c r="I1811" s="31"/>
      <c r="J1811" s="31">
        <v>2955</v>
      </c>
      <c r="K1811" s="22">
        <v>1265</v>
      </c>
      <c r="L1811" s="22">
        <v>1149</v>
      </c>
      <c r="M1811" s="22"/>
      <c r="N1811" s="23">
        <v>2414</v>
      </c>
      <c r="O1811" s="24">
        <f>Table1[[#This Row],[Female Voters]]/Table1[[#This Row],[Female Population]]</f>
        <v>0.78938076147421532</v>
      </c>
      <c r="P1811" s="24">
        <f>Table1[[#This Row],[Male Voters]]/Table1[[#This Row],[Male Population]]</f>
        <v>0.70560301118961177</v>
      </c>
      <c r="Q1811" s="24">
        <f>Table1[[#This Row],[Total Voters]]/Table1[[#This Row],[Total Population]]</f>
        <v>0.74682986643957527</v>
      </c>
      <c r="R1811" s="24">
        <f>Table1[[#This Row],[Female Ballots]]/Table1[[#This Row],[Female Population]]</f>
        <v>0.64968553237793258</v>
      </c>
      <c r="S1811" s="24">
        <f>Table1[[#This Row],[Male Ballots]]/Table1[[#This Row],[Male Population]]</f>
        <v>0.57174743290328911</v>
      </c>
      <c r="T1811" s="24">
        <f>Table1[[#This Row],[Total Ballots]]/Table1[[#This Row],[Total Population]]</f>
        <v>0.61010060831984247</v>
      </c>
      <c r="U1811" s="24">
        <f>Table1[[#This Row],[Female Ballots]]/Table1[[#This Row],[Female Voters]]</f>
        <v>0.82303188028627194</v>
      </c>
      <c r="V1811" s="24">
        <f>Table1[[#This Row],[Male Ballots]]/Table1[[#This Row],[Male Voters]]</f>
        <v>0.810296191819464</v>
      </c>
      <c r="W1811" s="24">
        <f>Table1[[#This Row],[Total Ballots]]/Table1[[#This Row],[Total Voters]]</f>
        <v>0.8169204737732656</v>
      </c>
    </row>
    <row r="1812" spans="1:23" s="12" customFormat="1" x14ac:dyDescent="0.2">
      <c r="A1812" s="19" t="s">
        <v>50</v>
      </c>
      <c r="B1812" s="20">
        <v>2012</v>
      </c>
      <c r="C1812" s="21" t="s">
        <v>65</v>
      </c>
      <c r="D1812" s="22">
        <v>2423.64111</v>
      </c>
      <c r="E1812" s="22">
        <v>2429.40724</v>
      </c>
      <c r="F1812" s="22">
        <v>4853.0483600000007</v>
      </c>
      <c r="G1812" s="31">
        <v>1965</v>
      </c>
      <c r="H1812" s="31">
        <v>1778</v>
      </c>
      <c r="I1812" s="31"/>
      <c r="J1812" s="31">
        <v>3743</v>
      </c>
      <c r="K1812" s="22">
        <v>1710</v>
      </c>
      <c r="L1812" s="22">
        <v>1518</v>
      </c>
      <c r="M1812" s="22"/>
      <c r="N1812" s="23">
        <v>3228</v>
      </c>
      <c r="O1812" s="24">
        <f>Table1[[#This Row],[Female Voters]]/Table1[[#This Row],[Female Population]]</f>
        <v>0.81076360352709154</v>
      </c>
      <c r="P1812" s="24">
        <f>Table1[[#This Row],[Male Voters]]/Table1[[#This Row],[Male Population]]</f>
        <v>0.73186576985750651</v>
      </c>
      <c r="Q1812" s="24">
        <f>Table1[[#This Row],[Total Voters]]/Table1[[#This Row],[Total Population]]</f>
        <v>0.77126781403019018</v>
      </c>
      <c r="R1812" s="24">
        <f>Table1[[#This Row],[Female Ballots]]/Table1[[#This Row],[Female Population]]</f>
        <v>0.70555000612281249</v>
      </c>
      <c r="S1812" s="24">
        <f>Table1[[#This Row],[Male Ballots]]/Table1[[#This Row],[Male Population]]</f>
        <v>0.62484377876473274</v>
      </c>
      <c r="T1812" s="24">
        <f>Table1[[#This Row],[Total Ballots]]/Table1[[#This Row],[Total Population]]</f>
        <v>0.66514894568246163</v>
      </c>
      <c r="U1812" s="24">
        <f>Table1[[#This Row],[Female Ballots]]/Table1[[#This Row],[Female Voters]]</f>
        <v>0.87022900763358779</v>
      </c>
      <c r="V1812" s="24">
        <f>Table1[[#This Row],[Male Ballots]]/Table1[[#This Row],[Male Voters]]</f>
        <v>0.85376827896512941</v>
      </c>
      <c r="W1812" s="24">
        <f>Table1[[#This Row],[Total Ballots]]/Table1[[#This Row],[Total Voters]]</f>
        <v>0.86240983168581353</v>
      </c>
    </row>
    <row r="1813" spans="1:23" s="12" customFormat="1" x14ac:dyDescent="0.2">
      <c r="A1813" s="19" t="s">
        <v>50</v>
      </c>
      <c r="B1813" s="20">
        <v>2012</v>
      </c>
      <c r="C1813" s="21" t="s">
        <v>66</v>
      </c>
      <c r="D1813" s="22">
        <v>2455.4239600000001</v>
      </c>
      <c r="E1813" s="22">
        <v>2491.74154</v>
      </c>
      <c r="F1813" s="22">
        <v>4947.1655200000005</v>
      </c>
      <c r="G1813" s="31">
        <v>2257</v>
      </c>
      <c r="H1813" s="31">
        <v>2133</v>
      </c>
      <c r="I1813" s="31"/>
      <c r="J1813" s="31">
        <v>4390</v>
      </c>
      <c r="K1813" s="22">
        <v>2086</v>
      </c>
      <c r="L1813" s="22">
        <v>1958</v>
      </c>
      <c r="M1813" s="22"/>
      <c r="N1813" s="23">
        <v>4044</v>
      </c>
      <c r="O1813" s="24">
        <f>Table1[[#This Row],[Female Voters]]/Table1[[#This Row],[Female Population]]</f>
        <v>0.91918953173365625</v>
      </c>
      <c r="P1813" s="24">
        <f>Table1[[#This Row],[Male Voters]]/Table1[[#This Row],[Male Population]]</f>
        <v>0.85602778850008654</v>
      </c>
      <c r="Q1813" s="24">
        <f>Table1[[#This Row],[Total Voters]]/Table1[[#This Row],[Total Population]]</f>
        <v>0.88737681855447592</v>
      </c>
      <c r="R1813" s="24">
        <f>Table1[[#This Row],[Female Ballots]]/Table1[[#This Row],[Female Population]]</f>
        <v>0.8495477905167953</v>
      </c>
      <c r="S1813" s="24">
        <f>Table1[[#This Row],[Male Ballots]]/Table1[[#This Row],[Male Population]]</f>
        <v>0.78579578522417703</v>
      </c>
      <c r="T1813" s="24">
        <f>Table1[[#This Row],[Total Ballots]]/Table1[[#This Row],[Total Population]]</f>
        <v>0.81743778000781342</v>
      </c>
      <c r="U1813" s="24">
        <f>Table1[[#This Row],[Female Ballots]]/Table1[[#This Row],[Female Voters]]</f>
        <v>0.92423571112095704</v>
      </c>
      <c r="V1813" s="24">
        <f>Table1[[#This Row],[Male Ballots]]/Table1[[#This Row],[Male Voters]]</f>
        <v>0.91795593061415848</v>
      </c>
      <c r="W1813" s="24">
        <f>Table1[[#This Row],[Total Ballots]]/Table1[[#This Row],[Total Voters]]</f>
        <v>0.92118451025056947</v>
      </c>
    </row>
    <row r="1814" spans="1:23" s="12" customFormat="1" x14ac:dyDescent="0.2">
      <c r="A1814" s="19" t="s">
        <v>50</v>
      </c>
      <c r="B1814" s="20">
        <v>2012</v>
      </c>
      <c r="C1814" s="21" t="s">
        <v>67</v>
      </c>
      <c r="D1814" s="22">
        <v>2947.811236</v>
      </c>
      <c r="E1814" s="22">
        <v>2678.451564</v>
      </c>
      <c r="F1814" s="22">
        <v>5626.2627979999997</v>
      </c>
      <c r="G1814" s="31">
        <v>2746</v>
      </c>
      <c r="H1814" s="31">
        <v>2527</v>
      </c>
      <c r="I1814" s="31"/>
      <c r="J1814" s="31">
        <v>5273</v>
      </c>
      <c r="K1814" s="22">
        <v>2502</v>
      </c>
      <c r="L1814" s="22">
        <v>2347</v>
      </c>
      <c r="M1814" s="22"/>
      <c r="N1814" s="22">
        <v>4849</v>
      </c>
      <c r="O1814" s="24">
        <f>Table1[[#This Row],[Female Voters]]/Table1[[#This Row],[Female Population]]</f>
        <v>0.93153861633493007</v>
      </c>
      <c r="P1814" s="24">
        <f>Table1[[#This Row],[Male Voters]]/Table1[[#This Row],[Male Population]]</f>
        <v>0.94345555244097001</v>
      </c>
      <c r="Q1814" s="24">
        <f>Table1[[#This Row],[Total Voters]]/Table1[[#This Row],[Total Population]]</f>
        <v>0.93721182058442487</v>
      </c>
      <c r="R1814" s="24">
        <f>Table1[[#This Row],[Female Ballots]]/Table1[[#This Row],[Female Population]]</f>
        <v>0.84876533797159326</v>
      </c>
      <c r="S1814" s="24">
        <f>Table1[[#This Row],[Male Ballots]]/Table1[[#This Row],[Male Population]]</f>
        <v>0.87625254514402706</v>
      </c>
      <c r="T1814" s="24">
        <f>Table1[[#This Row],[Total Ballots]]/Table1[[#This Row],[Total Population]]</f>
        <v>0.8618509611253321</v>
      </c>
      <c r="U1814" s="24">
        <f>Table1[[#This Row],[Female Ballots]]/Table1[[#This Row],[Female Voters]]</f>
        <v>0.91114348142753099</v>
      </c>
      <c r="V1814" s="24">
        <f>Table1[[#This Row],[Male Ballots]]/Table1[[#This Row],[Male Voters]]</f>
        <v>0.92876929165017807</v>
      </c>
      <c r="W1814" s="24">
        <f>Table1[[#This Row],[Total Ballots]]/Table1[[#This Row],[Total Voters]]</f>
        <v>0.91959036601555089</v>
      </c>
    </row>
    <row r="1815" spans="1:23" s="12" customFormat="1" x14ac:dyDescent="0.2">
      <c r="A1815" s="8" t="s">
        <v>29</v>
      </c>
      <c r="B1815" s="17">
        <v>2012</v>
      </c>
      <c r="C1815" s="9" t="s">
        <v>69</v>
      </c>
      <c r="D1815" s="10">
        <v>8075.5210100000004</v>
      </c>
      <c r="E1815" s="10">
        <v>8176.2305080000006</v>
      </c>
      <c r="F1815" s="10">
        <v>16251.751528999999</v>
      </c>
      <c r="G1815" s="10">
        <v>6648</v>
      </c>
      <c r="H1815" s="10">
        <v>6451</v>
      </c>
      <c r="I1815" s="10">
        <v>0</v>
      </c>
      <c r="J1815" s="10">
        <v>13099</v>
      </c>
      <c r="K1815" s="10">
        <v>5370</v>
      </c>
      <c r="L1815" s="10">
        <v>5100</v>
      </c>
      <c r="M1815" s="10">
        <v>0</v>
      </c>
      <c r="N1815" s="11">
        <v>10470</v>
      </c>
      <c r="O1815" s="24">
        <f>Table1[[#This Row],[Female Voters]]/Table1[[#This Row],[Female Population]]</f>
        <v>0.82322861791427615</v>
      </c>
      <c r="P1815" s="24">
        <f>Table1[[#This Row],[Male Voters]]/Table1[[#This Row],[Male Population]]</f>
        <v>0.78899438973596014</v>
      </c>
      <c r="Q1815" s="24">
        <f>Table1[[#This Row],[Total Voters]]/Table1[[#This Row],[Total Population]]</f>
        <v>0.80600543126849089</v>
      </c>
      <c r="R1815" s="24">
        <f>Table1[[#This Row],[Female Ballots]]/Table1[[#This Row],[Female Population]]</f>
        <v>0.6649725749397809</v>
      </c>
      <c r="S1815" s="24">
        <f>Table1[[#This Row],[Male Ballots]]/Table1[[#This Row],[Male Population]]</f>
        <v>0.62375932222188757</v>
      </c>
      <c r="T1815" s="24">
        <f>Table1[[#This Row],[Total Ballots]]/Table1[[#This Row],[Total Population]]</f>
        <v>0.64423825218574693</v>
      </c>
      <c r="U1815" s="24">
        <f>Table1[[#This Row],[Female Ballots]]/Table1[[#This Row],[Female Voters]]</f>
        <v>0.8077617328519856</v>
      </c>
      <c r="V1815" s="24">
        <f>Table1[[#This Row],[Male Ballots]]/Table1[[#This Row],[Male Voters]]</f>
        <v>0.7905751046349403</v>
      </c>
      <c r="W1815" s="24">
        <f>Table1[[#This Row],[Total Ballots]]/Table1[[#This Row],[Total Voters]]</f>
        <v>0.799297656309642</v>
      </c>
    </row>
    <row r="1816" spans="1:23" s="12" customFormat="1" x14ac:dyDescent="0.2">
      <c r="A1816" s="19" t="s">
        <v>29</v>
      </c>
      <c r="B1816" s="20">
        <v>2012</v>
      </c>
      <c r="C1816" s="21" t="s">
        <v>62</v>
      </c>
      <c r="D1816" s="22">
        <v>628.88615600000003</v>
      </c>
      <c r="E1816" s="22">
        <v>647.66827799999999</v>
      </c>
      <c r="F1816" s="22">
        <v>1276.5544340000001</v>
      </c>
      <c r="G1816" s="31">
        <v>478</v>
      </c>
      <c r="H1816" s="31">
        <v>425</v>
      </c>
      <c r="I1816" s="31"/>
      <c r="J1816" s="31">
        <v>903</v>
      </c>
      <c r="K1816" s="22">
        <v>252</v>
      </c>
      <c r="L1816" s="22">
        <v>200</v>
      </c>
      <c r="M1816" s="22"/>
      <c r="N1816" s="23">
        <v>452</v>
      </c>
      <c r="O1816" s="24">
        <f>Table1[[#This Row],[Female Voters]]/Table1[[#This Row],[Female Population]]</f>
        <v>0.76007397434266299</v>
      </c>
      <c r="P1816" s="24">
        <f>Table1[[#This Row],[Male Voters]]/Table1[[#This Row],[Male Population]]</f>
        <v>0.65620011730758254</v>
      </c>
      <c r="Q1816" s="24">
        <f>Table1[[#This Row],[Total Voters]]/Table1[[#This Row],[Total Population]]</f>
        <v>0.70737289061031916</v>
      </c>
      <c r="R1816" s="24">
        <f>Table1[[#This Row],[Female Ballots]]/Table1[[#This Row],[Female Population]]</f>
        <v>0.40070845509278469</v>
      </c>
      <c r="S1816" s="24">
        <f>Table1[[#This Row],[Male Ballots]]/Table1[[#This Row],[Male Population]]</f>
        <v>0.30880005520356829</v>
      </c>
      <c r="T1816" s="24">
        <f>Table1[[#This Row],[Total Ballots]]/Table1[[#This Row],[Total Population]]</f>
        <v>0.35407812464658278</v>
      </c>
      <c r="U1816" s="24">
        <f>Table1[[#This Row],[Female Ballots]]/Table1[[#This Row],[Female Voters]]</f>
        <v>0.52719665271966532</v>
      </c>
      <c r="V1816" s="24">
        <f>Table1[[#This Row],[Male Ballots]]/Table1[[#This Row],[Male Voters]]</f>
        <v>0.47058823529411764</v>
      </c>
      <c r="W1816" s="24">
        <f>Table1[[#This Row],[Total Ballots]]/Table1[[#This Row],[Total Voters]]</f>
        <v>0.50055370985603542</v>
      </c>
    </row>
    <row r="1817" spans="1:23" s="12" customFormat="1" x14ac:dyDescent="0.2">
      <c r="A1817" s="19" t="s">
        <v>29</v>
      </c>
      <c r="B1817" s="20">
        <v>2012</v>
      </c>
      <c r="C1817" s="21" t="s">
        <v>63</v>
      </c>
      <c r="D1817" s="22">
        <v>947.60053500000004</v>
      </c>
      <c r="E1817" s="22">
        <v>963.76305500000001</v>
      </c>
      <c r="F1817" s="22">
        <v>1911.363591</v>
      </c>
      <c r="G1817" s="31">
        <v>763</v>
      </c>
      <c r="H1817" s="31">
        <v>747</v>
      </c>
      <c r="I1817" s="31"/>
      <c r="J1817" s="31">
        <v>1510</v>
      </c>
      <c r="K1817" s="22">
        <v>473</v>
      </c>
      <c r="L1817" s="22">
        <v>442</v>
      </c>
      <c r="M1817" s="22"/>
      <c r="N1817" s="23">
        <v>915</v>
      </c>
      <c r="O1817" s="24">
        <f>Table1[[#This Row],[Female Voters]]/Table1[[#This Row],[Female Population]]</f>
        <v>0.80519160956362268</v>
      </c>
      <c r="P1817" s="24">
        <f>Table1[[#This Row],[Male Voters]]/Table1[[#This Row],[Male Population]]</f>
        <v>0.77508677690493122</v>
      </c>
      <c r="Q1817" s="24">
        <f>Table1[[#This Row],[Total Voters]]/Table1[[#This Row],[Total Population]]</f>
        <v>0.7900119093562874</v>
      </c>
      <c r="R1817" s="24">
        <f>Table1[[#This Row],[Female Ballots]]/Table1[[#This Row],[Female Population]]</f>
        <v>0.49915548010955901</v>
      </c>
      <c r="S1817" s="24">
        <f>Table1[[#This Row],[Male Ballots]]/Table1[[#This Row],[Male Population]]</f>
        <v>0.45861894965459121</v>
      </c>
      <c r="T1817" s="24">
        <f>Table1[[#This Row],[Total Ballots]]/Table1[[#This Row],[Total Population]]</f>
        <v>0.47871582586821387</v>
      </c>
      <c r="U1817" s="24">
        <f>Table1[[#This Row],[Female Ballots]]/Table1[[#This Row],[Female Voters]]</f>
        <v>0.61992136304062906</v>
      </c>
      <c r="V1817" s="24">
        <f>Table1[[#This Row],[Male Ballots]]/Table1[[#This Row],[Male Voters]]</f>
        <v>0.5917001338688086</v>
      </c>
      <c r="W1817" s="24">
        <f>Table1[[#This Row],[Total Ballots]]/Table1[[#This Row],[Total Voters]]</f>
        <v>0.60596026490066224</v>
      </c>
    </row>
    <row r="1818" spans="1:23" s="12" customFormat="1" x14ac:dyDescent="0.2">
      <c r="A1818" s="19" t="s">
        <v>29</v>
      </c>
      <c r="B1818" s="20">
        <v>2012</v>
      </c>
      <c r="C1818" s="21" t="s">
        <v>64</v>
      </c>
      <c r="D1818" s="22">
        <v>1172.409449</v>
      </c>
      <c r="E1818" s="22">
        <v>1253.6686930000001</v>
      </c>
      <c r="F1818" s="22">
        <v>2426.0781500000003</v>
      </c>
      <c r="G1818" s="31">
        <v>901</v>
      </c>
      <c r="H1818" s="31">
        <v>860</v>
      </c>
      <c r="I1818" s="31"/>
      <c r="J1818" s="31">
        <v>1761</v>
      </c>
      <c r="K1818" s="22">
        <v>686</v>
      </c>
      <c r="L1818" s="22">
        <v>625</v>
      </c>
      <c r="M1818" s="22"/>
      <c r="N1818" s="23">
        <v>1311</v>
      </c>
      <c r="O1818" s="24">
        <f>Table1[[#This Row],[Female Voters]]/Table1[[#This Row],[Female Population]]</f>
        <v>0.76850284750647724</v>
      </c>
      <c r="P1818" s="24">
        <f>Table1[[#This Row],[Male Voters]]/Table1[[#This Row],[Male Population]]</f>
        <v>0.68598666043262191</v>
      </c>
      <c r="Q1818" s="24">
        <f>Table1[[#This Row],[Total Voters]]/Table1[[#This Row],[Total Population]]</f>
        <v>0.72586284988387528</v>
      </c>
      <c r="R1818" s="24">
        <f>Table1[[#This Row],[Female Ballots]]/Table1[[#This Row],[Female Population]]</f>
        <v>0.58511981508262312</v>
      </c>
      <c r="S1818" s="24">
        <f>Table1[[#This Row],[Male Ballots]]/Table1[[#This Row],[Male Population]]</f>
        <v>0.49853681717487058</v>
      </c>
      <c r="T1818" s="24">
        <f>Table1[[#This Row],[Total Ballots]]/Table1[[#This Row],[Total Population]]</f>
        <v>0.54037830562053402</v>
      </c>
      <c r="U1818" s="24">
        <f>Table1[[#This Row],[Female Ballots]]/Table1[[#This Row],[Female Voters]]</f>
        <v>0.76137624861265263</v>
      </c>
      <c r="V1818" s="24">
        <f>Table1[[#This Row],[Male Ballots]]/Table1[[#This Row],[Male Voters]]</f>
        <v>0.72674418604651159</v>
      </c>
      <c r="W1818" s="24">
        <f>Table1[[#This Row],[Total Ballots]]/Table1[[#This Row],[Total Voters]]</f>
        <v>0.74446337308347532</v>
      </c>
    </row>
    <row r="1819" spans="1:23" s="12" customFormat="1" x14ac:dyDescent="0.2">
      <c r="A1819" s="19" t="s">
        <v>29</v>
      </c>
      <c r="B1819" s="20">
        <v>2012</v>
      </c>
      <c r="C1819" s="21" t="s">
        <v>65</v>
      </c>
      <c r="D1819" s="22">
        <v>1459.7372419999999</v>
      </c>
      <c r="E1819" s="22">
        <v>1464.2037270000001</v>
      </c>
      <c r="F1819" s="22">
        <v>2923.9409700000001</v>
      </c>
      <c r="G1819" s="31">
        <v>1120</v>
      </c>
      <c r="H1819" s="31">
        <v>1081</v>
      </c>
      <c r="I1819" s="31"/>
      <c r="J1819" s="31">
        <v>2201</v>
      </c>
      <c r="K1819" s="22">
        <v>901</v>
      </c>
      <c r="L1819" s="22">
        <v>844</v>
      </c>
      <c r="M1819" s="22"/>
      <c r="N1819" s="23">
        <v>1745</v>
      </c>
      <c r="O1819" s="24">
        <f>Table1[[#This Row],[Female Voters]]/Table1[[#This Row],[Female Population]]</f>
        <v>0.76726137264640681</v>
      </c>
      <c r="P1819" s="24">
        <f>Table1[[#This Row],[Male Voters]]/Table1[[#This Row],[Male Population]]</f>
        <v>0.7382852400019877</v>
      </c>
      <c r="Q1819" s="24">
        <f>Table1[[#This Row],[Total Voters]]/Table1[[#This Row],[Total Population]]</f>
        <v>0.7527511747270329</v>
      </c>
      <c r="R1819" s="24">
        <f>Table1[[#This Row],[Female Ballots]]/Table1[[#This Row],[Female Population]]</f>
        <v>0.61723437210215404</v>
      </c>
      <c r="S1819" s="24">
        <f>Table1[[#This Row],[Male Ballots]]/Table1[[#This Row],[Male Population]]</f>
        <v>0.57642251855844373</v>
      </c>
      <c r="T1819" s="24">
        <f>Table1[[#This Row],[Total Ballots]]/Table1[[#This Row],[Total Population]]</f>
        <v>0.59679727392034176</v>
      </c>
      <c r="U1819" s="24">
        <f>Table1[[#This Row],[Female Ballots]]/Table1[[#This Row],[Female Voters]]</f>
        <v>0.80446428571428574</v>
      </c>
      <c r="V1819" s="24">
        <f>Table1[[#This Row],[Male Ballots]]/Table1[[#This Row],[Male Voters]]</f>
        <v>0.78075855689176688</v>
      </c>
      <c r="W1819" s="24">
        <f>Table1[[#This Row],[Total Ballots]]/Table1[[#This Row],[Total Voters]]</f>
        <v>0.79282144479781913</v>
      </c>
    </row>
    <row r="1820" spans="1:23" s="12" customFormat="1" x14ac:dyDescent="0.2">
      <c r="A1820" s="19" t="s">
        <v>29</v>
      </c>
      <c r="B1820" s="20">
        <v>2012</v>
      </c>
      <c r="C1820" s="21" t="s">
        <v>66</v>
      </c>
      <c r="D1820" s="22">
        <v>1866.2118679999999</v>
      </c>
      <c r="E1820" s="22">
        <v>1821.3721660000001</v>
      </c>
      <c r="F1820" s="22">
        <v>3687.5840399999997</v>
      </c>
      <c r="G1820" s="31">
        <v>1614</v>
      </c>
      <c r="H1820" s="31">
        <v>1513</v>
      </c>
      <c r="I1820" s="31"/>
      <c r="J1820" s="31">
        <v>3127</v>
      </c>
      <c r="K1820" s="22">
        <v>1438</v>
      </c>
      <c r="L1820" s="22">
        <v>1318</v>
      </c>
      <c r="M1820" s="22"/>
      <c r="N1820" s="23">
        <v>2756</v>
      </c>
      <c r="O1820" s="24">
        <f>Table1[[#This Row],[Female Voters]]/Table1[[#This Row],[Female Population]]</f>
        <v>0.86485357192037748</v>
      </c>
      <c r="P1820" s="24">
        <f>Table1[[#This Row],[Male Voters]]/Table1[[#This Row],[Male Population]]</f>
        <v>0.83069239128803063</v>
      </c>
      <c r="Q1820" s="24">
        <f>Table1[[#This Row],[Total Voters]]/Table1[[#This Row],[Total Population]]</f>
        <v>0.84798067408926092</v>
      </c>
      <c r="R1820" s="24">
        <f>Table1[[#This Row],[Female Ballots]]/Table1[[#This Row],[Female Population]]</f>
        <v>0.77054488006288901</v>
      </c>
      <c r="S1820" s="24">
        <f>Table1[[#This Row],[Male Ballots]]/Table1[[#This Row],[Male Population]]</f>
        <v>0.7236302522918866</v>
      </c>
      <c r="T1820" s="24">
        <f>Table1[[#This Row],[Total Ballots]]/Table1[[#This Row],[Total Population]]</f>
        <v>0.74737279750239949</v>
      </c>
      <c r="U1820" s="24">
        <f>Table1[[#This Row],[Female Ballots]]/Table1[[#This Row],[Female Voters]]</f>
        <v>0.89095415117719945</v>
      </c>
      <c r="V1820" s="24">
        <f>Table1[[#This Row],[Male Ballots]]/Table1[[#This Row],[Male Voters]]</f>
        <v>0.87111698612029076</v>
      </c>
      <c r="W1820" s="24">
        <f>Table1[[#This Row],[Total Ballots]]/Table1[[#This Row],[Total Voters]]</f>
        <v>0.88135593220338981</v>
      </c>
    </row>
    <row r="1821" spans="1:23" s="12" customFormat="1" x14ac:dyDescent="0.2">
      <c r="A1821" s="19" t="s">
        <v>29</v>
      </c>
      <c r="B1821" s="20">
        <v>2012</v>
      </c>
      <c r="C1821" s="21" t="s">
        <v>67</v>
      </c>
      <c r="D1821" s="22">
        <v>2000.6757600000001</v>
      </c>
      <c r="E1821" s="22">
        <v>2025.5545889999999</v>
      </c>
      <c r="F1821" s="22">
        <v>4026.2303440000001</v>
      </c>
      <c r="G1821" s="31">
        <v>1772</v>
      </c>
      <c r="H1821" s="31">
        <v>1825</v>
      </c>
      <c r="I1821" s="31"/>
      <c r="J1821" s="31">
        <v>3597</v>
      </c>
      <c r="K1821" s="22">
        <v>1620</v>
      </c>
      <c r="L1821" s="22">
        <v>1671</v>
      </c>
      <c r="M1821" s="22"/>
      <c r="N1821" s="22">
        <v>3291</v>
      </c>
      <c r="O1821" s="24">
        <f>Table1[[#This Row],[Female Voters]]/Table1[[#This Row],[Female Population]]</f>
        <v>0.88570073943415994</v>
      </c>
      <c r="P1821" s="24">
        <f>Table1[[#This Row],[Male Voters]]/Table1[[#This Row],[Male Population]]</f>
        <v>0.90098781336769007</v>
      </c>
      <c r="Q1821" s="24">
        <f>Table1[[#This Row],[Total Voters]]/Table1[[#This Row],[Total Population]]</f>
        <v>0.89339150835230996</v>
      </c>
      <c r="R1821" s="24">
        <f>Table1[[#This Row],[Female Ballots]]/Table1[[#This Row],[Female Population]]</f>
        <v>0.80972640964071052</v>
      </c>
      <c r="S1821" s="24">
        <f>Table1[[#This Row],[Male Ballots]]/Table1[[#This Row],[Male Population]]</f>
        <v>0.82495925267803294</v>
      </c>
      <c r="T1821" s="24">
        <f>Table1[[#This Row],[Total Ballots]]/Table1[[#This Row],[Total Population]]</f>
        <v>0.81738989546495755</v>
      </c>
      <c r="U1821" s="24">
        <f>Table1[[#This Row],[Female Ballots]]/Table1[[#This Row],[Female Voters]]</f>
        <v>0.91422121896162534</v>
      </c>
      <c r="V1821" s="24">
        <f>Table1[[#This Row],[Male Ballots]]/Table1[[#This Row],[Male Voters]]</f>
        <v>0.91561643835616435</v>
      </c>
      <c r="W1821" s="24">
        <f>Table1[[#This Row],[Total Ballots]]/Table1[[#This Row],[Total Voters]]</f>
        <v>0.91492910758965806</v>
      </c>
    </row>
    <row r="1822" spans="1:23" s="12" customFormat="1" x14ac:dyDescent="0.2">
      <c r="A1822" s="8" t="s">
        <v>42</v>
      </c>
      <c r="B1822" s="17">
        <v>2012</v>
      </c>
      <c r="C1822" s="9" t="s">
        <v>69</v>
      </c>
      <c r="D1822" s="10">
        <v>29801.228289000006</v>
      </c>
      <c r="E1822" s="10">
        <v>29417.582774000002</v>
      </c>
      <c r="F1822" s="10">
        <v>59218.811070000003</v>
      </c>
      <c r="G1822" s="10">
        <v>23171</v>
      </c>
      <c r="H1822" s="10">
        <v>21124</v>
      </c>
      <c r="I1822" s="10">
        <v>25</v>
      </c>
      <c r="J1822" s="10">
        <v>44320</v>
      </c>
      <c r="K1822" s="10">
        <v>18225</v>
      </c>
      <c r="L1822" s="10">
        <v>16495</v>
      </c>
      <c r="M1822" s="10">
        <v>17</v>
      </c>
      <c r="N1822" s="11">
        <v>34737</v>
      </c>
      <c r="O1822" s="24">
        <f>Table1[[#This Row],[Female Voters]]/Table1[[#This Row],[Female Population]]</f>
        <v>0.77751828801474931</v>
      </c>
      <c r="P1822" s="24">
        <f>Table1[[#This Row],[Male Voters]]/Table1[[#This Row],[Male Population]]</f>
        <v>0.71807395469181512</v>
      </c>
      <c r="Q1822" s="24">
        <f>Table1[[#This Row],[Total Voters]]/Table1[[#This Row],[Total Population]]</f>
        <v>0.74841083769161187</v>
      </c>
      <c r="R1822" s="24">
        <f>Table1[[#This Row],[Female Ballots]]/Table1[[#This Row],[Female Population]]</f>
        <v>0.61155197441063425</v>
      </c>
      <c r="S1822" s="24">
        <f>Table1[[#This Row],[Male Ballots]]/Table1[[#This Row],[Male Population]]</f>
        <v>0.5607190817383777</v>
      </c>
      <c r="T1822" s="24">
        <f>Table1[[#This Row],[Total Ballots]]/Table1[[#This Row],[Total Population]]</f>
        <v>0.58658725787214627</v>
      </c>
      <c r="U1822" s="24">
        <f>Table1[[#This Row],[Female Ballots]]/Table1[[#This Row],[Female Voters]]</f>
        <v>0.78654352423287732</v>
      </c>
      <c r="V1822" s="24">
        <f>Table1[[#This Row],[Male Ballots]]/Table1[[#This Row],[Male Voters]]</f>
        <v>0.78086536640787729</v>
      </c>
      <c r="W1822" s="24">
        <f>Table1[[#This Row],[Total Ballots]]/Table1[[#This Row],[Total Voters]]</f>
        <v>0.7837770758122744</v>
      </c>
    </row>
    <row r="1823" spans="1:23" s="12" customFormat="1" x14ac:dyDescent="0.2">
      <c r="A1823" s="19" t="s">
        <v>42</v>
      </c>
      <c r="B1823" s="20">
        <v>2012</v>
      </c>
      <c r="C1823" s="21" t="s">
        <v>62</v>
      </c>
      <c r="D1823" s="22">
        <v>3036.969967</v>
      </c>
      <c r="E1823" s="22">
        <v>3553.3648800000001</v>
      </c>
      <c r="F1823" s="22">
        <v>6590.3348599999999</v>
      </c>
      <c r="G1823" s="31">
        <v>2131</v>
      </c>
      <c r="H1823" s="31">
        <v>2054</v>
      </c>
      <c r="I1823" s="31">
        <v>8</v>
      </c>
      <c r="J1823" s="31">
        <v>4193</v>
      </c>
      <c r="K1823" s="22">
        <v>1141</v>
      </c>
      <c r="L1823" s="22">
        <v>1019</v>
      </c>
      <c r="M1823" s="22">
        <v>3</v>
      </c>
      <c r="N1823" s="23">
        <v>2163</v>
      </c>
      <c r="O1823" s="24">
        <f>Table1[[#This Row],[Female Voters]]/Table1[[#This Row],[Female Population]]</f>
        <v>0.70168622777164258</v>
      </c>
      <c r="P1823" s="24">
        <f>Table1[[#This Row],[Male Voters]]/Table1[[#This Row],[Male Population]]</f>
        <v>0.57804364858809543</v>
      </c>
      <c r="Q1823" s="24">
        <f>Table1[[#This Row],[Total Voters]]/Table1[[#This Row],[Total Population]]</f>
        <v>0.63623474209928088</v>
      </c>
      <c r="R1823" s="24">
        <f>Table1[[#This Row],[Female Ballots]]/Table1[[#This Row],[Female Population]]</f>
        <v>0.37570341899926996</v>
      </c>
      <c r="S1823" s="24">
        <f>Table1[[#This Row],[Male Ballots]]/Table1[[#This Row],[Male Population]]</f>
        <v>0.28677043715251666</v>
      </c>
      <c r="T1823" s="24">
        <f>Table1[[#This Row],[Total Ballots]]/Table1[[#This Row],[Total Population]]</f>
        <v>0.32820790535672417</v>
      </c>
      <c r="U1823" s="24">
        <f>Table1[[#This Row],[Female Ballots]]/Table1[[#This Row],[Female Voters]]</f>
        <v>0.53542937587986861</v>
      </c>
      <c r="V1823" s="24">
        <f>Table1[[#This Row],[Male Ballots]]/Table1[[#This Row],[Male Voters]]</f>
        <v>0.49610516066212268</v>
      </c>
      <c r="W1823" s="24">
        <f>Table1[[#This Row],[Total Ballots]]/Table1[[#This Row],[Total Voters]]</f>
        <v>0.5158597662771286</v>
      </c>
    </row>
    <row r="1824" spans="1:23" s="12" customFormat="1" x14ac:dyDescent="0.2">
      <c r="A1824" s="19" t="s">
        <v>42</v>
      </c>
      <c r="B1824" s="20">
        <v>2012</v>
      </c>
      <c r="C1824" s="21" t="s">
        <v>63</v>
      </c>
      <c r="D1824" s="22">
        <v>4309.2096299999994</v>
      </c>
      <c r="E1824" s="22">
        <v>4404.4934499999999</v>
      </c>
      <c r="F1824" s="22">
        <v>8713.7030899999991</v>
      </c>
      <c r="G1824" s="31">
        <v>3071</v>
      </c>
      <c r="H1824" s="31">
        <v>2708</v>
      </c>
      <c r="I1824" s="31">
        <v>5</v>
      </c>
      <c r="J1824" s="31">
        <v>5784</v>
      </c>
      <c r="K1824" s="22">
        <v>1794</v>
      </c>
      <c r="L1824" s="22">
        <v>1552</v>
      </c>
      <c r="M1824" s="22">
        <v>5</v>
      </c>
      <c r="N1824" s="23">
        <v>3351</v>
      </c>
      <c r="O1824" s="24">
        <f>Table1[[#This Row],[Female Voters]]/Table1[[#This Row],[Female Population]]</f>
        <v>0.7126596902179485</v>
      </c>
      <c r="P1824" s="24">
        <f>Table1[[#This Row],[Male Voters]]/Table1[[#This Row],[Male Population]]</f>
        <v>0.61482666071395797</v>
      </c>
      <c r="Q1824" s="24">
        <f>Table1[[#This Row],[Total Voters]]/Table1[[#This Row],[Total Population]]</f>
        <v>0.66378208440884579</v>
      </c>
      <c r="R1824" s="24">
        <f>Table1[[#This Row],[Female Ballots]]/Table1[[#This Row],[Female Population]]</f>
        <v>0.41631764384597836</v>
      </c>
      <c r="S1824" s="24">
        <f>Table1[[#This Row],[Male Ballots]]/Table1[[#This Row],[Male Population]]</f>
        <v>0.35236742150223882</v>
      </c>
      <c r="T1824" s="24">
        <f>Table1[[#This Row],[Total Ballots]]/Table1[[#This Row],[Total Population]]</f>
        <v>0.38456669516840292</v>
      </c>
      <c r="U1824" s="24">
        <f>Table1[[#This Row],[Female Ballots]]/Table1[[#This Row],[Female Voters]]</f>
        <v>0.58417453598176494</v>
      </c>
      <c r="V1824" s="24">
        <f>Table1[[#This Row],[Male Ballots]]/Table1[[#This Row],[Male Voters]]</f>
        <v>0.57311669128508125</v>
      </c>
      <c r="W1824" s="24">
        <f>Table1[[#This Row],[Total Ballots]]/Table1[[#This Row],[Total Voters]]</f>
        <v>0.5793568464730291</v>
      </c>
    </row>
    <row r="1825" spans="1:23" s="12" customFormat="1" x14ac:dyDescent="0.2">
      <c r="A1825" s="19" t="s">
        <v>42</v>
      </c>
      <c r="B1825" s="20">
        <v>2012</v>
      </c>
      <c r="C1825" s="21" t="s">
        <v>64</v>
      </c>
      <c r="D1825" s="22">
        <v>4272.4166500000001</v>
      </c>
      <c r="E1825" s="22">
        <v>4301.51163</v>
      </c>
      <c r="F1825" s="22">
        <v>8573.9282800000001</v>
      </c>
      <c r="G1825" s="31">
        <v>3130</v>
      </c>
      <c r="H1825" s="31">
        <v>2729</v>
      </c>
      <c r="I1825" s="31">
        <v>2</v>
      </c>
      <c r="J1825" s="31">
        <v>5861</v>
      </c>
      <c r="K1825" s="22">
        <v>2259</v>
      </c>
      <c r="L1825" s="22">
        <v>1963</v>
      </c>
      <c r="M1825" s="22">
        <v>1</v>
      </c>
      <c r="N1825" s="23">
        <v>4223</v>
      </c>
      <c r="O1825" s="24">
        <f>Table1[[#This Row],[Female Voters]]/Table1[[#This Row],[Female Population]]</f>
        <v>0.73260645119899526</v>
      </c>
      <c r="P1825" s="24">
        <f>Table1[[#This Row],[Male Voters]]/Table1[[#This Row],[Male Population]]</f>
        <v>0.63442813474387838</v>
      </c>
      <c r="Q1825" s="24">
        <f>Table1[[#This Row],[Total Voters]]/Table1[[#This Row],[Total Population]]</f>
        <v>0.68358397791496339</v>
      </c>
      <c r="R1825" s="24">
        <f>Table1[[#This Row],[Female Ballots]]/Table1[[#This Row],[Female Population]]</f>
        <v>0.52874056653627166</v>
      </c>
      <c r="S1825" s="24">
        <f>Table1[[#This Row],[Male Ballots]]/Table1[[#This Row],[Male Population]]</f>
        <v>0.45635120135662632</v>
      </c>
      <c r="T1825" s="24">
        <f>Table1[[#This Row],[Total Ballots]]/Table1[[#This Row],[Total Population]]</f>
        <v>0.49253969266932102</v>
      </c>
      <c r="U1825" s="24">
        <f>Table1[[#This Row],[Female Ballots]]/Table1[[#This Row],[Female Voters]]</f>
        <v>0.72172523961661339</v>
      </c>
      <c r="V1825" s="24">
        <f>Table1[[#This Row],[Male Ballots]]/Table1[[#This Row],[Male Voters]]</f>
        <v>0.71931110296812018</v>
      </c>
      <c r="W1825" s="24">
        <f>Table1[[#This Row],[Total Ballots]]/Table1[[#This Row],[Total Voters]]</f>
        <v>0.72052550759256095</v>
      </c>
    </row>
    <row r="1826" spans="1:23" s="12" customFormat="1" x14ac:dyDescent="0.2">
      <c r="A1826" s="19" t="s">
        <v>42</v>
      </c>
      <c r="B1826" s="20">
        <v>2012</v>
      </c>
      <c r="C1826" s="21" t="s">
        <v>65</v>
      </c>
      <c r="D1826" s="22">
        <v>5293.2324200000003</v>
      </c>
      <c r="E1826" s="22">
        <v>5289.6019299999998</v>
      </c>
      <c r="F1826" s="22">
        <v>10582.834330000002</v>
      </c>
      <c r="G1826" s="31">
        <v>3926</v>
      </c>
      <c r="H1826" s="31">
        <v>3598</v>
      </c>
      <c r="I1826" s="31">
        <v>1</v>
      </c>
      <c r="J1826" s="31">
        <v>7525</v>
      </c>
      <c r="K1826" s="22">
        <v>3173</v>
      </c>
      <c r="L1826" s="22">
        <v>2861</v>
      </c>
      <c r="M1826" s="22">
        <v>1</v>
      </c>
      <c r="N1826" s="23">
        <v>6035</v>
      </c>
      <c r="O1826" s="24">
        <f>Table1[[#This Row],[Female Voters]]/Table1[[#This Row],[Female Population]]</f>
        <v>0.74170179740567665</v>
      </c>
      <c r="P1826" s="24">
        <f>Table1[[#This Row],[Male Voters]]/Table1[[#This Row],[Male Population]]</f>
        <v>0.68020241364362932</v>
      </c>
      <c r="Q1826" s="24">
        <f>Table1[[#This Row],[Total Voters]]/Table1[[#This Row],[Total Population]]</f>
        <v>0.71105714833579925</v>
      </c>
      <c r="R1826" s="24">
        <f>Table1[[#This Row],[Female Ballots]]/Table1[[#This Row],[Female Population]]</f>
        <v>0.5994446773225196</v>
      </c>
      <c r="S1826" s="24">
        <f>Table1[[#This Row],[Male Ballots]]/Table1[[#This Row],[Male Population]]</f>
        <v>0.54087245843091258</v>
      </c>
      <c r="T1826" s="24">
        <f>Table1[[#This Row],[Total Ballots]]/Table1[[#This Row],[Total Population]]</f>
        <v>0.57026310833309612</v>
      </c>
      <c r="U1826" s="24">
        <f>Table1[[#This Row],[Female Ballots]]/Table1[[#This Row],[Female Voters]]</f>
        <v>0.80820173204279167</v>
      </c>
      <c r="V1826" s="24">
        <f>Table1[[#This Row],[Male Ballots]]/Table1[[#This Row],[Male Voters]]</f>
        <v>0.79516397998888266</v>
      </c>
      <c r="W1826" s="24">
        <f>Table1[[#This Row],[Total Ballots]]/Table1[[#This Row],[Total Voters]]</f>
        <v>0.80199335548172757</v>
      </c>
    </row>
    <row r="1827" spans="1:23" s="12" customFormat="1" x14ac:dyDescent="0.2">
      <c r="A1827" s="19" t="s">
        <v>42</v>
      </c>
      <c r="B1827" s="20">
        <v>2012</v>
      </c>
      <c r="C1827" s="21" t="s">
        <v>66</v>
      </c>
      <c r="D1827" s="22">
        <v>5516.8194899999999</v>
      </c>
      <c r="E1827" s="22">
        <v>5365.2468599999993</v>
      </c>
      <c r="F1827" s="22">
        <v>10882.066350000001</v>
      </c>
      <c r="G1827" s="31">
        <v>4641</v>
      </c>
      <c r="H1827" s="31">
        <v>4319</v>
      </c>
      <c r="I1827" s="31">
        <v>5</v>
      </c>
      <c r="J1827" s="31">
        <v>8965</v>
      </c>
      <c r="K1827" s="22">
        <v>4161</v>
      </c>
      <c r="L1827" s="22">
        <v>3808</v>
      </c>
      <c r="M1827" s="22">
        <v>4</v>
      </c>
      <c r="N1827" s="23">
        <v>7973</v>
      </c>
      <c r="O1827" s="24">
        <f>Table1[[#This Row],[Female Voters]]/Table1[[#This Row],[Female Population]]</f>
        <v>0.84124557789364973</v>
      </c>
      <c r="P1827" s="24">
        <f>Table1[[#This Row],[Male Voters]]/Table1[[#This Row],[Male Population]]</f>
        <v>0.80499557852590597</v>
      </c>
      <c r="Q1827" s="24">
        <f>Table1[[#This Row],[Total Voters]]/Table1[[#This Row],[Total Population]]</f>
        <v>0.82383250677386277</v>
      </c>
      <c r="R1827" s="24">
        <f>Table1[[#This Row],[Female Ballots]]/Table1[[#This Row],[Female Population]]</f>
        <v>0.75423892471783593</v>
      </c>
      <c r="S1827" s="24">
        <f>Table1[[#This Row],[Male Ballots]]/Table1[[#This Row],[Male Population]]</f>
        <v>0.709752989818627</v>
      </c>
      <c r="T1827" s="24">
        <f>Table1[[#This Row],[Total Ballots]]/Table1[[#This Row],[Total Population]]</f>
        <v>0.73267334930373762</v>
      </c>
      <c r="U1827" s="24">
        <f>Table1[[#This Row],[Female Ballots]]/Table1[[#This Row],[Female Voters]]</f>
        <v>0.89657401422107308</v>
      </c>
      <c r="V1827" s="24">
        <f>Table1[[#This Row],[Male Ballots]]/Table1[[#This Row],[Male Voters]]</f>
        <v>0.88168557536466774</v>
      </c>
      <c r="W1827" s="24">
        <f>Table1[[#This Row],[Total Ballots]]/Table1[[#This Row],[Total Voters]]</f>
        <v>0.8893474623535973</v>
      </c>
    </row>
    <row r="1828" spans="1:23" s="12" customFormat="1" x14ac:dyDescent="0.2">
      <c r="A1828" s="19" t="s">
        <v>42</v>
      </c>
      <c r="B1828" s="20">
        <v>2012</v>
      </c>
      <c r="C1828" s="21" t="s">
        <v>67</v>
      </c>
      <c r="D1828" s="22">
        <v>7372.580132000001</v>
      </c>
      <c r="E1828" s="22">
        <v>6503.3640240000004</v>
      </c>
      <c r="F1828" s="22">
        <v>13875.944159999999</v>
      </c>
      <c r="G1828" s="31">
        <v>6272</v>
      </c>
      <c r="H1828" s="31">
        <v>5716</v>
      </c>
      <c r="I1828" s="31">
        <v>4</v>
      </c>
      <c r="J1828" s="31">
        <v>11992</v>
      </c>
      <c r="K1828" s="22">
        <v>5697</v>
      </c>
      <c r="L1828" s="22">
        <v>5292</v>
      </c>
      <c r="M1828" s="22">
        <v>3</v>
      </c>
      <c r="N1828" s="22">
        <v>10992</v>
      </c>
      <c r="O1828" s="24">
        <f>Table1[[#This Row],[Female Voters]]/Table1[[#This Row],[Female Population]]</f>
        <v>0.85071981419055254</v>
      </c>
      <c r="P1828" s="24">
        <f>Table1[[#This Row],[Male Voters]]/Table1[[#This Row],[Male Population]]</f>
        <v>0.87892973219793413</v>
      </c>
      <c r="Q1828" s="24">
        <f>Table1[[#This Row],[Total Voters]]/Table1[[#This Row],[Total Population]]</f>
        <v>0.86422947957438312</v>
      </c>
      <c r="R1828" s="24">
        <f>Table1[[#This Row],[Female Ballots]]/Table1[[#This Row],[Female Population]]</f>
        <v>0.77272812204138674</v>
      </c>
      <c r="S1828" s="24">
        <f>Table1[[#This Row],[Male Ballots]]/Table1[[#This Row],[Male Population]]</f>
        <v>0.81373270517695373</v>
      </c>
      <c r="T1828" s="24">
        <f>Table1[[#This Row],[Total Ballots]]/Table1[[#This Row],[Total Population]]</f>
        <v>0.79216231149780014</v>
      </c>
      <c r="U1828" s="24">
        <f>Table1[[#This Row],[Female Ballots]]/Table1[[#This Row],[Female Voters]]</f>
        <v>0.90832270408163263</v>
      </c>
      <c r="V1828" s="24">
        <f>Table1[[#This Row],[Male Ballots]]/Table1[[#This Row],[Male Voters]]</f>
        <v>0.92582225332400281</v>
      </c>
      <c r="W1828" s="24">
        <f>Table1[[#This Row],[Total Ballots]]/Table1[[#This Row],[Total Voters]]</f>
        <v>0.91661107404936626</v>
      </c>
    </row>
    <row r="1829" spans="1:23" s="12" customFormat="1" x14ac:dyDescent="0.2">
      <c r="A1829" s="8" t="s">
        <v>27</v>
      </c>
      <c r="B1829" s="17">
        <v>2012</v>
      </c>
      <c r="C1829" s="9" t="s">
        <v>69</v>
      </c>
      <c r="D1829" s="10">
        <v>4190.34339</v>
      </c>
      <c r="E1829" s="10">
        <v>4151.7306579999995</v>
      </c>
      <c r="F1829" s="10">
        <v>8342.0740490000007</v>
      </c>
      <c r="G1829" s="10">
        <v>3573</v>
      </c>
      <c r="H1829" s="10">
        <v>3485</v>
      </c>
      <c r="I1829" s="10">
        <v>0</v>
      </c>
      <c r="J1829" s="10">
        <v>7058</v>
      </c>
      <c r="K1829" s="10">
        <v>3031</v>
      </c>
      <c r="L1829" s="10">
        <v>2939</v>
      </c>
      <c r="M1829" s="10">
        <v>0</v>
      </c>
      <c r="N1829" s="11">
        <v>5970</v>
      </c>
      <c r="O1829" s="24">
        <f>Table1[[#This Row],[Female Voters]]/Table1[[#This Row],[Female Population]]</f>
        <v>0.85267474940758969</v>
      </c>
      <c r="P1829" s="24">
        <f>Table1[[#This Row],[Male Voters]]/Table1[[#This Row],[Male Population]]</f>
        <v>0.83940898075474346</v>
      </c>
      <c r="Q1829" s="24">
        <f>Table1[[#This Row],[Total Voters]]/Table1[[#This Row],[Total Population]]</f>
        <v>0.84607256643161444</v>
      </c>
      <c r="R1829" s="24">
        <f>Table1[[#This Row],[Female Ballots]]/Table1[[#This Row],[Female Population]]</f>
        <v>0.72332974124108718</v>
      </c>
      <c r="S1829" s="24">
        <f>Table1[[#This Row],[Male Ballots]]/Table1[[#This Row],[Male Population]]</f>
        <v>0.7078975593796818</v>
      </c>
      <c r="T1829" s="24">
        <f>Table1[[#This Row],[Total Ballots]]/Table1[[#This Row],[Total Population]]</f>
        <v>0.71564936548551128</v>
      </c>
      <c r="U1829" s="24">
        <f>Table1[[#This Row],[Female Ballots]]/Table1[[#This Row],[Female Voters]]</f>
        <v>0.84830674503218584</v>
      </c>
      <c r="V1829" s="24">
        <f>Table1[[#This Row],[Male Ballots]]/Table1[[#This Row],[Male Voters]]</f>
        <v>0.8433285509325682</v>
      </c>
      <c r="W1829" s="24">
        <f>Table1[[#This Row],[Total Ballots]]/Table1[[#This Row],[Total Voters]]</f>
        <v>0.84584868234627375</v>
      </c>
    </row>
    <row r="1830" spans="1:23" s="12" customFormat="1" x14ac:dyDescent="0.2">
      <c r="A1830" s="19" t="s">
        <v>27</v>
      </c>
      <c r="B1830" s="20">
        <v>2012</v>
      </c>
      <c r="C1830" s="21" t="s">
        <v>62</v>
      </c>
      <c r="D1830" s="22">
        <v>344.05858599999999</v>
      </c>
      <c r="E1830" s="22">
        <v>372.79969</v>
      </c>
      <c r="F1830" s="22">
        <v>716.85827700000004</v>
      </c>
      <c r="G1830" s="31">
        <v>256</v>
      </c>
      <c r="H1830" s="31">
        <v>277</v>
      </c>
      <c r="I1830" s="31"/>
      <c r="J1830" s="31">
        <v>533</v>
      </c>
      <c r="K1830" s="22">
        <v>166</v>
      </c>
      <c r="L1830" s="22">
        <v>167</v>
      </c>
      <c r="M1830" s="22"/>
      <c r="N1830" s="23">
        <v>333</v>
      </c>
      <c r="O1830" s="24">
        <f>Table1[[#This Row],[Female Voters]]/Table1[[#This Row],[Female Population]]</f>
        <v>0.74405932715191714</v>
      </c>
      <c r="P1830" s="24">
        <f>Table1[[#This Row],[Male Voters]]/Table1[[#This Row],[Male Population]]</f>
        <v>0.74302636893287122</v>
      </c>
      <c r="Q1830" s="24">
        <f>Table1[[#This Row],[Total Voters]]/Table1[[#This Row],[Total Population]]</f>
        <v>0.74352213973250947</v>
      </c>
      <c r="R1830" s="24">
        <f>Table1[[#This Row],[Female Ballots]]/Table1[[#This Row],[Female Population]]</f>
        <v>0.48247596995007125</v>
      </c>
      <c r="S1830" s="24">
        <f>Table1[[#This Row],[Male Ballots]]/Table1[[#This Row],[Male Population]]</f>
        <v>0.44796174589093679</v>
      </c>
      <c r="T1830" s="24">
        <f>Table1[[#This Row],[Total Ballots]]/Table1[[#This Row],[Total Population]]</f>
        <v>0.46452696534882859</v>
      </c>
      <c r="U1830" s="24">
        <f>Table1[[#This Row],[Female Ballots]]/Table1[[#This Row],[Female Voters]]</f>
        <v>0.6484375</v>
      </c>
      <c r="V1830" s="24">
        <f>Table1[[#This Row],[Male Ballots]]/Table1[[#This Row],[Male Voters]]</f>
        <v>0.6028880866425993</v>
      </c>
      <c r="W1830" s="24">
        <f>Table1[[#This Row],[Total Ballots]]/Table1[[#This Row],[Total Voters]]</f>
        <v>0.62476547842401498</v>
      </c>
    </row>
    <row r="1831" spans="1:23" s="12" customFormat="1" x14ac:dyDescent="0.2">
      <c r="A1831" s="19" t="s">
        <v>27</v>
      </c>
      <c r="B1831" s="20">
        <v>2012</v>
      </c>
      <c r="C1831" s="21" t="s">
        <v>63</v>
      </c>
      <c r="D1831" s="22">
        <v>427.868559</v>
      </c>
      <c r="E1831" s="22">
        <v>422.13815699999998</v>
      </c>
      <c r="F1831" s="22">
        <v>850.00671599999998</v>
      </c>
      <c r="G1831" s="31">
        <v>416</v>
      </c>
      <c r="H1831" s="31">
        <v>407</v>
      </c>
      <c r="I1831" s="31"/>
      <c r="J1831" s="31">
        <v>823</v>
      </c>
      <c r="K1831" s="22">
        <v>302</v>
      </c>
      <c r="L1831" s="22">
        <v>265</v>
      </c>
      <c r="M1831" s="22"/>
      <c r="N1831" s="23">
        <v>567</v>
      </c>
      <c r="O1831" s="24">
        <f>Table1[[#This Row],[Female Voters]]/Table1[[#This Row],[Female Population]]</f>
        <v>0.97226120323554788</v>
      </c>
      <c r="P1831" s="24">
        <f>Table1[[#This Row],[Male Voters]]/Table1[[#This Row],[Male Population]]</f>
        <v>0.96413933033776911</v>
      </c>
      <c r="Q1831" s="24">
        <f>Table1[[#This Row],[Total Voters]]/Table1[[#This Row],[Total Population]]</f>
        <v>0.96822764398016825</v>
      </c>
      <c r="R1831" s="24">
        <f>Table1[[#This Row],[Female Ballots]]/Table1[[#This Row],[Female Population]]</f>
        <v>0.7058242388873448</v>
      </c>
      <c r="S1831" s="24">
        <f>Table1[[#This Row],[Male Ballots]]/Table1[[#This Row],[Male Population]]</f>
        <v>0.62775656643613953</v>
      </c>
      <c r="T1831" s="24">
        <f>Table1[[#This Row],[Total Ballots]]/Table1[[#This Row],[Total Population]]</f>
        <v>0.66705355302157399</v>
      </c>
      <c r="U1831" s="24">
        <f>Table1[[#This Row],[Female Ballots]]/Table1[[#This Row],[Female Voters]]</f>
        <v>0.72596153846153844</v>
      </c>
      <c r="V1831" s="24">
        <f>Table1[[#This Row],[Male Ballots]]/Table1[[#This Row],[Male Voters]]</f>
        <v>0.65110565110565111</v>
      </c>
      <c r="W1831" s="24">
        <f>Table1[[#This Row],[Total Ballots]]/Table1[[#This Row],[Total Voters]]</f>
        <v>0.68894289185905222</v>
      </c>
    </row>
    <row r="1832" spans="1:23" s="12" customFormat="1" x14ac:dyDescent="0.2">
      <c r="A1832" s="19" t="s">
        <v>27</v>
      </c>
      <c r="B1832" s="20">
        <v>2012</v>
      </c>
      <c r="C1832" s="21" t="s">
        <v>64</v>
      </c>
      <c r="D1832" s="22">
        <v>515.52953200000002</v>
      </c>
      <c r="E1832" s="22">
        <v>529.082897</v>
      </c>
      <c r="F1832" s="22">
        <v>1044.612429</v>
      </c>
      <c r="G1832" s="31">
        <v>447</v>
      </c>
      <c r="H1832" s="31">
        <v>425</v>
      </c>
      <c r="I1832" s="31"/>
      <c r="J1832" s="31">
        <v>872</v>
      </c>
      <c r="K1832" s="22">
        <v>343</v>
      </c>
      <c r="L1832" s="22">
        <v>348</v>
      </c>
      <c r="M1832" s="22"/>
      <c r="N1832" s="23">
        <v>691</v>
      </c>
      <c r="O1832" s="24">
        <f>Table1[[#This Row],[Female Voters]]/Table1[[#This Row],[Female Population]]</f>
        <v>0.86706962890343198</v>
      </c>
      <c r="P1832" s="24">
        <f>Table1[[#This Row],[Male Voters]]/Table1[[#This Row],[Male Population]]</f>
        <v>0.8032767689332434</v>
      </c>
      <c r="Q1832" s="24">
        <f>Table1[[#This Row],[Total Voters]]/Table1[[#This Row],[Total Population]]</f>
        <v>0.83475935743437335</v>
      </c>
      <c r="R1832" s="24">
        <f>Table1[[#This Row],[Female Ballots]]/Table1[[#This Row],[Female Population]]</f>
        <v>0.6653353080847364</v>
      </c>
      <c r="S1832" s="24">
        <f>Table1[[#This Row],[Male Ballots]]/Table1[[#This Row],[Male Population]]</f>
        <v>0.65774191903239687</v>
      </c>
      <c r="T1832" s="24">
        <f>Table1[[#This Row],[Total Ballots]]/Table1[[#This Row],[Total Population]]</f>
        <v>0.66148935319627522</v>
      </c>
      <c r="U1832" s="24">
        <f>Table1[[#This Row],[Female Ballots]]/Table1[[#This Row],[Female Voters]]</f>
        <v>0.76733780760626402</v>
      </c>
      <c r="V1832" s="24">
        <f>Table1[[#This Row],[Male Ballots]]/Table1[[#This Row],[Male Voters]]</f>
        <v>0.81882352941176473</v>
      </c>
      <c r="W1832" s="24">
        <f>Table1[[#This Row],[Total Ballots]]/Table1[[#This Row],[Total Voters]]</f>
        <v>0.79243119266055051</v>
      </c>
    </row>
    <row r="1833" spans="1:23" s="12" customFormat="1" x14ac:dyDescent="0.2">
      <c r="A1833" s="19" t="s">
        <v>27</v>
      </c>
      <c r="B1833" s="20">
        <v>2012</v>
      </c>
      <c r="C1833" s="21" t="s">
        <v>65</v>
      </c>
      <c r="D1833" s="22">
        <v>777.99652100000003</v>
      </c>
      <c r="E1833" s="22">
        <v>764.32466699999998</v>
      </c>
      <c r="F1833" s="22">
        <v>1542.3211879999999</v>
      </c>
      <c r="G1833" s="31">
        <v>619</v>
      </c>
      <c r="H1833" s="31">
        <v>558</v>
      </c>
      <c r="I1833" s="31"/>
      <c r="J1833" s="31">
        <v>1177</v>
      </c>
      <c r="K1833" s="22">
        <v>532</v>
      </c>
      <c r="L1833" s="22">
        <v>470</v>
      </c>
      <c r="M1833" s="22"/>
      <c r="N1833" s="23">
        <v>1002</v>
      </c>
      <c r="O1833" s="24">
        <f>Table1[[#This Row],[Female Voters]]/Table1[[#This Row],[Female Population]]</f>
        <v>0.79563337790298416</v>
      </c>
      <c r="P1833" s="24">
        <f>Table1[[#This Row],[Male Voters]]/Table1[[#This Row],[Male Population]]</f>
        <v>0.73005624977428607</v>
      </c>
      <c r="Q1833" s="24">
        <f>Table1[[#This Row],[Total Voters]]/Table1[[#This Row],[Total Population]]</f>
        <v>0.7631354669556677</v>
      </c>
      <c r="R1833" s="24">
        <f>Table1[[#This Row],[Female Ballots]]/Table1[[#This Row],[Female Population]]</f>
        <v>0.68380768504747591</v>
      </c>
      <c r="S1833" s="24">
        <f>Table1[[#This Row],[Male Ballots]]/Table1[[#This Row],[Male Population]]</f>
        <v>0.6149219308134668</v>
      </c>
      <c r="T1833" s="24">
        <f>Table1[[#This Row],[Total Ballots]]/Table1[[#This Row],[Total Population]]</f>
        <v>0.64967012564959981</v>
      </c>
      <c r="U1833" s="24">
        <f>Table1[[#This Row],[Female Ballots]]/Table1[[#This Row],[Female Voters]]</f>
        <v>0.85945072697899838</v>
      </c>
      <c r="V1833" s="24">
        <f>Table1[[#This Row],[Male Ballots]]/Table1[[#This Row],[Male Voters]]</f>
        <v>0.8422939068100358</v>
      </c>
      <c r="W1833" s="24">
        <f>Table1[[#This Row],[Total Ballots]]/Table1[[#This Row],[Total Voters]]</f>
        <v>0.85131690739167376</v>
      </c>
    </row>
    <row r="1834" spans="1:23" s="12" customFormat="1" x14ac:dyDescent="0.2">
      <c r="A1834" s="19" t="s">
        <v>27</v>
      </c>
      <c r="B1834" s="20">
        <v>2012</v>
      </c>
      <c r="C1834" s="21" t="s">
        <v>66</v>
      </c>
      <c r="D1834" s="22">
        <v>925.43852400000003</v>
      </c>
      <c r="E1834" s="22">
        <v>925.04519699999992</v>
      </c>
      <c r="F1834" s="22">
        <v>1850.4837210000001</v>
      </c>
      <c r="G1834" s="31">
        <v>751</v>
      </c>
      <c r="H1834" s="31">
        <v>789</v>
      </c>
      <c r="I1834" s="31"/>
      <c r="J1834" s="31">
        <v>1540</v>
      </c>
      <c r="K1834" s="22">
        <v>689</v>
      </c>
      <c r="L1834" s="22">
        <v>721</v>
      </c>
      <c r="M1834" s="22"/>
      <c r="N1834" s="23">
        <v>1410</v>
      </c>
      <c r="O1834" s="24">
        <f>Table1[[#This Row],[Female Voters]]/Table1[[#This Row],[Female Population]]</f>
        <v>0.81150717257151916</v>
      </c>
      <c r="P1834" s="24">
        <f>Table1[[#This Row],[Male Voters]]/Table1[[#This Row],[Male Population]]</f>
        <v>0.85293129736665185</v>
      </c>
      <c r="Q1834" s="24">
        <f>Table1[[#This Row],[Total Voters]]/Table1[[#This Row],[Total Population]]</f>
        <v>0.83221483254539796</v>
      </c>
      <c r="R1834" s="24">
        <f>Table1[[#This Row],[Female Ballots]]/Table1[[#This Row],[Female Population]]</f>
        <v>0.74451190666015543</v>
      </c>
      <c r="S1834" s="24">
        <f>Table1[[#This Row],[Male Ballots]]/Table1[[#This Row],[Male Population]]</f>
        <v>0.77942137566711789</v>
      </c>
      <c r="T1834" s="24">
        <f>Table1[[#This Row],[Total Ballots]]/Table1[[#This Row],[Total Population]]</f>
        <v>0.7619629310967605</v>
      </c>
      <c r="U1834" s="24">
        <f>Table1[[#This Row],[Female Ballots]]/Table1[[#This Row],[Female Voters]]</f>
        <v>0.91744340878828234</v>
      </c>
      <c r="V1834" s="24">
        <f>Table1[[#This Row],[Male Ballots]]/Table1[[#This Row],[Male Voters]]</f>
        <v>0.91381495564005066</v>
      </c>
      <c r="W1834" s="24">
        <f>Table1[[#This Row],[Total Ballots]]/Table1[[#This Row],[Total Voters]]</f>
        <v>0.91558441558441561</v>
      </c>
    </row>
    <row r="1835" spans="1:23" s="12" customFormat="1" x14ac:dyDescent="0.2">
      <c r="A1835" s="19" t="s">
        <v>27</v>
      </c>
      <c r="B1835" s="20">
        <v>2012</v>
      </c>
      <c r="C1835" s="21" t="s">
        <v>67</v>
      </c>
      <c r="D1835" s="22">
        <v>1199.4516679999999</v>
      </c>
      <c r="E1835" s="22">
        <v>1138.34005</v>
      </c>
      <c r="F1835" s="22">
        <v>2337.7917179999999</v>
      </c>
      <c r="G1835" s="31">
        <v>1084</v>
      </c>
      <c r="H1835" s="31">
        <v>1029</v>
      </c>
      <c r="I1835" s="31"/>
      <c r="J1835" s="31">
        <v>2113</v>
      </c>
      <c r="K1835" s="22">
        <v>999</v>
      </c>
      <c r="L1835" s="22">
        <v>968</v>
      </c>
      <c r="M1835" s="22"/>
      <c r="N1835" s="22">
        <v>1967</v>
      </c>
      <c r="O1835" s="24">
        <f>Table1[[#This Row],[Female Voters]]/Table1[[#This Row],[Female Population]]</f>
        <v>0.90374629417748253</v>
      </c>
      <c r="P1835" s="24">
        <f>Table1[[#This Row],[Male Voters]]/Table1[[#This Row],[Male Population]]</f>
        <v>0.90394781418786063</v>
      </c>
      <c r="Q1835" s="24">
        <f>Table1[[#This Row],[Total Voters]]/Table1[[#This Row],[Total Population]]</f>
        <v>0.90384442024103362</v>
      </c>
      <c r="R1835" s="24">
        <f>Table1[[#This Row],[Female Ballots]]/Table1[[#This Row],[Female Population]]</f>
        <v>0.83288057922814118</v>
      </c>
      <c r="S1835" s="24">
        <f>Table1[[#This Row],[Male Ballots]]/Table1[[#This Row],[Male Population]]</f>
        <v>0.85036101470733638</v>
      </c>
      <c r="T1835" s="24">
        <f>Table1[[#This Row],[Total Ballots]]/Table1[[#This Row],[Total Population]]</f>
        <v>0.84139232116143547</v>
      </c>
      <c r="U1835" s="24">
        <f>Table1[[#This Row],[Female Ballots]]/Table1[[#This Row],[Female Voters]]</f>
        <v>0.92158671586715868</v>
      </c>
      <c r="V1835" s="24">
        <f>Table1[[#This Row],[Male Ballots]]/Table1[[#This Row],[Male Voters]]</f>
        <v>0.94071914480077745</v>
      </c>
      <c r="W1835" s="24">
        <f>Table1[[#This Row],[Total Ballots]]/Table1[[#This Row],[Total Voters]]</f>
        <v>0.93090392806436351</v>
      </c>
    </row>
    <row r="1836" spans="1:23" s="12" customFormat="1" x14ac:dyDescent="0.2">
      <c r="A1836" s="8" t="s">
        <v>41</v>
      </c>
      <c r="B1836" s="17">
        <v>2012</v>
      </c>
      <c r="C1836" s="9" t="s">
        <v>69</v>
      </c>
      <c r="D1836" s="10">
        <v>23841.756964999997</v>
      </c>
      <c r="E1836" s="10">
        <v>25410.333510999997</v>
      </c>
      <c r="F1836" s="10">
        <v>49252.090489999995</v>
      </c>
      <c r="G1836" s="10">
        <v>18434</v>
      </c>
      <c r="H1836" s="10">
        <v>16883</v>
      </c>
      <c r="I1836" s="10">
        <v>0</v>
      </c>
      <c r="J1836" s="10">
        <v>35317</v>
      </c>
      <c r="K1836" s="10">
        <v>15073</v>
      </c>
      <c r="L1836" s="10">
        <v>13633</v>
      </c>
      <c r="M1836" s="10">
        <v>0</v>
      </c>
      <c r="N1836" s="11">
        <v>28706</v>
      </c>
      <c r="O1836" s="24">
        <f>Table1[[#This Row],[Female Voters]]/Table1[[#This Row],[Female Population]]</f>
        <v>0.77318127296831973</v>
      </c>
      <c r="P1836" s="24">
        <f>Table1[[#This Row],[Male Voters]]/Table1[[#This Row],[Male Population]]</f>
        <v>0.66441473476495061</v>
      </c>
      <c r="Q1836" s="24">
        <f>Table1[[#This Row],[Total Voters]]/Table1[[#This Row],[Total Population]]</f>
        <v>0.71706600975994439</v>
      </c>
      <c r="R1836" s="24">
        <f>Table1[[#This Row],[Female Ballots]]/Table1[[#This Row],[Female Population]]</f>
        <v>0.63221011866396237</v>
      </c>
      <c r="S1836" s="24">
        <f>Table1[[#This Row],[Male Ballots]]/Table1[[#This Row],[Male Population]]</f>
        <v>0.5365140128561614</v>
      </c>
      <c r="T1836" s="24">
        <f>Table1[[#This Row],[Total Ballots]]/Table1[[#This Row],[Total Population]]</f>
        <v>0.58283820472205916</v>
      </c>
      <c r="U1836" s="24">
        <f>Table1[[#This Row],[Female Ballots]]/Table1[[#This Row],[Female Voters]]</f>
        <v>0.8176738635130737</v>
      </c>
      <c r="V1836" s="24">
        <f>Table1[[#This Row],[Male Ballots]]/Table1[[#This Row],[Male Voters]]</f>
        <v>0.80749866729846587</v>
      </c>
      <c r="W1836" s="24">
        <f>Table1[[#This Row],[Total Ballots]]/Table1[[#This Row],[Total Voters]]</f>
        <v>0.81280969504771072</v>
      </c>
    </row>
    <row r="1837" spans="1:23" s="12" customFormat="1" x14ac:dyDescent="0.2">
      <c r="A1837" s="19" t="s">
        <v>41</v>
      </c>
      <c r="B1837" s="20">
        <v>2012</v>
      </c>
      <c r="C1837" s="21" t="s">
        <v>62</v>
      </c>
      <c r="D1837" s="22">
        <v>2118.866955</v>
      </c>
      <c r="E1837" s="22">
        <v>2687.2603260000001</v>
      </c>
      <c r="F1837" s="22">
        <v>4806.1272799999997</v>
      </c>
      <c r="G1837" s="31">
        <v>1436</v>
      </c>
      <c r="H1837" s="31">
        <v>1393</v>
      </c>
      <c r="I1837" s="31"/>
      <c r="J1837" s="31">
        <v>2829</v>
      </c>
      <c r="K1837" s="22">
        <v>789</v>
      </c>
      <c r="L1837" s="22">
        <v>669</v>
      </c>
      <c r="M1837" s="22"/>
      <c r="N1837" s="23">
        <v>1458</v>
      </c>
      <c r="O1837" s="24">
        <f>Table1[[#This Row],[Female Voters]]/Table1[[#This Row],[Female Population]]</f>
        <v>0.67772070191164979</v>
      </c>
      <c r="P1837" s="24">
        <f>Table1[[#This Row],[Male Voters]]/Table1[[#This Row],[Male Population]]</f>
        <v>0.51837181032382051</v>
      </c>
      <c r="Q1837" s="24">
        <f>Table1[[#This Row],[Total Voters]]/Table1[[#This Row],[Total Population]]</f>
        <v>0.58862361214869874</v>
      </c>
      <c r="R1837" s="24">
        <f>Table1[[#This Row],[Female Ballots]]/Table1[[#This Row],[Female Population]]</f>
        <v>0.37236882577179087</v>
      </c>
      <c r="S1837" s="24">
        <f>Table1[[#This Row],[Male Ballots]]/Table1[[#This Row],[Male Population]]</f>
        <v>0.24895243439098055</v>
      </c>
      <c r="T1837" s="24">
        <f>Table1[[#This Row],[Total Ballots]]/Table1[[#This Row],[Total Population]]</f>
        <v>0.30336275239052762</v>
      </c>
      <c r="U1837" s="24">
        <f>Table1[[#This Row],[Female Ballots]]/Table1[[#This Row],[Female Voters]]</f>
        <v>0.54944289693593318</v>
      </c>
      <c r="V1837" s="24">
        <f>Table1[[#This Row],[Male Ballots]]/Table1[[#This Row],[Male Voters]]</f>
        <v>0.48025843503230436</v>
      </c>
      <c r="W1837" s="24">
        <f>Table1[[#This Row],[Total Ballots]]/Table1[[#This Row],[Total Voters]]</f>
        <v>0.51537645811240718</v>
      </c>
    </row>
    <row r="1838" spans="1:23" s="12" customFormat="1" x14ac:dyDescent="0.2">
      <c r="A1838" s="19" t="s">
        <v>41</v>
      </c>
      <c r="B1838" s="20">
        <v>2012</v>
      </c>
      <c r="C1838" s="21" t="s">
        <v>63</v>
      </c>
      <c r="D1838" s="22">
        <v>3154.6028800000004</v>
      </c>
      <c r="E1838" s="22">
        <v>3896.9121</v>
      </c>
      <c r="F1838" s="22">
        <v>7051.5149799999999</v>
      </c>
      <c r="G1838" s="31">
        <v>1970</v>
      </c>
      <c r="H1838" s="31">
        <v>1789</v>
      </c>
      <c r="I1838" s="31"/>
      <c r="J1838" s="31">
        <v>3759</v>
      </c>
      <c r="K1838" s="22">
        <v>1284</v>
      </c>
      <c r="L1838" s="22">
        <v>1068</v>
      </c>
      <c r="M1838" s="22"/>
      <c r="N1838" s="23">
        <v>2352</v>
      </c>
      <c r="O1838" s="24">
        <f>Table1[[#This Row],[Female Voters]]/Table1[[#This Row],[Female Population]]</f>
        <v>0.6244843090994705</v>
      </c>
      <c r="P1838" s="24">
        <f>Table1[[#This Row],[Male Voters]]/Table1[[#This Row],[Male Population]]</f>
        <v>0.45908143527281509</v>
      </c>
      <c r="Q1838" s="24">
        <f>Table1[[#This Row],[Total Voters]]/Table1[[#This Row],[Total Population]]</f>
        <v>0.53307693604304018</v>
      </c>
      <c r="R1838" s="24">
        <f>Table1[[#This Row],[Female Ballots]]/Table1[[#This Row],[Female Population]]</f>
        <v>0.40702429080391883</v>
      </c>
      <c r="S1838" s="24">
        <f>Table1[[#This Row],[Male Ballots]]/Table1[[#This Row],[Male Population]]</f>
        <v>0.27406314861451453</v>
      </c>
      <c r="T1838" s="24">
        <f>Table1[[#This Row],[Total Ballots]]/Table1[[#This Row],[Total Population]]</f>
        <v>0.3335453454570978</v>
      </c>
      <c r="U1838" s="24">
        <f>Table1[[#This Row],[Female Ballots]]/Table1[[#This Row],[Female Voters]]</f>
        <v>0.65177664974619287</v>
      </c>
      <c r="V1838" s="24">
        <f>Table1[[#This Row],[Male Ballots]]/Table1[[#This Row],[Male Voters]]</f>
        <v>0.59698155394074903</v>
      </c>
      <c r="W1838" s="24">
        <f>Table1[[#This Row],[Total Ballots]]/Table1[[#This Row],[Total Voters]]</f>
        <v>0.62569832402234637</v>
      </c>
    </row>
    <row r="1839" spans="1:23" s="12" customFormat="1" x14ac:dyDescent="0.2">
      <c r="A1839" s="19" t="s">
        <v>41</v>
      </c>
      <c r="B1839" s="20">
        <v>2012</v>
      </c>
      <c r="C1839" s="21" t="s">
        <v>64</v>
      </c>
      <c r="D1839" s="22">
        <v>3184.9881399999999</v>
      </c>
      <c r="E1839" s="22">
        <v>3760.5161900000003</v>
      </c>
      <c r="F1839" s="22">
        <v>6945.5043299999998</v>
      </c>
      <c r="G1839" s="31">
        <v>2140</v>
      </c>
      <c r="H1839" s="31">
        <v>1894</v>
      </c>
      <c r="I1839" s="31"/>
      <c r="J1839" s="31">
        <v>4034</v>
      </c>
      <c r="K1839" s="22">
        <v>1565</v>
      </c>
      <c r="L1839" s="22">
        <v>1372</v>
      </c>
      <c r="M1839" s="22"/>
      <c r="N1839" s="23">
        <v>2937</v>
      </c>
      <c r="O1839" s="24">
        <f>Table1[[#This Row],[Female Voters]]/Table1[[#This Row],[Female Population]]</f>
        <v>0.67190203100724888</v>
      </c>
      <c r="P1839" s="24">
        <f>Table1[[#This Row],[Male Voters]]/Table1[[#This Row],[Male Population]]</f>
        <v>0.50365426029451554</v>
      </c>
      <c r="Q1839" s="24">
        <f>Table1[[#This Row],[Total Voters]]/Table1[[#This Row],[Total Population]]</f>
        <v>0.58080735513701709</v>
      </c>
      <c r="R1839" s="24">
        <f>Table1[[#This Row],[Female Ballots]]/Table1[[#This Row],[Female Population]]</f>
        <v>0.49136760678801145</v>
      </c>
      <c r="S1839" s="24">
        <f>Table1[[#This Row],[Male Ballots]]/Table1[[#This Row],[Male Population]]</f>
        <v>0.3648435296325635</v>
      </c>
      <c r="T1839" s="24">
        <f>Table1[[#This Row],[Total Ballots]]/Table1[[#This Row],[Total Population]]</f>
        <v>0.42286346109008904</v>
      </c>
      <c r="U1839" s="24">
        <f>Table1[[#This Row],[Female Ballots]]/Table1[[#This Row],[Female Voters]]</f>
        <v>0.73130841121495327</v>
      </c>
      <c r="V1839" s="24">
        <f>Table1[[#This Row],[Male Ballots]]/Table1[[#This Row],[Male Voters]]</f>
        <v>0.72439281942977829</v>
      </c>
      <c r="W1839" s="24">
        <f>Table1[[#This Row],[Total Ballots]]/Table1[[#This Row],[Total Voters]]</f>
        <v>0.72806147744174521</v>
      </c>
    </row>
    <row r="1840" spans="1:23" s="12" customFormat="1" x14ac:dyDescent="0.2">
      <c r="A1840" s="19" t="s">
        <v>41</v>
      </c>
      <c r="B1840" s="20">
        <v>2012</v>
      </c>
      <c r="C1840" s="21" t="s">
        <v>65</v>
      </c>
      <c r="D1840" s="22">
        <v>4184.3415500000001</v>
      </c>
      <c r="E1840" s="22">
        <v>4411.6723299999994</v>
      </c>
      <c r="F1840" s="22">
        <v>8596.0138900000002</v>
      </c>
      <c r="G1840" s="31">
        <v>3119</v>
      </c>
      <c r="H1840" s="31">
        <v>2729</v>
      </c>
      <c r="I1840" s="31"/>
      <c r="J1840" s="31">
        <v>5848</v>
      </c>
      <c r="K1840" s="22">
        <v>2539</v>
      </c>
      <c r="L1840" s="22">
        <v>2161</v>
      </c>
      <c r="M1840" s="22"/>
      <c r="N1840" s="23">
        <v>4700</v>
      </c>
      <c r="O1840" s="24">
        <f>Table1[[#This Row],[Female Voters]]/Table1[[#This Row],[Female Population]]</f>
        <v>0.74539804237538876</v>
      </c>
      <c r="P1840" s="24">
        <f>Table1[[#This Row],[Male Voters]]/Table1[[#This Row],[Male Population]]</f>
        <v>0.61858628562289453</v>
      </c>
      <c r="Q1840" s="24">
        <f>Table1[[#This Row],[Total Voters]]/Table1[[#This Row],[Total Population]]</f>
        <v>0.68031532694510333</v>
      </c>
      <c r="R1840" s="24">
        <f>Table1[[#This Row],[Female Ballots]]/Table1[[#This Row],[Female Population]]</f>
        <v>0.60678603064800007</v>
      </c>
      <c r="S1840" s="24">
        <f>Table1[[#This Row],[Male Ballots]]/Table1[[#This Row],[Male Population]]</f>
        <v>0.48983692313340965</v>
      </c>
      <c r="T1840" s="24">
        <f>Table1[[#This Row],[Total Ballots]]/Table1[[#This Row],[Total Population]]</f>
        <v>0.54676505414534637</v>
      </c>
      <c r="U1840" s="24">
        <f>Table1[[#This Row],[Female Ballots]]/Table1[[#This Row],[Female Voters]]</f>
        <v>0.81404296248797692</v>
      </c>
      <c r="V1840" s="24">
        <f>Table1[[#This Row],[Male Ballots]]/Table1[[#This Row],[Male Voters]]</f>
        <v>0.79186515207035546</v>
      </c>
      <c r="W1840" s="24">
        <f>Table1[[#This Row],[Total Ballots]]/Table1[[#This Row],[Total Voters]]</f>
        <v>0.80369357045143641</v>
      </c>
    </row>
    <row r="1841" spans="1:23" s="12" customFormat="1" x14ac:dyDescent="0.2">
      <c r="A1841" s="19" t="s">
        <v>41</v>
      </c>
      <c r="B1841" s="20">
        <v>2012</v>
      </c>
      <c r="C1841" s="21" t="s">
        <v>66</v>
      </c>
      <c r="D1841" s="22">
        <v>4993.9930399999994</v>
      </c>
      <c r="E1841" s="22">
        <v>4839.1687199999997</v>
      </c>
      <c r="F1841" s="22">
        <v>9833.161759999999</v>
      </c>
      <c r="G1841" s="31">
        <v>4213</v>
      </c>
      <c r="H1841" s="31">
        <v>3839</v>
      </c>
      <c r="I1841" s="31"/>
      <c r="J1841" s="31">
        <v>8052</v>
      </c>
      <c r="K1841" s="22">
        <v>3780</v>
      </c>
      <c r="L1841" s="22">
        <v>3435</v>
      </c>
      <c r="M1841" s="22"/>
      <c r="N1841" s="23">
        <v>7215</v>
      </c>
      <c r="O1841" s="24">
        <f>Table1[[#This Row],[Female Voters]]/Table1[[#This Row],[Female Population]]</f>
        <v>0.84361351052263389</v>
      </c>
      <c r="P1841" s="24">
        <f>Table1[[#This Row],[Male Voters]]/Table1[[#This Row],[Male Population]]</f>
        <v>0.79331807219980544</v>
      </c>
      <c r="Q1841" s="24">
        <f>Table1[[#This Row],[Total Voters]]/Table1[[#This Row],[Total Population]]</f>
        <v>0.81886174523788169</v>
      </c>
      <c r="R1841" s="24">
        <f>Table1[[#This Row],[Female Ballots]]/Table1[[#This Row],[Female Population]]</f>
        <v>0.75690934483160599</v>
      </c>
      <c r="S1841" s="24">
        <f>Table1[[#This Row],[Male Ballots]]/Table1[[#This Row],[Male Population]]</f>
        <v>0.70983265902743731</v>
      </c>
      <c r="T1841" s="24">
        <f>Table1[[#This Row],[Total Ballots]]/Table1[[#This Row],[Total Population]]</f>
        <v>0.73374161598252818</v>
      </c>
      <c r="U1841" s="24">
        <f>Table1[[#This Row],[Female Ballots]]/Table1[[#This Row],[Female Voters]]</f>
        <v>0.89722288155708518</v>
      </c>
      <c r="V1841" s="24">
        <f>Table1[[#This Row],[Male Ballots]]/Table1[[#This Row],[Male Voters]]</f>
        <v>0.89476426152643918</v>
      </c>
      <c r="W1841" s="24">
        <f>Table1[[#This Row],[Total Ballots]]/Table1[[#This Row],[Total Voters]]</f>
        <v>0.89605067064083455</v>
      </c>
    </row>
    <row r="1842" spans="1:23" s="12" customFormat="1" x14ac:dyDescent="0.2">
      <c r="A1842" s="19" t="s">
        <v>41</v>
      </c>
      <c r="B1842" s="20">
        <v>2012</v>
      </c>
      <c r="C1842" s="21" t="s">
        <v>67</v>
      </c>
      <c r="D1842" s="22">
        <v>6204.9643999999998</v>
      </c>
      <c r="E1842" s="22">
        <v>5814.8038449999995</v>
      </c>
      <c r="F1842" s="22">
        <v>12019.768250000001</v>
      </c>
      <c r="G1842" s="31">
        <v>5556</v>
      </c>
      <c r="H1842" s="31">
        <v>5239</v>
      </c>
      <c r="I1842" s="31"/>
      <c r="J1842" s="31">
        <v>10795</v>
      </c>
      <c r="K1842" s="22">
        <v>5116</v>
      </c>
      <c r="L1842" s="22">
        <v>4928</v>
      </c>
      <c r="M1842" s="22"/>
      <c r="N1842" s="22">
        <v>10044</v>
      </c>
      <c r="O1842" s="24">
        <f>Table1[[#This Row],[Female Voters]]/Table1[[#This Row],[Female Population]]</f>
        <v>0.89541206715061894</v>
      </c>
      <c r="P1842" s="24">
        <f>Table1[[#This Row],[Male Voters]]/Table1[[#This Row],[Male Population]]</f>
        <v>0.90097622201046068</v>
      </c>
      <c r="Q1842" s="24">
        <f>Table1[[#This Row],[Total Voters]]/Table1[[#This Row],[Total Population]]</f>
        <v>0.8981038382333203</v>
      </c>
      <c r="R1842" s="24">
        <f>Table1[[#This Row],[Female Ballots]]/Table1[[#This Row],[Female Population]]</f>
        <v>0.82450110430931722</v>
      </c>
      <c r="S1842" s="24">
        <f>Table1[[#This Row],[Male Ballots]]/Table1[[#This Row],[Male Population]]</f>
        <v>0.84749204467790618</v>
      </c>
      <c r="T1842" s="24">
        <f>Table1[[#This Row],[Total Ballots]]/Table1[[#This Row],[Total Population]]</f>
        <v>0.83562343225710689</v>
      </c>
      <c r="U1842" s="24">
        <f>Table1[[#This Row],[Female Ballots]]/Table1[[#This Row],[Female Voters]]</f>
        <v>0.9208063354931606</v>
      </c>
      <c r="V1842" s="24">
        <f>Table1[[#This Row],[Male Ballots]]/Table1[[#This Row],[Male Voters]]</f>
        <v>0.9406375262454667</v>
      </c>
      <c r="W1842" s="24">
        <f>Table1[[#This Row],[Total Ballots]]/Table1[[#This Row],[Total Voters]]</f>
        <v>0.93043075497915706</v>
      </c>
    </row>
    <row r="1843" spans="1:23" s="12" customFormat="1" x14ac:dyDescent="0.2">
      <c r="A1843" s="8" t="s">
        <v>49</v>
      </c>
      <c r="B1843" s="17">
        <v>2012</v>
      </c>
      <c r="C1843" s="9" t="s">
        <v>69</v>
      </c>
      <c r="D1843" s="10">
        <v>15880.373344000001</v>
      </c>
      <c r="E1843" s="10">
        <v>15973.610800999999</v>
      </c>
      <c r="F1843" s="10">
        <v>31853.984172999997</v>
      </c>
      <c r="G1843" s="10">
        <v>11126</v>
      </c>
      <c r="H1843" s="10">
        <v>10229</v>
      </c>
      <c r="I1843" s="10">
        <v>0</v>
      </c>
      <c r="J1843" s="10">
        <v>21355</v>
      </c>
      <c r="K1843" s="10">
        <v>8976</v>
      </c>
      <c r="L1843" s="10">
        <v>8189</v>
      </c>
      <c r="M1843" s="10">
        <v>0</v>
      </c>
      <c r="N1843" s="11">
        <v>17165</v>
      </c>
      <c r="O1843" s="24">
        <f>Table1[[#This Row],[Female Voters]]/Table1[[#This Row],[Female Population]]</f>
        <v>0.70061325127495688</v>
      </c>
      <c r="P1843" s="24">
        <f>Table1[[#This Row],[Male Voters]]/Table1[[#This Row],[Male Population]]</f>
        <v>0.64036867602656455</v>
      </c>
      <c r="Q1843" s="24">
        <f>Table1[[#This Row],[Total Voters]]/Table1[[#This Row],[Total Population]]</f>
        <v>0.67040279432614513</v>
      </c>
      <c r="R1843" s="24">
        <f>Table1[[#This Row],[Female Ballots]]/Table1[[#This Row],[Female Population]]</f>
        <v>0.56522600606183826</v>
      </c>
      <c r="S1843" s="24">
        <f>Table1[[#This Row],[Male Ballots]]/Table1[[#This Row],[Male Population]]</f>
        <v>0.51265803968926937</v>
      </c>
      <c r="T1843" s="24">
        <f>Table1[[#This Row],[Total Ballots]]/Table1[[#This Row],[Total Population]]</f>
        <v>0.53886508848552006</v>
      </c>
      <c r="U1843" s="24">
        <f>Table1[[#This Row],[Female Ballots]]/Table1[[#This Row],[Female Voters]]</f>
        <v>0.80675894301635809</v>
      </c>
      <c r="V1843" s="24">
        <f>Table1[[#This Row],[Male Ballots]]/Table1[[#This Row],[Male Voters]]</f>
        <v>0.80056701534851893</v>
      </c>
      <c r="W1843" s="24">
        <f>Table1[[#This Row],[Total Ballots]]/Table1[[#This Row],[Total Voters]]</f>
        <v>0.80379302271130881</v>
      </c>
    </row>
    <row r="1844" spans="1:23" s="12" customFormat="1" x14ac:dyDescent="0.2">
      <c r="A1844" s="19" t="s">
        <v>49</v>
      </c>
      <c r="B1844" s="20">
        <v>2012</v>
      </c>
      <c r="C1844" s="21" t="s">
        <v>62</v>
      </c>
      <c r="D1844" s="22">
        <v>1485.5546650000001</v>
      </c>
      <c r="E1844" s="22">
        <v>1608.538922</v>
      </c>
      <c r="F1844" s="22">
        <v>3094.0935870000003</v>
      </c>
      <c r="G1844" s="31">
        <v>727</v>
      </c>
      <c r="H1844" s="31">
        <v>714</v>
      </c>
      <c r="I1844" s="31"/>
      <c r="J1844" s="31">
        <v>1441</v>
      </c>
      <c r="K1844" s="22">
        <v>409</v>
      </c>
      <c r="L1844" s="22">
        <v>351</v>
      </c>
      <c r="M1844" s="22"/>
      <c r="N1844" s="23">
        <v>760</v>
      </c>
      <c r="O1844" s="24">
        <f>Table1[[#This Row],[Female Voters]]/Table1[[#This Row],[Female Population]]</f>
        <v>0.48937950055173496</v>
      </c>
      <c r="P1844" s="24">
        <f>Table1[[#This Row],[Male Voters]]/Table1[[#This Row],[Male Population]]</f>
        <v>0.44388108378020336</v>
      </c>
      <c r="Q1844" s="24">
        <f>Table1[[#This Row],[Total Voters]]/Table1[[#This Row],[Total Population]]</f>
        <v>0.46572605497598346</v>
      </c>
      <c r="R1844" s="24">
        <f>Table1[[#This Row],[Female Ballots]]/Table1[[#This Row],[Female Population]]</f>
        <v>0.27531804088811501</v>
      </c>
      <c r="S1844" s="24">
        <f>Table1[[#This Row],[Male Ballots]]/Table1[[#This Row],[Male Population]]</f>
        <v>0.21821044874909157</v>
      </c>
      <c r="T1844" s="24">
        <f>Table1[[#This Row],[Total Ballots]]/Table1[[#This Row],[Total Population]]</f>
        <v>0.24562928645506416</v>
      </c>
      <c r="U1844" s="24">
        <f>Table1[[#This Row],[Female Ballots]]/Table1[[#This Row],[Female Voters]]</f>
        <v>0.56258596973865205</v>
      </c>
      <c r="V1844" s="24">
        <f>Table1[[#This Row],[Male Ballots]]/Table1[[#This Row],[Male Voters]]</f>
        <v>0.49159663865546216</v>
      </c>
      <c r="W1844" s="24">
        <f>Table1[[#This Row],[Total Ballots]]/Table1[[#This Row],[Total Voters]]</f>
        <v>0.52741151977793199</v>
      </c>
    </row>
    <row r="1845" spans="1:23" s="12" customFormat="1" x14ac:dyDescent="0.2">
      <c r="A1845" s="19" t="s">
        <v>49</v>
      </c>
      <c r="B1845" s="20">
        <v>2012</v>
      </c>
      <c r="C1845" s="21" t="s">
        <v>63</v>
      </c>
      <c r="D1845" s="22">
        <v>2055.02025</v>
      </c>
      <c r="E1845" s="22">
        <v>2163.4080899999999</v>
      </c>
      <c r="F1845" s="22">
        <v>4218.4283400000004</v>
      </c>
      <c r="G1845" s="31">
        <v>1305</v>
      </c>
      <c r="H1845" s="31">
        <v>1129</v>
      </c>
      <c r="I1845" s="31"/>
      <c r="J1845" s="31">
        <v>2434</v>
      </c>
      <c r="K1845" s="22">
        <v>803</v>
      </c>
      <c r="L1845" s="22">
        <v>645</v>
      </c>
      <c r="M1845" s="22"/>
      <c r="N1845" s="23">
        <v>1448</v>
      </c>
      <c r="O1845" s="24">
        <f>Table1[[#This Row],[Female Voters]]/Table1[[#This Row],[Female Population]]</f>
        <v>0.63503023875312181</v>
      </c>
      <c r="P1845" s="24">
        <f>Table1[[#This Row],[Male Voters]]/Table1[[#This Row],[Male Population]]</f>
        <v>0.5218617815189921</v>
      </c>
      <c r="Q1845" s="24">
        <f>Table1[[#This Row],[Total Voters]]/Table1[[#This Row],[Total Population]]</f>
        <v>0.5769921411062775</v>
      </c>
      <c r="R1845" s="24">
        <f>Table1[[#This Row],[Female Ballots]]/Table1[[#This Row],[Female Population]]</f>
        <v>0.3907504074473232</v>
      </c>
      <c r="S1845" s="24">
        <f>Table1[[#This Row],[Male Ballots]]/Table1[[#This Row],[Male Population]]</f>
        <v>0.29814069891917622</v>
      </c>
      <c r="T1845" s="24">
        <f>Table1[[#This Row],[Total Ballots]]/Table1[[#This Row],[Total Population]]</f>
        <v>0.34325580128261701</v>
      </c>
      <c r="U1845" s="24">
        <f>Table1[[#This Row],[Female Ballots]]/Table1[[#This Row],[Female Voters]]</f>
        <v>0.61532567049808429</v>
      </c>
      <c r="V1845" s="24">
        <f>Table1[[#This Row],[Male Ballots]]/Table1[[#This Row],[Male Voters]]</f>
        <v>0.57130203720106287</v>
      </c>
      <c r="W1845" s="24">
        <f>Table1[[#This Row],[Total Ballots]]/Table1[[#This Row],[Total Voters]]</f>
        <v>0.59490550534100251</v>
      </c>
    </row>
    <row r="1846" spans="1:23" s="12" customFormat="1" x14ac:dyDescent="0.2">
      <c r="A1846" s="19" t="s">
        <v>49</v>
      </c>
      <c r="B1846" s="20">
        <v>2012</v>
      </c>
      <c r="C1846" s="21" t="s">
        <v>64</v>
      </c>
      <c r="D1846" s="22">
        <v>2238.0862500000003</v>
      </c>
      <c r="E1846" s="22">
        <v>2286.02369</v>
      </c>
      <c r="F1846" s="22">
        <v>4524.1099599999998</v>
      </c>
      <c r="G1846" s="31">
        <v>1285</v>
      </c>
      <c r="H1846" s="31">
        <v>1174</v>
      </c>
      <c r="I1846" s="31"/>
      <c r="J1846" s="31">
        <v>2459</v>
      </c>
      <c r="K1846" s="22">
        <v>960</v>
      </c>
      <c r="L1846" s="22">
        <v>843</v>
      </c>
      <c r="M1846" s="22"/>
      <c r="N1846" s="23">
        <v>1803</v>
      </c>
      <c r="O1846" s="24">
        <f>Table1[[#This Row],[Female Voters]]/Table1[[#This Row],[Female Population]]</f>
        <v>0.57415124193716838</v>
      </c>
      <c r="P1846" s="24">
        <f>Table1[[#This Row],[Male Voters]]/Table1[[#This Row],[Male Population]]</f>
        <v>0.51355548288303177</v>
      </c>
      <c r="Q1846" s="24">
        <f>Table1[[#This Row],[Total Voters]]/Table1[[#This Row],[Total Population]]</f>
        <v>0.54353232386951089</v>
      </c>
      <c r="R1846" s="24">
        <f>Table1[[#This Row],[Female Ballots]]/Table1[[#This Row],[Female Population]]</f>
        <v>0.42893789280909073</v>
      </c>
      <c r="S1846" s="24">
        <f>Table1[[#This Row],[Male Ballots]]/Table1[[#This Row],[Male Population]]</f>
        <v>0.36876258268347167</v>
      </c>
      <c r="T1846" s="24">
        <f>Table1[[#This Row],[Total Ballots]]/Table1[[#This Row],[Total Population]]</f>
        <v>0.39853142738378539</v>
      </c>
      <c r="U1846" s="24">
        <f>Table1[[#This Row],[Female Ballots]]/Table1[[#This Row],[Female Voters]]</f>
        <v>0.74708171206225682</v>
      </c>
      <c r="V1846" s="24">
        <f>Table1[[#This Row],[Male Ballots]]/Table1[[#This Row],[Male Voters]]</f>
        <v>0.71805792163543436</v>
      </c>
      <c r="W1846" s="24">
        <f>Table1[[#This Row],[Total Ballots]]/Table1[[#This Row],[Total Voters]]</f>
        <v>0.73322488816592113</v>
      </c>
    </row>
    <row r="1847" spans="1:23" s="12" customFormat="1" x14ac:dyDescent="0.2">
      <c r="A1847" s="19" t="s">
        <v>49</v>
      </c>
      <c r="B1847" s="20">
        <v>2012</v>
      </c>
      <c r="C1847" s="21" t="s">
        <v>65</v>
      </c>
      <c r="D1847" s="22">
        <v>2875.2497400000002</v>
      </c>
      <c r="E1847" s="22">
        <v>2778.3514599999999</v>
      </c>
      <c r="F1847" s="22">
        <v>5653.6012000000001</v>
      </c>
      <c r="G1847" s="31">
        <v>1943</v>
      </c>
      <c r="H1847" s="31">
        <v>1669</v>
      </c>
      <c r="I1847" s="31"/>
      <c r="J1847" s="31">
        <v>3612</v>
      </c>
      <c r="K1847" s="22">
        <v>1568</v>
      </c>
      <c r="L1847" s="22">
        <v>1322</v>
      </c>
      <c r="M1847" s="22"/>
      <c r="N1847" s="23">
        <v>2890</v>
      </c>
      <c r="O1847" s="24">
        <f>Table1[[#This Row],[Female Voters]]/Table1[[#This Row],[Female Population]]</f>
        <v>0.67576738568803418</v>
      </c>
      <c r="P1847" s="24">
        <f>Table1[[#This Row],[Male Voters]]/Table1[[#This Row],[Male Population]]</f>
        <v>0.60071593678072688</v>
      </c>
      <c r="Q1847" s="24">
        <f>Table1[[#This Row],[Total Voters]]/Table1[[#This Row],[Total Population]]</f>
        <v>0.63888482265073809</v>
      </c>
      <c r="R1847" s="24">
        <f>Table1[[#This Row],[Female Ballots]]/Table1[[#This Row],[Female Population]]</f>
        <v>0.5453439324543683</v>
      </c>
      <c r="S1847" s="24">
        <f>Table1[[#This Row],[Male Ballots]]/Table1[[#This Row],[Male Population]]</f>
        <v>0.47582173063158828</v>
      </c>
      <c r="T1847" s="24">
        <f>Table1[[#This Row],[Total Ballots]]/Table1[[#This Row],[Total Population]]</f>
        <v>0.51117860948522509</v>
      </c>
      <c r="U1847" s="24">
        <f>Table1[[#This Row],[Female Ballots]]/Table1[[#This Row],[Female Voters]]</f>
        <v>0.80699948533196086</v>
      </c>
      <c r="V1847" s="24">
        <f>Table1[[#This Row],[Male Ballots]]/Table1[[#This Row],[Male Voters]]</f>
        <v>0.79209107249850208</v>
      </c>
      <c r="W1847" s="24">
        <f>Table1[[#This Row],[Total Ballots]]/Table1[[#This Row],[Total Voters]]</f>
        <v>0.80011074197120713</v>
      </c>
    </row>
    <row r="1848" spans="1:23" s="12" customFormat="1" x14ac:dyDescent="0.2">
      <c r="A1848" s="19" t="s">
        <v>49</v>
      </c>
      <c r="B1848" s="20">
        <v>2012</v>
      </c>
      <c r="C1848" s="21" t="s">
        <v>66</v>
      </c>
      <c r="D1848" s="22">
        <v>3374.54853</v>
      </c>
      <c r="E1848" s="22">
        <v>3325.3605499999999</v>
      </c>
      <c r="F1848" s="22">
        <v>6699.9090799999994</v>
      </c>
      <c r="G1848" s="31">
        <v>2737</v>
      </c>
      <c r="H1848" s="31">
        <v>2439</v>
      </c>
      <c r="I1848" s="31"/>
      <c r="J1848" s="31">
        <v>5176</v>
      </c>
      <c r="K1848" s="22">
        <v>2405</v>
      </c>
      <c r="L1848" s="22">
        <v>2168</v>
      </c>
      <c r="M1848" s="22"/>
      <c r="N1848" s="23">
        <v>4573</v>
      </c>
      <c r="O1848" s="24">
        <f>Table1[[#This Row],[Female Voters]]/Table1[[#This Row],[Female Population]]</f>
        <v>0.81107145909085498</v>
      </c>
      <c r="P1848" s="24">
        <f>Table1[[#This Row],[Male Voters]]/Table1[[#This Row],[Male Population]]</f>
        <v>0.73345430166963399</v>
      </c>
      <c r="Q1848" s="24">
        <f>Table1[[#This Row],[Total Voters]]/Table1[[#This Row],[Total Population]]</f>
        <v>0.77254779702174714</v>
      </c>
      <c r="R1848" s="24">
        <f>Table1[[#This Row],[Female Ballots]]/Table1[[#This Row],[Female Population]]</f>
        <v>0.71268792806485437</v>
      </c>
      <c r="S1848" s="24">
        <f>Table1[[#This Row],[Male Ballots]]/Table1[[#This Row],[Male Population]]</f>
        <v>0.65195937926189695</v>
      </c>
      <c r="T1848" s="24">
        <f>Table1[[#This Row],[Total Ballots]]/Table1[[#This Row],[Total Population]]</f>
        <v>0.6825465756917406</v>
      </c>
      <c r="U1848" s="24">
        <f>Table1[[#This Row],[Female Ballots]]/Table1[[#This Row],[Female Voters]]</f>
        <v>0.87869930580928024</v>
      </c>
      <c r="V1848" s="24">
        <f>Table1[[#This Row],[Male Ballots]]/Table1[[#This Row],[Male Voters]]</f>
        <v>0.88888888888888884</v>
      </c>
      <c r="W1848" s="24">
        <f>Table1[[#This Row],[Total Ballots]]/Table1[[#This Row],[Total Voters]]</f>
        <v>0.88350077279752703</v>
      </c>
    </row>
    <row r="1849" spans="1:23" s="12" customFormat="1" x14ac:dyDescent="0.2">
      <c r="A1849" s="19" t="s">
        <v>49</v>
      </c>
      <c r="B1849" s="20">
        <v>2012</v>
      </c>
      <c r="C1849" s="21" t="s">
        <v>67</v>
      </c>
      <c r="D1849" s="22">
        <v>3851.9139090000003</v>
      </c>
      <c r="E1849" s="22">
        <v>3811.928089</v>
      </c>
      <c r="F1849" s="22">
        <v>7663.8420060000008</v>
      </c>
      <c r="G1849" s="31">
        <v>3129</v>
      </c>
      <c r="H1849" s="31">
        <v>3104</v>
      </c>
      <c r="I1849" s="31"/>
      <c r="J1849" s="31">
        <v>6233</v>
      </c>
      <c r="K1849" s="22">
        <v>2831</v>
      </c>
      <c r="L1849" s="22">
        <v>2860</v>
      </c>
      <c r="M1849" s="22"/>
      <c r="N1849" s="22">
        <v>5691</v>
      </c>
      <c r="O1849" s="24">
        <f>Table1[[#This Row],[Female Voters]]/Table1[[#This Row],[Female Population]]</f>
        <v>0.81232345112622806</v>
      </c>
      <c r="P1849" s="24">
        <f>Table1[[#This Row],[Male Voters]]/Table1[[#This Row],[Male Population]]</f>
        <v>0.81428608502798017</v>
      </c>
      <c r="Q1849" s="24">
        <f>Table1[[#This Row],[Total Voters]]/Table1[[#This Row],[Total Population]]</f>
        <v>0.81329964724223192</v>
      </c>
      <c r="R1849" s="24">
        <f>Table1[[#This Row],[Female Ballots]]/Table1[[#This Row],[Female Population]]</f>
        <v>0.73495931292373018</v>
      </c>
      <c r="S1849" s="24">
        <f>Table1[[#This Row],[Male Ballots]]/Table1[[#This Row],[Male Population]]</f>
        <v>0.75027648298325489</v>
      </c>
      <c r="T1849" s="24">
        <f>Table1[[#This Row],[Total Ballots]]/Table1[[#This Row],[Total Population]]</f>
        <v>0.74257793878638567</v>
      </c>
      <c r="U1849" s="24">
        <f>Table1[[#This Row],[Female Ballots]]/Table1[[#This Row],[Female Voters]]</f>
        <v>0.90476190476190477</v>
      </c>
      <c r="V1849" s="24">
        <f>Table1[[#This Row],[Male Ballots]]/Table1[[#This Row],[Male Voters]]</f>
        <v>0.92139175257731953</v>
      </c>
      <c r="W1849" s="24">
        <f>Table1[[#This Row],[Total Ballots]]/Table1[[#This Row],[Total Voters]]</f>
        <v>0.91304347826086951</v>
      </c>
    </row>
    <row r="1850" spans="1:23" s="12" customFormat="1" x14ac:dyDescent="0.2">
      <c r="A1850" s="8" t="s">
        <v>34</v>
      </c>
      <c r="B1850" s="17">
        <v>2012</v>
      </c>
      <c r="C1850" s="9" t="s">
        <v>69</v>
      </c>
      <c r="D1850" s="10">
        <v>8695.5338110000012</v>
      </c>
      <c r="E1850" s="10">
        <v>8655.7072460000018</v>
      </c>
      <c r="F1850" s="10">
        <v>17351.24107</v>
      </c>
      <c r="G1850" s="10">
        <v>6983</v>
      </c>
      <c r="H1850" s="10">
        <v>6453</v>
      </c>
      <c r="I1850" s="10">
        <v>7</v>
      </c>
      <c r="J1850" s="10">
        <v>13443</v>
      </c>
      <c r="K1850" s="10">
        <v>5692</v>
      </c>
      <c r="L1850" s="10">
        <v>5066</v>
      </c>
      <c r="M1850" s="10">
        <v>4</v>
      </c>
      <c r="N1850" s="11">
        <v>10762</v>
      </c>
      <c r="O1850" s="24">
        <f>Table1[[#This Row],[Female Voters]]/Table1[[#This Row],[Female Population]]</f>
        <v>0.80305593098452266</v>
      </c>
      <c r="P1850" s="24">
        <f>Table1[[#This Row],[Male Voters]]/Table1[[#This Row],[Male Population]]</f>
        <v>0.7455196688846053</v>
      </c>
      <c r="Q1850" s="24">
        <f>Table1[[#This Row],[Total Voters]]/Table1[[#This Row],[Total Population]]</f>
        <v>0.77475726063438299</v>
      </c>
      <c r="R1850" s="24">
        <f>Table1[[#This Row],[Female Ballots]]/Table1[[#This Row],[Female Population]]</f>
        <v>0.65458891009077802</v>
      </c>
      <c r="S1850" s="24">
        <f>Table1[[#This Row],[Male Ballots]]/Table1[[#This Row],[Male Population]]</f>
        <v>0.58527857470469713</v>
      </c>
      <c r="T1850" s="24">
        <f>Table1[[#This Row],[Total Ballots]]/Table1[[#This Row],[Total Population]]</f>
        <v>0.62024381752192437</v>
      </c>
      <c r="U1850" s="24">
        <f>Table1[[#This Row],[Female Ballots]]/Table1[[#This Row],[Female Voters]]</f>
        <v>0.81512244021194324</v>
      </c>
      <c r="V1850" s="24">
        <f>Table1[[#This Row],[Male Ballots]]/Table1[[#This Row],[Male Voters]]</f>
        <v>0.78506121183945454</v>
      </c>
      <c r="W1850" s="24">
        <f>Table1[[#This Row],[Total Ballots]]/Table1[[#This Row],[Total Voters]]</f>
        <v>0.8005653499962806</v>
      </c>
    </row>
    <row r="1851" spans="1:23" s="12" customFormat="1" x14ac:dyDescent="0.2">
      <c r="A1851" s="19" t="s">
        <v>34</v>
      </c>
      <c r="B1851" s="20">
        <v>2012</v>
      </c>
      <c r="C1851" s="21" t="s">
        <v>62</v>
      </c>
      <c r="D1851" s="22">
        <v>611.83091000000002</v>
      </c>
      <c r="E1851" s="22">
        <v>735.11993900000004</v>
      </c>
      <c r="F1851" s="22">
        <v>1346.9508490000001</v>
      </c>
      <c r="G1851" s="31">
        <v>425</v>
      </c>
      <c r="H1851" s="31">
        <v>458</v>
      </c>
      <c r="I1851" s="31"/>
      <c r="J1851" s="31">
        <v>883</v>
      </c>
      <c r="K1851" s="22">
        <v>202</v>
      </c>
      <c r="L1851" s="22">
        <v>211</v>
      </c>
      <c r="M1851" s="22"/>
      <c r="N1851" s="23">
        <v>413</v>
      </c>
      <c r="O1851" s="24">
        <f>Table1[[#This Row],[Female Voters]]/Table1[[#This Row],[Female Population]]</f>
        <v>0.69463636611625257</v>
      </c>
      <c r="P1851" s="24">
        <f>Table1[[#This Row],[Male Voters]]/Table1[[#This Row],[Male Population]]</f>
        <v>0.62302758461840602</v>
      </c>
      <c r="Q1851" s="24">
        <f>Table1[[#This Row],[Total Voters]]/Table1[[#This Row],[Total Population]]</f>
        <v>0.65555472989645813</v>
      </c>
      <c r="R1851" s="24">
        <f>Table1[[#This Row],[Female Ballots]]/Table1[[#This Row],[Female Population]]</f>
        <v>0.33015657871878357</v>
      </c>
      <c r="S1851" s="24">
        <f>Table1[[#This Row],[Male Ballots]]/Table1[[#This Row],[Male Population]]</f>
        <v>0.28702799204035734</v>
      </c>
      <c r="T1851" s="24">
        <f>Table1[[#This Row],[Total Ballots]]/Table1[[#This Row],[Total Population]]</f>
        <v>0.30661846370015539</v>
      </c>
      <c r="U1851" s="24">
        <f>Table1[[#This Row],[Female Ballots]]/Table1[[#This Row],[Female Voters]]</f>
        <v>0.47529411764705881</v>
      </c>
      <c r="V1851" s="24">
        <f>Table1[[#This Row],[Male Ballots]]/Table1[[#This Row],[Male Voters]]</f>
        <v>0.4606986899563319</v>
      </c>
      <c r="W1851" s="24">
        <f>Table1[[#This Row],[Total Ballots]]/Table1[[#This Row],[Total Voters]]</f>
        <v>0.46772366930917325</v>
      </c>
    </row>
    <row r="1852" spans="1:23" s="12" customFormat="1" x14ac:dyDescent="0.2">
      <c r="A1852" s="19" t="s">
        <v>34</v>
      </c>
      <c r="B1852" s="20">
        <v>2012</v>
      </c>
      <c r="C1852" s="21" t="s">
        <v>63</v>
      </c>
      <c r="D1852" s="22">
        <v>858.16417799999999</v>
      </c>
      <c r="E1852" s="22">
        <v>976.05404599999997</v>
      </c>
      <c r="F1852" s="22">
        <v>1834.218224</v>
      </c>
      <c r="G1852" s="31">
        <v>635</v>
      </c>
      <c r="H1852" s="31">
        <v>589</v>
      </c>
      <c r="I1852" s="31">
        <v>1</v>
      </c>
      <c r="J1852" s="31">
        <v>1225</v>
      </c>
      <c r="K1852" s="22">
        <v>387</v>
      </c>
      <c r="L1852" s="22">
        <v>307</v>
      </c>
      <c r="M1852" s="22"/>
      <c r="N1852" s="23">
        <v>694</v>
      </c>
      <c r="O1852" s="24">
        <f>Table1[[#This Row],[Female Voters]]/Table1[[#This Row],[Female Population]]</f>
        <v>0.73995165060362145</v>
      </c>
      <c r="P1852" s="24">
        <f>Table1[[#This Row],[Male Voters]]/Table1[[#This Row],[Male Population]]</f>
        <v>0.60345019050307791</v>
      </c>
      <c r="Q1852" s="24">
        <f>Table1[[#This Row],[Total Voters]]/Table1[[#This Row],[Total Population]]</f>
        <v>0.66785946403289032</v>
      </c>
      <c r="R1852" s="24">
        <f>Table1[[#This Row],[Female Ballots]]/Table1[[#This Row],[Female Population]]</f>
        <v>0.45096265950173464</v>
      </c>
      <c r="S1852" s="24">
        <f>Table1[[#This Row],[Male Ballots]]/Table1[[#This Row],[Male Population]]</f>
        <v>0.31453176313148545</v>
      </c>
      <c r="T1852" s="24">
        <f>Table1[[#This Row],[Total Ballots]]/Table1[[#This Row],[Total Population]]</f>
        <v>0.37836283105210278</v>
      </c>
      <c r="U1852" s="24">
        <f>Table1[[#This Row],[Female Ballots]]/Table1[[#This Row],[Female Voters]]</f>
        <v>0.6094488188976378</v>
      </c>
      <c r="V1852" s="24">
        <f>Table1[[#This Row],[Male Ballots]]/Table1[[#This Row],[Male Voters]]</f>
        <v>0.5212224108658744</v>
      </c>
      <c r="W1852" s="24">
        <f>Table1[[#This Row],[Total Ballots]]/Table1[[#This Row],[Total Voters]]</f>
        <v>0.56653061224489798</v>
      </c>
    </row>
    <row r="1853" spans="1:23" s="12" customFormat="1" x14ac:dyDescent="0.2">
      <c r="A1853" s="19" t="s">
        <v>34</v>
      </c>
      <c r="B1853" s="20">
        <v>2012</v>
      </c>
      <c r="C1853" s="21" t="s">
        <v>64</v>
      </c>
      <c r="D1853" s="22">
        <v>955.05896400000006</v>
      </c>
      <c r="E1853" s="22">
        <v>959.26177200000006</v>
      </c>
      <c r="F1853" s="22">
        <v>1914.3207349999998</v>
      </c>
      <c r="G1853" s="31">
        <v>676</v>
      </c>
      <c r="H1853" s="31">
        <v>600</v>
      </c>
      <c r="I1853" s="31">
        <v>2</v>
      </c>
      <c r="J1853" s="31">
        <v>1278</v>
      </c>
      <c r="K1853" s="22">
        <v>478</v>
      </c>
      <c r="L1853" s="22">
        <v>396</v>
      </c>
      <c r="M1853" s="22"/>
      <c r="N1853" s="23">
        <v>874</v>
      </c>
      <c r="O1853" s="24">
        <f>Table1[[#This Row],[Female Voters]]/Table1[[#This Row],[Female Population]]</f>
        <v>0.7078097012657325</v>
      </c>
      <c r="P1853" s="24">
        <f>Table1[[#This Row],[Male Voters]]/Table1[[#This Row],[Male Population]]</f>
        <v>0.62548098706053712</v>
      </c>
      <c r="Q1853" s="24">
        <f>Table1[[#This Row],[Total Voters]]/Table1[[#This Row],[Total Population]]</f>
        <v>0.66759972696006975</v>
      </c>
      <c r="R1853" s="24">
        <f>Table1[[#This Row],[Female Ballots]]/Table1[[#This Row],[Female Population]]</f>
        <v>0.50049265858730785</v>
      </c>
      <c r="S1853" s="24">
        <f>Table1[[#This Row],[Male Ballots]]/Table1[[#This Row],[Male Population]]</f>
        <v>0.41281745145995452</v>
      </c>
      <c r="T1853" s="24">
        <f>Table1[[#This Row],[Total Ballots]]/Table1[[#This Row],[Total Population]]</f>
        <v>0.45655881170821677</v>
      </c>
      <c r="U1853" s="24">
        <f>Table1[[#This Row],[Female Ballots]]/Table1[[#This Row],[Female Voters]]</f>
        <v>0.70710059171597628</v>
      </c>
      <c r="V1853" s="24">
        <f>Table1[[#This Row],[Male Ballots]]/Table1[[#This Row],[Male Voters]]</f>
        <v>0.66</v>
      </c>
      <c r="W1853" s="24">
        <f>Table1[[#This Row],[Total Ballots]]/Table1[[#This Row],[Total Voters]]</f>
        <v>0.68388106416275429</v>
      </c>
    </row>
    <row r="1854" spans="1:23" s="12" customFormat="1" x14ac:dyDescent="0.2">
      <c r="A1854" s="19" t="s">
        <v>34</v>
      </c>
      <c r="B1854" s="20">
        <v>2012</v>
      </c>
      <c r="C1854" s="21" t="s">
        <v>65</v>
      </c>
      <c r="D1854" s="22">
        <v>1387.5079139999998</v>
      </c>
      <c r="E1854" s="22">
        <v>1385.1673580000001</v>
      </c>
      <c r="F1854" s="22">
        <v>2772.6752700000002</v>
      </c>
      <c r="G1854" s="31">
        <v>981</v>
      </c>
      <c r="H1854" s="31">
        <v>895</v>
      </c>
      <c r="I1854" s="31">
        <v>1</v>
      </c>
      <c r="J1854" s="31">
        <v>1877</v>
      </c>
      <c r="K1854" s="22">
        <v>782</v>
      </c>
      <c r="L1854" s="22">
        <v>680</v>
      </c>
      <c r="M1854" s="22">
        <v>1</v>
      </c>
      <c r="N1854" s="23">
        <v>1463</v>
      </c>
      <c r="O1854" s="24">
        <f>Table1[[#This Row],[Female Voters]]/Table1[[#This Row],[Female Population]]</f>
        <v>0.70702299432073734</v>
      </c>
      <c r="P1854" s="24">
        <f>Table1[[#This Row],[Male Voters]]/Table1[[#This Row],[Male Population]]</f>
        <v>0.64613131029326487</v>
      </c>
      <c r="Q1854" s="24">
        <f>Table1[[#This Row],[Total Voters]]/Table1[[#This Row],[Total Population]]</f>
        <v>0.67696351617836581</v>
      </c>
      <c r="R1854" s="24">
        <f>Table1[[#This Row],[Female Ballots]]/Table1[[#This Row],[Female Population]]</f>
        <v>0.56360038894884468</v>
      </c>
      <c r="S1854" s="24">
        <f>Table1[[#This Row],[Male Ballots]]/Table1[[#This Row],[Male Population]]</f>
        <v>0.49091540893789959</v>
      </c>
      <c r="T1854" s="24">
        <f>Table1[[#This Row],[Total Ballots]]/Table1[[#This Row],[Total Population]]</f>
        <v>0.52764924036704808</v>
      </c>
      <c r="U1854" s="24">
        <f>Table1[[#This Row],[Female Ballots]]/Table1[[#This Row],[Female Voters]]</f>
        <v>0.79714576962283379</v>
      </c>
      <c r="V1854" s="24">
        <f>Table1[[#This Row],[Male Ballots]]/Table1[[#This Row],[Male Voters]]</f>
        <v>0.75977653631284914</v>
      </c>
      <c r="W1854" s="24">
        <f>Table1[[#This Row],[Total Ballots]]/Table1[[#This Row],[Total Voters]]</f>
        <v>0.77943526904635052</v>
      </c>
    </row>
    <row r="1855" spans="1:23" s="12" customFormat="1" x14ac:dyDescent="0.2">
      <c r="A1855" s="19" t="s">
        <v>34</v>
      </c>
      <c r="B1855" s="20">
        <v>2012</v>
      </c>
      <c r="C1855" s="21" t="s">
        <v>66</v>
      </c>
      <c r="D1855" s="22">
        <v>2055.6456230000003</v>
      </c>
      <c r="E1855" s="22">
        <v>1937.599706</v>
      </c>
      <c r="F1855" s="22">
        <v>3993.2453399999999</v>
      </c>
      <c r="G1855" s="31">
        <v>1704</v>
      </c>
      <c r="H1855" s="31">
        <v>1463</v>
      </c>
      <c r="I1855" s="31">
        <v>1</v>
      </c>
      <c r="J1855" s="31">
        <v>3168</v>
      </c>
      <c r="K1855" s="22">
        <v>1503</v>
      </c>
      <c r="L1855" s="22">
        <v>1255</v>
      </c>
      <c r="M1855" s="22">
        <v>1</v>
      </c>
      <c r="N1855" s="23">
        <v>2759</v>
      </c>
      <c r="O1855" s="24">
        <f>Table1[[#This Row],[Female Voters]]/Table1[[#This Row],[Female Population]]</f>
        <v>0.82893665179175668</v>
      </c>
      <c r="P1855" s="24">
        <f>Table1[[#This Row],[Male Voters]]/Table1[[#This Row],[Male Population]]</f>
        <v>0.75505791803624478</v>
      </c>
      <c r="Q1855" s="24">
        <f>Table1[[#This Row],[Total Voters]]/Table1[[#This Row],[Total Population]]</f>
        <v>0.79333968495910145</v>
      </c>
      <c r="R1855" s="24">
        <f>Table1[[#This Row],[Female Ballots]]/Table1[[#This Row],[Female Population]]</f>
        <v>0.73115715237265866</v>
      </c>
      <c r="S1855" s="24">
        <f>Table1[[#This Row],[Male Ballots]]/Table1[[#This Row],[Male Population]]</f>
        <v>0.6477086036469496</v>
      </c>
      <c r="T1855" s="24">
        <f>Table1[[#This Row],[Total Ballots]]/Table1[[#This Row],[Total Population]]</f>
        <v>0.69091672689462147</v>
      </c>
      <c r="U1855" s="24">
        <f>Table1[[#This Row],[Female Ballots]]/Table1[[#This Row],[Female Voters]]</f>
        <v>0.88204225352112675</v>
      </c>
      <c r="V1855" s="24">
        <f>Table1[[#This Row],[Male Ballots]]/Table1[[#This Row],[Male Voters]]</f>
        <v>0.8578263841421736</v>
      </c>
      <c r="W1855" s="24">
        <f>Table1[[#This Row],[Total Ballots]]/Table1[[#This Row],[Total Voters]]</f>
        <v>0.87089646464646464</v>
      </c>
    </row>
    <row r="1856" spans="1:23" s="12" customFormat="1" x14ac:dyDescent="0.2">
      <c r="A1856" s="19" t="s">
        <v>34</v>
      </c>
      <c r="B1856" s="20">
        <v>2012</v>
      </c>
      <c r="C1856" s="21" t="s">
        <v>67</v>
      </c>
      <c r="D1856" s="22">
        <v>2827.3262220000001</v>
      </c>
      <c r="E1856" s="22">
        <v>2662.5044250000001</v>
      </c>
      <c r="F1856" s="22">
        <v>5489.8306520000006</v>
      </c>
      <c r="G1856" s="31">
        <v>2562</v>
      </c>
      <c r="H1856" s="31">
        <v>2448</v>
      </c>
      <c r="I1856" s="31">
        <v>2</v>
      </c>
      <c r="J1856" s="31">
        <v>5012</v>
      </c>
      <c r="K1856" s="22">
        <v>2340</v>
      </c>
      <c r="L1856" s="22">
        <v>2217</v>
      </c>
      <c r="M1856" s="22">
        <v>2</v>
      </c>
      <c r="N1856" s="22">
        <v>4559</v>
      </c>
      <c r="O1856" s="24">
        <f>Table1[[#This Row],[Female Voters]]/Table1[[#This Row],[Female Population]]</f>
        <v>0.90615648808565386</v>
      </c>
      <c r="P1856" s="24">
        <f>Table1[[#This Row],[Male Voters]]/Table1[[#This Row],[Male Population]]</f>
        <v>0.91943509164308712</v>
      </c>
      <c r="Q1856" s="24">
        <f>Table1[[#This Row],[Total Voters]]/Table1[[#This Row],[Total Population]]</f>
        <v>0.91296076649906821</v>
      </c>
      <c r="R1856" s="24">
        <f>Table1[[#This Row],[Female Ballots]]/Table1[[#This Row],[Female Population]]</f>
        <v>0.82763707342717807</v>
      </c>
      <c r="S1856" s="24">
        <f>Table1[[#This Row],[Male Ballots]]/Table1[[#This Row],[Male Population]]</f>
        <v>0.8326746724561781</v>
      </c>
      <c r="T1856" s="24">
        <f>Table1[[#This Row],[Total Ballots]]/Table1[[#This Row],[Total Population]]</f>
        <v>0.83044455994997046</v>
      </c>
      <c r="U1856" s="24">
        <f>Table1[[#This Row],[Female Ballots]]/Table1[[#This Row],[Female Voters]]</f>
        <v>0.9133489461358314</v>
      </c>
      <c r="V1856" s="24">
        <f>Table1[[#This Row],[Male Ballots]]/Table1[[#This Row],[Male Voters]]</f>
        <v>0.90563725490196079</v>
      </c>
      <c r="W1856" s="24">
        <f>Table1[[#This Row],[Total Ballots]]/Table1[[#This Row],[Total Voters]]</f>
        <v>0.90961691939345568</v>
      </c>
    </row>
    <row r="1857" spans="1:23" s="12" customFormat="1" x14ac:dyDescent="0.2">
      <c r="A1857" s="8" t="s">
        <v>31</v>
      </c>
      <c r="B1857" s="17">
        <v>2012</v>
      </c>
      <c r="C1857" s="9" t="s">
        <v>69</v>
      </c>
      <c r="D1857" s="10">
        <v>5181.3876230000005</v>
      </c>
      <c r="E1857" s="10">
        <v>5249.009849</v>
      </c>
      <c r="F1857" s="10">
        <v>10430.39746</v>
      </c>
      <c r="G1857" s="10">
        <v>4249</v>
      </c>
      <c r="H1857" s="10">
        <v>3998</v>
      </c>
      <c r="I1857" s="10">
        <v>22</v>
      </c>
      <c r="J1857" s="10">
        <v>8269</v>
      </c>
      <c r="K1857" s="10">
        <v>3514</v>
      </c>
      <c r="L1857" s="10">
        <v>3297</v>
      </c>
      <c r="M1857" s="10">
        <v>19</v>
      </c>
      <c r="N1857" s="11">
        <v>6830</v>
      </c>
      <c r="O1857" s="24">
        <f>Table1[[#This Row],[Female Voters]]/Table1[[#This Row],[Female Population]]</f>
        <v>0.820050594388815</v>
      </c>
      <c r="P1857" s="24">
        <f>Table1[[#This Row],[Male Voters]]/Table1[[#This Row],[Male Population]]</f>
        <v>0.7616674601518737</v>
      </c>
      <c r="Q1857" s="24">
        <f>Table1[[#This Row],[Total Voters]]/Table1[[#This Row],[Total Population]]</f>
        <v>0.7927789934862175</v>
      </c>
      <c r="R1857" s="24">
        <f>Table1[[#This Row],[Female Ballots]]/Table1[[#This Row],[Female Population]]</f>
        <v>0.67819670244346808</v>
      </c>
      <c r="S1857" s="24">
        <f>Table1[[#This Row],[Male Ballots]]/Table1[[#This Row],[Male Population]]</f>
        <v>0.62811846326181275</v>
      </c>
      <c r="T1857" s="24">
        <f>Table1[[#This Row],[Total Ballots]]/Table1[[#This Row],[Total Population]]</f>
        <v>0.65481684913663873</v>
      </c>
      <c r="U1857" s="24">
        <f>Table1[[#This Row],[Female Ballots]]/Table1[[#This Row],[Female Voters]]</f>
        <v>0.82701812191103785</v>
      </c>
      <c r="V1857" s="24">
        <f>Table1[[#This Row],[Male Ballots]]/Table1[[#This Row],[Male Voters]]</f>
        <v>0.82466233116558274</v>
      </c>
      <c r="W1857" s="24">
        <f>Table1[[#This Row],[Total Ballots]]/Table1[[#This Row],[Total Voters]]</f>
        <v>0.82597653888015476</v>
      </c>
    </row>
    <row r="1858" spans="1:23" s="12" customFormat="1" x14ac:dyDescent="0.2">
      <c r="A1858" s="19" t="s">
        <v>31</v>
      </c>
      <c r="B1858" s="20">
        <v>2012</v>
      </c>
      <c r="C1858" s="21" t="s">
        <v>62</v>
      </c>
      <c r="D1858" s="22">
        <v>416.620497</v>
      </c>
      <c r="E1858" s="22">
        <v>430.14158199999997</v>
      </c>
      <c r="F1858" s="22">
        <v>846.76207900000009</v>
      </c>
      <c r="G1858" s="31">
        <v>316</v>
      </c>
      <c r="H1858" s="31">
        <v>312</v>
      </c>
      <c r="I1858" s="31">
        <v>4</v>
      </c>
      <c r="J1858" s="31">
        <v>632</v>
      </c>
      <c r="K1858" s="22">
        <v>181</v>
      </c>
      <c r="L1858" s="22">
        <v>171</v>
      </c>
      <c r="M1858" s="22">
        <v>2</v>
      </c>
      <c r="N1858" s="23">
        <v>354</v>
      </c>
      <c r="O1858" s="24">
        <f>Table1[[#This Row],[Female Voters]]/Table1[[#This Row],[Female Population]]</f>
        <v>0.75848404549332582</v>
      </c>
      <c r="P1858" s="24">
        <f>Table1[[#This Row],[Male Voters]]/Table1[[#This Row],[Male Population]]</f>
        <v>0.72534256871729275</v>
      </c>
      <c r="Q1858" s="24">
        <f>Table1[[#This Row],[Total Voters]]/Table1[[#This Row],[Total Population]]</f>
        <v>0.74637258289409059</v>
      </c>
      <c r="R1858" s="24">
        <f>Table1[[#This Row],[Female Ballots]]/Table1[[#This Row],[Female Population]]</f>
        <v>0.4344481399819366</v>
      </c>
      <c r="S1858" s="24">
        <f>Table1[[#This Row],[Male Ballots]]/Table1[[#This Row],[Male Population]]</f>
        <v>0.39754352323928543</v>
      </c>
      <c r="T1858" s="24">
        <f>Table1[[#This Row],[Total Ballots]]/Table1[[#This Row],[Total Population]]</f>
        <v>0.41806312396282919</v>
      </c>
      <c r="U1858" s="24">
        <f>Table1[[#This Row],[Female Ballots]]/Table1[[#This Row],[Female Voters]]</f>
        <v>0.57278481012658233</v>
      </c>
      <c r="V1858" s="24">
        <f>Table1[[#This Row],[Male Ballots]]/Table1[[#This Row],[Male Voters]]</f>
        <v>0.54807692307692313</v>
      </c>
      <c r="W1858" s="24">
        <f>Table1[[#This Row],[Total Ballots]]/Table1[[#This Row],[Total Voters]]</f>
        <v>0.560126582278481</v>
      </c>
    </row>
    <row r="1859" spans="1:23" s="12" customFormat="1" x14ac:dyDescent="0.2">
      <c r="A1859" s="19" t="s">
        <v>31</v>
      </c>
      <c r="B1859" s="20">
        <v>2012</v>
      </c>
      <c r="C1859" s="21" t="s">
        <v>63</v>
      </c>
      <c r="D1859" s="22">
        <v>533.98558700000001</v>
      </c>
      <c r="E1859" s="22">
        <v>520.49139100000002</v>
      </c>
      <c r="F1859" s="22">
        <v>1054.4769780000001</v>
      </c>
      <c r="G1859" s="31">
        <v>388</v>
      </c>
      <c r="H1859" s="31">
        <v>338</v>
      </c>
      <c r="I1859" s="31">
        <v>3</v>
      </c>
      <c r="J1859" s="31">
        <v>729</v>
      </c>
      <c r="K1859" s="22">
        <v>233</v>
      </c>
      <c r="L1859" s="22">
        <v>209</v>
      </c>
      <c r="M1859" s="22">
        <v>3</v>
      </c>
      <c r="N1859" s="23">
        <v>445</v>
      </c>
      <c r="O1859" s="24">
        <f>Table1[[#This Row],[Female Voters]]/Table1[[#This Row],[Female Population]]</f>
        <v>0.72661137200319226</v>
      </c>
      <c r="P1859" s="24">
        <f>Table1[[#This Row],[Male Voters]]/Table1[[#This Row],[Male Population]]</f>
        <v>0.64938634114699501</v>
      </c>
      <c r="Q1859" s="24">
        <f>Table1[[#This Row],[Total Voters]]/Table1[[#This Row],[Total Population]]</f>
        <v>0.69133799524260442</v>
      </c>
      <c r="R1859" s="24">
        <f>Table1[[#This Row],[Female Ballots]]/Table1[[#This Row],[Female Population]]</f>
        <v>0.43634136514624688</v>
      </c>
      <c r="S1859" s="24">
        <f>Table1[[#This Row],[Male Ballots]]/Table1[[#This Row],[Male Population]]</f>
        <v>0.4015436251471064</v>
      </c>
      <c r="T1859" s="24">
        <f>Table1[[#This Row],[Total Ballots]]/Table1[[#This Row],[Total Population]]</f>
        <v>0.42201016170501915</v>
      </c>
      <c r="U1859" s="24">
        <f>Table1[[#This Row],[Female Ballots]]/Table1[[#This Row],[Female Voters]]</f>
        <v>0.60051546391752575</v>
      </c>
      <c r="V1859" s="24">
        <f>Table1[[#This Row],[Male Ballots]]/Table1[[#This Row],[Male Voters]]</f>
        <v>0.61834319526627224</v>
      </c>
      <c r="W1859" s="24">
        <f>Table1[[#This Row],[Total Ballots]]/Table1[[#This Row],[Total Voters]]</f>
        <v>0.61042524005486964</v>
      </c>
    </row>
    <row r="1860" spans="1:23" s="12" customFormat="1" x14ac:dyDescent="0.2">
      <c r="A1860" s="19" t="s">
        <v>31</v>
      </c>
      <c r="B1860" s="20">
        <v>2012</v>
      </c>
      <c r="C1860" s="21" t="s">
        <v>64</v>
      </c>
      <c r="D1860" s="22">
        <v>646.66718600000002</v>
      </c>
      <c r="E1860" s="22">
        <v>689.44118800000001</v>
      </c>
      <c r="F1860" s="22">
        <v>1336.1083739999999</v>
      </c>
      <c r="G1860" s="31">
        <v>488</v>
      </c>
      <c r="H1860" s="31">
        <v>435</v>
      </c>
      <c r="I1860" s="31">
        <v>2</v>
      </c>
      <c r="J1860" s="31">
        <v>925</v>
      </c>
      <c r="K1860" s="22">
        <v>371</v>
      </c>
      <c r="L1860" s="22">
        <v>314</v>
      </c>
      <c r="M1860" s="22">
        <v>2</v>
      </c>
      <c r="N1860" s="23">
        <v>687</v>
      </c>
      <c r="O1860" s="24">
        <f>Table1[[#This Row],[Female Voters]]/Table1[[#This Row],[Female Population]]</f>
        <v>0.75463856921294281</v>
      </c>
      <c r="P1860" s="24">
        <f>Table1[[#This Row],[Male Voters]]/Table1[[#This Row],[Male Population]]</f>
        <v>0.63094576821250192</v>
      </c>
      <c r="Q1860" s="24">
        <f>Table1[[#This Row],[Total Voters]]/Table1[[#This Row],[Total Population]]</f>
        <v>0.69230911054824362</v>
      </c>
      <c r="R1860" s="24">
        <f>Table1[[#This Row],[Female Ballots]]/Table1[[#This Row],[Female Population]]</f>
        <v>0.57371087946311838</v>
      </c>
      <c r="S1860" s="24">
        <f>Table1[[#This Row],[Male Ballots]]/Table1[[#This Row],[Male Population]]</f>
        <v>0.45544131314649566</v>
      </c>
      <c r="T1860" s="24">
        <f>Table1[[#This Row],[Total Ballots]]/Table1[[#This Row],[Total Population]]</f>
        <v>0.51417984750988477</v>
      </c>
      <c r="U1860" s="24">
        <f>Table1[[#This Row],[Female Ballots]]/Table1[[#This Row],[Female Voters]]</f>
        <v>0.76024590163934425</v>
      </c>
      <c r="V1860" s="24">
        <f>Table1[[#This Row],[Male Ballots]]/Table1[[#This Row],[Male Voters]]</f>
        <v>0.72183908045977008</v>
      </c>
      <c r="W1860" s="24">
        <f>Table1[[#This Row],[Total Ballots]]/Table1[[#This Row],[Total Voters]]</f>
        <v>0.74270270270270267</v>
      </c>
    </row>
    <row r="1861" spans="1:23" s="12" customFormat="1" x14ac:dyDescent="0.2">
      <c r="A1861" s="19" t="s">
        <v>31</v>
      </c>
      <c r="B1861" s="20">
        <v>2012</v>
      </c>
      <c r="C1861" s="21" t="s">
        <v>65</v>
      </c>
      <c r="D1861" s="22">
        <v>1009.0338300000001</v>
      </c>
      <c r="E1861" s="22">
        <v>993.45934599999998</v>
      </c>
      <c r="F1861" s="22">
        <v>2002.4931750000001</v>
      </c>
      <c r="G1861" s="31">
        <v>759</v>
      </c>
      <c r="H1861" s="31">
        <v>692</v>
      </c>
      <c r="I1861" s="31">
        <v>1</v>
      </c>
      <c r="J1861" s="31">
        <v>1452</v>
      </c>
      <c r="K1861" s="22">
        <v>626</v>
      </c>
      <c r="L1861" s="22">
        <v>574</v>
      </c>
      <c r="M1861" s="22">
        <v>1</v>
      </c>
      <c r="N1861" s="23">
        <v>1201</v>
      </c>
      <c r="O1861" s="24">
        <f>Table1[[#This Row],[Female Voters]]/Table1[[#This Row],[Female Population]]</f>
        <v>0.7522047105199634</v>
      </c>
      <c r="P1861" s="24">
        <f>Table1[[#This Row],[Male Voters]]/Table1[[#This Row],[Male Population]]</f>
        <v>0.69655593133853311</v>
      </c>
      <c r="Q1861" s="24">
        <f>Table1[[#This Row],[Total Voters]]/Table1[[#This Row],[Total Population]]</f>
        <v>0.7250961042601306</v>
      </c>
      <c r="R1861" s="24">
        <f>Table1[[#This Row],[Female Ballots]]/Table1[[#This Row],[Female Population]]</f>
        <v>0.62039545294531895</v>
      </c>
      <c r="S1861" s="24">
        <f>Table1[[#This Row],[Male Ballots]]/Table1[[#This Row],[Male Population]]</f>
        <v>0.5777790528732919</v>
      </c>
      <c r="T1861" s="24">
        <f>Table1[[#This Row],[Total Ballots]]/Table1[[#This Row],[Total Population]]</f>
        <v>0.5997523562096535</v>
      </c>
      <c r="U1861" s="24">
        <f>Table1[[#This Row],[Female Ballots]]/Table1[[#This Row],[Female Voters]]</f>
        <v>0.82476943346508569</v>
      </c>
      <c r="V1861" s="24">
        <f>Table1[[#This Row],[Male Ballots]]/Table1[[#This Row],[Male Voters]]</f>
        <v>0.82947976878612717</v>
      </c>
      <c r="W1861" s="24">
        <f>Table1[[#This Row],[Total Ballots]]/Table1[[#This Row],[Total Voters]]</f>
        <v>0.82713498622589532</v>
      </c>
    </row>
    <row r="1862" spans="1:23" s="12" customFormat="1" x14ac:dyDescent="0.2">
      <c r="A1862" s="19" t="s">
        <v>31</v>
      </c>
      <c r="B1862" s="20">
        <v>2012</v>
      </c>
      <c r="C1862" s="21" t="s">
        <v>66</v>
      </c>
      <c r="D1862" s="22">
        <v>1191.0061230000001</v>
      </c>
      <c r="E1862" s="22">
        <v>1249.2167530000002</v>
      </c>
      <c r="F1862" s="22">
        <v>2440.2228700000001</v>
      </c>
      <c r="G1862" s="31">
        <v>1067</v>
      </c>
      <c r="H1862" s="31">
        <v>981</v>
      </c>
      <c r="I1862" s="31">
        <v>5</v>
      </c>
      <c r="J1862" s="31">
        <v>2053</v>
      </c>
      <c r="K1862" s="22">
        <v>980</v>
      </c>
      <c r="L1862" s="22">
        <v>875</v>
      </c>
      <c r="M1862" s="22">
        <v>4</v>
      </c>
      <c r="N1862" s="23">
        <v>1859</v>
      </c>
      <c r="O1862" s="24">
        <f>Table1[[#This Row],[Female Voters]]/Table1[[#This Row],[Female Population]]</f>
        <v>0.89588120446631814</v>
      </c>
      <c r="P1862" s="24">
        <f>Table1[[#This Row],[Male Voters]]/Table1[[#This Row],[Male Population]]</f>
        <v>0.78529206212142422</v>
      </c>
      <c r="Q1862" s="24">
        <f>Table1[[#This Row],[Total Voters]]/Table1[[#This Row],[Total Population]]</f>
        <v>0.84131659662709413</v>
      </c>
      <c r="R1862" s="24">
        <f>Table1[[#This Row],[Female Ballots]]/Table1[[#This Row],[Female Population]]</f>
        <v>0.82283372106559682</v>
      </c>
      <c r="S1862" s="24">
        <f>Table1[[#This Row],[Male Ballots]]/Table1[[#This Row],[Male Population]]</f>
        <v>0.70043889332950682</v>
      </c>
      <c r="T1862" s="24">
        <f>Table1[[#This Row],[Total Ballots]]/Table1[[#This Row],[Total Population]]</f>
        <v>0.76181566153422697</v>
      </c>
      <c r="U1862" s="24">
        <f>Table1[[#This Row],[Female Ballots]]/Table1[[#This Row],[Female Voters]]</f>
        <v>0.91846298031865037</v>
      </c>
      <c r="V1862" s="24">
        <f>Table1[[#This Row],[Male Ballots]]/Table1[[#This Row],[Male Voters]]</f>
        <v>0.89194699286442403</v>
      </c>
      <c r="W1862" s="24">
        <f>Table1[[#This Row],[Total Ballots]]/Table1[[#This Row],[Total Voters]]</f>
        <v>0.90550414028251336</v>
      </c>
    </row>
    <row r="1863" spans="1:23" s="12" customFormat="1" x14ac:dyDescent="0.2">
      <c r="A1863" s="19" t="s">
        <v>31</v>
      </c>
      <c r="B1863" s="20">
        <v>2012</v>
      </c>
      <c r="C1863" s="21" t="s">
        <v>67</v>
      </c>
      <c r="D1863" s="22">
        <v>1384.0744</v>
      </c>
      <c r="E1863" s="22">
        <v>1366.2595890000002</v>
      </c>
      <c r="F1863" s="22">
        <v>2750.3339839999999</v>
      </c>
      <c r="G1863" s="31">
        <v>1231</v>
      </c>
      <c r="H1863" s="31">
        <v>1240</v>
      </c>
      <c r="I1863" s="31">
        <v>7</v>
      </c>
      <c r="J1863" s="31">
        <v>2478</v>
      </c>
      <c r="K1863" s="22">
        <v>1123</v>
      </c>
      <c r="L1863" s="22">
        <v>1154</v>
      </c>
      <c r="M1863" s="22">
        <v>7</v>
      </c>
      <c r="N1863" s="22">
        <v>2284</v>
      </c>
      <c r="O1863" s="24">
        <f>Table1[[#This Row],[Female Voters]]/Table1[[#This Row],[Female Population]]</f>
        <v>0.88940305521148288</v>
      </c>
      <c r="P1863" s="24">
        <f>Table1[[#This Row],[Male Voters]]/Table1[[#This Row],[Male Population]]</f>
        <v>0.9075874087058281</v>
      </c>
      <c r="Q1863" s="24">
        <f>Table1[[#This Row],[Total Voters]]/Table1[[#This Row],[Total Population]]</f>
        <v>0.90098148603613371</v>
      </c>
      <c r="R1863" s="24">
        <f>Table1[[#This Row],[Female Ballots]]/Table1[[#This Row],[Female Population]]</f>
        <v>0.81137256783305867</v>
      </c>
      <c r="S1863" s="24">
        <f>Table1[[#This Row],[Male Ballots]]/Table1[[#This Row],[Male Population]]</f>
        <v>0.84464183036010132</v>
      </c>
      <c r="T1863" s="24">
        <f>Table1[[#This Row],[Total Ballots]]/Table1[[#This Row],[Total Population]]</f>
        <v>0.83044459810594407</v>
      </c>
      <c r="U1863" s="24">
        <f>Table1[[#This Row],[Female Ballots]]/Table1[[#This Row],[Female Voters]]</f>
        <v>0.91226645004061735</v>
      </c>
      <c r="V1863" s="24">
        <f>Table1[[#This Row],[Male Ballots]]/Table1[[#This Row],[Male Voters]]</f>
        <v>0.9306451612903226</v>
      </c>
      <c r="W1863" s="24">
        <f>Table1[[#This Row],[Total Ballots]]/Table1[[#This Row],[Total Voters]]</f>
        <v>0.9217110573042776</v>
      </c>
    </row>
    <row r="1864" spans="1:23" s="12" customFormat="1" x14ac:dyDescent="0.2">
      <c r="A1864" s="8" t="s">
        <v>55</v>
      </c>
      <c r="B1864" s="17">
        <v>2012</v>
      </c>
      <c r="C1864" s="9" t="s">
        <v>69</v>
      </c>
      <c r="D1864" s="10">
        <v>312946.93080999999</v>
      </c>
      <c r="E1864" s="10">
        <v>298771.48369999998</v>
      </c>
      <c r="F1864" s="10">
        <v>611718.41429999995</v>
      </c>
      <c r="G1864" s="10">
        <v>236318</v>
      </c>
      <c r="H1864" s="10">
        <v>208233</v>
      </c>
      <c r="I1864" s="10">
        <v>41</v>
      </c>
      <c r="J1864" s="10">
        <v>444592</v>
      </c>
      <c r="K1864" s="10">
        <v>187628</v>
      </c>
      <c r="L1864" s="10">
        <v>161647</v>
      </c>
      <c r="M1864" s="10">
        <v>36</v>
      </c>
      <c r="N1864" s="11">
        <v>349311</v>
      </c>
      <c r="O1864" s="24">
        <f>Table1[[#This Row],[Female Voters]]/Table1[[#This Row],[Female Population]]</f>
        <v>0.75513761834423021</v>
      </c>
      <c r="P1864" s="24">
        <f>Table1[[#This Row],[Male Voters]]/Table1[[#This Row],[Male Population]]</f>
        <v>0.69696410588196978</v>
      </c>
      <c r="Q1864" s="24">
        <f>Table1[[#This Row],[Total Voters]]/Table1[[#This Row],[Total Population]]</f>
        <v>0.72679191864569648</v>
      </c>
      <c r="R1864" s="24">
        <f>Table1[[#This Row],[Female Ballots]]/Table1[[#This Row],[Female Population]]</f>
        <v>0.59955213337406055</v>
      </c>
      <c r="S1864" s="24">
        <f>Table1[[#This Row],[Male Ballots]]/Table1[[#This Row],[Male Population]]</f>
        <v>0.5410389170952864</v>
      </c>
      <c r="T1864" s="24">
        <f>Table1[[#This Row],[Total Ballots]]/Table1[[#This Row],[Total Population]]</f>
        <v>0.57103234402338965</v>
      </c>
      <c r="U1864" s="24">
        <f>Table1[[#This Row],[Female Ballots]]/Table1[[#This Row],[Female Voters]]</f>
        <v>0.79396406536954445</v>
      </c>
      <c r="V1864" s="24">
        <f>Table1[[#This Row],[Male Ballots]]/Table1[[#This Row],[Male Voters]]</f>
        <v>0.77627945618609917</v>
      </c>
      <c r="W1864" s="24">
        <f>Table1[[#This Row],[Total Ballots]]/Table1[[#This Row],[Total Voters]]</f>
        <v>0.78568890128477342</v>
      </c>
    </row>
    <row r="1865" spans="1:23" s="12" customFormat="1" x14ac:dyDescent="0.2">
      <c r="A1865" s="19" t="s">
        <v>55</v>
      </c>
      <c r="B1865" s="20">
        <v>2012</v>
      </c>
      <c r="C1865" s="21" t="s">
        <v>62</v>
      </c>
      <c r="D1865" s="22">
        <v>38856.085480000002</v>
      </c>
      <c r="E1865" s="22">
        <v>40353.995299999995</v>
      </c>
      <c r="F1865" s="22">
        <v>79210.080799999996</v>
      </c>
      <c r="G1865" s="31">
        <v>24328</v>
      </c>
      <c r="H1865" s="31">
        <v>22236</v>
      </c>
      <c r="I1865" s="31">
        <v>12</v>
      </c>
      <c r="J1865" s="31">
        <v>46576</v>
      </c>
      <c r="K1865" s="22">
        <v>15317</v>
      </c>
      <c r="L1865" s="22">
        <v>12590</v>
      </c>
      <c r="M1865" s="22">
        <v>8</v>
      </c>
      <c r="N1865" s="23">
        <v>27915</v>
      </c>
      <c r="O1865" s="24">
        <f>Table1[[#This Row],[Female Voters]]/Table1[[#This Row],[Female Population]]</f>
        <v>0.62610527281555695</v>
      </c>
      <c r="P1865" s="24">
        <f>Table1[[#This Row],[Male Voters]]/Table1[[#This Row],[Male Population]]</f>
        <v>0.55102350671087086</v>
      </c>
      <c r="Q1865" s="24">
        <f>Table1[[#This Row],[Total Voters]]/Table1[[#This Row],[Total Population]]</f>
        <v>0.58800596501853342</v>
      </c>
      <c r="R1865" s="24">
        <f>Table1[[#This Row],[Female Ballots]]/Table1[[#This Row],[Female Population]]</f>
        <v>0.39419822688736783</v>
      </c>
      <c r="S1865" s="24">
        <f>Table1[[#This Row],[Male Ballots]]/Table1[[#This Row],[Male Population]]</f>
        <v>0.31198893458759958</v>
      </c>
      <c r="T1865" s="24">
        <f>Table1[[#This Row],[Total Ballots]]/Table1[[#This Row],[Total Population]]</f>
        <v>0.35241726454595412</v>
      </c>
      <c r="U1865" s="24">
        <f>Table1[[#This Row],[Female Ballots]]/Table1[[#This Row],[Female Voters]]</f>
        <v>0.62960374876685299</v>
      </c>
      <c r="V1865" s="24">
        <f>Table1[[#This Row],[Male Ballots]]/Table1[[#This Row],[Male Voters]]</f>
        <v>0.56619895664687891</v>
      </c>
      <c r="W1865" s="24">
        <f>Table1[[#This Row],[Total Ballots]]/Table1[[#This Row],[Total Voters]]</f>
        <v>0.59934300927516315</v>
      </c>
    </row>
    <row r="1866" spans="1:23" s="12" customFormat="1" x14ac:dyDescent="0.2">
      <c r="A1866" s="19" t="s">
        <v>55</v>
      </c>
      <c r="B1866" s="20">
        <v>2012</v>
      </c>
      <c r="C1866" s="21" t="s">
        <v>63</v>
      </c>
      <c r="D1866" s="22">
        <v>58245.910400000001</v>
      </c>
      <c r="E1866" s="22">
        <v>57490.274799999999</v>
      </c>
      <c r="F1866" s="22">
        <v>115736.18520000001</v>
      </c>
      <c r="G1866" s="31">
        <v>39876</v>
      </c>
      <c r="H1866" s="31">
        <v>34235</v>
      </c>
      <c r="I1866" s="31">
        <v>8</v>
      </c>
      <c r="J1866" s="31">
        <v>74119</v>
      </c>
      <c r="K1866" s="22">
        <v>26718</v>
      </c>
      <c r="L1866" s="22">
        <v>21467</v>
      </c>
      <c r="M1866" s="22">
        <v>8</v>
      </c>
      <c r="N1866" s="23">
        <v>48193</v>
      </c>
      <c r="O1866" s="24">
        <f>Table1[[#This Row],[Female Voters]]/Table1[[#This Row],[Female Population]]</f>
        <v>0.68461458883815474</v>
      </c>
      <c r="P1866" s="24">
        <f>Table1[[#This Row],[Male Voters]]/Table1[[#This Row],[Male Population]]</f>
        <v>0.59549202224373432</v>
      </c>
      <c r="Q1866" s="24">
        <f>Table1[[#This Row],[Total Voters]]/Table1[[#This Row],[Total Population]]</f>
        <v>0.64041336658813597</v>
      </c>
      <c r="R1866" s="24">
        <f>Table1[[#This Row],[Female Ballots]]/Table1[[#This Row],[Female Population]]</f>
        <v>0.45871031659589273</v>
      </c>
      <c r="S1866" s="24">
        <f>Table1[[#This Row],[Male Ballots]]/Table1[[#This Row],[Male Population]]</f>
        <v>0.3734022854244558</v>
      </c>
      <c r="T1866" s="24">
        <f>Table1[[#This Row],[Total Ballots]]/Table1[[#This Row],[Total Population]]</f>
        <v>0.41640390960458229</v>
      </c>
      <c r="U1866" s="24">
        <f>Table1[[#This Row],[Female Ballots]]/Table1[[#This Row],[Female Voters]]</f>
        <v>0.67002708396027688</v>
      </c>
      <c r="V1866" s="24">
        <f>Table1[[#This Row],[Male Ballots]]/Table1[[#This Row],[Male Voters]]</f>
        <v>0.62704834233971085</v>
      </c>
      <c r="W1866" s="24">
        <f>Table1[[#This Row],[Total Ballots]]/Table1[[#This Row],[Total Voters]]</f>
        <v>0.65021114693938131</v>
      </c>
    </row>
    <row r="1867" spans="1:23" s="12" customFormat="1" x14ac:dyDescent="0.2">
      <c r="A1867" s="19" t="s">
        <v>55</v>
      </c>
      <c r="B1867" s="20">
        <v>2012</v>
      </c>
      <c r="C1867" s="21" t="s">
        <v>64</v>
      </c>
      <c r="D1867" s="22">
        <v>53957.399799999999</v>
      </c>
      <c r="E1867" s="22">
        <v>53357.650999999998</v>
      </c>
      <c r="F1867" s="22">
        <v>107315.05069999999</v>
      </c>
      <c r="G1867" s="31">
        <v>38863</v>
      </c>
      <c r="H1867" s="31">
        <v>34560</v>
      </c>
      <c r="I1867" s="31">
        <v>11</v>
      </c>
      <c r="J1867" s="31">
        <v>73434</v>
      </c>
      <c r="K1867" s="22">
        <v>29512</v>
      </c>
      <c r="L1867" s="22">
        <v>25610</v>
      </c>
      <c r="M1867" s="22">
        <v>11</v>
      </c>
      <c r="N1867" s="23">
        <v>55133</v>
      </c>
      <c r="O1867" s="24">
        <f>Table1[[#This Row],[Female Voters]]/Table1[[#This Row],[Female Population]]</f>
        <v>0.72025338774756897</v>
      </c>
      <c r="P1867" s="24">
        <f>Table1[[#This Row],[Male Voters]]/Table1[[#This Row],[Male Population]]</f>
        <v>0.64770467500527718</v>
      </c>
      <c r="Q1867" s="24">
        <f>Table1[[#This Row],[Total Voters]]/Table1[[#This Row],[Total Population]]</f>
        <v>0.68428425948644689</v>
      </c>
      <c r="R1867" s="24">
        <f>Table1[[#This Row],[Female Ballots]]/Table1[[#This Row],[Female Population]]</f>
        <v>0.54695000332465982</v>
      </c>
      <c r="S1867" s="24">
        <f>Table1[[#This Row],[Male Ballots]]/Table1[[#This Row],[Male Population]]</f>
        <v>0.47996865529181559</v>
      </c>
      <c r="T1867" s="24">
        <f>Table1[[#This Row],[Total Ballots]]/Table1[[#This Row],[Total Population]]</f>
        <v>0.51374900016703806</v>
      </c>
      <c r="U1867" s="24">
        <f>Table1[[#This Row],[Female Ballots]]/Table1[[#This Row],[Female Voters]]</f>
        <v>0.75938553379821427</v>
      </c>
      <c r="V1867" s="24">
        <f>Table1[[#This Row],[Male Ballots]]/Table1[[#This Row],[Male Voters]]</f>
        <v>0.74103009259259256</v>
      </c>
      <c r="W1867" s="24">
        <f>Table1[[#This Row],[Total Ballots]]/Table1[[#This Row],[Total Voters]]</f>
        <v>0.75078301604161557</v>
      </c>
    </row>
    <row r="1868" spans="1:23" s="12" customFormat="1" x14ac:dyDescent="0.2">
      <c r="A1868" s="19" t="s">
        <v>55</v>
      </c>
      <c r="B1868" s="20">
        <v>2012</v>
      </c>
      <c r="C1868" s="21" t="s">
        <v>65</v>
      </c>
      <c r="D1868" s="22">
        <v>58531.142800000001</v>
      </c>
      <c r="E1868" s="22">
        <v>58115.392099999997</v>
      </c>
      <c r="F1868" s="22">
        <v>116646.5349</v>
      </c>
      <c r="G1868" s="31">
        <v>45458</v>
      </c>
      <c r="H1868" s="31">
        <v>41452</v>
      </c>
      <c r="I1868" s="31">
        <v>4</v>
      </c>
      <c r="J1868" s="31">
        <v>86914</v>
      </c>
      <c r="K1868" s="22">
        <v>37537</v>
      </c>
      <c r="L1868" s="22">
        <v>33725</v>
      </c>
      <c r="M1868" s="22">
        <v>4</v>
      </c>
      <c r="N1868" s="23">
        <v>71266</v>
      </c>
      <c r="O1868" s="24">
        <f>Table1[[#This Row],[Female Voters]]/Table1[[#This Row],[Female Population]]</f>
        <v>0.77664637704630635</v>
      </c>
      <c r="P1868" s="24">
        <f>Table1[[#This Row],[Male Voters]]/Table1[[#This Row],[Male Population]]</f>
        <v>0.7132705898064482</v>
      </c>
      <c r="Q1868" s="24">
        <f>Table1[[#This Row],[Total Voters]]/Table1[[#This Row],[Total Population]]</f>
        <v>0.74510571680942406</v>
      </c>
      <c r="R1868" s="24">
        <f>Table1[[#This Row],[Female Ballots]]/Table1[[#This Row],[Female Population]]</f>
        <v>0.64131671114407152</v>
      </c>
      <c r="S1868" s="24">
        <f>Table1[[#This Row],[Male Ballots]]/Table1[[#This Row],[Male Population]]</f>
        <v>0.58031097754565442</v>
      </c>
      <c r="T1868" s="24">
        <f>Table1[[#This Row],[Total Ballots]]/Table1[[#This Row],[Total Population]]</f>
        <v>0.61095685406425215</v>
      </c>
      <c r="U1868" s="24">
        <f>Table1[[#This Row],[Female Ballots]]/Table1[[#This Row],[Female Voters]]</f>
        <v>0.82575124290553914</v>
      </c>
      <c r="V1868" s="24">
        <f>Table1[[#This Row],[Male Ballots]]/Table1[[#This Row],[Male Voters]]</f>
        <v>0.81359162404709062</v>
      </c>
      <c r="W1868" s="24">
        <f>Table1[[#This Row],[Total Ballots]]/Table1[[#This Row],[Total Voters]]</f>
        <v>0.81995996042064567</v>
      </c>
    </row>
    <row r="1869" spans="1:23" s="12" customFormat="1" x14ac:dyDescent="0.2">
      <c r="A1869" s="19" t="s">
        <v>55</v>
      </c>
      <c r="B1869" s="20">
        <v>2012</v>
      </c>
      <c r="C1869" s="21" t="s">
        <v>66</v>
      </c>
      <c r="D1869" s="22">
        <v>50522.631299999994</v>
      </c>
      <c r="E1869" s="22">
        <v>47761.394400000005</v>
      </c>
      <c r="F1869" s="22">
        <v>98284.025599999994</v>
      </c>
      <c r="G1869" s="31">
        <v>42394</v>
      </c>
      <c r="H1869" s="31">
        <v>38497</v>
      </c>
      <c r="I1869" s="31">
        <v>1</v>
      </c>
      <c r="J1869" s="31">
        <v>80892</v>
      </c>
      <c r="K1869" s="22">
        <v>37693</v>
      </c>
      <c r="L1869" s="22">
        <v>34007</v>
      </c>
      <c r="M1869" s="22">
        <v>1</v>
      </c>
      <c r="N1869" s="23">
        <v>71701</v>
      </c>
      <c r="O1869" s="24">
        <f>Table1[[#This Row],[Female Voters]]/Table1[[#This Row],[Female Population]]</f>
        <v>0.83910910633825209</v>
      </c>
      <c r="P1869" s="24">
        <f>Table1[[#This Row],[Male Voters]]/Table1[[#This Row],[Male Population]]</f>
        <v>0.80602755601289555</v>
      </c>
      <c r="Q1869" s="24">
        <f>Table1[[#This Row],[Total Voters]]/Table1[[#This Row],[Total Population]]</f>
        <v>0.82304321079823584</v>
      </c>
      <c r="R1869" s="24">
        <f>Table1[[#This Row],[Female Ballots]]/Table1[[#This Row],[Female Population]]</f>
        <v>0.74606169611755757</v>
      </c>
      <c r="S1869" s="24">
        <f>Table1[[#This Row],[Male Ballots]]/Table1[[#This Row],[Male Population]]</f>
        <v>0.71201857540407143</v>
      </c>
      <c r="T1869" s="24">
        <f>Table1[[#This Row],[Total Ballots]]/Table1[[#This Row],[Total Population]]</f>
        <v>0.72952852269005963</v>
      </c>
      <c r="U1869" s="24">
        <f>Table1[[#This Row],[Female Ballots]]/Table1[[#This Row],[Female Voters]]</f>
        <v>0.88911166674529418</v>
      </c>
      <c r="V1869" s="24">
        <f>Table1[[#This Row],[Male Ballots]]/Table1[[#This Row],[Male Voters]]</f>
        <v>0.88336753513260768</v>
      </c>
      <c r="W1869" s="24">
        <f>Table1[[#This Row],[Total Ballots]]/Table1[[#This Row],[Total Voters]]</f>
        <v>0.88637937002422984</v>
      </c>
    </row>
    <row r="1870" spans="1:23" s="12" customFormat="1" x14ac:dyDescent="0.2">
      <c r="A1870" s="19" t="s">
        <v>55</v>
      </c>
      <c r="B1870" s="20">
        <v>2012</v>
      </c>
      <c r="C1870" s="21" t="s">
        <v>67</v>
      </c>
      <c r="D1870" s="22">
        <v>52833.761030000009</v>
      </c>
      <c r="E1870" s="22">
        <v>41692.776100000003</v>
      </c>
      <c r="F1870" s="22">
        <v>94526.537100000016</v>
      </c>
      <c r="G1870" s="31">
        <v>45399</v>
      </c>
      <c r="H1870" s="31">
        <v>37253</v>
      </c>
      <c r="I1870" s="31">
        <v>5</v>
      </c>
      <c r="J1870" s="31">
        <v>82657</v>
      </c>
      <c r="K1870" s="22">
        <v>40851</v>
      </c>
      <c r="L1870" s="22">
        <v>34248</v>
      </c>
      <c r="M1870" s="22">
        <v>4</v>
      </c>
      <c r="N1870" s="22">
        <v>75103</v>
      </c>
      <c r="O1870" s="24">
        <f>Table1[[#This Row],[Female Voters]]/Table1[[#This Row],[Female Population]]</f>
        <v>0.85928011019737149</v>
      </c>
      <c r="P1870" s="24">
        <f>Table1[[#This Row],[Male Voters]]/Table1[[#This Row],[Male Population]]</f>
        <v>0.8935121017283375</v>
      </c>
      <c r="Q1870" s="24">
        <f>Table1[[#This Row],[Total Voters]]/Table1[[#This Row],[Total Population]]</f>
        <v>0.87443169437759916</v>
      </c>
      <c r="R1870" s="24">
        <f>Table1[[#This Row],[Female Ballots]]/Table1[[#This Row],[Female Population]]</f>
        <v>0.77319878811587972</v>
      </c>
      <c r="S1870" s="24">
        <f>Table1[[#This Row],[Male Ballots]]/Table1[[#This Row],[Male Population]]</f>
        <v>0.82143726572335385</v>
      </c>
      <c r="T1870" s="24">
        <f>Table1[[#This Row],[Total Ballots]]/Table1[[#This Row],[Total Population]]</f>
        <v>0.79451762757952538</v>
      </c>
      <c r="U1870" s="24">
        <f>Table1[[#This Row],[Female Ballots]]/Table1[[#This Row],[Female Voters]]</f>
        <v>0.89982158197317119</v>
      </c>
      <c r="V1870" s="24">
        <f>Table1[[#This Row],[Male Ballots]]/Table1[[#This Row],[Male Voters]]</f>
        <v>0.91933535554183554</v>
      </c>
      <c r="W1870" s="24">
        <f>Table1[[#This Row],[Total Ballots]]/Table1[[#This Row],[Total Voters]]</f>
        <v>0.90861028104092822</v>
      </c>
    </row>
    <row r="1871" spans="1:23" s="12" customFormat="1" x14ac:dyDescent="0.2">
      <c r="A1871" s="8" t="s">
        <v>23</v>
      </c>
      <c r="B1871" s="17">
        <v>2012</v>
      </c>
      <c r="C1871" s="9" t="s">
        <v>69</v>
      </c>
      <c r="D1871" s="10">
        <v>6997.0611599999993</v>
      </c>
      <c r="E1871" s="10">
        <v>6592.0665530000006</v>
      </c>
      <c r="F1871" s="10">
        <v>13589.127715000001</v>
      </c>
      <c r="G1871" s="10">
        <v>6318</v>
      </c>
      <c r="H1871" s="10">
        <v>5687</v>
      </c>
      <c r="I1871" s="10">
        <v>15</v>
      </c>
      <c r="J1871" s="10">
        <v>12020</v>
      </c>
      <c r="K1871" s="10">
        <v>5682</v>
      </c>
      <c r="L1871" s="10">
        <v>5047</v>
      </c>
      <c r="M1871" s="10">
        <v>12</v>
      </c>
      <c r="N1871" s="11">
        <v>10741</v>
      </c>
      <c r="O1871" s="24">
        <f>Table1[[#This Row],[Female Voters]]/Table1[[#This Row],[Female Population]]</f>
        <v>0.90295051815725458</v>
      </c>
      <c r="P1871" s="24">
        <f>Table1[[#This Row],[Male Voters]]/Table1[[#This Row],[Male Population]]</f>
        <v>0.86270366876255045</v>
      </c>
      <c r="Q1871" s="24">
        <f>Table1[[#This Row],[Total Voters]]/Table1[[#This Row],[Total Population]]</f>
        <v>0.88453065215746263</v>
      </c>
      <c r="R1871" s="24">
        <f>Table1[[#This Row],[Female Ballots]]/Table1[[#This Row],[Female Population]]</f>
        <v>0.81205521433515671</v>
      </c>
      <c r="S1871" s="24">
        <f>Table1[[#This Row],[Male Ballots]]/Table1[[#This Row],[Male Population]]</f>
        <v>0.76561727030852678</v>
      </c>
      <c r="T1871" s="24">
        <f>Table1[[#This Row],[Total Ballots]]/Table1[[#This Row],[Total Population]]</f>
        <v>0.79041129241458452</v>
      </c>
      <c r="U1871" s="24">
        <f>Table1[[#This Row],[Female Ballots]]/Table1[[#This Row],[Female Voters]]</f>
        <v>0.89933523266856596</v>
      </c>
      <c r="V1871" s="24">
        <f>Table1[[#This Row],[Male Ballots]]/Table1[[#This Row],[Male Voters]]</f>
        <v>0.88746263407772108</v>
      </c>
      <c r="W1871" s="24">
        <f>Table1[[#This Row],[Total Ballots]]/Table1[[#This Row],[Total Voters]]</f>
        <v>0.89359400998336103</v>
      </c>
    </row>
    <row r="1872" spans="1:23" s="12" customFormat="1" x14ac:dyDescent="0.2">
      <c r="A1872" s="19" t="s">
        <v>23</v>
      </c>
      <c r="B1872" s="20">
        <v>2012</v>
      </c>
      <c r="C1872" s="21" t="s">
        <v>62</v>
      </c>
      <c r="D1872" s="22">
        <v>408.14718499999998</v>
      </c>
      <c r="E1872" s="22">
        <v>428.30262600000003</v>
      </c>
      <c r="F1872" s="22">
        <v>836.44981300000006</v>
      </c>
      <c r="G1872" s="31">
        <v>352</v>
      </c>
      <c r="H1872" s="31">
        <v>322</v>
      </c>
      <c r="I1872" s="31">
        <v>1</v>
      </c>
      <c r="J1872" s="31">
        <v>675</v>
      </c>
      <c r="K1872" s="22">
        <v>247</v>
      </c>
      <c r="L1872" s="22">
        <v>212</v>
      </c>
      <c r="M1872" s="22">
        <v>1</v>
      </c>
      <c r="N1872" s="23">
        <v>460</v>
      </c>
      <c r="O1872" s="24">
        <f>Table1[[#This Row],[Female Voters]]/Table1[[#This Row],[Female Population]]</f>
        <v>0.86243397709578717</v>
      </c>
      <c r="P1872" s="24">
        <f>Table1[[#This Row],[Male Voters]]/Table1[[#This Row],[Male Population]]</f>
        <v>0.75180486985853778</v>
      </c>
      <c r="Q1872" s="24">
        <f>Table1[[#This Row],[Total Voters]]/Table1[[#This Row],[Total Population]]</f>
        <v>0.806982068151888</v>
      </c>
      <c r="R1872" s="24">
        <f>Table1[[#This Row],[Female Ballots]]/Table1[[#This Row],[Female Population]]</f>
        <v>0.60517384188255519</v>
      </c>
      <c r="S1872" s="24">
        <f>Table1[[#This Row],[Male Ballots]]/Table1[[#This Row],[Male Population]]</f>
        <v>0.49497711928574534</v>
      </c>
      <c r="T1872" s="24">
        <f>Table1[[#This Row],[Total Ballots]]/Table1[[#This Row],[Total Population]]</f>
        <v>0.54994333533313844</v>
      </c>
      <c r="U1872" s="24">
        <f>Table1[[#This Row],[Female Ballots]]/Table1[[#This Row],[Female Voters]]</f>
        <v>0.70170454545454541</v>
      </c>
      <c r="V1872" s="24">
        <f>Table1[[#This Row],[Male Ballots]]/Table1[[#This Row],[Male Voters]]</f>
        <v>0.65838509316770188</v>
      </c>
      <c r="W1872" s="24">
        <f>Table1[[#This Row],[Total Ballots]]/Table1[[#This Row],[Total Voters]]</f>
        <v>0.68148148148148147</v>
      </c>
    </row>
    <row r="1873" spans="1:23" s="12" customFormat="1" x14ac:dyDescent="0.2">
      <c r="A1873" s="19" t="s">
        <v>23</v>
      </c>
      <c r="B1873" s="20">
        <v>2012</v>
      </c>
      <c r="C1873" s="21" t="s">
        <v>63</v>
      </c>
      <c r="D1873" s="22">
        <v>658.87159599999995</v>
      </c>
      <c r="E1873" s="22">
        <v>594.04531700000007</v>
      </c>
      <c r="F1873" s="22">
        <v>1252.9169139999999</v>
      </c>
      <c r="G1873" s="31">
        <v>554</v>
      </c>
      <c r="H1873" s="31">
        <v>480</v>
      </c>
      <c r="I1873" s="31">
        <v>2</v>
      </c>
      <c r="J1873" s="31">
        <v>1036</v>
      </c>
      <c r="K1873" s="22">
        <v>423</v>
      </c>
      <c r="L1873" s="22">
        <v>342</v>
      </c>
      <c r="M1873" s="22">
        <v>3</v>
      </c>
      <c r="N1873" s="23">
        <v>768</v>
      </c>
      <c r="O1873" s="24">
        <f>Table1[[#This Row],[Female Voters]]/Table1[[#This Row],[Female Population]]</f>
        <v>0.84083151157725733</v>
      </c>
      <c r="P1873" s="24">
        <f>Table1[[#This Row],[Male Voters]]/Table1[[#This Row],[Male Population]]</f>
        <v>0.80801916329221724</v>
      </c>
      <c r="Q1873" s="24">
        <f>Table1[[#This Row],[Total Voters]]/Table1[[#This Row],[Total Population]]</f>
        <v>0.82687047195533359</v>
      </c>
      <c r="R1873" s="24">
        <f>Table1[[#This Row],[Female Ballots]]/Table1[[#This Row],[Female Population]]</f>
        <v>0.64200673176386258</v>
      </c>
      <c r="S1873" s="24">
        <f>Table1[[#This Row],[Male Ballots]]/Table1[[#This Row],[Male Population]]</f>
        <v>0.57571365384570472</v>
      </c>
      <c r="T1873" s="24">
        <f>Table1[[#This Row],[Total Ballots]]/Table1[[#This Row],[Total Population]]</f>
        <v>0.61296961627576851</v>
      </c>
      <c r="U1873" s="24">
        <f>Table1[[#This Row],[Female Ballots]]/Table1[[#This Row],[Female Voters]]</f>
        <v>0.76353790613718409</v>
      </c>
      <c r="V1873" s="24">
        <f>Table1[[#This Row],[Male Ballots]]/Table1[[#This Row],[Male Voters]]</f>
        <v>0.71250000000000002</v>
      </c>
      <c r="W1873" s="24">
        <f>Table1[[#This Row],[Total Ballots]]/Table1[[#This Row],[Total Voters]]</f>
        <v>0.74131274131274127</v>
      </c>
    </row>
    <row r="1874" spans="1:23" s="12" customFormat="1" x14ac:dyDescent="0.2">
      <c r="A1874" s="19" t="s">
        <v>23</v>
      </c>
      <c r="B1874" s="20">
        <v>2012</v>
      </c>
      <c r="C1874" s="21" t="s">
        <v>64</v>
      </c>
      <c r="D1874" s="22">
        <v>770.83685199999991</v>
      </c>
      <c r="E1874" s="22">
        <v>789.54735299999993</v>
      </c>
      <c r="F1874" s="22">
        <v>1560.3842049999998</v>
      </c>
      <c r="G1874" s="31">
        <v>593</v>
      </c>
      <c r="H1874" s="31">
        <v>538</v>
      </c>
      <c r="I1874" s="31">
        <v>4</v>
      </c>
      <c r="J1874" s="31">
        <v>1135</v>
      </c>
      <c r="K1874" s="22">
        <v>508</v>
      </c>
      <c r="L1874" s="22">
        <v>439</v>
      </c>
      <c r="M1874" s="22">
        <v>2</v>
      </c>
      <c r="N1874" s="23">
        <v>949</v>
      </c>
      <c r="O1874" s="24">
        <f>Table1[[#This Row],[Female Voters]]/Table1[[#This Row],[Female Population]]</f>
        <v>0.76929378565829143</v>
      </c>
      <c r="P1874" s="24">
        <f>Table1[[#This Row],[Male Voters]]/Table1[[#This Row],[Male Population]]</f>
        <v>0.68140308235572045</v>
      </c>
      <c r="Q1874" s="24">
        <f>Table1[[#This Row],[Total Voters]]/Table1[[#This Row],[Total Population]]</f>
        <v>0.72738495837312078</v>
      </c>
      <c r="R1874" s="24">
        <f>Table1[[#This Row],[Female Ballots]]/Table1[[#This Row],[Female Population]]</f>
        <v>0.65902401874268468</v>
      </c>
      <c r="S1874" s="24">
        <f>Table1[[#This Row],[Male Ballots]]/Table1[[#This Row],[Male Population]]</f>
        <v>0.55601478281442618</v>
      </c>
      <c r="T1874" s="24">
        <f>Table1[[#This Row],[Total Ballots]]/Table1[[#This Row],[Total Population]]</f>
        <v>0.60818354669259167</v>
      </c>
      <c r="U1874" s="24">
        <f>Table1[[#This Row],[Female Ballots]]/Table1[[#This Row],[Female Voters]]</f>
        <v>0.85666104553119726</v>
      </c>
      <c r="V1874" s="24">
        <f>Table1[[#This Row],[Male Ballots]]/Table1[[#This Row],[Male Voters]]</f>
        <v>0.81598513011152418</v>
      </c>
      <c r="W1874" s="24">
        <f>Table1[[#This Row],[Total Ballots]]/Table1[[#This Row],[Total Voters]]</f>
        <v>0.83612334801762112</v>
      </c>
    </row>
    <row r="1875" spans="1:23" s="12" customFormat="1" x14ac:dyDescent="0.2">
      <c r="A1875" s="19" t="s">
        <v>23</v>
      </c>
      <c r="B1875" s="20">
        <v>2012</v>
      </c>
      <c r="C1875" s="21" t="s">
        <v>65</v>
      </c>
      <c r="D1875" s="22">
        <v>1224.535772</v>
      </c>
      <c r="E1875" s="22">
        <v>1100.549923</v>
      </c>
      <c r="F1875" s="22">
        <v>2325.085697</v>
      </c>
      <c r="G1875" s="31">
        <v>1026</v>
      </c>
      <c r="H1875" s="31">
        <v>804</v>
      </c>
      <c r="I1875" s="31">
        <v>1</v>
      </c>
      <c r="J1875" s="31">
        <v>1831</v>
      </c>
      <c r="K1875" s="22">
        <v>910</v>
      </c>
      <c r="L1875" s="22">
        <v>702</v>
      </c>
      <c r="M1875" s="22"/>
      <c r="N1875" s="23">
        <v>1612</v>
      </c>
      <c r="O1875" s="24">
        <f>Table1[[#This Row],[Female Voters]]/Table1[[#This Row],[Female Population]]</f>
        <v>0.83786854043819636</v>
      </c>
      <c r="P1875" s="24">
        <f>Table1[[#This Row],[Male Voters]]/Table1[[#This Row],[Male Population]]</f>
        <v>0.73054387011210575</v>
      </c>
      <c r="Q1875" s="24">
        <f>Table1[[#This Row],[Total Voters]]/Table1[[#This Row],[Total Population]]</f>
        <v>0.78749785539625206</v>
      </c>
      <c r="R1875" s="24">
        <f>Table1[[#This Row],[Female Ballots]]/Table1[[#This Row],[Female Population]]</f>
        <v>0.74313876393641198</v>
      </c>
      <c r="S1875" s="24">
        <f>Table1[[#This Row],[Male Ballots]]/Table1[[#This Row],[Male Population]]</f>
        <v>0.63786293136654004</v>
      </c>
      <c r="T1875" s="24">
        <f>Table1[[#This Row],[Total Ballots]]/Table1[[#This Row],[Total Population]]</f>
        <v>0.69330777875410066</v>
      </c>
      <c r="U1875" s="24">
        <f>Table1[[#This Row],[Female Ballots]]/Table1[[#This Row],[Female Voters]]</f>
        <v>0.88693957115009747</v>
      </c>
      <c r="V1875" s="24">
        <f>Table1[[#This Row],[Male Ballots]]/Table1[[#This Row],[Male Voters]]</f>
        <v>0.87313432835820892</v>
      </c>
      <c r="W1875" s="24">
        <f>Table1[[#This Row],[Total Ballots]]/Table1[[#This Row],[Total Voters]]</f>
        <v>0.88039322774440198</v>
      </c>
    </row>
    <row r="1876" spans="1:23" s="12" customFormat="1" x14ac:dyDescent="0.2">
      <c r="A1876" s="19" t="s">
        <v>23</v>
      </c>
      <c r="B1876" s="20">
        <v>2012</v>
      </c>
      <c r="C1876" s="21" t="s">
        <v>66</v>
      </c>
      <c r="D1876" s="22">
        <v>1814.7494809999998</v>
      </c>
      <c r="E1876" s="22">
        <v>1641.216365</v>
      </c>
      <c r="F1876" s="22">
        <v>3455.96585</v>
      </c>
      <c r="G1876" s="31">
        <v>1739</v>
      </c>
      <c r="H1876" s="31">
        <v>1445</v>
      </c>
      <c r="I1876" s="31">
        <v>4</v>
      </c>
      <c r="J1876" s="31">
        <v>3188</v>
      </c>
      <c r="K1876" s="22">
        <v>1642</v>
      </c>
      <c r="L1876" s="22">
        <v>1342</v>
      </c>
      <c r="M1876" s="22">
        <v>4</v>
      </c>
      <c r="N1876" s="23">
        <v>2988</v>
      </c>
      <c r="O1876" s="24">
        <f>Table1[[#This Row],[Female Voters]]/Table1[[#This Row],[Female Population]]</f>
        <v>0.95825898737369586</v>
      </c>
      <c r="P1876" s="24">
        <f>Table1[[#This Row],[Male Voters]]/Table1[[#This Row],[Male Population]]</f>
        <v>0.88044454760235102</v>
      </c>
      <c r="Q1876" s="24">
        <f>Table1[[#This Row],[Total Voters]]/Table1[[#This Row],[Total Population]]</f>
        <v>0.92246281889619941</v>
      </c>
      <c r="R1876" s="24">
        <f>Table1[[#This Row],[Female Ballots]]/Table1[[#This Row],[Female Population]]</f>
        <v>0.90480808353514008</v>
      </c>
      <c r="S1876" s="24">
        <f>Table1[[#This Row],[Male Ballots]]/Table1[[#This Row],[Male Population]]</f>
        <v>0.81768621652758133</v>
      </c>
      <c r="T1876" s="24">
        <f>Table1[[#This Row],[Total Ballots]]/Table1[[#This Row],[Total Population]]</f>
        <v>0.86459187668188331</v>
      </c>
      <c r="U1876" s="24">
        <f>Table1[[#This Row],[Female Ballots]]/Table1[[#This Row],[Female Voters]]</f>
        <v>0.94422081656124213</v>
      </c>
      <c r="V1876" s="24">
        <f>Table1[[#This Row],[Male Ballots]]/Table1[[#This Row],[Male Voters]]</f>
        <v>0.92871972318339102</v>
      </c>
      <c r="W1876" s="24">
        <f>Table1[[#This Row],[Total Ballots]]/Table1[[#This Row],[Total Voters]]</f>
        <v>0.93726474278544547</v>
      </c>
    </row>
    <row r="1877" spans="1:23" s="12" customFormat="1" x14ac:dyDescent="0.2">
      <c r="A1877" s="19" t="s">
        <v>23</v>
      </c>
      <c r="B1877" s="20">
        <v>2012</v>
      </c>
      <c r="C1877" s="21" t="s">
        <v>67</v>
      </c>
      <c r="D1877" s="22">
        <v>2119.9202740000001</v>
      </c>
      <c r="E1877" s="22">
        <v>2038.4049689999997</v>
      </c>
      <c r="F1877" s="22">
        <v>4158.3252360000006</v>
      </c>
      <c r="G1877" s="31">
        <v>2054</v>
      </c>
      <c r="H1877" s="31">
        <v>2098</v>
      </c>
      <c r="I1877" s="31">
        <v>3</v>
      </c>
      <c r="J1877" s="31">
        <v>4155</v>
      </c>
      <c r="K1877" s="22">
        <v>1952</v>
      </c>
      <c r="L1877" s="22">
        <v>2010</v>
      </c>
      <c r="M1877" s="22">
        <v>2</v>
      </c>
      <c r="N1877" s="22">
        <v>3964</v>
      </c>
      <c r="O1877" s="24">
        <f>Table1[[#This Row],[Female Voters]]/Table1[[#This Row],[Female Population]]</f>
        <v>0.96890436173072791</v>
      </c>
      <c r="P1877" s="24">
        <f>Table1[[#This Row],[Male Voters]]/Table1[[#This Row],[Male Population]]</f>
        <v>1.0292361095593465</v>
      </c>
      <c r="Q1877" s="24">
        <f>Table1[[#This Row],[Total Voters]]/Table1[[#This Row],[Total Population]]</f>
        <v>0.99920034249095935</v>
      </c>
      <c r="R1877" s="24">
        <f>Table1[[#This Row],[Female Ballots]]/Table1[[#This Row],[Female Population]]</f>
        <v>0.92078934474117868</v>
      </c>
      <c r="S1877" s="24">
        <f>Table1[[#This Row],[Male Ballots]]/Table1[[#This Row],[Male Population]]</f>
        <v>0.98606510019746729</v>
      </c>
      <c r="T1877" s="24">
        <f>Table1[[#This Row],[Total Ballots]]/Table1[[#This Row],[Total Population]]</f>
        <v>0.95326838932230151</v>
      </c>
      <c r="U1877" s="24">
        <f>Table1[[#This Row],[Female Ballots]]/Table1[[#This Row],[Female Voters]]</f>
        <v>0.95034079844206432</v>
      </c>
      <c r="V1877" s="24">
        <f>Table1[[#This Row],[Male Ballots]]/Table1[[#This Row],[Male Voters]]</f>
        <v>0.95805529075309814</v>
      </c>
      <c r="W1877" s="24">
        <f>Table1[[#This Row],[Total Ballots]]/Table1[[#This Row],[Total Voters]]</f>
        <v>0.95403128760529488</v>
      </c>
    </row>
    <row r="1878" spans="1:23" s="12" customFormat="1" x14ac:dyDescent="0.2">
      <c r="A1878" s="8" t="s">
        <v>38</v>
      </c>
      <c r="B1878" s="17">
        <v>2012</v>
      </c>
      <c r="C1878" s="9" t="s">
        <v>69</v>
      </c>
      <c r="D1878" s="10">
        <v>46133.197060000006</v>
      </c>
      <c r="E1878" s="10">
        <v>44702.861369999999</v>
      </c>
      <c r="F1878" s="10">
        <v>90836.058430000005</v>
      </c>
      <c r="G1878" s="10">
        <v>35930</v>
      </c>
      <c r="H1878" s="10">
        <v>31899</v>
      </c>
      <c r="I1878" s="10">
        <v>2</v>
      </c>
      <c r="J1878" s="10">
        <v>67831</v>
      </c>
      <c r="K1878" s="10">
        <v>29939</v>
      </c>
      <c r="L1878" s="10">
        <v>26277</v>
      </c>
      <c r="M1878" s="10">
        <v>0</v>
      </c>
      <c r="N1878" s="11">
        <v>56216</v>
      </c>
      <c r="O1878" s="24">
        <f>Table1[[#This Row],[Female Voters]]/Table1[[#This Row],[Female Population]]</f>
        <v>0.7788317803613326</v>
      </c>
      <c r="P1878" s="24">
        <f>Table1[[#This Row],[Male Voters]]/Table1[[#This Row],[Male Population]]</f>
        <v>0.71357848295159365</v>
      </c>
      <c r="Q1878" s="24">
        <f>Table1[[#This Row],[Total Voters]]/Table1[[#This Row],[Total Population]]</f>
        <v>0.74674089973060487</v>
      </c>
      <c r="R1878" s="24">
        <f>Table1[[#This Row],[Female Ballots]]/Table1[[#This Row],[Female Population]]</f>
        <v>0.64896867999548946</v>
      </c>
      <c r="S1878" s="24">
        <f>Table1[[#This Row],[Male Ballots]]/Table1[[#This Row],[Male Population]]</f>
        <v>0.58781472135549784</v>
      </c>
      <c r="T1878" s="24">
        <f>Table1[[#This Row],[Total Ballots]]/Table1[[#This Row],[Total Population]]</f>
        <v>0.61887317626536076</v>
      </c>
      <c r="U1878" s="24">
        <f>Table1[[#This Row],[Female Ballots]]/Table1[[#This Row],[Female Voters]]</f>
        <v>0.8332591149457278</v>
      </c>
      <c r="V1878" s="24">
        <f>Table1[[#This Row],[Male Ballots]]/Table1[[#This Row],[Male Voters]]</f>
        <v>0.8237562306028402</v>
      </c>
      <c r="W1878" s="24">
        <f>Table1[[#This Row],[Total Ballots]]/Table1[[#This Row],[Total Voters]]</f>
        <v>0.82876560864501481</v>
      </c>
    </row>
    <row r="1879" spans="1:23" s="12" customFormat="1" x14ac:dyDescent="0.2">
      <c r="A1879" s="19" t="s">
        <v>38</v>
      </c>
      <c r="B1879" s="20">
        <v>2012</v>
      </c>
      <c r="C1879" s="21" t="s">
        <v>62</v>
      </c>
      <c r="D1879" s="22">
        <v>4911.7115800000001</v>
      </c>
      <c r="E1879" s="22">
        <v>5211.9185399999997</v>
      </c>
      <c r="F1879" s="22">
        <v>10123.63013</v>
      </c>
      <c r="G1879" s="31">
        <v>3089</v>
      </c>
      <c r="H1879" s="31">
        <v>2702</v>
      </c>
      <c r="I1879" s="31"/>
      <c r="J1879" s="31">
        <v>5791</v>
      </c>
      <c r="K1879" s="22">
        <v>1957</v>
      </c>
      <c r="L1879" s="22">
        <v>1546</v>
      </c>
      <c r="M1879" s="22"/>
      <c r="N1879" s="23">
        <v>3503</v>
      </c>
      <c r="O1879" s="24">
        <f>Table1[[#This Row],[Female Voters]]/Table1[[#This Row],[Female Population]]</f>
        <v>0.62890500585948494</v>
      </c>
      <c r="P1879" s="24">
        <f>Table1[[#This Row],[Male Voters]]/Table1[[#This Row],[Male Population]]</f>
        <v>0.51842713566279186</v>
      </c>
      <c r="Q1879" s="24">
        <f>Table1[[#This Row],[Total Voters]]/Table1[[#This Row],[Total Population]]</f>
        <v>0.57202801027263528</v>
      </c>
      <c r="R1879" s="24">
        <f>Table1[[#This Row],[Female Ballots]]/Table1[[#This Row],[Female Population]]</f>
        <v>0.39843544722143476</v>
      </c>
      <c r="S1879" s="24">
        <f>Table1[[#This Row],[Male Ballots]]/Table1[[#This Row],[Male Population]]</f>
        <v>0.29662781337330729</v>
      </c>
      <c r="T1879" s="24">
        <f>Table1[[#This Row],[Total Ballots]]/Table1[[#This Row],[Total Population]]</f>
        <v>0.34602212398291166</v>
      </c>
      <c r="U1879" s="24">
        <f>Table1[[#This Row],[Female Ballots]]/Table1[[#This Row],[Female Voters]]</f>
        <v>0.63353836192942703</v>
      </c>
      <c r="V1879" s="24">
        <f>Table1[[#This Row],[Male Ballots]]/Table1[[#This Row],[Male Voters]]</f>
        <v>0.57216876387860849</v>
      </c>
      <c r="W1879" s="24">
        <f>Table1[[#This Row],[Total Ballots]]/Table1[[#This Row],[Total Voters]]</f>
        <v>0.60490416163011573</v>
      </c>
    </row>
    <row r="1880" spans="1:23" s="12" customFormat="1" x14ac:dyDescent="0.2">
      <c r="A1880" s="19" t="s">
        <v>38</v>
      </c>
      <c r="B1880" s="20">
        <v>2012</v>
      </c>
      <c r="C1880" s="21" t="s">
        <v>63</v>
      </c>
      <c r="D1880" s="22">
        <v>7008.7336100000002</v>
      </c>
      <c r="E1880" s="22">
        <v>7423.6648999999998</v>
      </c>
      <c r="F1880" s="22">
        <v>14432.398509999999</v>
      </c>
      <c r="G1880" s="31">
        <v>4637</v>
      </c>
      <c r="H1880" s="31">
        <v>4074</v>
      </c>
      <c r="I1880" s="31"/>
      <c r="J1880" s="31">
        <v>8711</v>
      </c>
      <c r="K1880" s="22">
        <v>3148</v>
      </c>
      <c r="L1880" s="22">
        <v>2716</v>
      </c>
      <c r="M1880" s="22"/>
      <c r="N1880" s="23">
        <v>5864</v>
      </c>
      <c r="O1880" s="24">
        <f>Table1[[#This Row],[Female Voters]]/Table1[[#This Row],[Female Population]]</f>
        <v>0.66160311662922511</v>
      </c>
      <c r="P1880" s="24">
        <f>Table1[[#This Row],[Male Voters]]/Table1[[#This Row],[Male Population]]</f>
        <v>0.5487855466105428</v>
      </c>
      <c r="Q1880" s="24">
        <f>Table1[[#This Row],[Total Voters]]/Table1[[#This Row],[Total Population]]</f>
        <v>0.60357257970421718</v>
      </c>
      <c r="R1880" s="24">
        <f>Table1[[#This Row],[Female Ballots]]/Table1[[#This Row],[Female Population]]</f>
        <v>0.44915389500728931</v>
      </c>
      <c r="S1880" s="24">
        <f>Table1[[#This Row],[Male Ballots]]/Table1[[#This Row],[Male Population]]</f>
        <v>0.36585703107369516</v>
      </c>
      <c r="T1880" s="24">
        <f>Table1[[#This Row],[Total Ballots]]/Table1[[#This Row],[Total Population]]</f>
        <v>0.40630807110383765</v>
      </c>
      <c r="U1880" s="24">
        <f>Table1[[#This Row],[Female Ballots]]/Table1[[#This Row],[Female Voters]]</f>
        <v>0.67888721155919773</v>
      </c>
      <c r="V1880" s="24">
        <f>Table1[[#This Row],[Male Ballots]]/Table1[[#This Row],[Male Voters]]</f>
        <v>0.66666666666666663</v>
      </c>
      <c r="W1880" s="24">
        <f>Table1[[#This Row],[Total Ballots]]/Table1[[#This Row],[Total Voters]]</f>
        <v>0.67317185168178162</v>
      </c>
    </row>
    <row r="1881" spans="1:23" s="12" customFormat="1" x14ac:dyDescent="0.2">
      <c r="A1881" s="19" t="s">
        <v>38</v>
      </c>
      <c r="B1881" s="20">
        <v>2012</v>
      </c>
      <c r="C1881" s="21" t="s">
        <v>64</v>
      </c>
      <c r="D1881" s="22">
        <v>6845.7792900000004</v>
      </c>
      <c r="E1881" s="22">
        <v>6941.0745100000004</v>
      </c>
      <c r="F1881" s="22">
        <v>13786.853810000001</v>
      </c>
      <c r="G1881" s="31">
        <v>4722</v>
      </c>
      <c r="H1881" s="31">
        <v>4175</v>
      </c>
      <c r="I1881" s="31">
        <v>1</v>
      </c>
      <c r="J1881" s="31">
        <v>8898</v>
      </c>
      <c r="K1881" s="22">
        <v>3645</v>
      </c>
      <c r="L1881" s="22">
        <v>3168</v>
      </c>
      <c r="M1881" s="22"/>
      <c r="N1881" s="23">
        <v>6813</v>
      </c>
      <c r="O1881" s="24">
        <f>Table1[[#This Row],[Female Voters]]/Table1[[#This Row],[Female Population]]</f>
        <v>0.6897680746000211</v>
      </c>
      <c r="P1881" s="24">
        <f>Table1[[#This Row],[Male Voters]]/Table1[[#This Row],[Male Population]]</f>
        <v>0.60149188630450245</v>
      </c>
      <c r="Q1881" s="24">
        <f>Table1[[#This Row],[Total Voters]]/Table1[[#This Row],[Total Population]]</f>
        <v>0.64539742878437034</v>
      </c>
      <c r="R1881" s="24">
        <f>Table1[[#This Row],[Female Ballots]]/Table1[[#This Row],[Female Population]]</f>
        <v>0.53244486063470498</v>
      </c>
      <c r="S1881" s="24">
        <f>Table1[[#This Row],[Male Ballots]]/Table1[[#This Row],[Male Population]]</f>
        <v>0.45641348402698528</v>
      </c>
      <c r="T1881" s="24">
        <f>Table1[[#This Row],[Total Ballots]]/Table1[[#This Row],[Total Population]]</f>
        <v>0.49416640619329233</v>
      </c>
      <c r="U1881" s="24">
        <f>Table1[[#This Row],[Female Ballots]]/Table1[[#This Row],[Female Voters]]</f>
        <v>0.77191867852604823</v>
      </c>
      <c r="V1881" s="24">
        <f>Table1[[#This Row],[Male Ballots]]/Table1[[#This Row],[Male Voters]]</f>
        <v>0.75880239520958082</v>
      </c>
      <c r="W1881" s="24">
        <f>Table1[[#This Row],[Total Ballots]]/Table1[[#This Row],[Total Voters]]</f>
        <v>0.76567768037761297</v>
      </c>
    </row>
    <row r="1882" spans="1:23" s="12" customFormat="1" x14ac:dyDescent="0.2">
      <c r="A1882" s="19" t="s">
        <v>38</v>
      </c>
      <c r="B1882" s="20">
        <v>2012</v>
      </c>
      <c r="C1882" s="21" t="s">
        <v>65</v>
      </c>
      <c r="D1882" s="22">
        <v>7939.1419000000005</v>
      </c>
      <c r="E1882" s="22">
        <v>7863.9761799999997</v>
      </c>
      <c r="F1882" s="22">
        <v>15803.11807</v>
      </c>
      <c r="G1882" s="31">
        <v>6160</v>
      </c>
      <c r="H1882" s="31">
        <v>5583</v>
      </c>
      <c r="I1882" s="31"/>
      <c r="J1882" s="31">
        <v>11743</v>
      </c>
      <c r="K1882" s="22">
        <v>5259</v>
      </c>
      <c r="L1882" s="22">
        <v>4695</v>
      </c>
      <c r="M1882" s="22"/>
      <c r="N1882" s="23">
        <v>9954</v>
      </c>
      <c r="O1882" s="24">
        <f>Table1[[#This Row],[Female Voters]]/Table1[[#This Row],[Female Population]]</f>
        <v>0.77590249394585065</v>
      </c>
      <c r="P1882" s="24">
        <f>Table1[[#This Row],[Male Voters]]/Table1[[#This Row],[Male Population]]</f>
        <v>0.7099461992520939</v>
      </c>
      <c r="Q1882" s="24">
        <f>Table1[[#This Row],[Total Voters]]/Table1[[#This Row],[Total Population]]</f>
        <v>0.74308120384751386</v>
      </c>
      <c r="R1882" s="24">
        <f>Table1[[#This Row],[Female Ballots]]/Table1[[#This Row],[Female Population]]</f>
        <v>0.66241415838656315</v>
      </c>
      <c r="S1882" s="24">
        <f>Table1[[#This Row],[Male Ballots]]/Table1[[#This Row],[Male Population]]</f>
        <v>0.59702622344413059</v>
      </c>
      <c r="T1882" s="24">
        <f>Table1[[#This Row],[Total Ballots]]/Table1[[#This Row],[Total Population]]</f>
        <v>0.62987569642324392</v>
      </c>
      <c r="U1882" s="24">
        <f>Table1[[#This Row],[Female Ballots]]/Table1[[#This Row],[Female Voters]]</f>
        <v>0.85373376623376629</v>
      </c>
      <c r="V1882" s="24">
        <f>Table1[[#This Row],[Male Ballots]]/Table1[[#This Row],[Male Voters]]</f>
        <v>0.84094572810317036</v>
      </c>
      <c r="W1882" s="24">
        <f>Table1[[#This Row],[Total Ballots]]/Table1[[#This Row],[Total Voters]]</f>
        <v>0.84765392148514007</v>
      </c>
    </row>
    <row r="1883" spans="1:23" s="12" customFormat="1" x14ac:dyDescent="0.2">
      <c r="A1883" s="19" t="s">
        <v>38</v>
      </c>
      <c r="B1883" s="20">
        <v>2012</v>
      </c>
      <c r="C1883" s="21" t="s">
        <v>66</v>
      </c>
      <c r="D1883" s="22">
        <v>8580.758890000001</v>
      </c>
      <c r="E1883" s="22">
        <v>8050.5307300000004</v>
      </c>
      <c r="F1883" s="22">
        <v>16631.28961</v>
      </c>
      <c r="G1883" s="31">
        <v>7512</v>
      </c>
      <c r="H1883" s="31">
        <v>6795</v>
      </c>
      <c r="I1883" s="31">
        <v>1</v>
      </c>
      <c r="J1883" s="31">
        <v>14308</v>
      </c>
      <c r="K1883" s="22">
        <v>6876</v>
      </c>
      <c r="L1883" s="22">
        <v>6107</v>
      </c>
      <c r="M1883" s="22"/>
      <c r="N1883" s="23">
        <v>12983</v>
      </c>
      <c r="O1883" s="24">
        <f>Table1[[#This Row],[Female Voters]]/Table1[[#This Row],[Female Population]]</f>
        <v>0.87544704335585866</v>
      </c>
      <c r="P1883" s="24">
        <f>Table1[[#This Row],[Male Voters]]/Table1[[#This Row],[Male Population]]</f>
        <v>0.84404373176027858</v>
      </c>
      <c r="Q1883" s="24">
        <f>Table1[[#This Row],[Total Voters]]/Table1[[#This Row],[Total Population]]</f>
        <v>0.8603061058714857</v>
      </c>
      <c r="R1883" s="24">
        <f>Table1[[#This Row],[Female Ballots]]/Table1[[#This Row],[Female Population]]</f>
        <v>0.80132772498866933</v>
      </c>
      <c r="S1883" s="24">
        <f>Table1[[#This Row],[Male Ballots]]/Table1[[#This Row],[Male Population]]</f>
        <v>0.75858352757321867</v>
      </c>
      <c r="T1883" s="24">
        <f>Table1[[#This Row],[Total Ballots]]/Table1[[#This Row],[Total Population]]</f>
        <v>0.78063699835962386</v>
      </c>
      <c r="U1883" s="24">
        <f>Table1[[#This Row],[Female Ballots]]/Table1[[#This Row],[Female Voters]]</f>
        <v>0.9153354632587859</v>
      </c>
      <c r="V1883" s="24">
        <f>Table1[[#This Row],[Male Ballots]]/Table1[[#This Row],[Male Voters]]</f>
        <v>0.89874908020603383</v>
      </c>
      <c r="W1883" s="24">
        <f>Table1[[#This Row],[Total Ballots]]/Table1[[#This Row],[Total Voters]]</f>
        <v>0.90739446463516915</v>
      </c>
    </row>
    <row r="1884" spans="1:23" s="12" customFormat="1" x14ac:dyDescent="0.2">
      <c r="A1884" s="19" t="s">
        <v>38</v>
      </c>
      <c r="B1884" s="20">
        <v>2012</v>
      </c>
      <c r="C1884" s="21" t="s">
        <v>67</v>
      </c>
      <c r="D1884" s="22">
        <v>10847.07179</v>
      </c>
      <c r="E1884" s="22">
        <v>9211.6965099999998</v>
      </c>
      <c r="F1884" s="22">
        <v>20058.7683</v>
      </c>
      <c r="G1884" s="31">
        <v>9810</v>
      </c>
      <c r="H1884" s="31">
        <v>8570</v>
      </c>
      <c r="I1884" s="31"/>
      <c r="J1884" s="31">
        <v>18380</v>
      </c>
      <c r="K1884" s="22">
        <v>9054</v>
      </c>
      <c r="L1884" s="22">
        <v>8045</v>
      </c>
      <c r="M1884" s="22"/>
      <c r="N1884" s="22">
        <v>17099</v>
      </c>
      <c r="O1884" s="24">
        <f>Table1[[#This Row],[Female Voters]]/Table1[[#This Row],[Female Population]]</f>
        <v>0.90439154362783103</v>
      </c>
      <c r="P1884" s="24">
        <f>Table1[[#This Row],[Male Voters]]/Table1[[#This Row],[Male Population]]</f>
        <v>0.93033894361333014</v>
      </c>
      <c r="Q1884" s="24">
        <f>Table1[[#This Row],[Total Voters]]/Table1[[#This Row],[Total Population]]</f>
        <v>0.91630750827307783</v>
      </c>
      <c r="R1884" s="24">
        <f>Table1[[#This Row],[Female Ballots]]/Table1[[#This Row],[Female Population]]</f>
        <v>0.83469531457761281</v>
      </c>
      <c r="S1884" s="24">
        <f>Table1[[#This Row],[Male Ballots]]/Table1[[#This Row],[Male Population]]</f>
        <v>0.87334618452383206</v>
      </c>
      <c r="T1884" s="24">
        <f>Table1[[#This Row],[Total Ballots]]/Table1[[#This Row],[Total Population]]</f>
        <v>0.85244516234827838</v>
      </c>
      <c r="U1884" s="24">
        <f>Table1[[#This Row],[Female Ballots]]/Table1[[#This Row],[Female Voters]]</f>
        <v>0.92293577981651376</v>
      </c>
      <c r="V1884" s="24">
        <f>Table1[[#This Row],[Male Ballots]]/Table1[[#This Row],[Male Voters]]</f>
        <v>0.93873978996499419</v>
      </c>
      <c r="W1884" s="24">
        <f>Table1[[#This Row],[Total Ballots]]/Table1[[#This Row],[Total Voters]]</f>
        <v>0.93030467899891189</v>
      </c>
    </row>
    <row r="1885" spans="1:23" s="12" customFormat="1" x14ac:dyDescent="0.2">
      <c r="A1885" s="8" t="s">
        <v>36</v>
      </c>
      <c r="B1885" s="17">
        <v>2012</v>
      </c>
      <c r="C1885" s="9" t="s">
        <v>69</v>
      </c>
      <c r="D1885" s="10">
        <v>4423.2672609999991</v>
      </c>
      <c r="E1885" s="10">
        <v>4465.5385659999993</v>
      </c>
      <c r="F1885" s="10">
        <v>8888.8058259999998</v>
      </c>
      <c r="G1885" s="10">
        <v>3486</v>
      </c>
      <c r="H1885" s="10">
        <v>3458</v>
      </c>
      <c r="I1885" s="10">
        <v>0</v>
      </c>
      <c r="J1885" s="10">
        <v>6944</v>
      </c>
      <c r="K1885" s="10">
        <v>2831</v>
      </c>
      <c r="L1885" s="10">
        <v>2749</v>
      </c>
      <c r="M1885" s="10">
        <v>0</v>
      </c>
      <c r="N1885" s="11">
        <v>5580</v>
      </c>
      <c r="O1885" s="24">
        <f>Table1[[#This Row],[Female Voters]]/Table1[[#This Row],[Female Population]]</f>
        <v>0.78810521596470196</v>
      </c>
      <c r="P1885" s="24">
        <f>Table1[[#This Row],[Male Voters]]/Table1[[#This Row],[Male Population]]</f>
        <v>0.77437468043132351</v>
      </c>
      <c r="Q1885" s="24">
        <f>Table1[[#This Row],[Total Voters]]/Table1[[#This Row],[Total Population]]</f>
        <v>0.78120730005020589</v>
      </c>
      <c r="R1885" s="24">
        <f>Table1[[#This Row],[Female Ballots]]/Table1[[#This Row],[Female Population]]</f>
        <v>0.64002463178315294</v>
      </c>
      <c r="S1885" s="24">
        <f>Table1[[#This Row],[Male Ballots]]/Table1[[#This Row],[Male Population]]</f>
        <v>0.61560323785590176</v>
      </c>
      <c r="T1885" s="24">
        <f>Table1[[#This Row],[Total Ballots]]/Table1[[#This Row],[Total Population]]</f>
        <v>0.62775586611177259</v>
      </c>
      <c r="U1885" s="24">
        <f>Table1[[#This Row],[Female Ballots]]/Table1[[#This Row],[Female Voters]]</f>
        <v>0.81210556511761334</v>
      </c>
      <c r="V1885" s="24">
        <f>Table1[[#This Row],[Male Ballots]]/Table1[[#This Row],[Male Voters]]</f>
        <v>0.7949681897050318</v>
      </c>
      <c r="W1885" s="24">
        <f>Table1[[#This Row],[Total Ballots]]/Table1[[#This Row],[Total Voters]]</f>
        <v>0.8035714285714286</v>
      </c>
    </row>
    <row r="1886" spans="1:23" s="12" customFormat="1" x14ac:dyDescent="0.2">
      <c r="A1886" s="19" t="s">
        <v>36</v>
      </c>
      <c r="B1886" s="20">
        <v>2012</v>
      </c>
      <c r="C1886" s="21" t="s">
        <v>62</v>
      </c>
      <c r="D1886" s="22">
        <v>381.98110299999996</v>
      </c>
      <c r="E1886" s="22">
        <v>387.41984600000001</v>
      </c>
      <c r="F1886" s="22">
        <v>769.40094900000008</v>
      </c>
      <c r="G1886" s="31">
        <v>261</v>
      </c>
      <c r="H1886" s="31">
        <v>256</v>
      </c>
      <c r="I1886" s="31"/>
      <c r="J1886" s="31">
        <v>517</v>
      </c>
      <c r="K1886" s="22">
        <v>149</v>
      </c>
      <c r="L1886" s="22">
        <v>126</v>
      </c>
      <c r="M1886" s="22"/>
      <c r="N1886" s="23">
        <v>275</v>
      </c>
      <c r="O1886" s="24">
        <f>Table1[[#This Row],[Female Voters]]/Table1[[#This Row],[Female Population]]</f>
        <v>0.68327987418791247</v>
      </c>
      <c r="P1886" s="24">
        <f>Table1[[#This Row],[Male Voters]]/Table1[[#This Row],[Male Population]]</f>
        <v>0.66078184337515844</v>
      </c>
      <c r="Q1886" s="24">
        <f>Table1[[#This Row],[Total Voters]]/Table1[[#This Row],[Total Population]]</f>
        <v>0.67195134171845161</v>
      </c>
      <c r="R1886" s="24">
        <f>Table1[[#This Row],[Female Ballots]]/Table1[[#This Row],[Female Population]]</f>
        <v>0.39007165231417223</v>
      </c>
      <c r="S1886" s="24">
        <f>Table1[[#This Row],[Male Ballots]]/Table1[[#This Row],[Male Population]]</f>
        <v>0.32522856353621077</v>
      </c>
      <c r="T1886" s="24">
        <f>Table1[[#This Row],[Total Ballots]]/Table1[[#This Row],[Total Population]]</f>
        <v>0.35742092644598489</v>
      </c>
      <c r="U1886" s="24">
        <f>Table1[[#This Row],[Female Ballots]]/Table1[[#This Row],[Female Voters]]</f>
        <v>0.57088122605363989</v>
      </c>
      <c r="V1886" s="24">
        <f>Table1[[#This Row],[Male Ballots]]/Table1[[#This Row],[Male Voters]]</f>
        <v>0.4921875</v>
      </c>
      <c r="W1886" s="24">
        <f>Table1[[#This Row],[Total Ballots]]/Table1[[#This Row],[Total Voters]]</f>
        <v>0.53191489361702127</v>
      </c>
    </row>
    <row r="1887" spans="1:23" s="12" customFormat="1" x14ac:dyDescent="0.2">
      <c r="A1887" s="19" t="s">
        <v>36</v>
      </c>
      <c r="B1887" s="20">
        <v>2012</v>
      </c>
      <c r="C1887" s="21" t="s">
        <v>63</v>
      </c>
      <c r="D1887" s="22">
        <v>555.925389</v>
      </c>
      <c r="E1887" s="22">
        <v>568.87953900000002</v>
      </c>
      <c r="F1887" s="22">
        <v>1124.8049290000001</v>
      </c>
      <c r="G1887" s="31">
        <v>386</v>
      </c>
      <c r="H1887" s="31">
        <v>363</v>
      </c>
      <c r="I1887" s="31"/>
      <c r="J1887" s="31">
        <v>749</v>
      </c>
      <c r="K1887" s="22">
        <v>240</v>
      </c>
      <c r="L1887" s="22">
        <v>210</v>
      </c>
      <c r="M1887" s="22"/>
      <c r="N1887" s="23">
        <v>450</v>
      </c>
      <c r="O1887" s="24">
        <f>Table1[[#This Row],[Female Voters]]/Table1[[#This Row],[Female Population]]</f>
        <v>0.69433777920151796</v>
      </c>
      <c r="P1887" s="24">
        <f>Table1[[#This Row],[Male Voters]]/Table1[[#This Row],[Male Population]]</f>
        <v>0.63809642483907303</v>
      </c>
      <c r="Q1887" s="24">
        <f>Table1[[#This Row],[Total Voters]]/Table1[[#This Row],[Total Population]]</f>
        <v>0.66589324129819838</v>
      </c>
      <c r="R1887" s="24">
        <f>Table1[[#This Row],[Female Ballots]]/Table1[[#This Row],[Female Population]]</f>
        <v>0.43171260882995938</v>
      </c>
      <c r="S1887" s="24">
        <f>Table1[[#This Row],[Male Ballots]]/Table1[[#This Row],[Male Population]]</f>
        <v>0.36914669205566203</v>
      </c>
      <c r="T1887" s="24">
        <f>Table1[[#This Row],[Total Ballots]]/Table1[[#This Row],[Total Population]]</f>
        <v>0.40006937060639425</v>
      </c>
      <c r="U1887" s="24">
        <f>Table1[[#This Row],[Female Ballots]]/Table1[[#This Row],[Female Voters]]</f>
        <v>0.62176165803108807</v>
      </c>
      <c r="V1887" s="24">
        <f>Table1[[#This Row],[Male Ballots]]/Table1[[#This Row],[Male Voters]]</f>
        <v>0.57851239669421484</v>
      </c>
      <c r="W1887" s="24">
        <f>Table1[[#This Row],[Total Ballots]]/Table1[[#This Row],[Total Voters]]</f>
        <v>0.6008010680907877</v>
      </c>
    </row>
    <row r="1888" spans="1:23" s="12" customFormat="1" x14ac:dyDescent="0.2">
      <c r="A1888" s="19" t="s">
        <v>36</v>
      </c>
      <c r="B1888" s="20">
        <v>2012</v>
      </c>
      <c r="C1888" s="21" t="s">
        <v>64</v>
      </c>
      <c r="D1888" s="22">
        <v>708.27455600000008</v>
      </c>
      <c r="E1888" s="22">
        <v>682.95801800000004</v>
      </c>
      <c r="F1888" s="22">
        <v>1391.232575</v>
      </c>
      <c r="G1888" s="31">
        <v>510</v>
      </c>
      <c r="H1888" s="31">
        <v>479</v>
      </c>
      <c r="I1888" s="31"/>
      <c r="J1888" s="31">
        <v>989</v>
      </c>
      <c r="K1888" s="22">
        <v>391</v>
      </c>
      <c r="L1888" s="22">
        <v>363</v>
      </c>
      <c r="M1888" s="22"/>
      <c r="N1888" s="23">
        <v>754</v>
      </c>
      <c r="O1888" s="24">
        <f>Table1[[#This Row],[Female Voters]]/Table1[[#This Row],[Female Population]]</f>
        <v>0.72005975038866132</v>
      </c>
      <c r="P1888" s="24">
        <f>Table1[[#This Row],[Male Voters]]/Table1[[#This Row],[Male Population]]</f>
        <v>0.701360826544978</v>
      </c>
      <c r="Q1888" s="24">
        <f>Table1[[#This Row],[Total Voters]]/Table1[[#This Row],[Total Population]]</f>
        <v>0.71088042198839396</v>
      </c>
      <c r="R1888" s="24">
        <f>Table1[[#This Row],[Female Ballots]]/Table1[[#This Row],[Female Population]]</f>
        <v>0.55204580863130703</v>
      </c>
      <c r="S1888" s="24">
        <f>Table1[[#This Row],[Male Ballots]]/Table1[[#This Row],[Male Population]]</f>
        <v>0.53151144057583932</v>
      </c>
      <c r="T1888" s="24">
        <f>Table1[[#This Row],[Total Ballots]]/Table1[[#This Row],[Total Population]]</f>
        <v>0.54196545821966535</v>
      </c>
      <c r="U1888" s="24">
        <f>Table1[[#This Row],[Female Ballots]]/Table1[[#This Row],[Female Voters]]</f>
        <v>0.76666666666666672</v>
      </c>
      <c r="V1888" s="24">
        <f>Table1[[#This Row],[Male Ballots]]/Table1[[#This Row],[Male Voters]]</f>
        <v>0.75782881002087688</v>
      </c>
      <c r="W1888" s="24">
        <f>Table1[[#This Row],[Total Ballots]]/Table1[[#This Row],[Total Voters]]</f>
        <v>0.76238624873609706</v>
      </c>
    </row>
    <row r="1889" spans="1:23" s="12" customFormat="1" x14ac:dyDescent="0.2">
      <c r="A1889" s="19" t="s">
        <v>36</v>
      </c>
      <c r="B1889" s="20">
        <v>2012</v>
      </c>
      <c r="C1889" s="21" t="s">
        <v>65</v>
      </c>
      <c r="D1889" s="22">
        <v>929.37173400000006</v>
      </c>
      <c r="E1889" s="22">
        <v>907.53781099999992</v>
      </c>
      <c r="F1889" s="22">
        <v>1836.909545</v>
      </c>
      <c r="G1889" s="31">
        <v>698</v>
      </c>
      <c r="H1889" s="31">
        <v>691</v>
      </c>
      <c r="I1889" s="31"/>
      <c r="J1889" s="31">
        <v>1389</v>
      </c>
      <c r="K1889" s="22">
        <v>577</v>
      </c>
      <c r="L1889" s="22">
        <v>556</v>
      </c>
      <c r="M1889" s="22"/>
      <c r="N1889" s="23">
        <v>1133</v>
      </c>
      <c r="O1889" s="24">
        <f>Table1[[#This Row],[Female Voters]]/Table1[[#This Row],[Female Population]]</f>
        <v>0.75104500649682981</v>
      </c>
      <c r="P1889" s="24">
        <f>Table1[[#This Row],[Male Voters]]/Table1[[#This Row],[Male Population]]</f>
        <v>0.76140078311293635</v>
      </c>
      <c r="Q1889" s="24">
        <f>Table1[[#This Row],[Total Voters]]/Table1[[#This Row],[Total Population]]</f>
        <v>0.75616134925141343</v>
      </c>
      <c r="R1889" s="24">
        <f>Table1[[#This Row],[Female Ballots]]/Table1[[#This Row],[Female Population]]</f>
        <v>0.62084952542789507</v>
      </c>
      <c r="S1889" s="24">
        <f>Table1[[#This Row],[Male Ballots]]/Table1[[#This Row],[Male Population]]</f>
        <v>0.61264665037741339</v>
      </c>
      <c r="T1889" s="24">
        <f>Table1[[#This Row],[Total Ballots]]/Table1[[#This Row],[Total Population]]</f>
        <v>0.61679683851825162</v>
      </c>
      <c r="U1889" s="24">
        <f>Table1[[#This Row],[Female Ballots]]/Table1[[#This Row],[Female Voters]]</f>
        <v>0.82664756446991405</v>
      </c>
      <c r="V1889" s="24">
        <f>Table1[[#This Row],[Male Ballots]]/Table1[[#This Row],[Male Voters]]</f>
        <v>0.80463096960926195</v>
      </c>
      <c r="W1889" s="24">
        <f>Table1[[#This Row],[Total Ballots]]/Table1[[#This Row],[Total Voters]]</f>
        <v>0.81569474442044632</v>
      </c>
    </row>
    <row r="1890" spans="1:23" s="12" customFormat="1" x14ac:dyDescent="0.2">
      <c r="A1890" s="19" t="s">
        <v>36</v>
      </c>
      <c r="B1890" s="20">
        <v>2012</v>
      </c>
      <c r="C1890" s="21" t="s">
        <v>66</v>
      </c>
      <c r="D1890" s="22">
        <v>954.46304599999996</v>
      </c>
      <c r="E1890" s="22">
        <v>1019.124153</v>
      </c>
      <c r="F1890" s="22">
        <v>1973.5871959999999</v>
      </c>
      <c r="G1890" s="31">
        <v>853</v>
      </c>
      <c r="H1890" s="31">
        <v>845</v>
      </c>
      <c r="I1890" s="31"/>
      <c r="J1890" s="31">
        <v>1698</v>
      </c>
      <c r="K1890" s="22">
        <v>768</v>
      </c>
      <c r="L1890" s="22">
        <v>738</v>
      </c>
      <c r="M1890" s="22"/>
      <c r="N1890" s="23">
        <v>1506</v>
      </c>
      <c r="O1890" s="24">
        <f>Table1[[#This Row],[Female Voters]]/Table1[[#This Row],[Female Population]]</f>
        <v>0.89369620288054608</v>
      </c>
      <c r="P1890" s="24">
        <f>Table1[[#This Row],[Male Voters]]/Table1[[#This Row],[Male Population]]</f>
        <v>0.82914333598371703</v>
      </c>
      <c r="Q1890" s="24">
        <f>Table1[[#This Row],[Total Voters]]/Table1[[#This Row],[Total Population]]</f>
        <v>0.86036229027095901</v>
      </c>
      <c r="R1890" s="24">
        <f>Table1[[#This Row],[Female Ballots]]/Table1[[#This Row],[Female Population]]</f>
        <v>0.80464089544227368</v>
      </c>
      <c r="S1890" s="24">
        <f>Table1[[#This Row],[Male Ballots]]/Table1[[#This Row],[Male Population]]</f>
        <v>0.72415122124968423</v>
      </c>
      <c r="T1890" s="24">
        <f>Table1[[#This Row],[Total Ballots]]/Table1[[#This Row],[Total Population]]</f>
        <v>0.76307750833219334</v>
      </c>
      <c r="U1890" s="24">
        <f>Table1[[#This Row],[Female Ballots]]/Table1[[#This Row],[Female Voters]]</f>
        <v>0.90035169988276675</v>
      </c>
      <c r="V1890" s="24">
        <f>Table1[[#This Row],[Male Ballots]]/Table1[[#This Row],[Male Voters]]</f>
        <v>0.87337278106508875</v>
      </c>
      <c r="W1890" s="24">
        <f>Table1[[#This Row],[Total Ballots]]/Table1[[#This Row],[Total Voters]]</f>
        <v>0.88692579505300351</v>
      </c>
    </row>
    <row r="1891" spans="1:23" s="12" customFormat="1" x14ac:dyDescent="0.2">
      <c r="A1891" s="19" t="s">
        <v>36</v>
      </c>
      <c r="B1891" s="20">
        <v>2012</v>
      </c>
      <c r="C1891" s="21" t="s">
        <v>67</v>
      </c>
      <c r="D1891" s="22">
        <v>893.25143299999991</v>
      </c>
      <c r="E1891" s="22">
        <v>899.61919899999998</v>
      </c>
      <c r="F1891" s="22">
        <v>1792.8706320000001</v>
      </c>
      <c r="G1891" s="31">
        <v>778</v>
      </c>
      <c r="H1891" s="31">
        <v>824</v>
      </c>
      <c r="I1891" s="31"/>
      <c r="J1891" s="31">
        <v>1602</v>
      </c>
      <c r="K1891" s="22">
        <v>706</v>
      </c>
      <c r="L1891" s="22">
        <v>756</v>
      </c>
      <c r="M1891" s="22"/>
      <c r="N1891" s="22">
        <v>1462</v>
      </c>
      <c r="O1891" s="24">
        <f>Table1[[#This Row],[Female Voters]]/Table1[[#This Row],[Female Population]]</f>
        <v>0.87097537295526517</v>
      </c>
      <c r="P1891" s="24">
        <f>Table1[[#This Row],[Male Voters]]/Table1[[#This Row],[Male Population]]</f>
        <v>0.91594310227698916</v>
      </c>
      <c r="Q1891" s="24">
        <f>Table1[[#This Row],[Total Voters]]/Table1[[#This Row],[Total Population]]</f>
        <v>0.8935390939015615</v>
      </c>
      <c r="R1891" s="24">
        <f>Table1[[#This Row],[Female Ballots]]/Table1[[#This Row],[Female Population]]</f>
        <v>0.79037096826017639</v>
      </c>
      <c r="S1891" s="24">
        <f>Table1[[#This Row],[Male Ballots]]/Table1[[#This Row],[Male Population]]</f>
        <v>0.84035556471044148</v>
      </c>
      <c r="T1891" s="24">
        <f>Table1[[#This Row],[Total Ballots]]/Table1[[#This Row],[Total Population]]</f>
        <v>0.81545203201253613</v>
      </c>
      <c r="U1891" s="24">
        <f>Table1[[#This Row],[Female Ballots]]/Table1[[#This Row],[Female Voters]]</f>
        <v>0.90745501285347041</v>
      </c>
      <c r="V1891" s="24">
        <f>Table1[[#This Row],[Male Ballots]]/Table1[[#This Row],[Male Voters]]</f>
        <v>0.91747572815533984</v>
      </c>
      <c r="W1891" s="24">
        <f>Table1[[#This Row],[Total Ballots]]/Table1[[#This Row],[Total Voters]]</f>
        <v>0.91260923845193509</v>
      </c>
    </row>
    <row r="1892" spans="1:23" s="12" customFormat="1" x14ac:dyDescent="0.2">
      <c r="A1892" s="8" t="s">
        <v>52</v>
      </c>
      <c r="B1892" s="17">
        <v>2012</v>
      </c>
      <c r="C1892" s="9" t="s">
        <v>69</v>
      </c>
      <c r="D1892" s="10">
        <v>277397.02464000002</v>
      </c>
      <c r="E1892" s="10">
        <v>274923.16600000003</v>
      </c>
      <c r="F1892" s="10">
        <v>552320.19061000005</v>
      </c>
      <c r="G1892" s="10">
        <v>217247</v>
      </c>
      <c r="H1892" s="10">
        <v>198681</v>
      </c>
      <c r="I1892" s="10">
        <v>377</v>
      </c>
      <c r="J1892" s="10">
        <v>416305</v>
      </c>
      <c r="K1892" s="10">
        <v>175638</v>
      </c>
      <c r="L1892" s="10">
        <v>156513</v>
      </c>
      <c r="M1892" s="10">
        <v>283</v>
      </c>
      <c r="N1892" s="11">
        <v>332434</v>
      </c>
      <c r="O1892" s="24">
        <f>Table1[[#This Row],[Female Voters]]/Table1[[#This Row],[Female Population]]</f>
        <v>0.78316268994571425</v>
      </c>
      <c r="P1892" s="24">
        <f>Table1[[#This Row],[Male Voters]]/Table1[[#This Row],[Male Population]]</f>
        <v>0.72267827731912548</v>
      </c>
      <c r="Q1892" s="24">
        <f>Table1[[#This Row],[Total Voters]]/Table1[[#This Row],[Total Population]]</f>
        <v>0.75373851450228435</v>
      </c>
      <c r="R1892" s="24">
        <f>Table1[[#This Row],[Female Ballots]]/Table1[[#This Row],[Female Population]]</f>
        <v>0.63316468598731102</v>
      </c>
      <c r="S1892" s="24">
        <f>Table1[[#This Row],[Male Ballots]]/Table1[[#This Row],[Male Population]]</f>
        <v>0.56929724139725635</v>
      </c>
      <c r="T1892" s="24">
        <f>Table1[[#This Row],[Total Ballots]]/Table1[[#This Row],[Total Population]]</f>
        <v>0.60188637976976589</v>
      </c>
      <c r="U1892" s="24">
        <f>Table1[[#This Row],[Female Ballots]]/Table1[[#This Row],[Female Voters]]</f>
        <v>0.80847146335737663</v>
      </c>
      <c r="V1892" s="24">
        <f>Table1[[#This Row],[Male Ballots]]/Table1[[#This Row],[Male Voters]]</f>
        <v>0.78776027904027057</v>
      </c>
      <c r="W1892" s="24">
        <f>Table1[[#This Row],[Total Ballots]]/Table1[[#This Row],[Total Voters]]</f>
        <v>0.79853472814402904</v>
      </c>
    </row>
    <row r="1893" spans="1:23" s="12" customFormat="1" x14ac:dyDescent="0.2">
      <c r="A1893" s="19" t="s">
        <v>52</v>
      </c>
      <c r="B1893" s="20">
        <v>2012</v>
      </c>
      <c r="C1893" s="21" t="s">
        <v>62</v>
      </c>
      <c r="D1893" s="22">
        <v>30438.178349999998</v>
      </c>
      <c r="E1893" s="22">
        <v>33466.111199999999</v>
      </c>
      <c r="F1893" s="22">
        <v>63904.289600000004</v>
      </c>
      <c r="G1893" s="31">
        <v>21977</v>
      </c>
      <c r="H1893" s="31">
        <v>20683</v>
      </c>
      <c r="I1893" s="31">
        <v>82</v>
      </c>
      <c r="J1893" s="31">
        <v>42742</v>
      </c>
      <c r="K1893" s="22">
        <v>14283</v>
      </c>
      <c r="L1893" s="22">
        <v>12340</v>
      </c>
      <c r="M1893" s="22">
        <v>55</v>
      </c>
      <c r="N1893" s="23">
        <v>26678</v>
      </c>
      <c r="O1893" s="24">
        <f>Table1[[#This Row],[Female Voters]]/Table1[[#This Row],[Female Population]]</f>
        <v>0.72202086955706402</v>
      </c>
      <c r="P1893" s="24">
        <f>Table1[[#This Row],[Male Voters]]/Table1[[#This Row],[Male Population]]</f>
        <v>0.6180281860773833</v>
      </c>
      <c r="Q1893" s="24">
        <f>Table1[[#This Row],[Total Voters]]/Table1[[#This Row],[Total Population]]</f>
        <v>0.66884398946514534</v>
      </c>
      <c r="R1893" s="24">
        <f>Table1[[#This Row],[Female Ballots]]/Table1[[#This Row],[Female Population]]</f>
        <v>0.46924621558372598</v>
      </c>
      <c r="S1893" s="24">
        <f>Table1[[#This Row],[Male Ballots]]/Table1[[#This Row],[Male Population]]</f>
        <v>0.36873121965841077</v>
      </c>
      <c r="T1893" s="24">
        <f>Table1[[#This Row],[Total Ballots]]/Table1[[#This Row],[Total Population]]</f>
        <v>0.41746806305159206</v>
      </c>
      <c r="U1893" s="24">
        <f>Table1[[#This Row],[Female Ballots]]/Table1[[#This Row],[Female Voters]]</f>
        <v>0.64990672066251076</v>
      </c>
      <c r="V1893" s="24">
        <f>Table1[[#This Row],[Male Ballots]]/Table1[[#This Row],[Male Voters]]</f>
        <v>0.59662524778803849</v>
      </c>
      <c r="W1893" s="24">
        <f>Table1[[#This Row],[Total Ballots]]/Table1[[#This Row],[Total Voters]]</f>
        <v>0.6241635861681718</v>
      </c>
    </row>
    <row r="1894" spans="1:23" s="12" customFormat="1" x14ac:dyDescent="0.2">
      <c r="A1894" s="19" t="s">
        <v>52</v>
      </c>
      <c r="B1894" s="20">
        <v>2012</v>
      </c>
      <c r="C1894" s="21" t="s">
        <v>63</v>
      </c>
      <c r="D1894" s="22">
        <v>48777.517</v>
      </c>
      <c r="E1894" s="22">
        <v>51829.303099999997</v>
      </c>
      <c r="F1894" s="22">
        <v>100606.8199</v>
      </c>
      <c r="G1894" s="31">
        <v>34903</v>
      </c>
      <c r="H1894" s="31">
        <v>31905</v>
      </c>
      <c r="I1894" s="31">
        <v>89</v>
      </c>
      <c r="J1894" s="31">
        <v>66897</v>
      </c>
      <c r="K1894" s="22">
        <v>24327</v>
      </c>
      <c r="L1894" s="22">
        <v>21004</v>
      </c>
      <c r="M1894" s="22">
        <v>69</v>
      </c>
      <c r="N1894" s="23">
        <v>45400</v>
      </c>
      <c r="O1894" s="24">
        <f>Table1[[#This Row],[Female Voters]]/Table1[[#This Row],[Female Population]]</f>
        <v>0.71555507837760579</v>
      </c>
      <c r="P1894" s="24">
        <f>Table1[[#This Row],[Male Voters]]/Table1[[#This Row],[Male Population]]</f>
        <v>0.61557841012143577</v>
      </c>
      <c r="Q1894" s="24">
        <f>Table1[[#This Row],[Total Voters]]/Table1[[#This Row],[Total Population]]</f>
        <v>0.66493504184401719</v>
      </c>
      <c r="R1894" s="24">
        <f>Table1[[#This Row],[Female Ballots]]/Table1[[#This Row],[Female Population]]</f>
        <v>0.49873387364100558</v>
      </c>
      <c r="S1894" s="24">
        <f>Table1[[#This Row],[Male Ballots]]/Table1[[#This Row],[Male Population]]</f>
        <v>0.40525337490019236</v>
      </c>
      <c r="T1894" s="24">
        <f>Table1[[#This Row],[Total Ballots]]/Table1[[#This Row],[Total Population]]</f>
        <v>0.45126165447954886</v>
      </c>
      <c r="U1894" s="24">
        <f>Table1[[#This Row],[Female Ballots]]/Table1[[#This Row],[Female Voters]]</f>
        <v>0.6969887975245681</v>
      </c>
      <c r="V1894" s="24">
        <f>Table1[[#This Row],[Male Ballots]]/Table1[[#This Row],[Male Voters]]</f>
        <v>0.65832941545212353</v>
      </c>
      <c r="W1894" s="24">
        <f>Table1[[#This Row],[Total Ballots]]/Table1[[#This Row],[Total Voters]]</f>
        <v>0.67865524612463934</v>
      </c>
    </row>
    <row r="1895" spans="1:23" s="12" customFormat="1" x14ac:dyDescent="0.2">
      <c r="A1895" s="19" t="s">
        <v>52</v>
      </c>
      <c r="B1895" s="20">
        <v>2012</v>
      </c>
      <c r="C1895" s="21" t="s">
        <v>64</v>
      </c>
      <c r="D1895" s="22">
        <v>50520.602400000003</v>
      </c>
      <c r="E1895" s="22">
        <v>52526.188900000001</v>
      </c>
      <c r="F1895" s="22">
        <v>103046.7914</v>
      </c>
      <c r="G1895" s="31">
        <v>36806</v>
      </c>
      <c r="H1895" s="31">
        <v>34201</v>
      </c>
      <c r="I1895" s="31">
        <v>52</v>
      </c>
      <c r="J1895" s="31">
        <v>71059</v>
      </c>
      <c r="K1895" s="22">
        <v>28706</v>
      </c>
      <c r="L1895" s="22">
        <v>25949</v>
      </c>
      <c r="M1895" s="22">
        <v>38</v>
      </c>
      <c r="N1895" s="23">
        <v>54693</v>
      </c>
      <c r="O1895" s="24">
        <f>Table1[[#This Row],[Female Voters]]/Table1[[#This Row],[Female Population]]</f>
        <v>0.72853446418920764</v>
      </c>
      <c r="P1895" s="24">
        <f>Table1[[#This Row],[Male Voters]]/Table1[[#This Row],[Male Population]]</f>
        <v>0.65112281542284134</v>
      </c>
      <c r="Q1895" s="24">
        <f>Table1[[#This Row],[Total Voters]]/Table1[[#This Row],[Total Population]]</f>
        <v>0.68957993776019699</v>
      </c>
      <c r="R1895" s="24">
        <f>Table1[[#This Row],[Female Ballots]]/Table1[[#This Row],[Female Population]]</f>
        <v>0.56820383440241795</v>
      </c>
      <c r="S1895" s="24">
        <f>Table1[[#This Row],[Male Ballots]]/Table1[[#This Row],[Male Population]]</f>
        <v>0.49402023149636887</v>
      </c>
      <c r="T1895" s="24">
        <f>Table1[[#This Row],[Total Ballots]]/Table1[[#This Row],[Total Population]]</f>
        <v>0.53075888396851145</v>
      </c>
      <c r="U1895" s="24">
        <f>Table1[[#This Row],[Female Ballots]]/Table1[[#This Row],[Female Voters]]</f>
        <v>0.77992718578492637</v>
      </c>
      <c r="V1895" s="24">
        <f>Table1[[#This Row],[Male Ballots]]/Table1[[#This Row],[Male Voters]]</f>
        <v>0.75872050524838452</v>
      </c>
      <c r="W1895" s="24">
        <f>Table1[[#This Row],[Total Ballots]]/Table1[[#This Row],[Total Voters]]</f>
        <v>0.76968434681039699</v>
      </c>
    </row>
    <row r="1896" spans="1:23" s="12" customFormat="1" x14ac:dyDescent="0.2">
      <c r="A1896" s="19" t="s">
        <v>52</v>
      </c>
      <c r="B1896" s="20">
        <v>2012</v>
      </c>
      <c r="C1896" s="21" t="s">
        <v>65</v>
      </c>
      <c r="D1896" s="22">
        <v>55927.523700000005</v>
      </c>
      <c r="E1896" s="22">
        <v>56937.698400000001</v>
      </c>
      <c r="F1896" s="22">
        <v>112865.2221</v>
      </c>
      <c r="G1896" s="31">
        <v>44683</v>
      </c>
      <c r="H1896" s="31">
        <v>42670</v>
      </c>
      <c r="I1896" s="31">
        <v>60</v>
      </c>
      <c r="J1896" s="31">
        <v>87413</v>
      </c>
      <c r="K1896" s="22">
        <v>37391</v>
      </c>
      <c r="L1896" s="22">
        <v>34932</v>
      </c>
      <c r="M1896" s="22">
        <v>46</v>
      </c>
      <c r="N1896" s="23">
        <v>72369</v>
      </c>
      <c r="O1896" s="24">
        <f>Table1[[#This Row],[Female Voters]]/Table1[[#This Row],[Female Population]]</f>
        <v>0.79894472424138452</v>
      </c>
      <c r="P1896" s="24">
        <f>Table1[[#This Row],[Male Voters]]/Table1[[#This Row],[Male Population]]</f>
        <v>0.74941561037879956</v>
      </c>
      <c r="Q1896" s="24">
        <f>Table1[[#This Row],[Total Voters]]/Table1[[#This Row],[Total Population]]</f>
        <v>0.77449012524470107</v>
      </c>
      <c r="R1896" s="24">
        <f>Table1[[#This Row],[Female Ballots]]/Table1[[#This Row],[Female Population]]</f>
        <v>0.66856169424858691</v>
      </c>
      <c r="S1896" s="24">
        <f>Table1[[#This Row],[Male Ballots]]/Table1[[#This Row],[Male Population]]</f>
        <v>0.61351268108160828</v>
      </c>
      <c r="T1896" s="24">
        <f>Table1[[#This Row],[Total Ballots]]/Table1[[#This Row],[Total Population]]</f>
        <v>0.64119840154020302</v>
      </c>
      <c r="U1896" s="24">
        <f>Table1[[#This Row],[Female Ballots]]/Table1[[#This Row],[Female Voters]]</f>
        <v>0.8368059440950697</v>
      </c>
      <c r="V1896" s="24">
        <f>Table1[[#This Row],[Male Ballots]]/Table1[[#This Row],[Male Voters]]</f>
        <v>0.81865479259432861</v>
      </c>
      <c r="W1896" s="24">
        <f>Table1[[#This Row],[Total Ballots]]/Table1[[#This Row],[Total Voters]]</f>
        <v>0.82789745232402501</v>
      </c>
    </row>
    <row r="1897" spans="1:23" s="12" customFormat="1" x14ac:dyDescent="0.2">
      <c r="A1897" s="19" t="s">
        <v>52</v>
      </c>
      <c r="B1897" s="20">
        <v>2012</v>
      </c>
      <c r="C1897" s="21" t="s">
        <v>66</v>
      </c>
      <c r="D1897" s="22">
        <v>46785.5481</v>
      </c>
      <c r="E1897" s="22">
        <v>45255.728199999998</v>
      </c>
      <c r="F1897" s="22">
        <v>92041.276299999998</v>
      </c>
      <c r="G1897" s="31">
        <v>40040</v>
      </c>
      <c r="H1897" s="31">
        <v>37401</v>
      </c>
      <c r="I1897" s="31">
        <v>39</v>
      </c>
      <c r="J1897" s="31">
        <v>77480</v>
      </c>
      <c r="K1897" s="22">
        <v>36005</v>
      </c>
      <c r="L1897" s="22">
        <v>33167</v>
      </c>
      <c r="M1897" s="22">
        <v>32</v>
      </c>
      <c r="N1897" s="23">
        <v>69204</v>
      </c>
      <c r="O1897" s="24">
        <f>Table1[[#This Row],[Female Voters]]/Table1[[#This Row],[Female Population]]</f>
        <v>0.85581983381744331</v>
      </c>
      <c r="P1897" s="24">
        <f>Table1[[#This Row],[Male Voters]]/Table1[[#This Row],[Male Population]]</f>
        <v>0.826436817781666</v>
      </c>
      <c r="Q1897" s="24">
        <f>Table1[[#This Row],[Total Voters]]/Table1[[#This Row],[Total Population]]</f>
        <v>0.84179623658695402</v>
      </c>
      <c r="R1897" s="24">
        <f>Table1[[#This Row],[Female Ballots]]/Table1[[#This Row],[Female Population]]</f>
        <v>0.7695752526622639</v>
      </c>
      <c r="S1897" s="24">
        <f>Table1[[#This Row],[Male Ballots]]/Table1[[#This Row],[Male Population]]</f>
        <v>0.7328796004214998</v>
      </c>
      <c r="T1897" s="24">
        <f>Table1[[#This Row],[Total Ballots]]/Table1[[#This Row],[Total Population]]</f>
        <v>0.75188005623081522</v>
      </c>
      <c r="U1897" s="24">
        <f>Table1[[#This Row],[Female Ballots]]/Table1[[#This Row],[Female Voters]]</f>
        <v>0.89922577422577421</v>
      </c>
      <c r="V1897" s="24">
        <f>Table1[[#This Row],[Male Ballots]]/Table1[[#This Row],[Male Voters]]</f>
        <v>0.88679447073607653</v>
      </c>
      <c r="W1897" s="24">
        <f>Table1[[#This Row],[Total Ballots]]/Table1[[#This Row],[Total Voters]]</f>
        <v>0.89318533815178114</v>
      </c>
    </row>
    <row r="1898" spans="1:23" s="12" customFormat="1" x14ac:dyDescent="0.2">
      <c r="A1898" s="19" t="s">
        <v>52</v>
      </c>
      <c r="B1898" s="20">
        <v>2012</v>
      </c>
      <c r="C1898" s="21" t="s">
        <v>67</v>
      </c>
      <c r="D1898" s="22">
        <v>44947.65509</v>
      </c>
      <c r="E1898" s="22">
        <v>34908.136200000001</v>
      </c>
      <c r="F1898" s="22">
        <v>79855.791310000001</v>
      </c>
      <c r="G1898" s="31">
        <v>38838</v>
      </c>
      <c r="H1898" s="31">
        <v>31821</v>
      </c>
      <c r="I1898" s="31">
        <v>55</v>
      </c>
      <c r="J1898" s="31">
        <v>70714</v>
      </c>
      <c r="K1898" s="22">
        <v>34926</v>
      </c>
      <c r="L1898" s="22">
        <v>29121</v>
      </c>
      <c r="M1898" s="22">
        <v>43</v>
      </c>
      <c r="N1898" s="22">
        <v>64090</v>
      </c>
      <c r="O1898" s="24">
        <f>Table1[[#This Row],[Female Voters]]/Table1[[#This Row],[Female Population]]</f>
        <v>0.8640717724258038</v>
      </c>
      <c r="P1898" s="24">
        <f>Table1[[#This Row],[Male Voters]]/Table1[[#This Row],[Male Population]]</f>
        <v>0.91156399235087204</v>
      </c>
      <c r="Q1898" s="24">
        <f>Table1[[#This Row],[Total Voters]]/Table1[[#This Row],[Total Population]]</f>
        <v>0.88552124823969769</v>
      </c>
      <c r="R1898" s="24">
        <f>Table1[[#This Row],[Female Ballots]]/Table1[[#This Row],[Female Population]]</f>
        <v>0.77703719871629906</v>
      </c>
      <c r="S1898" s="24">
        <f>Table1[[#This Row],[Male Ballots]]/Table1[[#This Row],[Male Population]]</f>
        <v>0.83421812706230936</v>
      </c>
      <c r="T1898" s="24">
        <f>Table1[[#This Row],[Total Ballots]]/Table1[[#This Row],[Total Population]]</f>
        <v>0.80257172270953736</v>
      </c>
      <c r="U1898" s="24">
        <f>Table1[[#This Row],[Female Ballots]]/Table1[[#This Row],[Female Voters]]</f>
        <v>0.89927390699830068</v>
      </c>
      <c r="V1898" s="24">
        <f>Table1[[#This Row],[Male Ballots]]/Table1[[#This Row],[Male Voters]]</f>
        <v>0.91515037239558783</v>
      </c>
      <c r="W1898" s="24">
        <f>Table1[[#This Row],[Total Ballots]]/Table1[[#This Row],[Total Voters]]</f>
        <v>0.90632689425007773</v>
      </c>
    </row>
    <row r="1899" spans="1:23" s="12" customFormat="1" x14ac:dyDescent="0.2">
      <c r="A1899" s="8" t="s">
        <v>40</v>
      </c>
      <c r="B1899" s="17">
        <v>2012</v>
      </c>
      <c r="C1899" s="9" t="s">
        <v>69</v>
      </c>
      <c r="D1899" s="10">
        <v>187035.78124000001</v>
      </c>
      <c r="E1899" s="10">
        <v>179132.17864999999</v>
      </c>
      <c r="F1899" s="10">
        <v>366167.96003999998</v>
      </c>
      <c r="G1899" s="10">
        <v>149797</v>
      </c>
      <c r="H1899" s="10">
        <v>132554</v>
      </c>
      <c r="I1899" s="10">
        <v>161</v>
      </c>
      <c r="J1899" s="10">
        <v>282512</v>
      </c>
      <c r="K1899" s="10">
        <v>121689</v>
      </c>
      <c r="L1899" s="10">
        <v>105441</v>
      </c>
      <c r="M1899" s="10">
        <v>102</v>
      </c>
      <c r="N1899" s="11">
        <v>227232</v>
      </c>
      <c r="O1899" s="24">
        <f>Table1[[#This Row],[Female Voters]]/Table1[[#This Row],[Female Population]]</f>
        <v>0.80090022885933221</v>
      </c>
      <c r="P1899" s="24">
        <f>Table1[[#This Row],[Male Voters]]/Table1[[#This Row],[Male Population]]</f>
        <v>0.73997871850256769</v>
      </c>
      <c r="Q1899" s="24">
        <f>Table1[[#This Row],[Total Voters]]/Table1[[#This Row],[Total Population]]</f>
        <v>0.77153664665018362</v>
      </c>
      <c r="R1899" s="24">
        <f>Table1[[#This Row],[Female Ballots]]/Table1[[#This Row],[Female Population]]</f>
        <v>0.65061882380597258</v>
      </c>
      <c r="S1899" s="24">
        <f>Table1[[#This Row],[Male Ballots]]/Table1[[#This Row],[Male Population]]</f>
        <v>0.58862121141292778</v>
      </c>
      <c r="T1899" s="24">
        <f>Table1[[#This Row],[Total Ballots]]/Table1[[#This Row],[Total Population]]</f>
        <v>0.62056767603363583</v>
      </c>
      <c r="U1899" s="24">
        <f>Table1[[#This Row],[Female Ballots]]/Table1[[#This Row],[Female Voters]]</f>
        <v>0.81235939304525462</v>
      </c>
      <c r="V1899" s="24">
        <f>Table1[[#This Row],[Male Ballots]]/Table1[[#This Row],[Male Voters]]</f>
        <v>0.79545694584848436</v>
      </c>
      <c r="W1899" s="24">
        <f>Table1[[#This Row],[Total Ballots]]/Table1[[#This Row],[Total Voters]]</f>
        <v>0.8043268958486719</v>
      </c>
    </row>
    <row r="1900" spans="1:23" s="12" customFormat="1" x14ac:dyDescent="0.2">
      <c r="A1900" s="19" t="s">
        <v>40</v>
      </c>
      <c r="B1900" s="20">
        <v>2012</v>
      </c>
      <c r="C1900" s="21" t="s">
        <v>62</v>
      </c>
      <c r="D1900" s="22">
        <v>26690.755530000002</v>
      </c>
      <c r="E1900" s="22">
        <v>26497.66575</v>
      </c>
      <c r="F1900" s="22">
        <v>53188.421300000002</v>
      </c>
      <c r="G1900" s="31">
        <v>15771</v>
      </c>
      <c r="H1900" s="31">
        <v>14749</v>
      </c>
      <c r="I1900" s="31">
        <v>73</v>
      </c>
      <c r="J1900" s="31">
        <v>30593</v>
      </c>
      <c r="K1900" s="22">
        <v>9787</v>
      </c>
      <c r="L1900" s="22">
        <v>8409</v>
      </c>
      <c r="M1900" s="22">
        <v>36</v>
      </c>
      <c r="N1900" s="23">
        <v>18232</v>
      </c>
      <c r="O1900" s="24">
        <f>Table1[[#This Row],[Female Voters]]/Table1[[#This Row],[Female Population]]</f>
        <v>0.59087874010436447</v>
      </c>
      <c r="P1900" s="24">
        <f>Table1[[#This Row],[Male Voters]]/Table1[[#This Row],[Male Population]]</f>
        <v>0.55661506712152564</v>
      </c>
      <c r="Q1900" s="24">
        <f>Table1[[#This Row],[Total Voters]]/Table1[[#This Row],[Total Population]]</f>
        <v>0.57518157622023647</v>
      </c>
      <c r="R1900" s="24">
        <f>Table1[[#This Row],[Female Ballots]]/Table1[[#This Row],[Female Population]]</f>
        <v>0.36668126494207187</v>
      </c>
      <c r="S1900" s="24">
        <f>Table1[[#This Row],[Male Ballots]]/Table1[[#This Row],[Male Population]]</f>
        <v>0.31734870834801743</v>
      </c>
      <c r="T1900" s="24">
        <f>Table1[[#This Row],[Total Ballots]]/Table1[[#This Row],[Total Population]]</f>
        <v>0.34278137147868309</v>
      </c>
      <c r="U1900" s="24">
        <f>Table1[[#This Row],[Female Ballots]]/Table1[[#This Row],[Female Voters]]</f>
        <v>0.62056939953078438</v>
      </c>
      <c r="V1900" s="24">
        <f>Table1[[#This Row],[Male Ballots]]/Table1[[#This Row],[Male Voters]]</f>
        <v>0.57014034849820328</v>
      </c>
      <c r="W1900" s="24">
        <f>Table1[[#This Row],[Total Ballots]]/Table1[[#This Row],[Total Voters]]</f>
        <v>0.59595332265550938</v>
      </c>
    </row>
    <row r="1901" spans="1:23" s="12" customFormat="1" x14ac:dyDescent="0.2">
      <c r="A1901" s="19" t="s">
        <v>40</v>
      </c>
      <c r="B1901" s="20">
        <v>2012</v>
      </c>
      <c r="C1901" s="21" t="s">
        <v>63</v>
      </c>
      <c r="D1901" s="22">
        <v>31074.922999999999</v>
      </c>
      <c r="E1901" s="22">
        <v>32706.229599999999</v>
      </c>
      <c r="F1901" s="22">
        <v>63781.152699999999</v>
      </c>
      <c r="G1901" s="31">
        <v>24177</v>
      </c>
      <c r="H1901" s="31">
        <v>21645</v>
      </c>
      <c r="I1901" s="31">
        <v>37</v>
      </c>
      <c r="J1901" s="31">
        <v>45859</v>
      </c>
      <c r="K1901" s="22">
        <v>16494</v>
      </c>
      <c r="L1901" s="22">
        <v>13893</v>
      </c>
      <c r="M1901" s="22">
        <v>23</v>
      </c>
      <c r="N1901" s="23">
        <v>30410</v>
      </c>
      <c r="O1901" s="24">
        <f>Table1[[#This Row],[Female Voters]]/Table1[[#This Row],[Female Population]]</f>
        <v>0.77802284498017904</v>
      </c>
      <c r="P1901" s="24">
        <f>Table1[[#This Row],[Male Voters]]/Table1[[#This Row],[Male Population]]</f>
        <v>0.66180052744447193</v>
      </c>
      <c r="Q1901" s="24">
        <f>Table1[[#This Row],[Total Voters]]/Table1[[#This Row],[Total Population]]</f>
        <v>0.7190055064652352</v>
      </c>
      <c r="R1901" s="24">
        <f>Table1[[#This Row],[Female Ballots]]/Table1[[#This Row],[Female Population]]</f>
        <v>0.5307816852836611</v>
      </c>
      <c r="S1901" s="24">
        <f>Table1[[#This Row],[Male Ballots]]/Table1[[#This Row],[Male Population]]</f>
        <v>0.42478146120517668</v>
      </c>
      <c r="T1901" s="24">
        <f>Table1[[#This Row],[Total Ballots]]/Table1[[#This Row],[Total Population]]</f>
        <v>0.47678661662068078</v>
      </c>
      <c r="U1901" s="24">
        <f>Table1[[#This Row],[Female Ballots]]/Table1[[#This Row],[Female Voters]]</f>
        <v>0.68221863754808287</v>
      </c>
      <c r="V1901" s="24">
        <f>Table1[[#This Row],[Male Ballots]]/Table1[[#This Row],[Male Voters]]</f>
        <v>0.64185724185724191</v>
      </c>
      <c r="W1901" s="24">
        <f>Table1[[#This Row],[Total Ballots]]/Table1[[#This Row],[Total Voters]]</f>
        <v>0.66311956213611289</v>
      </c>
    </row>
    <row r="1902" spans="1:23" s="12" customFormat="1" x14ac:dyDescent="0.2">
      <c r="A1902" s="19" t="s">
        <v>40</v>
      </c>
      <c r="B1902" s="20">
        <v>2012</v>
      </c>
      <c r="C1902" s="21" t="s">
        <v>64</v>
      </c>
      <c r="D1902" s="22">
        <v>28037.5396</v>
      </c>
      <c r="E1902" s="22">
        <v>28937.6162</v>
      </c>
      <c r="F1902" s="22">
        <v>56975.1558</v>
      </c>
      <c r="G1902" s="31">
        <v>22681</v>
      </c>
      <c r="H1902" s="31">
        <v>20590</v>
      </c>
      <c r="I1902" s="31">
        <v>21</v>
      </c>
      <c r="J1902" s="31">
        <v>43292</v>
      </c>
      <c r="K1902" s="22">
        <v>17564</v>
      </c>
      <c r="L1902" s="22">
        <v>15678</v>
      </c>
      <c r="M1902" s="22">
        <v>15</v>
      </c>
      <c r="N1902" s="23">
        <v>33257</v>
      </c>
      <c r="O1902" s="24">
        <f>Table1[[#This Row],[Female Voters]]/Table1[[#This Row],[Female Population]]</f>
        <v>0.80895115347425139</v>
      </c>
      <c r="P1902" s="24">
        <f>Table1[[#This Row],[Male Voters]]/Table1[[#This Row],[Male Population]]</f>
        <v>0.71153062013449464</v>
      </c>
      <c r="Q1902" s="24">
        <f>Table1[[#This Row],[Total Voters]]/Table1[[#This Row],[Total Population]]</f>
        <v>0.75983995817348871</v>
      </c>
      <c r="R1902" s="24">
        <f>Table1[[#This Row],[Female Ballots]]/Table1[[#This Row],[Female Population]]</f>
        <v>0.62644583835023815</v>
      </c>
      <c r="S1902" s="24">
        <f>Table1[[#This Row],[Male Ballots]]/Table1[[#This Row],[Male Population]]</f>
        <v>0.54178616136321556</v>
      </c>
      <c r="T1902" s="24">
        <f>Table1[[#This Row],[Total Ballots]]/Table1[[#This Row],[Total Population]]</f>
        <v>0.58371055827810481</v>
      </c>
      <c r="U1902" s="24">
        <f>Table1[[#This Row],[Female Ballots]]/Table1[[#This Row],[Female Voters]]</f>
        <v>0.77439266346281033</v>
      </c>
      <c r="V1902" s="24">
        <f>Table1[[#This Row],[Male Ballots]]/Table1[[#This Row],[Male Voters]]</f>
        <v>0.76143759106362308</v>
      </c>
      <c r="W1902" s="24">
        <f>Table1[[#This Row],[Total Ballots]]/Table1[[#This Row],[Total Voters]]</f>
        <v>0.76820197727062733</v>
      </c>
    </row>
    <row r="1903" spans="1:23" s="12" customFormat="1" x14ac:dyDescent="0.2">
      <c r="A1903" s="19" t="s">
        <v>40</v>
      </c>
      <c r="B1903" s="20">
        <v>2012</v>
      </c>
      <c r="C1903" s="21" t="s">
        <v>65</v>
      </c>
      <c r="D1903" s="22">
        <v>33148.593699999998</v>
      </c>
      <c r="E1903" s="22">
        <v>32407.2448</v>
      </c>
      <c r="F1903" s="22">
        <v>65555.838499999998</v>
      </c>
      <c r="G1903" s="31">
        <v>26979</v>
      </c>
      <c r="H1903" s="31">
        <v>24407</v>
      </c>
      <c r="I1903" s="31">
        <v>9</v>
      </c>
      <c r="J1903" s="31">
        <v>51395</v>
      </c>
      <c r="K1903" s="22">
        <v>22873</v>
      </c>
      <c r="L1903" s="22">
        <v>20336</v>
      </c>
      <c r="M1903" s="22">
        <v>8</v>
      </c>
      <c r="N1903" s="23">
        <v>43217</v>
      </c>
      <c r="O1903" s="24">
        <f>Table1[[#This Row],[Female Voters]]/Table1[[#This Row],[Female Population]]</f>
        <v>0.813880680555085</v>
      </c>
      <c r="P1903" s="24">
        <f>Table1[[#This Row],[Male Voters]]/Table1[[#This Row],[Male Population]]</f>
        <v>0.7531340646397684</v>
      </c>
      <c r="Q1903" s="24">
        <f>Table1[[#This Row],[Total Voters]]/Table1[[#This Row],[Total Population]]</f>
        <v>0.78398814165118191</v>
      </c>
      <c r="R1903" s="24">
        <f>Table1[[#This Row],[Female Ballots]]/Table1[[#This Row],[Female Population]]</f>
        <v>0.69001418904838796</v>
      </c>
      <c r="S1903" s="24">
        <f>Table1[[#This Row],[Male Ballots]]/Table1[[#This Row],[Male Population]]</f>
        <v>0.62751400575713245</v>
      </c>
      <c r="T1903" s="24">
        <f>Table1[[#This Row],[Total Ballots]]/Table1[[#This Row],[Total Population]]</f>
        <v>0.65923952753651383</v>
      </c>
      <c r="U1903" s="24">
        <f>Table1[[#This Row],[Female Ballots]]/Table1[[#This Row],[Female Voters]]</f>
        <v>0.84780755402349972</v>
      </c>
      <c r="V1903" s="24">
        <f>Table1[[#This Row],[Male Ballots]]/Table1[[#This Row],[Male Voters]]</f>
        <v>0.83320358913426473</v>
      </c>
      <c r="W1903" s="24">
        <f>Table1[[#This Row],[Total Ballots]]/Table1[[#This Row],[Total Voters]]</f>
        <v>0.84087946298278038</v>
      </c>
    </row>
    <row r="1904" spans="1:23" s="12" customFormat="1" x14ac:dyDescent="0.2">
      <c r="A1904" s="19" t="s">
        <v>40</v>
      </c>
      <c r="B1904" s="20">
        <v>2012</v>
      </c>
      <c r="C1904" s="21" t="s">
        <v>66</v>
      </c>
      <c r="D1904" s="22">
        <v>31848.880399999998</v>
      </c>
      <c r="E1904" s="22">
        <v>30147.909599999999</v>
      </c>
      <c r="F1904" s="22">
        <v>61996.79</v>
      </c>
      <c r="G1904" s="31">
        <v>28292</v>
      </c>
      <c r="H1904" s="31">
        <v>25411</v>
      </c>
      <c r="I1904" s="31">
        <v>11</v>
      </c>
      <c r="J1904" s="31">
        <v>53714</v>
      </c>
      <c r="K1904" s="22">
        <v>25803</v>
      </c>
      <c r="L1904" s="22">
        <v>22955</v>
      </c>
      <c r="M1904" s="22">
        <v>9</v>
      </c>
      <c r="N1904" s="23">
        <v>48767</v>
      </c>
      <c r="O1904" s="24">
        <f>Table1[[#This Row],[Female Voters]]/Table1[[#This Row],[Female Population]]</f>
        <v>0.88832008047604716</v>
      </c>
      <c r="P1904" s="24">
        <f>Table1[[#This Row],[Male Voters]]/Table1[[#This Row],[Male Population]]</f>
        <v>0.84287767666651092</v>
      </c>
      <c r="Q1904" s="24">
        <f>Table1[[#This Row],[Total Voters]]/Table1[[#This Row],[Total Population]]</f>
        <v>0.86639969585522092</v>
      </c>
      <c r="R1904" s="24">
        <f>Table1[[#This Row],[Female Ballots]]/Table1[[#This Row],[Female Population]]</f>
        <v>0.81016976659562578</v>
      </c>
      <c r="S1904" s="24">
        <f>Table1[[#This Row],[Male Ballots]]/Table1[[#This Row],[Male Population]]</f>
        <v>0.76141265860768004</v>
      </c>
      <c r="T1904" s="24">
        <f>Table1[[#This Row],[Total Ballots]]/Table1[[#This Row],[Total Population]]</f>
        <v>0.78660524198107673</v>
      </c>
      <c r="U1904" s="24">
        <f>Table1[[#This Row],[Female Ballots]]/Table1[[#This Row],[Female Voters]]</f>
        <v>0.91202460059380741</v>
      </c>
      <c r="V1904" s="24">
        <f>Table1[[#This Row],[Male Ballots]]/Table1[[#This Row],[Male Voters]]</f>
        <v>0.90334894337098104</v>
      </c>
      <c r="W1904" s="24">
        <f>Table1[[#This Row],[Total Ballots]]/Table1[[#This Row],[Total Voters]]</f>
        <v>0.90790110585694606</v>
      </c>
    </row>
    <row r="1905" spans="1:23" s="12" customFormat="1" x14ac:dyDescent="0.2">
      <c r="A1905" s="19" t="s">
        <v>40</v>
      </c>
      <c r="B1905" s="20">
        <v>2012</v>
      </c>
      <c r="C1905" s="21" t="s">
        <v>67</v>
      </c>
      <c r="D1905" s="22">
        <v>36235.089009999996</v>
      </c>
      <c r="E1905" s="22">
        <v>28435.512699999999</v>
      </c>
      <c r="F1905" s="22">
        <v>64670.601739999998</v>
      </c>
      <c r="G1905" s="31">
        <v>31897</v>
      </c>
      <c r="H1905" s="31">
        <v>25752</v>
      </c>
      <c r="I1905" s="31">
        <v>10</v>
      </c>
      <c r="J1905" s="31">
        <v>57659</v>
      </c>
      <c r="K1905" s="22">
        <v>29168</v>
      </c>
      <c r="L1905" s="22">
        <v>24170</v>
      </c>
      <c r="M1905" s="22">
        <v>11</v>
      </c>
      <c r="N1905" s="22">
        <v>53349</v>
      </c>
      <c r="O1905" s="24">
        <f>Table1[[#This Row],[Female Voters]]/Table1[[#This Row],[Female Population]]</f>
        <v>0.88027933341621456</v>
      </c>
      <c r="P1905" s="24">
        <f>Table1[[#This Row],[Male Voters]]/Table1[[#This Row],[Male Population]]</f>
        <v>0.9056281232446356</v>
      </c>
      <c r="Q1905" s="24">
        <f>Table1[[#This Row],[Total Voters]]/Table1[[#This Row],[Total Population]]</f>
        <v>0.89157976651911697</v>
      </c>
      <c r="R1905" s="24">
        <f>Table1[[#This Row],[Female Ballots]]/Table1[[#This Row],[Female Population]]</f>
        <v>0.80496559541913493</v>
      </c>
      <c r="S1905" s="24">
        <f>Table1[[#This Row],[Male Ballots]]/Table1[[#This Row],[Male Population]]</f>
        <v>0.84999346609284099</v>
      </c>
      <c r="T1905" s="24">
        <f>Table1[[#This Row],[Total Ballots]]/Table1[[#This Row],[Total Population]]</f>
        <v>0.82493433746732292</v>
      </c>
      <c r="U1905" s="24">
        <f>Table1[[#This Row],[Female Ballots]]/Table1[[#This Row],[Female Voters]]</f>
        <v>0.91444336457974107</v>
      </c>
      <c r="V1905" s="24">
        <f>Table1[[#This Row],[Male Ballots]]/Table1[[#This Row],[Male Voters]]</f>
        <v>0.93856787822305066</v>
      </c>
      <c r="W1905" s="24">
        <f>Table1[[#This Row],[Total Ballots]]/Table1[[#This Row],[Total Voters]]</f>
        <v>0.92525017776929885</v>
      </c>
    </row>
    <row r="1906" spans="1:23" s="12" customFormat="1" x14ac:dyDescent="0.2">
      <c r="A1906" s="8" t="s">
        <v>28</v>
      </c>
      <c r="B1906" s="17">
        <v>2012</v>
      </c>
      <c r="C1906" s="9" t="s">
        <v>69</v>
      </c>
      <c r="D1906" s="10">
        <v>17087.495128000002</v>
      </c>
      <c r="E1906" s="10">
        <v>16740.479538</v>
      </c>
      <c r="F1906" s="10">
        <v>33827.974679999999</v>
      </c>
      <c r="G1906" s="10">
        <v>14646</v>
      </c>
      <c r="H1906" s="10">
        <v>13767</v>
      </c>
      <c r="I1906" s="10">
        <v>173</v>
      </c>
      <c r="J1906" s="10">
        <v>28586</v>
      </c>
      <c r="K1906" s="10">
        <v>11575</v>
      </c>
      <c r="L1906" s="10">
        <v>10825</v>
      </c>
      <c r="M1906" s="10">
        <v>140</v>
      </c>
      <c r="N1906" s="11">
        <v>22540</v>
      </c>
      <c r="O1906" s="24">
        <f>Table1[[#This Row],[Female Voters]]/Table1[[#This Row],[Female Population]]</f>
        <v>0.85711802053424979</v>
      </c>
      <c r="P1906" s="24">
        <f>Table1[[#This Row],[Male Voters]]/Table1[[#This Row],[Male Population]]</f>
        <v>0.82237787566058906</v>
      </c>
      <c r="Q1906" s="24">
        <f>Table1[[#This Row],[Total Voters]]/Table1[[#This Row],[Total Population]]</f>
        <v>0.84504024466178895</v>
      </c>
      <c r="R1906" s="24">
        <f>Table1[[#This Row],[Female Ballots]]/Table1[[#This Row],[Female Population]]</f>
        <v>0.67739595027201571</v>
      </c>
      <c r="S1906" s="24">
        <f>Table1[[#This Row],[Male Ballots]]/Table1[[#This Row],[Male Population]]</f>
        <v>0.64663619554193918</v>
      </c>
      <c r="T1906" s="24">
        <f>Table1[[#This Row],[Total Ballots]]/Table1[[#This Row],[Total Population]]</f>
        <v>0.66631242967455129</v>
      </c>
      <c r="U1906" s="24">
        <f>Table1[[#This Row],[Female Ballots]]/Table1[[#This Row],[Female Voters]]</f>
        <v>0.7903181756110883</v>
      </c>
      <c r="V1906" s="24">
        <f>Table1[[#This Row],[Male Ballots]]/Table1[[#This Row],[Male Voters]]</f>
        <v>0.78630057383598462</v>
      </c>
      <c r="W1906" s="24">
        <f>Table1[[#This Row],[Total Ballots]]/Table1[[#This Row],[Total Voters]]</f>
        <v>0.78849786608829497</v>
      </c>
    </row>
    <row r="1907" spans="1:23" s="12" customFormat="1" x14ac:dyDescent="0.2">
      <c r="A1907" s="19" t="s">
        <v>28</v>
      </c>
      <c r="B1907" s="20">
        <v>2012</v>
      </c>
      <c r="C1907" s="21" t="s">
        <v>62</v>
      </c>
      <c r="D1907" s="22">
        <v>1587.0126720000001</v>
      </c>
      <c r="E1907" s="22">
        <v>1746.616728</v>
      </c>
      <c r="F1907" s="22">
        <v>3333.6293999999998</v>
      </c>
      <c r="G1907" s="31">
        <v>1310</v>
      </c>
      <c r="H1907" s="31">
        <v>1264</v>
      </c>
      <c r="I1907" s="31">
        <v>8</v>
      </c>
      <c r="J1907" s="31">
        <v>2582</v>
      </c>
      <c r="K1907" s="22">
        <v>715</v>
      </c>
      <c r="L1907" s="22">
        <v>647</v>
      </c>
      <c r="M1907" s="22">
        <v>6</v>
      </c>
      <c r="N1907" s="23">
        <v>1368</v>
      </c>
      <c r="O1907" s="24">
        <f>Table1[[#This Row],[Female Voters]]/Table1[[#This Row],[Female Population]]</f>
        <v>0.82545024568020586</v>
      </c>
      <c r="P1907" s="24">
        <f>Table1[[#This Row],[Male Voters]]/Table1[[#This Row],[Male Population]]</f>
        <v>0.72368481289387954</v>
      </c>
      <c r="Q1907" s="24">
        <f>Table1[[#This Row],[Total Voters]]/Table1[[#This Row],[Total Population]]</f>
        <v>0.77453120613827087</v>
      </c>
      <c r="R1907" s="24">
        <f>Table1[[#This Row],[Female Ballots]]/Table1[[#This Row],[Female Population]]</f>
        <v>0.45053200432163909</v>
      </c>
      <c r="S1907" s="24">
        <f>Table1[[#This Row],[Male Ballots]]/Table1[[#This Row],[Male Population]]</f>
        <v>0.37043043824552219</v>
      </c>
      <c r="T1907" s="24">
        <f>Table1[[#This Row],[Total Ballots]]/Table1[[#This Row],[Total Population]]</f>
        <v>0.41036355150935494</v>
      </c>
      <c r="U1907" s="24">
        <f>Table1[[#This Row],[Female Ballots]]/Table1[[#This Row],[Female Voters]]</f>
        <v>0.54580152671755722</v>
      </c>
      <c r="V1907" s="24">
        <f>Table1[[#This Row],[Male Ballots]]/Table1[[#This Row],[Male Voters]]</f>
        <v>0.51186708860759489</v>
      </c>
      <c r="W1907" s="24">
        <f>Table1[[#This Row],[Total Ballots]]/Table1[[#This Row],[Total Voters]]</f>
        <v>0.52982184353214568</v>
      </c>
    </row>
    <row r="1908" spans="1:23" s="12" customFormat="1" x14ac:dyDescent="0.2">
      <c r="A1908" s="19" t="s">
        <v>28</v>
      </c>
      <c r="B1908" s="20">
        <v>2012</v>
      </c>
      <c r="C1908" s="21" t="s">
        <v>63</v>
      </c>
      <c r="D1908" s="22">
        <v>1889.8912</v>
      </c>
      <c r="E1908" s="22">
        <v>1778.0770199999999</v>
      </c>
      <c r="F1908" s="22">
        <v>3667.9682199999997</v>
      </c>
      <c r="G1908" s="31">
        <v>1619</v>
      </c>
      <c r="H1908" s="31">
        <v>1455</v>
      </c>
      <c r="I1908" s="31">
        <v>28</v>
      </c>
      <c r="J1908" s="31">
        <v>3102</v>
      </c>
      <c r="K1908" s="22">
        <v>881</v>
      </c>
      <c r="L1908" s="22">
        <v>771</v>
      </c>
      <c r="M1908" s="22">
        <v>17</v>
      </c>
      <c r="N1908" s="23">
        <v>1669</v>
      </c>
      <c r="O1908" s="24">
        <f>Table1[[#This Row],[Female Voters]]/Table1[[#This Row],[Female Population]]</f>
        <v>0.85666307139797249</v>
      </c>
      <c r="P1908" s="24">
        <f>Table1[[#This Row],[Male Voters]]/Table1[[#This Row],[Male Population]]</f>
        <v>0.81829976071565225</v>
      </c>
      <c r="Q1908" s="24">
        <f>Table1[[#This Row],[Total Voters]]/Table1[[#This Row],[Total Population]]</f>
        <v>0.84569980270985012</v>
      </c>
      <c r="R1908" s="24">
        <f>Table1[[#This Row],[Female Ballots]]/Table1[[#This Row],[Female Population]]</f>
        <v>0.4661644014216268</v>
      </c>
      <c r="S1908" s="24">
        <f>Table1[[#This Row],[Male Ballots]]/Table1[[#This Row],[Male Population]]</f>
        <v>0.43361451237922194</v>
      </c>
      <c r="T1908" s="24">
        <f>Table1[[#This Row],[Total Ballots]]/Table1[[#This Row],[Total Population]]</f>
        <v>0.455020300039568</v>
      </c>
      <c r="U1908" s="24">
        <f>Table1[[#This Row],[Female Ballots]]/Table1[[#This Row],[Female Voters]]</f>
        <v>0.54416306361951827</v>
      </c>
      <c r="V1908" s="24">
        <f>Table1[[#This Row],[Male Ballots]]/Table1[[#This Row],[Male Voters]]</f>
        <v>0.52989690721649485</v>
      </c>
      <c r="W1908" s="24">
        <f>Table1[[#This Row],[Total Ballots]]/Table1[[#This Row],[Total Voters]]</f>
        <v>0.53803997421018701</v>
      </c>
    </row>
    <row r="1909" spans="1:23" s="12" customFormat="1" x14ac:dyDescent="0.2">
      <c r="A1909" s="19" t="s">
        <v>28</v>
      </c>
      <c r="B1909" s="20">
        <v>2012</v>
      </c>
      <c r="C1909" s="21" t="s">
        <v>64</v>
      </c>
      <c r="D1909" s="22">
        <v>2372.1228099999998</v>
      </c>
      <c r="E1909" s="22">
        <v>2276.3449599999999</v>
      </c>
      <c r="F1909" s="22">
        <v>4648.4677799999999</v>
      </c>
      <c r="G1909" s="31">
        <v>1887</v>
      </c>
      <c r="H1909" s="31">
        <v>1708</v>
      </c>
      <c r="I1909" s="31">
        <v>26</v>
      </c>
      <c r="J1909" s="31">
        <v>3621</v>
      </c>
      <c r="K1909" s="22">
        <v>1351</v>
      </c>
      <c r="L1909" s="22">
        <v>1203</v>
      </c>
      <c r="M1909" s="22">
        <v>20</v>
      </c>
      <c r="N1909" s="23">
        <v>2574</v>
      </c>
      <c r="O1909" s="24">
        <f>Table1[[#This Row],[Female Voters]]/Table1[[#This Row],[Female Population]]</f>
        <v>0.79549001090715032</v>
      </c>
      <c r="P1909" s="24">
        <f>Table1[[#This Row],[Male Voters]]/Table1[[#This Row],[Male Population]]</f>
        <v>0.75032564484426822</v>
      </c>
      <c r="Q1909" s="24">
        <f>Table1[[#This Row],[Total Voters]]/Table1[[#This Row],[Total Population]]</f>
        <v>0.7789663543715043</v>
      </c>
      <c r="R1909" s="24">
        <f>Table1[[#This Row],[Female Ballots]]/Table1[[#This Row],[Female Population]]</f>
        <v>0.56953206398280876</v>
      </c>
      <c r="S1909" s="24">
        <f>Table1[[#This Row],[Male Ballots]]/Table1[[#This Row],[Male Population]]</f>
        <v>0.52847877678434119</v>
      </c>
      <c r="T1909" s="24">
        <f>Table1[[#This Row],[Total Ballots]]/Table1[[#This Row],[Total Population]]</f>
        <v>0.55373084676947038</v>
      </c>
      <c r="U1909" s="24">
        <f>Table1[[#This Row],[Female Ballots]]/Table1[[#This Row],[Female Voters]]</f>
        <v>0.71595124536301002</v>
      </c>
      <c r="V1909" s="24">
        <f>Table1[[#This Row],[Male Ballots]]/Table1[[#This Row],[Male Voters]]</f>
        <v>0.70433255269320838</v>
      </c>
      <c r="W1909" s="24">
        <f>Table1[[#This Row],[Total Ballots]]/Table1[[#This Row],[Total Voters]]</f>
        <v>0.71085335542667771</v>
      </c>
    </row>
    <row r="1910" spans="1:23" s="12" customFormat="1" x14ac:dyDescent="0.2">
      <c r="A1910" s="19" t="s">
        <v>28</v>
      </c>
      <c r="B1910" s="20">
        <v>2012</v>
      </c>
      <c r="C1910" s="21" t="s">
        <v>65</v>
      </c>
      <c r="D1910" s="22">
        <v>3345.1838299999999</v>
      </c>
      <c r="E1910" s="22">
        <v>3119.3787700000003</v>
      </c>
      <c r="F1910" s="22">
        <v>6464.5626100000009</v>
      </c>
      <c r="G1910" s="31">
        <v>2799</v>
      </c>
      <c r="H1910" s="31">
        <v>2448</v>
      </c>
      <c r="I1910" s="31">
        <v>21</v>
      </c>
      <c r="J1910" s="31">
        <v>5268</v>
      </c>
      <c r="K1910" s="22">
        <v>2291</v>
      </c>
      <c r="L1910" s="22">
        <v>1954</v>
      </c>
      <c r="M1910" s="22">
        <v>16</v>
      </c>
      <c r="N1910" s="23">
        <v>4261</v>
      </c>
      <c r="O1910" s="24">
        <f>Table1[[#This Row],[Female Voters]]/Table1[[#This Row],[Female Population]]</f>
        <v>0.83672531682660922</v>
      </c>
      <c r="P1910" s="24">
        <f>Table1[[#This Row],[Male Voters]]/Table1[[#This Row],[Male Population]]</f>
        <v>0.7847716422074642</v>
      </c>
      <c r="Q1910" s="24">
        <f>Table1[[#This Row],[Total Voters]]/Table1[[#This Row],[Total Population]]</f>
        <v>0.81490432034039795</v>
      </c>
      <c r="R1910" s="24">
        <f>Table1[[#This Row],[Female Ballots]]/Table1[[#This Row],[Female Population]]</f>
        <v>0.68486520216140112</v>
      </c>
      <c r="S1910" s="24">
        <f>Table1[[#This Row],[Male Ballots]]/Table1[[#This Row],[Male Population]]</f>
        <v>0.62640677650056575</v>
      </c>
      <c r="T1910" s="24">
        <f>Table1[[#This Row],[Total Ballots]]/Table1[[#This Row],[Total Population]]</f>
        <v>0.65913198727608879</v>
      </c>
      <c r="U1910" s="24">
        <f>Table1[[#This Row],[Female Ballots]]/Table1[[#This Row],[Female Voters]]</f>
        <v>0.81850660950339404</v>
      </c>
      <c r="V1910" s="24">
        <f>Table1[[#This Row],[Male Ballots]]/Table1[[#This Row],[Male Voters]]</f>
        <v>0.79820261437908502</v>
      </c>
      <c r="W1910" s="24">
        <f>Table1[[#This Row],[Total Ballots]]/Table1[[#This Row],[Total Voters]]</f>
        <v>0.80884586180713747</v>
      </c>
    </row>
    <row r="1911" spans="1:23" s="12" customFormat="1" x14ac:dyDescent="0.2">
      <c r="A1911" s="19" t="s">
        <v>28</v>
      </c>
      <c r="B1911" s="20">
        <v>2012</v>
      </c>
      <c r="C1911" s="21" t="s">
        <v>66</v>
      </c>
      <c r="D1911" s="22">
        <v>3765.3840500000001</v>
      </c>
      <c r="E1911" s="22">
        <v>3749.48135</v>
      </c>
      <c r="F1911" s="22">
        <v>7514.8653899999999</v>
      </c>
      <c r="G1911" s="31">
        <v>3387</v>
      </c>
      <c r="H1911" s="31">
        <v>3227</v>
      </c>
      <c r="I1911" s="31">
        <v>41</v>
      </c>
      <c r="J1911" s="31">
        <v>6655</v>
      </c>
      <c r="K1911" s="22">
        <v>3023</v>
      </c>
      <c r="L1911" s="22">
        <v>2879</v>
      </c>
      <c r="M1911" s="22">
        <v>35</v>
      </c>
      <c r="N1911" s="23">
        <v>5937</v>
      </c>
      <c r="O1911" s="24">
        <f>Table1[[#This Row],[Female Voters]]/Table1[[#This Row],[Female Population]]</f>
        <v>0.8995098388436632</v>
      </c>
      <c r="P1911" s="24">
        <f>Table1[[#This Row],[Male Voters]]/Table1[[#This Row],[Male Population]]</f>
        <v>0.86065236729341243</v>
      </c>
      <c r="Q1911" s="24">
        <f>Table1[[#This Row],[Total Voters]]/Table1[[#This Row],[Total Population]]</f>
        <v>0.88557807154547052</v>
      </c>
      <c r="R1911" s="24">
        <f>Table1[[#This Row],[Female Ballots]]/Table1[[#This Row],[Female Population]]</f>
        <v>0.80283975282680653</v>
      </c>
      <c r="S1911" s="24">
        <f>Table1[[#This Row],[Male Ballots]]/Table1[[#This Row],[Male Population]]</f>
        <v>0.76783953065935373</v>
      </c>
      <c r="T1911" s="24">
        <f>Table1[[#This Row],[Total Ballots]]/Table1[[#This Row],[Total Population]]</f>
        <v>0.79003411130961054</v>
      </c>
      <c r="U1911" s="24">
        <f>Table1[[#This Row],[Female Ballots]]/Table1[[#This Row],[Female Voters]]</f>
        <v>0.8925302627694125</v>
      </c>
      <c r="V1911" s="24">
        <f>Table1[[#This Row],[Male Ballots]]/Table1[[#This Row],[Male Voters]]</f>
        <v>0.89215990083669039</v>
      </c>
      <c r="W1911" s="24">
        <f>Table1[[#This Row],[Total Ballots]]/Table1[[#This Row],[Total Voters]]</f>
        <v>0.89211119459053345</v>
      </c>
    </row>
    <row r="1912" spans="1:23" s="12" customFormat="1" x14ac:dyDescent="0.2">
      <c r="A1912" s="19" t="s">
        <v>28</v>
      </c>
      <c r="B1912" s="20">
        <v>2012</v>
      </c>
      <c r="C1912" s="21" t="s">
        <v>67</v>
      </c>
      <c r="D1912" s="22">
        <v>4127.9005660000003</v>
      </c>
      <c r="E1912" s="22">
        <v>4070.5807100000002</v>
      </c>
      <c r="F1912" s="22">
        <v>8198.48128</v>
      </c>
      <c r="G1912" s="31">
        <v>3644</v>
      </c>
      <c r="H1912" s="31">
        <v>3665</v>
      </c>
      <c r="I1912" s="31">
        <v>49</v>
      </c>
      <c r="J1912" s="31">
        <v>7358</v>
      </c>
      <c r="K1912" s="22">
        <v>3314</v>
      </c>
      <c r="L1912" s="22">
        <v>3371</v>
      </c>
      <c r="M1912" s="22">
        <v>46</v>
      </c>
      <c r="N1912" s="22">
        <v>6731</v>
      </c>
      <c r="O1912" s="24">
        <f>Table1[[#This Row],[Female Voters]]/Table1[[#This Row],[Female Population]]</f>
        <v>0.88277320195507825</v>
      </c>
      <c r="P1912" s="24">
        <f>Table1[[#This Row],[Male Voters]]/Table1[[#This Row],[Male Population]]</f>
        <v>0.90036293617674024</v>
      </c>
      <c r="Q1912" s="24">
        <f>Table1[[#This Row],[Total Voters]]/Table1[[#This Row],[Total Population]]</f>
        <v>0.89748329583305464</v>
      </c>
      <c r="R1912" s="24">
        <f>Table1[[#This Row],[Female Ballots]]/Table1[[#This Row],[Female Population]]</f>
        <v>0.80282941582852063</v>
      </c>
      <c r="S1912" s="24">
        <f>Table1[[#This Row],[Male Ballots]]/Table1[[#This Row],[Male Population]]</f>
        <v>0.82813736912736458</v>
      </c>
      <c r="T1912" s="24">
        <f>Table1[[#This Row],[Total Ballots]]/Table1[[#This Row],[Total Population]]</f>
        <v>0.82100571680514955</v>
      </c>
      <c r="U1912" s="24">
        <f>Table1[[#This Row],[Female Ballots]]/Table1[[#This Row],[Female Voters]]</f>
        <v>0.90944017563117452</v>
      </c>
      <c r="V1912" s="24">
        <f>Table1[[#This Row],[Male Ballots]]/Table1[[#This Row],[Male Voters]]</f>
        <v>0.91978171896316507</v>
      </c>
      <c r="W1912" s="24">
        <f>Table1[[#This Row],[Total Ballots]]/Table1[[#This Row],[Total Voters]]</f>
        <v>0.91478662680076106</v>
      </c>
    </row>
    <row r="1913" spans="1:23" s="12" customFormat="1" x14ac:dyDescent="0.2">
      <c r="A1913" s="8" t="s">
        <v>43</v>
      </c>
      <c r="B1913" s="17">
        <v>2012</v>
      </c>
      <c r="C1913" s="9" t="s">
        <v>69</v>
      </c>
      <c r="D1913" s="10">
        <v>103803.86059</v>
      </c>
      <c r="E1913" s="10">
        <v>95506.745159999991</v>
      </c>
      <c r="F1913" s="10">
        <v>199310.60567000002</v>
      </c>
      <c r="G1913" s="10">
        <v>85464</v>
      </c>
      <c r="H1913" s="10">
        <v>74960</v>
      </c>
      <c r="I1913" s="10">
        <v>55</v>
      </c>
      <c r="J1913" s="10">
        <v>160479</v>
      </c>
      <c r="K1913" s="10">
        <v>69433</v>
      </c>
      <c r="L1913" s="10">
        <v>59170</v>
      </c>
      <c r="M1913" s="10">
        <v>33</v>
      </c>
      <c r="N1913" s="11">
        <v>128636</v>
      </c>
      <c r="O1913" s="24">
        <f>Table1[[#This Row],[Female Voters]]/Table1[[#This Row],[Female Population]]</f>
        <v>0.82332197968591958</v>
      </c>
      <c r="P1913" s="24">
        <f>Table1[[#This Row],[Male Voters]]/Table1[[#This Row],[Male Population]]</f>
        <v>0.78486603092191487</v>
      </c>
      <c r="Q1913" s="24">
        <f>Table1[[#This Row],[Total Voters]]/Table1[[#This Row],[Total Population]]</f>
        <v>0.80517039954063563</v>
      </c>
      <c r="R1913" s="24">
        <f>Table1[[#This Row],[Female Ballots]]/Table1[[#This Row],[Female Population]]</f>
        <v>0.66888649039984616</v>
      </c>
      <c r="S1913" s="24">
        <f>Table1[[#This Row],[Male Ballots]]/Table1[[#This Row],[Male Population]]</f>
        <v>0.61953739393876339</v>
      </c>
      <c r="T1913" s="24">
        <f>Table1[[#This Row],[Total Ballots]]/Table1[[#This Row],[Total Population]]</f>
        <v>0.6454046916749806</v>
      </c>
      <c r="U1913" s="24">
        <f>Table1[[#This Row],[Female Ballots]]/Table1[[#This Row],[Female Voters]]</f>
        <v>0.81242394458485445</v>
      </c>
      <c r="V1913" s="24">
        <f>Table1[[#This Row],[Male Ballots]]/Table1[[#This Row],[Male Voters]]</f>
        <v>0.78935432230522951</v>
      </c>
      <c r="W1913" s="24">
        <f>Table1[[#This Row],[Total Ballots]]/Table1[[#This Row],[Total Voters]]</f>
        <v>0.80157528399354427</v>
      </c>
    </row>
    <row r="1914" spans="1:23" s="12" customFormat="1" x14ac:dyDescent="0.2">
      <c r="A1914" s="19" t="s">
        <v>43</v>
      </c>
      <c r="B1914" s="20">
        <v>2012</v>
      </c>
      <c r="C1914" s="21" t="s">
        <v>62</v>
      </c>
      <c r="D1914" s="22">
        <v>11828.602879999999</v>
      </c>
      <c r="E1914" s="22">
        <v>11908.74856</v>
      </c>
      <c r="F1914" s="22">
        <v>23737.351459999998</v>
      </c>
      <c r="G1914" s="31">
        <v>8375</v>
      </c>
      <c r="H1914" s="31">
        <v>7703</v>
      </c>
      <c r="I1914" s="31">
        <v>15</v>
      </c>
      <c r="J1914" s="31">
        <v>16093</v>
      </c>
      <c r="K1914" s="22">
        <v>5225</v>
      </c>
      <c r="L1914" s="22">
        <v>4419</v>
      </c>
      <c r="M1914" s="22">
        <v>7</v>
      </c>
      <c r="N1914" s="23">
        <v>9651</v>
      </c>
      <c r="O1914" s="24">
        <f>Table1[[#This Row],[Female Voters]]/Table1[[#This Row],[Female Population]]</f>
        <v>0.70802951836015993</v>
      </c>
      <c r="P1914" s="24">
        <f>Table1[[#This Row],[Male Voters]]/Table1[[#This Row],[Male Population]]</f>
        <v>0.64683538838609922</v>
      </c>
      <c r="Q1914" s="24">
        <f>Table1[[#This Row],[Total Voters]]/Table1[[#This Row],[Total Population]]</f>
        <v>0.67796106179404403</v>
      </c>
      <c r="R1914" s="24">
        <f>Table1[[#This Row],[Female Ballots]]/Table1[[#This Row],[Female Population]]</f>
        <v>0.44172587861872664</v>
      </c>
      <c r="S1914" s="24">
        <f>Table1[[#This Row],[Male Ballots]]/Table1[[#This Row],[Male Population]]</f>
        <v>0.37107173585332631</v>
      </c>
      <c r="T1914" s="24">
        <f>Table1[[#This Row],[Total Ballots]]/Table1[[#This Row],[Total Population]]</f>
        <v>0.40657442412069339</v>
      </c>
      <c r="U1914" s="24">
        <f>Table1[[#This Row],[Female Ballots]]/Table1[[#This Row],[Female Voters]]</f>
        <v>0.62388059701492538</v>
      </c>
      <c r="V1914" s="24">
        <f>Table1[[#This Row],[Male Ballots]]/Table1[[#This Row],[Male Voters]]</f>
        <v>0.57367259509282098</v>
      </c>
      <c r="W1914" s="24">
        <f>Table1[[#This Row],[Total Ballots]]/Table1[[#This Row],[Total Voters]]</f>
        <v>0.59970173367302559</v>
      </c>
    </row>
    <row r="1915" spans="1:23" s="12" customFormat="1" x14ac:dyDescent="0.2">
      <c r="A1915" s="19" t="s">
        <v>43</v>
      </c>
      <c r="B1915" s="20">
        <v>2012</v>
      </c>
      <c r="C1915" s="21" t="s">
        <v>63</v>
      </c>
      <c r="D1915" s="22">
        <v>17516.50692</v>
      </c>
      <c r="E1915" s="22">
        <v>17091.631959999999</v>
      </c>
      <c r="F1915" s="22">
        <v>34608.138800000001</v>
      </c>
      <c r="G1915" s="31">
        <v>13699</v>
      </c>
      <c r="H1915" s="31">
        <v>11985</v>
      </c>
      <c r="I1915" s="31">
        <v>18</v>
      </c>
      <c r="J1915" s="31">
        <v>25702</v>
      </c>
      <c r="K1915" s="22">
        <v>9447</v>
      </c>
      <c r="L1915" s="22">
        <v>7530</v>
      </c>
      <c r="M1915" s="22">
        <v>11</v>
      </c>
      <c r="N1915" s="23">
        <v>16988</v>
      </c>
      <c r="O1915" s="24">
        <f>Table1[[#This Row],[Female Voters]]/Table1[[#This Row],[Female Population]]</f>
        <v>0.78206231770780477</v>
      </c>
      <c r="P1915" s="24">
        <f>Table1[[#This Row],[Male Voters]]/Table1[[#This Row],[Male Population]]</f>
        <v>0.70122034151266621</v>
      </c>
      <c r="Q1915" s="24">
        <f>Table1[[#This Row],[Total Voters]]/Table1[[#This Row],[Total Population]]</f>
        <v>0.74265767796793514</v>
      </c>
      <c r="R1915" s="24">
        <f>Table1[[#This Row],[Female Ballots]]/Table1[[#This Row],[Female Population]]</f>
        <v>0.53931985658702319</v>
      </c>
      <c r="S1915" s="24">
        <f>Table1[[#This Row],[Male Ballots]]/Table1[[#This Row],[Male Population]]</f>
        <v>0.44056647238968516</v>
      </c>
      <c r="T1915" s="24">
        <f>Table1[[#This Row],[Total Ballots]]/Table1[[#This Row],[Total Population]]</f>
        <v>0.49086719451090505</v>
      </c>
      <c r="U1915" s="24">
        <f>Table1[[#This Row],[Female Ballots]]/Table1[[#This Row],[Female Voters]]</f>
        <v>0.68961238046572737</v>
      </c>
      <c r="V1915" s="24">
        <f>Table1[[#This Row],[Male Ballots]]/Table1[[#This Row],[Male Voters]]</f>
        <v>0.62828535669586982</v>
      </c>
      <c r="W1915" s="24">
        <f>Table1[[#This Row],[Total Ballots]]/Table1[[#This Row],[Total Voters]]</f>
        <v>0.66096023655746639</v>
      </c>
    </row>
    <row r="1916" spans="1:23" s="12" customFormat="1" x14ac:dyDescent="0.2">
      <c r="A1916" s="19" t="s">
        <v>43</v>
      </c>
      <c r="B1916" s="20">
        <v>2012</v>
      </c>
      <c r="C1916" s="21" t="s">
        <v>64</v>
      </c>
      <c r="D1916" s="22">
        <v>16827.92599</v>
      </c>
      <c r="E1916" s="22">
        <v>16401.937129999998</v>
      </c>
      <c r="F1916" s="22">
        <v>33229.863100000002</v>
      </c>
      <c r="G1916" s="31">
        <v>13331</v>
      </c>
      <c r="H1916" s="31">
        <v>12269</v>
      </c>
      <c r="I1916" s="31">
        <v>7</v>
      </c>
      <c r="J1916" s="31">
        <v>25607</v>
      </c>
      <c r="K1916" s="22">
        <v>10323</v>
      </c>
      <c r="L1916" s="22">
        <v>9164</v>
      </c>
      <c r="M1916" s="22">
        <v>4</v>
      </c>
      <c r="N1916" s="23">
        <v>19491</v>
      </c>
      <c r="O1916" s="24">
        <f>Table1[[#This Row],[Female Voters]]/Table1[[#This Row],[Female Population]]</f>
        <v>0.79219506954819929</v>
      </c>
      <c r="P1916" s="24">
        <f>Table1[[#This Row],[Male Voters]]/Table1[[#This Row],[Male Population]]</f>
        <v>0.74802140154283114</v>
      </c>
      <c r="Q1916" s="24">
        <f>Table1[[#This Row],[Total Voters]]/Table1[[#This Row],[Total Population]]</f>
        <v>0.77060203115913528</v>
      </c>
      <c r="R1916" s="24">
        <f>Table1[[#This Row],[Female Ballots]]/Table1[[#This Row],[Female Population]]</f>
        <v>0.61344458052254602</v>
      </c>
      <c r="S1916" s="24">
        <f>Table1[[#This Row],[Male Ballots]]/Table1[[#This Row],[Male Population]]</f>
        <v>0.55871449374345949</v>
      </c>
      <c r="T1916" s="24">
        <f>Table1[[#This Row],[Total Ballots]]/Table1[[#This Row],[Total Population]]</f>
        <v>0.5865507161839616</v>
      </c>
      <c r="U1916" s="24">
        <f>Table1[[#This Row],[Female Ballots]]/Table1[[#This Row],[Female Voters]]</f>
        <v>0.7743605130897907</v>
      </c>
      <c r="V1916" s="24">
        <f>Table1[[#This Row],[Male Ballots]]/Table1[[#This Row],[Male Voters]]</f>
        <v>0.74692313962018098</v>
      </c>
      <c r="W1916" s="24">
        <f>Table1[[#This Row],[Total Ballots]]/Table1[[#This Row],[Total Voters]]</f>
        <v>0.76115905807005901</v>
      </c>
    </row>
    <row r="1917" spans="1:23" s="12" customFormat="1" x14ac:dyDescent="0.2">
      <c r="A1917" s="19" t="s">
        <v>43</v>
      </c>
      <c r="B1917" s="20">
        <v>2012</v>
      </c>
      <c r="C1917" s="21" t="s">
        <v>65</v>
      </c>
      <c r="D1917" s="22">
        <v>18646.001470000003</v>
      </c>
      <c r="E1917" s="22">
        <v>17441.027050000001</v>
      </c>
      <c r="F1917" s="22">
        <v>36087.0285</v>
      </c>
      <c r="G1917" s="31">
        <v>15362</v>
      </c>
      <c r="H1917" s="31">
        <v>13542</v>
      </c>
      <c r="I1917" s="31">
        <v>6</v>
      </c>
      <c r="J1917" s="31">
        <v>28910</v>
      </c>
      <c r="K1917" s="22">
        <v>12894</v>
      </c>
      <c r="L1917" s="22">
        <v>11148</v>
      </c>
      <c r="M1917" s="22">
        <v>5</v>
      </c>
      <c r="N1917" s="23">
        <v>24047</v>
      </c>
      <c r="O1917" s="24">
        <f>Table1[[#This Row],[Female Voters]]/Table1[[#This Row],[Female Population]]</f>
        <v>0.8238763696718725</v>
      </c>
      <c r="P1917" s="24">
        <f>Table1[[#This Row],[Male Voters]]/Table1[[#This Row],[Male Population]]</f>
        <v>0.77644510046213133</v>
      </c>
      <c r="Q1917" s="24">
        <f>Table1[[#This Row],[Total Voters]]/Table1[[#This Row],[Total Population]]</f>
        <v>0.8011188840333584</v>
      </c>
      <c r="R1917" s="24">
        <f>Table1[[#This Row],[Female Ballots]]/Table1[[#This Row],[Female Population]]</f>
        <v>0.69151555204720239</v>
      </c>
      <c r="S1917" s="24">
        <f>Table1[[#This Row],[Male Ballots]]/Table1[[#This Row],[Male Population]]</f>
        <v>0.63918254171849354</v>
      </c>
      <c r="T1917" s="24">
        <f>Table1[[#This Row],[Total Ballots]]/Table1[[#This Row],[Total Population]]</f>
        <v>0.66636132149256899</v>
      </c>
      <c r="U1917" s="24">
        <f>Table1[[#This Row],[Female Ballots]]/Table1[[#This Row],[Female Voters]]</f>
        <v>0.83934383543809399</v>
      </c>
      <c r="V1917" s="24">
        <f>Table1[[#This Row],[Male Ballots]]/Table1[[#This Row],[Male Voters]]</f>
        <v>0.82321665928223309</v>
      </c>
      <c r="W1917" s="24">
        <f>Table1[[#This Row],[Total Ballots]]/Table1[[#This Row],[Total Voters]]</f>
        <v>0.83178830854375652</v>
      </c>
    </row>
    <row r="1918" spans="1:23" s="12" customFormat="1" x14ac:dyDescent="0.2">
      <c r="A1918" s="19" t="s">
        <v>43</v>
      </c>
      <c r="B1918" s="20">
        <v>2012</v>
      </c>
      <c r="C1918" s="21" t="s">
        <v>66</v>
      </c>
      <c r="D1918" s="22">
        <v>19122.48128</v>
      </c>
      <c r="E1918" s="22">
        <v>16766.440330000001</v>
      </c>
      <c r="F1918" s="22">
        <v>35888.921600000001</v>
      </c>
      <c r="G1918" s="31">
        <v>17020</v>
      </c>
      <c r="H1918" s="31">
        <v>14380</v>
      </c>
      <c r="I1918" s="31">
        <v>3</v>
      </c>
      <c r="J1918" s="31">
        <v>31403</v>
      </c>
      <c r="K1918" s="22">
        <v>15429</v>
      </c>
      <c r="L1918" s="22">
        <v>12916</v>
      </c>
      <c r="M1918" s="22">
        <v>2</v>
      </c>
      <c r="N1918" s="23">
        <v>28347</v>
      </c>
      <c r="O1918" s="24">
        <f>Table1[[#This Row],[Female Voters]]/Table1[[#This Row],[Female Population]]</f>
        <v>0.89005185837473078</v>
      </c>
      <c r="P1918" s="24">
        <f>Table1[[#This Row],[Male Voters]]/Table1[[#This Row],[Male Population]]</f>
        <v>0.85766565335099954</v>
      </c>
      <c r="Q1918" s="24">
        <f>Table1[[#This Row],[Total Voters]]/Table1[[#This Row],[Total Population]]</f>
        <v>0.87500539442232772</v>
      </c>
      <c r="R1918" s="24">
        <f>Table1[[#This Row],[Female Ballots]]/Table1[[#This Row],[Female Population]]</f>
        <v>0.80685135857013635</v>
      </c>
      <c r="S1918" s="24">
        <f>Table1[[#This Row],[Male Ballots]]/Table1[[#This Row],[Male Population]]</f>
        <v>0.77034837125740685</v>
      </c>
      <c r="T1918" s="24">
        <f>Table1[[#This Row],[Total Ballots]]/Table1[[#This Row],[Total Population]]</f>
        <v>0.78985376924783379</v>
      </c>
      <c r="U1918" s="24">
        <f>Table1[[#This Row],[Female Ballots]]/Table1[[#This Row],[Female Voters]]</f>
        <v>0.90652173913043477</v>
      </c>
      <c r="V1918" s="24">
        <f>Table1[[#This Row],[Male Ballots]]/Table1[[#This Row],[Male Voters]]</f>
        <v>0.89819193324061197</v>
      </c>
      <c r="W1918" s="24">
        <f>Table1[[#This Row],[Total Ballots]]/Table1[[#This Row],[Total Voters]]</f>
        <v>0.90268445689902244</v>
      </c>
    </row>
    <row r="1919" spans="1:23" s="12" customFormat="1" x14ac:dyDescent="0.2">
      <c r="A1919" s="19" t="s">
        <v>43</v>
      </c>
      <c r="B1919" s="20">
        <v>2012</v>
      </c>
      <c r="C1919" s="21" t="s">
        <v>67</v>
      </c>
      <c r="D1919" s="22">
        <v>19862.342049999999</v>
      </c>
      <c r="E1919" s="22">
        <v>15896.960129999999</v>
      </c>
      <c r="F1919" s="22">
        <v>35759.302210000002</v>
      </c>
      <c r="G1919" s="31">
        <v>17677</v>
      </c>
      <c r="H1919" s="31">
        <v>15081</v>
      </c>
      <c r="I1919" s="31">
        <v>6</v>
      </c>
      <c r="J1919" s="31">
        <v>32764</v>
      </c>
      <c r="K1919" s="22">
        <v>16115</v>
      </c>
      <c r="L1919" s="22">
        <v>13993</v>
      </c>
      <c r="M1919" s="22">
        <v>4</v>
      </c>
      <c r="N1919" s="22">
        <v>30112</v>
      </c>
      <c r="O1919" s="24">
        <f>Table1[[#This Row],[Female Voters]]/Table1[[#This Row],[Female Population]]</f>
        <v>0.88997561090737543</v>
      </c>
      <c r="P1919" s="24">
        <f>Table1[[#This Row],[Male Voters]]/Table1[[#This Row],[Male Population]]</f>
        <v>0.9486719395829547</v>
      </c>
      <c r="Q1919" s="24">
        <f>Table1[[#This Row],[Total Voters]]/Table1[[#This Row],[Total Population]]</f>
        <v>0.9162371180396699</v>
      </c>
      <c r="R1919" s="24">
        <f>Table1[[#This Row],[Female Ballots]]/Table1[[#This Row],[Female Population]]</f>
        <v>0.81133433103877095</v>
      </c>
      <c r="S1919" s="24">
        <f>Table1[[#This Row],[Male Ballots]]/Table1[[#This Row],[Male Population]]</f>
        <v>0.88023118165799918</v>
      </c>
      <c r="T1919" s="24">
        <f>Table1[[#This Row],[Total Ballots]]/Table1[[#This Row],[Total Population]]</f>
        <v>0.84207459707027654</v>
      </c>
      <c r="U1919" s="24">
        <f>Table1[[#This Row],[Female Ballots]]/Table1[[#This Row],[Female Voters]]</f>
        <v>0.9116365899191039</v>
      </c>
      <c r="V1919" s="24">
        <f>Table1[[#This Row],[Male Ballots]]/Table1[[#This Row],[Male Voters]]</f>
        <v>0.92785624295471125</v>
      </c>
      <c r="W1919" s="24">
        <f>Table1[[#This Row],[Total Ballots]]/Table1[[#This Row],[Total Voters]]</f>
        <v>0.91905750213649129</v>
      </c>
    </row>
    <row r="1920" spans="1:23" s="12" customFormat="1" x14ac:dyDescent="0.2">
      <c r="A1920" s="8" t="s">
        <v>26</v>
      </c>
      <c r="B1920" s="17">
        <v>2012</v>
      </c>
      <c r="C1920" s="9" t="s">
        <v>69</v>
      </c>
      <c r="D1920" s="10">
        <v>1651.6692090000001</v>
      </c>
      <c r="E1920" s="10">
        <v>1670.6852510000003</v>
      </c>
      <c r="F1920" s="10">
        <v>3322.3544599999996</v>
      </c>
      <c r="G1920" s="10">
        <v>1412</v>
      </c>
      <c r="H1920" s="10">
        <v>1417</v>
      </c>
      <c r="I1920" s="10">
        <v>0</v>
      </c>
      <c r="J1920" s="10">
        <v>2829</v>
      </c>
      <c r="K1920" s="10">
        <v>1166</v>
      </c>
      <c r="L1920" s="10">
        <v>1178</v>
      </c>
      <c r="M1920" s="10">
        <v>0</v>
      </c>
      <c r="N1920" s="11">
        <v>2344</v>
      </c>
      <c r="O1920" s="24">
        <f>Table1[[#This Row],[Female Voters]]/Table1[[#This Row],[Female Population]]</f>
        <v>0.85489273052132064</v>
      </c>
      <c r="P1920" s="24">
        <f>Table1[[#This Row],[Male Voters]]/Table1[[#This Row],[Male Population]]</f>
        <v>0.84815497063366352</v>
      </c>
      <c r="Q1920" s="24">
        <f>Table1[[#This Row],[Total Voters]]/Table1[[#This Row],[Total Population]]</f>
        <v>0.85150456823923604</v>
      </c>
      <c r="R1920" s="24">
        <f>Table1[[#This Row],[Female Ballots]]/Table1[[#This Row],[Female Population]]</f>
        <v>0.70595249560046736</v>
      </c>
      <c r="S1920" s="24">
        <f>Table1[[#This Row],[Male Ballots]]/Table1[[#This Row],[Male Population]]</f>
        <v>0.70509989795797856</v>
      </c>
      <c r="T1920" s="24">
        <f>Table1[[#This Row],[Total Ballots]]/Table1[[#This Row],[Total Population]]</f>
        <v>0.70552375678782941</v>
      </c>
      <c r="U1920" s="24">
        <f>Table1[[#This Row],[Female Ballots]]/Table1[[#This Row],[Female Voters]]</f>
        <v>0.82577903682719545</v>
      </c>
      <c r="V1920" s="24">
        <f>Table1[[#This Row],[Male Ballots]]/Table1[[#This Row],[Male Voters]]</f>
        <v>0.83133380381086808</v>
      </c>
      <c r="W1920" s="24">
        <f>Table1[[#This Row],[Total Ballots]]/Table1[[#This Row],[Total Voters]]</f>
        <v>0.82856132909155178</v>
      </c>
    </row>
    <row r="1921" spans="1:23" s="12" customFormat="1" x14ac:dyDescent="0.2">
      <c r="A1921" s="19" t="s">
        <v>26</v>
      </c>
      <c r="B1921" s="20">
        <v>2012</v>
      </c>
      <c r="C1921" s="21" t="s">
        <v>62</v>
      </c>
      <c r="D1921" s="22">
        <v>85.010436999999996</v>
      </c>
      <c r="E1921" s="22">
        <v>119.25064999999999</v>
      </c>
      <c r="F1921" s="22">
        <v>204.26108599999998</v>
      </c>
      <c r="G1921" s="31">
        <v>92</v>
      </c>
      <c r="H1921" s="31">
        <v>103</v>
      </c>
      <c r="I1921" s="31"/>
      <c r="J1921" s="31">
        <v>195</v>
      </c>
      <c r="K1921" s="22">
        <v>52</v>
      </c>
      <c r="L1921" s="22">
        <v>58</v>
      </c>
      <c r="M1921" s="22"/>
      <c r="N1921" s="23">
        <v>110</v>
      </c>
      <c r="O1921" s="24">
        <f>Table1[[#This Row],[Female Voters]]/Table1[[#This Row],[Female Population]]</f>
        <v>1.0822200572854366</v>
      </c>
      <c r="P1921" s="24">
        <f>Table1[[#This Row],[Male Voters]]/Table1[[#This Row],[Male Population]]</f>
        <v>0.86372694823885665</v>
      </c>
      <c r="Q1921" s="24">
        <f>Table1[[#This Row],[Total Voters]]/Table1[[#This Row],[Total Population]]</f>
        <v>0.95466054655168153</v>
      </c>
      <c r="R1921" s="24">
        <f>Table1[[#This Row],[Female Ballots]]/Table1[[#This Row],[Female Population]]</f>
        <v>0.61168959759611641</v>
      </c>
      <c r="S1921" s="24">
        <f>Table1[[#This Row],[Male Ballots]]/Table1[[#This Row],[Male Population]]</f>
        <v>0.48637051454226876</v>
      </c>
      <c r="T1921" s="24">
        <f>Table1[[#This Row],[Total Ballots]]/Table1[[#This Row],[Total Population]]</f>
        <v>0.53852646215735878</v>
      </c>
      <c r="U1921" s="24">
        <f>Table1[[#This Row],[Female Ballots]]/Table1[[#This Row],[Female Voters]]</f>
        <v>0.56521739130434778</v>
      </c>
      <c r="V1921" s="24">
        <f>Table1[[#This Row],[Male Ballots]]/Table1[[#This Row],[Male Voters]]</f>
        <v>0.56310679611650483</v>
      </c>
      <c r="W1921" s="24">
        <f>Table1[[#This Row],[Total Ballots]]/Table1[[#This Row],[Total Voters]]</f>
        <v>0.5641025641025641</v>
      </c>
    </row>
    <row r="1922" spans="1:23" s="12" customFormat="1" x14ac:dyDescent="0.2">
      <c r="A1922" s="19" t="s">
        <v>26</v>
      </c>
      <c r="B1922" s="20">
        <v>2012</v>
      </c>
      <c r="C1922" s="21" t="s">
        <v>63</v>
      </c>
      <c r="D1922" s="22">
        <v>131.38308899999998</v>
      </c>
      <c r="E1922" s="22">
        <v>160.19771299999999</v>
      </c>
      <c r="F1922" s="22">
        <v>291.580803</v>
      </c>
      <c r="G1922" s="31">
        <v>115</v>
      </c>
      <c r="H1922" s="31">
        <v>131</v>
      </c>
      <c r="I1922" s="31"/>
      <c r="J1922" s="31">
        <v>246</v>
      </c>
      <c r="K1922" s="22">
        <v>69</v>
      </c>
      <c r="L1922" s="22">
        <v>83</v>
      </c>
      <c r="M1922" s="22"/>
      <c r="N1922" s="23">
        <v>152</v>
      </c>
      <c r="O1922" s="24">
        <f>Table1[[#This Row],[Female Voters]]/Table1[[#This Row],[Female Population]]</f>
        <v>0.87530290903725072</v>
      </c>
      <c r="P1922" s="24">
        <f>Table1[[#This Row],[Male Voters]]/Table1[[#This Row],[Male Population]]</f>
        <v>0.8177395141714664</v>
      </c>
      <c r="Q1922" s="24">
        <f>Table1[[#This Row],[Total Voters]]/Table1[[#This Row],[Total Population]]</f>
        <v>0.84367694124225312</v>
      </c>
      <c r="R1922" s="24">
        <f>Table1[[#This Row],[Female Ballots]]/Table1[[#This Row],[Female Population]]</f>
        <v>0.52518174542235041</v>
      </c>
      <c r="S1922" s="24">
        <f>Table1[[#This Row],[Male Ballots]]/Table1[[#This Row],[Male Population]]</f>
        <v>0.51810976852085278</v>
      </c>
      <c r="T1922" s="24">
        <f>Table1[[#This Row],[Total Ballots]]/Table1[[#This Row],[Total Population]]</f>
        <v>0.52129632141797755</v>
      </c>
      <c r="U1922" s="24">
        <f>Table1[[#This Row],[Female Ballots]]/Table1[[#This Row],[Female Voters]]</f>
        <v>0.6</v>
      </c>
      <c r="V1922" s="24">
        <f>Table1[[#This Row],[Male Ballots]]/Table1[[#This Row],[Male Voters]]</f>
        <v>0.63358778625954193</v>
      </c>
      <c r="W1922" s="24">
        <f>Table1[[#This Row],[Total Ballots]]/Table1[[#This Row],[Total Voters]]</f>
        <v>0.61788617886178865</v>
      </c>
    </row>
    <row r="1923" spans="1:23" s="12" customFormat="1" x14ac:dyDescent="0.2">
      <c r="A1923" s="19" t="s">
        <v>26</v>
      </c>
      <c r="B1923" s="20">
        <v>2012</v>
      </c>
      <c r="C1923" s="21" t="s">
        <v>64</v>
      </c>
      <c r="D1923" s="22">
        <v>196.09060600000001</v>
      </c>
      <c r="E1923" s="22">
        <v>177.69594699999999</v>
      </c>
      <c r="F1923" s="22">
        <v>373.78655300000003</v>
      </c>
      <c r="G1923" s="31">
        <v>161</v>
      </c>
      <c r="H1923" s="31">
        <v>150</v>
      </c>
      <c r="I1923" s="31"/>
      <c r="J1923" s="31">
        <v>311</v>
      </c>
      <c r="K1923" s="22">
        <v>121</v>
      </c>
      <c r="L1923" s="22">
        <v>108</v>
      </c>
      <c r="M1923" s="22"/>
      <c r="N1923" s="23">
        <v>229</v>
      </c>
      <c r="O1923" s="24">
        <f>Table1[[#This Row],[Female Voters]]/Table1[[#This Row],[Female Population]]</f>
        <v>0.82104902057368312</v>
      </c>
      <c r="P1923" s="24">
        <f>Table1[[#This Row],[Male Voters]]/Table1[[#This Row],[Male Population]]</f>
        <v>0.84413855539428828</v>
      </c>
      <c r="Q1923" s="24">
        <f>Table1[[#This Row],[Total Voters]]/Table1[[#This Row],[Total Population]]</f>
        <v>0.83202565074618928</v>
      </c>
      <c r="R1923" s="24">
        <f>Table1[[#This Row],[Female Ballots]]/Table1[[#This Row],[Female Population]]</f>
        <v>0.61706168626966251</v>
      </c>
      <c r="S1923" s="24">
        <f>Table1[[#This Row],[Male Ballots]]/Table1[[#This Row],[Male Population]]</f>
        <v>0.60777975988388755</v>
      </c>
      <c r="T1923" s="24">
        <f>Table1[[#This Row],[Total Ballots]]/Table1[[#This Row],[Total Population]]</f>
        <v>0.61264911260732269</v>
      </c>
      <c r="U1923" s="24">
        <f>Table1[[#This Row],[Female Ballots]]/Table1[[#This Row],[Female Voters]]</f>
        <v>0.75155279503105588</v>
      </c>
      <c r="V1923" s="24">
        <f>Table1[[#This Row],[Male Ballots]]/Table1[[#This Row],[Male Voters]]</f>
        <v>0.72</v>
      </c>
      <c r="W1923" s="24">
        <f>Table1[[#This Row],[Total Ballots]]/Table1[[#This Row],[Total Voters]]</f>
        <v>0.7363344051446945</v>
      </c>
    </row>
    <row r="1924" spans="1:23" s="12" customFormat="1" x14ac:dyDescent="0.2">
      <c r="A1924" s="19" t="s">
        <v>26</v>
      </c>
      <c r="B1924" s="20">
        <v>2012</v>
      </c>
      <c r="C1924" s="21" t="s">
        <v>65</v>
      </c>
      <c r="D1924" s="22">
        <v>260.19054599999998</v>
      </c>
      <c r="E1924" s="22">
        <v>270.83745099999999</v>
      </c>
      <c r="F1924" s="22">
        <v>531.02799600000003</v>
      </c>
      <c r="G1924" s="31">
        <v>207</v>
      </c>
      <c r="H1924" s="31">
        <v>208</v>
      </c>
      <c r="I1924" s="31"/>
      <c r="J1924" s="31">
        <v>415</v>
      </c>
      <c r="K1924" s="22">
        <v>168</v>
      </c>
      <c r="L1924" s="22">
        <v>169</v>
      </c>
      <c r="M1924" s="22"/>
      <c r="N1924" s="23">
        <v>337</v>
      </c>
      <c r="O1924" s="24">
        <f>Table1[[#This Row],[Female Voters]]/Table1[[#This Row],[Female Population]]</f>
        <v>0.79557079679597587</v>
      </c>
      <c r="P1924" s="24">
        <f>Table1[[#This Row],[Male Voters]]/Table1[[#This Row],[Male Population]]</f>
        <v>0.76798832374183001</v>
      </c>
      <c r="Q1924" s="24">
        <f>Table1[[#This Row],[Total Voters]]/Table1[[#This Row],[Total Population]]</f>
        <v>0.78150305280703125</v>
      </c>
      <c r="R1924" s="24">
        <f>Table1[[#This Row],[Female Ballots]]/Table1[[#This Row],[Female Population]]</f>
        <v>0.64568064667499492</v>
      </c>
      <c r="S1924" s="24">
        <f>Table1[[#This Row],[Male Ballots]]/Table1[[#This Row],[Male Population]]</f>
        <v>0.62399051304023689</v>
      </c>
      <c r="T1924" s="24">
        <f>Table1[[#This Row],[Total Ballots]]/Table1[[#This Row],[Total Population]]</f>
        <v>0.63461814167703501</v>
      </c>
      <c r="U1924" s="24">
        <f>Table1[[#This Row],[Female Ballots]]/Table1[[#This Row],[Female Voters]]</f>
        <v>0.81159420289855078</v>
      </c>
      <c r="V1924" s="24">
        <f>Table1[[#This Row],[Male Ballots]]/Table1[[#This Row],[Male Voters]]</f>
        <v>0.8125</v>
      </c>
      <c r="W1924" s="24">
        <f>Table1[[#This Row],[Total Ballots]]/Table1[[#This Row],[Total Voters]]</f>
        <v>0.81204819277108431</v>
      </c>
    </row>
    <row r="1925" spans="1:23" s="12" customFormat="1" x14ac:dyDescent="0.2">
      <c r="A1925" s="19" t="s">
        <v>26</v>
      </c>
      <c r="B1925" s="20">
        <v>2012</v>
      </c>
      <c r="C1925" s="21" t="s">
        <v>66</v>
      </c>
      <c r="D1925" s="22">
        <v>405.75149199999998</v>
      </c>
      <c r="E1925" s="22">
        <v>394.68591400000003</v>
      </c>
      <c r="F1925" s="22">
        <v>800.43740700000001</v>
      </c>
      <c r="G1925" s="31">
        <v>334</v>
      </c>
      <c r="H1925" s="31">
        <v>314</v>
      </c>
      <c r="I1925" s="31"/>
      <c r="J1925" s="31">
        <v>648</v>
      </c>
      <c r="K1925" s="22">
        <v>297</v>
      </c>
      <c r="L1925" s="22">
        <v>286</v>
      </c>
      <c r="M1925" s="22"/>
      <c r="N1925" s="23">
        <v>583</v>
      </c>
      <c r="O1925" s="24">
        <f>Table1[[#This Row],[Female Voters]]/Table1[[#This Row],[Female Population]]</f>
        <v>0.82316394784815727</v>
      </c>
      <c r="P1925" s="24">
        <f>Table1[[#This Row],[Male Voters]]/Table1[[#This Row],[Male Population]]</f>
        <v>0.79556930932174075</v>
      </c>
      <c r="Q1925" s="24">
        <f>Table1[[#This Row],[Total Voters]]/Table1[[#This Row],[Total Population]]</f>
        <v>0.80955736742573303</v>
      </c>
      <c r="R1925" s="24">
        <f>Table1[[#This Row],[Female Ballots]]/Table1[[#This Row],[Female Population]]</f>
        <v>0.73197512727815184</v>
      </c>
      <c r="S1925" s="24">
        <f>Table1[[#This Row],[Male Ballots]]/Table1[[#This Row],[Male Population]]</f>
        <v>0.72462682314018423</v>
      </c>
      <c r="T1925" s="24">
        <f>Table1[[#This Row],[Total Ballots]]/Table1[[#This Row],[Total Population]]</f>
        <v>0.72835176729815176</v>
      </c>
      <c r="U1925" s="24">
        <f>Table1[[#This Row],[Female Ballots]]/Table1[[#This Row],[Female Voters]]</f>
        <v>0.8892215568862275</v>
      </c>
      <c r="V1925" s="24">
        <f>Table1[[#This Row],[Male Ballots]]/Table1[[#This Row],[Male Voters]]</f>
        <v>0.91082802547770703</v>
      </c>
      <c r="W1925" s="24">
        <f>Table1[[#This Row],[Total Ballots]]/Table1[[#This Row],[Total Voters]]</f>
        <v>0.89969135802469136</v>
      </c>
    </row>
    <row r="1926" spans="1:23" s="12" customFormat="1" x14ac:dyDescent="0.2">
      <c r="A1926" s="19" t="s">
        <v>26</v>
      </c>
      <c r="B1926" s="20">
        <v>2012</v>
      </c>
      <c r="C1926" s="21" t="s">
        <v>67</v>
      </c>
      <c r="D1926" s="22">
        <v>573.24303900000007</v>
      </c>
      <c r="E1926" s="22">
        <v>548.01757600000008</v>
      </c>
      <c r="F1926" s="22">
        <v>1121.2606149999999</v>
      </c>
      <c r="G1926" s="31">
        <v>503</v>
      </c>
      <c r="H1926" s="31">
        <v>511</v>
      </c>
      <c r="I1926" s="31"/>
      <c r="J1926" s="31">
        <v>1014</v>
      </c>
      <c r="K1926" s="22">
        <v>459</v>
      </c>
      <c r="L1926" s="22">
        <v>474</v>
      </c>
      <c r="M1926" s="22"/>
      <c r="N1926" s="22">
        <v>933</v>
      </c>
      <c r="O1926" s="24">
        <f>Table1[[#This Row],[Female Voters]]/Table1[[#This Row],[Female Population]]</f>
        <v>0.87746377326703118</v>
      </c>
      <c r="P1926" s="24">
        <f>Table1[[#This Row],[Male Voters]]/Table1[[#This Row],[Male Population]]</f>
        <v>0.93245184530358916</v>
      </c>
      <c r="Q1926" s="24">
        <f>Table1[[#This Row],[Total Voters]]/Table1[[#This Row],[Total Population]]</f>
        <v>0.90433926460531222</v>
      </c>
      <c r="R1926" s="24">
        <f>Table1[[#This Row],[Female Ballots]]/Table1[[#This Row],[Female Population]]</f>
        <v>0.80070749886593906</v>
      </c>
      <c r="S1926" s="24">
        <f>Table1[[#This Row],[Male Ballots]]/Table1[[#This Row],[Male Population]]</f>
        <v>0.86493576257123539</v>
      </c>
      <c r="T1926" s="24">
        <f>Table1[[#This Row],[Total Ballots]]/Table1[[#This Row],[Total Population]]</f>
        <v>0.83209914583506539</v>
      </c>
      <c r="U1926" s="24">
        <f>Table1[[#This Row],[Female Ballots]]/Table1[[#This Row],[Female Voters]]</f>
        <v>0.9125248508946322</v>
      </c>
      <c r="V1926" s="24">
        <f>Table1[[#This Row],[Male Ballots]]/Table1[[#This Row],[Male Voters]]</f>
        <v>0.92759295499021521</v>
      </c>
      <c r="W1926" s="24">
        <f>Table1[[#This Row],[Total Ballots]]/Table1[[#This Row],[Total Voters]]</f>
        <v>0.92011834319526631</v>
      </c>
    </row>
    <row r="1927" spans="1:23" s="12" customFormat="1" x14ac:dyDescent="0.2">
      <c r="A1927" s="8" t="s">
        <v>45</v>
      </c>
      <c r="B1927" s="17">
        <v>2012</v>
      </c>
      <c r="C1927" s="9" t="s">
        <v>69</v>
      </c>
      <c r="D1927" s="10">
        <v>22628.551604</v>
      </c>
      <c r="E1927" s="10">
        <v>23240.622212999999</v>
      </c>
      <c r="F1927" s="10">
        <v>45869.173790000001</v>
      </c>
      <c r="G1927" s="10">
        <v>16893</v>
      </c>
      <c r="H1927" s="10">
        <v>14926</v>
      </c>
      <c r="I1927" s="10">
        <v>25</v>
      </c>
      <c r="J1927" s="10">
        <v>31844</v>
      </c>
      <c r="K1927" s="10">
        <v>13608</v>
      </c>
      <c r="L1927" s="10">
        <v>11950</v>
      </c>
      <c r="M1927" s="10">
        <v>18</v>
      </c>
      <c r="N1927" s="11">
        <v>25576</v>
      </c>
      <c r="O1927" s="24">
        <f>Table1[[#This Row],[Female Voters]]/Table1[[#This Row],[Female Population]]</f>
        <v>0.74653474493762384</v>
      </c>
      <c r="P1927" s="24">
        <f>Table1[[#This Row],[Male Voters]]/Table1[[#This Row],[Male Population]]</f>
        <v>0.6422375383586294</v>
      </c>
      <c r="Q1927" s="24">
        <f>Table1[[#This Row],[Total Voters]]/Table1[[#This Row],[Total Population]]</f>
        <v>0.69423530813503231</v>
      </c>
      <c r="R1927" s="24">
        <f>Table1[[#This Row],[Female Ballots]]/Table1[[#This Row],[Female Population]]</f>
        <v>0.60136416321027564</v>
      </c>
      <c r="S1927" s="24">
        <f>Table1[[#This Row],[Male Ballots]]/Table1[[#This Row],[Male Population]]</f>
        <v>0.51418588927948683</v>
      </c>
      <c r="T1927" s="24">
        <f>Table1[[#This Row],[Total Ballots]]/Table1[[#This Row],[Total Population]]</f>
        <v>0.55758580080585318</v>
      </c>
      <c r="U1927" s="24">
        <f>Table1[[#This Row],[Female Ballots]]/Table1[[#This Row],[Female Voters]]</f>
        <v>0.80554075652637191</v>
      </c>
      <c r="V1927" s="24">
        <f>Table1[[#This Row],[Male Ballots]]/Table1[[#This Row],[Male Voters]]</f>
        <v>0.80061637411228725</v>
      </c>
      <c r="W1927" s="24">
        <f>Table1[[#This Row],[Total Ballots]]/Table1[[#This Row],[Total Voters]]</f>
        <v>0.80316543147845743</v>
      </c>
    </row>
    <row r="1928" spans="1:23" s="12" customFormat="1" x14ac:dyDescent="0.2">
      <c r="A1928" s="19" t="s">
        <v>45</v>
      </c>
      <c r="B1928" s="20">
        <v>2012</v>
      </c>
      <c r="C1928" s="21" t="s">
        <v>62</v>
      </c>
      <c r="D1928" s="22">
        <v>3578.1847630000002</v>
      </c>
      <c r="E1928" s="22">
        <v>3954.2253000000001</v>
      </c>
      <c r="F1928" s="22">
        <v>7532.4100699999999</v>
      </c>
      <c r="G1928" s="31">
        <v>1631</v>
      </c>
      <c r="H1928" s="31">
        <v>1538</v>
      </c>
      <c r="I1928" s="31">
        <v>5</v>
      </c>
      <c r="J1928" s="31">
        <v>3174</v>
      </c>
      <c r="K1928" s="22">
        <v>990</v>
      </c>
      <c r="L1928" s="22">
        <v>896</v>
      </c>
      <c r="M1928" s="22">
        <v>4</v>
      </c>
      <c r="N1928" s="23">
        <v>1890</v>
      </c>
      <c r="O1928" s="24">
        <f>Table1[[#This Row],[Female Voters]]/Table1[[#This Row],[Female Population]]</f>
        <v>0.45581771429615803</v>
      </c>
      <c r="P1928" s="24">
        <f>Table1[[#This Row],[Male Voters]]/Table1[[#This Row],[Male Population]]</f>
        <v>0.38895102916872237</v>
      </c>
      <c r="Q1928" s="24">
        <f>Table1[[#This Row],[Total Voters]]/Table1[[#This Row],[Total Population]]</f>
        <v>0.42137907661737273</v>
      </c>
      <c r="R1928" s="24">
        <f>Table1[[#This Row],[Female Ballots]]/Table1[[#This Row],[Female Population]]</f>
        <v>0.27667660156541779</v>
      </c>
      <c r="S1928" s="24">
        <f>Table1[[#This Row],[Male Ballots]]/Table1[[#This Row],[Male Population]]</f>
        <v>0.22659305730505544</v>
      </c>
      <c r="T1928" s="24">
        <f>Table1[[#This Row],[Total Ballots]]/Table1[[#This Row],[Total Population]]</f>
        <v>0.25091570724853007</v>
      </c>
      <c r="U1928" s="24">
        <f>Table1[[#This Row],[Female Ballots]]/Table1[[#This Row],[Female Voters]]</f>
        <v>0.60698957694665845</v>
      </c>
      <c r="V1928" s="24">
        <f>Table1[[#This Row],[Male Ballots]]/Table1[[#This Row],[Male Voters]]</f>
        <v>0.5825747724317295</v>
      </c>
      <c r="W1928" s="24">
        <f>Table1[[#This Row],[Total Ballots]]/Table1[[#This Row],[Total Voters]]</f>
        <v>0.5954631379962193</v>
      </c>
    </row>
    <row r="1929" spans="1:23" s="12" customFormat="1" x14ac:dyDescent="0.2">
      <c r="A1929" s="19" t="s">
        <v>45</v>
      </c>
      <c r="B1929" s="20">
        <v>2012</v>
      </c>
      <c r="C1929" s="21" t="s">
        <v>63</v>
      </c>
      <c r="D1929" s="22">
        <v>3130.3202299999998</v>
      </c>
      <c r="E1929" s="22">
        <v>4184.6637499999997</v>
      </c>
      <c r="F1929" s="22">
        <v>7314.98398</v>
      </c>
      <c r="G1929" s="31">
        <v>2389</v>
      </c>
      <c r="H1929" s="31">
        <v>2125</v>
      </c>
      <c r="I1929" s="31">
        <v>6</v>
      </c>
      <c r="J1929" s="31">
        <v>4520</v>
      </c>
      <c r="K1929" s="22">
        <v>1546</v>
      </c>
      <c r="L1929" s="22">
        <v>1386</v>
      </c>
      <c r="M1929" s="22">
        <v>2</v>
      </c>
      <c r="N1929" s="23">
        <v>2934</v>
      </c>
      <c r="O1929" s="24">
        <f>Table1[[#This Row],[Female Voters]]/Table1[[#This Row],[Female Population]]</f>
        <v>0.76318070499771207</v>
      </c>
      <c r="P1929" s="24">
        <f>Table1[[#This Row],[Male Voters]]/Table1[[#This Row],[Male Population]]</f>
        <v>0.50780663081950139</v>
      </c>
      <c r="Q1929" s="24">
        <f>Table1[[#This Row],[Total Voters]]/Table1[[#This Row],[Total Population]]</f>
        <v>0.61790976061713809</v>
      </c>
      <c r="R1929" s="24">
        <f>Table1[[#This Row],[Female Ballots]]/Table1[[#This Row],[Female Population]]</f>
        <v>0.49387918372811335</v>
      </c>
      <c r="S1929" s="24">
        <f>Table1[[#This Row],[Male Ballots]]/Table1[[#This Row],[Male Population]]</f>
        <v>0.3312094072074489</v>
      </c>
      <c r="T1929" s="24">
        <f>Table1[[#This Row],[Total Ballots]]/Table1[[#This Row],[Total Population]]</f>
        <v>0.40109452160413345</v>
      </c>
      <c r="U1929" s="24">
        <f>Table1[[#This Row],[Female Ballots]]/Table1[[#This Row],[Female Voters]]</f>
        <v>0.64713269150272079</v>
      </c>
      <c r="V1929" s="24">
        <f>Table1[[#This Row],[Male Ballots]]/Table1[[#This Row],[Male Voters]]</f>
        <v>0.65223529411764702</v>
      </c>
      <c r="W1929" s="24">
        <f>Table1[[#This Row],[Total Ballots]]/Table1[[#This Row],[Total Voters]]</f>
        <v>0.64911504424778765</v>
      </c>
    </row>
    <row r="1930" spans="1:23" s="12" customFormat="1" x14ac:dyDescent="0.2">
      <c r="A1930" s="19" t="s">
        <v>45</v>
      </c>
      <c r="B1930" s="20">
        <v>2012</v>
      </c>
      <c r="C1930" s="21" t="s">
        <v>64</v>
      </c>
      <c r="D1930" s="22">
        <v>3166.8142900000003</v>
      </c>
      <c r="E1930" s="22">
        <v>3503.01694</v>
      </c>
      <c r="F1930" s="22">
        <v>6669.83122</v>
      </c>
      <c r="G1930" s="31">
        <v>2215</v>
      </c>
      <c r="H1930" s="31">
        <v>2018</v>
      </c>
      <c r="I1930" s="31">
        <v>3</v>
      </c>
      <c r="J1930" s="31">
        <v>4236</v>
      </c>
      <c r="K1930" s="22">
        <v>1668</v>
      </c>
      <c r="L1930" s="22">
        <v>1493</v>
      </c>
      <c r="M1930" s="22">
        <v>2</v>
      </c>
      <c r="N1930" s="23">
        <v>3163</v>
      </c>
      <c r="O1930" s="24">
        <f>Table1[[#This Row],[Female Voters]]/Table1[[#This Row],[Female Population]]</f>
        <v>0.69944107773998954</v>
      </c>
      <c r="P1930" s="24">
        <f>Table1[[#This Row],[Male Voters]]/Table1[[#This Row],[Male Population]]</f>
        <v>0.57607486191602597</v>
      </c>
      <c r="Q1930" s="24">
        <f>Table1[[#This Row],[Total Voters]]/Table1[[#This Row],[Total Population]]</f>
        <v>0.63509852952470958</v>
      </c>
      <c r="R1930" s="24">
        <f>Table1[[#This Row],[Female Ballots]]/Table1[[#This Row],[Female Population]]</f>
        <v>0.52671228788726976</v>
      </c>
      <c r="S1930" s="24">
        <f>Table1[[#This Row],[Male Ballots]]/Table1[[#This Row],[Male Population]]</f>
        <v>0.42620404798841766</v>
      </c>
      <c r="T1930" s="24">
        <f>Table1[[#This Row],[Total Ballots]]/Table1[[#This Row],[Total Population]]</f>
        <v>0.4742248935048764</v>
      </c>
      <c r="U1930" s="24">
        <f>Table1[[#This Row],[Female Ballots]]/Table1[[#This Row],[Female Voters]]</f>
        <v>0.75304740406320547</v>
      </c>
      <c r="V1930" s="24">
        <f>Table1[[#This Row],[Male Ballots]]/Table1[[#This Row],[Male Voters]]</f>
        <v>0.73984142715559964</v>
      </c>
      <c r="W1930" s="24">
        <f>Table1[[#This Row],[Total Ballots]]/Table1[[#This Row],[Total Voters]]</f>
        <v>0.74669499527856464</v>
      </c>
    </row>
    <row r="1931" spans="1:23" s="12" customFormat="1" x14ac:dyDescent="0.2">
      <c r="A1931" s="19" t="s">
        <v>45</v>
      </c>
      <c r="B1931" s="20">
        <v>2012</v>
      </c>
      <c r="C1931" s="21" t="s">
        <v>65</v>
      </c>
      <c r="D1931" s="22">
        <v>3728.2141700000002</v>
      </c>
      <c r="E1931" s="22">
        <v>3791.7809699999998</v>
      </c>
      <c r="F1931" s="22">
        <v>7519.99514</v>
      </c>
      <c r="G1931" s="31">
        <v>2933</v>
      </c>
      <c r="H1931" s="31">
        <v>2635</v>
      </c>
      <c r="I1931" s="31">
        <v>3</v>
      </c>
      <c r="J1931" s="31">
        <v>5571</v>
      </c>
      <c r="K1931" s="22">
        <v>2455</v>
      </c>
      <c r="L1931" s="22">
        <v>2158</v>
      </c>
      <c r="M1931" s="22">
        <v>3</v>
      </c>
      <c r="N1931" s="23">
        <v>4616</v>
      </c>
      <c r="O1931" s="24">
        <f>Table1[[#This Row],[Female Voters]]/Table1[[#This Row],[Female Population]]</f>
        <v>0.78670373166893459</v>
      </c>
      <c r="P1931" s="24">
        <f>Table1[[#This Row],[Male Voters]]/Table1[[#This Row],[Male Population]]</f>
        <v>0.69492410580878039</v>
      </c>
      <c r="Q1931" s="24">
        <f>Table1[[#This Row],[Total Voters]]/Table1[[#This Row],[Total Population]]</f>
        <v>0.7408249468629311</v>
      </c>
      <c r="R1931" s="24">
        <f>Table1[[#This Row],[Female Ballots]]/Table1[[#This Row],[Female Population]]</f>
        <v>0.65849221317669093</v>
      </c>
      <c r="S1931" s="24">
        <f>Table1[[#This Row],[Male Ballots]]/Table1[[#This Row],[Male Population]]</f>
        <v>0.56912570031702014</v>
      </c>
      <c r="T1931" s="24">
        <f>Table1[[#This Row],[Total Ballots]]/Table1[[#This Row],[Total Population]]</f>
        <v>0.61383018393812416</v>
      </c>
      <c r="U1931" s="24">
        <f>Table1[[#This Row],[Female Ballots]]/Table1[[#This Row],[Female Voters]]</f>
        <v>0.83702693487896351</v>
      </c>
      <c r="V1931" s="24">
        <f>Table1[[#This Row],[Male Ballots]]/Table1[[#This Row],[Male Voters]]</f>
        <v>0.81897533206831119</v>
      </c>
      <c r="W1931" s="24">
        <f>Table1[[#This Row],[Total Ballots]]/Table1[[#This Row],[Total Voters]]</f>
        <v>0.82857655717106449</v>
      </c>
    </row>
    <row r="1932" spans="1:23" s="12" customFormat="1" x14ac:dyDescent="0.2">
      <c r="A1932" s="19" t="s">
        <v>45</v>
      </c>
      <c r="B1932" s="20">
        <v>2012</v>
      </c>
      <c r="C1932" s="21" t="s">
        <v>66</v>
      </c>
      <c r="D1932" s="22">
        <v>3778.18001</v>
      </c>
      <c r="E1932" s="22">
        <v>3706.1045400000003</v>
      </c>
      <c r="F1932" s="22">
        <v>7484.2845299999999</v>
      </c>
      <c r="G1932" s="31">
        <v>3223</v>
      </c>
      <c r="H1932" s="31">
        <v>3015</v>
      </c>
      <c r="I1932" s="31">
        <v>5</v>
      </c>
      <c r="J1932" s="31">
        <v>6243</v>
      </c>
      <c r="K1932" s="22">
        <v>2912</v>
      </c>
      <c r="L1932" s="22">
        <v>2698</v>
      </c>
      <c r="M1932" s="22">
        <v>4</v>
      </c>
      <c r="N1932" s="23">
        <v>5614</v>
      </c>
      <c r="O1932" s="24">
        <f>Table1[[#This Row],[Female Voters]]/Table1[[#This Row],[Female Population]]</f>
        <v>0.85305623116670926</v>
      </c>
      <c r="P1932" s="24">
        <f>Table1[[#This Row],[Male Voters]]/Table1[[#This Row],[Male Population]]</f>
        <v>0.81352265362703446</v>
      </c>
      <c r="Q1932" s="24">
        <f>Table1[[#This Row],[Total Voters]]/Table1[[#This Row],[Total Population]]</f>
        <v>0.83414787011043789</v>
      </c>
      <c r="R1932" s="24">
        <f>Table1[[#This Row],[Female Ballots]]/Table1[[#This Row],[Female Population]]</f>
        <v>0.77074146607429639</v>
      </c>
      <c r="S1932" s="24">
        <f>Table1[[#This Row],[Male Ballots]]/Table1[[#This Row],[Male Population]]</f>
        <v>0.72798809933191999</v>
      </c>
      <c r="T1932" s="24">
        <f>Table1[[#This Row],[Total Ballots]]/Table1[[#This Row],[Total Population]]</f>
        <v>0.75010510056062762</v>
      </c>
      <c r="U1932" s="24">
        <f>Table1[[#This Row],[Female Ballots]]/Table1[[#This Row],[Female Voters]]</f>
        <v>0.90350605026372943</v>
      </c>
      <c r="V1932" s="24">
        <f>Table1[[#This Row],[Male Ballots]]/Table1[[#This Row],[Male Voters]]</f>
        <v>0.89485903814262024</v>
      </c>
      <c r="W1932" s="24">
        <f>Table1[[#This Row],[Total Ballots]]/Table1[[#This Row],[Total Voters]]</f>
        <v>0.8992471568156335</v>
      </c>
    </row>
    <row r="1933" spans="1:23" s="12" customFormat="1" x14ac:dyDescent="0.2">
      <c r="A1933" s="19" t="s">
        <v>45</v>
      </c>
      <c r="B1933" s="20">
        <v>2012</v>
      </c>
      <c r="C1933" s="21" t="s">
        <v>67</v>
      </c>
      <c r="D1933" s="22">
        <v>5246.8381410000002</v>
      </c>
      <c r="E1933" s="22">
        <v>4100.8307129999994</v>
      </c>
      <c r="F1933" s="22">
        <v>9347.66885</v>
      </c>
      <c r="G1933" s="31">
        <v>4502</v>
      </c>
      <c r="H1933" s="31">
        <v>3595</v>
      </c>
      <c r="I1933" s="31">
        <v>3</v>
      </c>
      <c r="J1933" s="31">
        <v>8100</v>
      </c>
      <c r="K1933" s="22">
        <v>4037</v>
      </c>
      <c r="L1933" s="22">
        <v>3319</v>
      </c>
      <c r="M1933" s="22">
        <v>3</v>
      </c>
      <c r="N1933" s="22">
        <v>7359</v>
      </c>
      <c r="O1933" s="24">
        <f>Table1[[#This Row],[Female Voters]]/Table1[[#This Row],[Female Population]]</f>
        <v>0.85804057205811946</v>
      </c>
      <c r="P1933" s="24">
        <f>Table1[[#This Row],[Male Voters]]/Table1[[#This Row],[Male Population]]</f>
        <v>0.8766516473366065</v>
      </c>
      <c r="Q1933" s="24">
        <f>Table1[[#This Row],[Total Voters]]/Table1[[#This Row],[Total Population]]</f>
        <v>0.86652620348227249</v>
      </c>
      <c r="R1933" s="24">
        <f>Table1[[#This Row],[Female Ballots]]/Table1[[#This Row],[Female Population]]</f>
        <v>0.76941576841373349</v>
      </c>
      <c r="S1933" s="24">
        <f>Table1[[#This Row],[Male Ballots]]/Table1[[#This Row],[Male Population]]</f>
        <v>0.8093482107121549</v>
      </c>
      <c r="T1933" s="24">
        <f>Table1[[#This Row],[Total Ballots]]/Table1[[#This Row],[Total Population]]</f>
        <v>0.7872551026451905</v>
      </c>
      <c r="U1933" s="24">
        <f>Table1[[#This Row],[Female Ballots]]/Table1[[#This Row],[Female Voters]]</f>
        <v>0.89671257219013767</v>
      </c>
      <c r="V1933" s="24">
        <f>Table1[[#This Row],[Male Ballots]]/Table1[[#This Row],[Male Voters]]</f>
        <v>0.92322670375521554</v>
      </c>
      <c r="W1933" s="24">
        <f>Table1[[#This Row],[Total Ballots]]/Table1[[#This Row],[Total Voters]]</f>
        <v>0.9085185185185185</v>
      </c>
    </row>
    <row r="1934" spans="1:23" s="12" customFormat="1" x14ac:dyDescent="0.2">
      <c r="A1934" s="8" t="s">
        <v>35</v>
      </c>
      <c r="B1934" s="17">
        <v>2012</v>
      </c>
      <c r="C1934" s="9" t="s">
        <v>69</v>
      </c>
      <c r="D1934" s="10">
        <v>81784.804770000002</v>
      </c>
      <c r="E1934" s="10">
        <v>79159.632270000002</v>
      </c>
      <c r="F1934" s="10">
        <v>160944.43702000001</v>
      </c>
      <c r="G1934" s="10">
        <v>65418</v>
      </c>
      <c r="H1934" s="10">
        <v>60228</v>
      </c>
      <c r="I1934" s="10">
        <v>14</v>
      </c>
      <c r="J1934" s="10">
        <v>125660</v>
      </c>
      <c r="K1934" s="10">
        <v>55251</v>
      </c>
      <c r="L1934" s="10">
        <v>49419</v>
      </c>
      <c r="M1934" s="10">
        <v>8</v>
      </c>
      <c r="N1934" s="11">
        <v>104678</v>
      </c>
      <c r="O1934" s="24">
        <f>Table1[[#This Row],[Female Voters]]/Table1[[#This Row],[Female Population]]</f>
        <v>0.79987963759248815</v>
      </c>
      <c r="P1934" s="24">
        <f>Table1[[#This Row],[Male Voters]]/Table1[[#This Row],[Male Population]]</f>
        <v>0.76084234189684674</v>
      </c>
      <c r="Q1934" s="24">
        <f>Table1[[#This Row],[Total Voters]]/Table1[[#This Row],[Total Population]]</f>
        <v>0.78076634599296313</v>
      </c>
      <c r="R1934" s="24">
        <f>Table1[[#This Row],[Female Ballots]]/Table1[[#This Row],[Female Population]]</f>
        <v>0.6755655913758073</v>
      </c>
      <c r="S1934" s="24">
        <f>Table1[[#This Row],[Male Ballots]]/Table1[[#This Row],[Male Population]]</f>
        <v>0.62429547210932235</v>
      </c>
      <c r="T1934" s="24">
        <f>Table1[[#This Row],[Total Ballots]]/Table1[[#This Row],[Total Population]]</f>
        <v>0.65039837311675475</v>
      </c>
      <c r="U1934" s="24">
        <f>Table1[[#This Row],[Female Ballots]]/Table1[[#This Row],[Female Voters]]</f>
        <v>0.84458405943318349</v>
      </c>
      <c r="V1934" s="24">
        <f>Table1[[#This Row],[Male Ballots]]/Table1[[#This Row],[Male Voters]]</f>
        <v>0.82053197848176929</v>
      </c>
      <c r="W1934" s="24">
        <f>Table1[[#This Row],[Total Ballots]]/Table1[[#This Row],[Total Voters]]</f>
        <v>0.83302562470157571</v>
      </c>
    </row>
    <row r="1935" spans="1:23" s="12" customFormat="1" x14ac:dyDescent="0.2">
      <c r="A1935" s="19" t="s">
        <v>35</v>
      </c>
      <c r="B1935" s="20">
        <v>2012</v>
      </c>
      <c r="C1935" s="21" t="s">
        <v>62</v>
      </c>
      <c r="D1935" s="22">
        <v>13839.32094</v>
      </c>
      <c r="E1935" s="22">
        <v>13524.33993</v>
      </c>
      <c r="F1935" s="22">
        <v>27363.66084</v>
      </c>
      <c r="G1935" s="31">
        <v>8280</v>
      </c>
      <c r="H1935" s="31">
        <v>7532</v>
      </c>
      <c r="I1935" s="31">
        <v>8</v>
      </c>
      <c r="J1935" s="31">
        <v>15820</v>
      </c>
      <c r="K1935" s="22">
        <v>5912</v>
      </c>
      <c r="L1935" s="22">
        <v>4841</v>
      </c>
      <c r="M1935" s="22">
        <v>4</v>
      </c>
      <c r="N1935" s="23">
        <v>10757</v>
      </c>
      <c r="O1935" s="24">
        <f>Table1[[#This Row],[Female Voters]]/Table1[[#This Row],[Female Population]]</f>
        <v>0.59829525132755534</v>
      </c>
      <c r="P1935" s="24">
        <f>Table1[[#This Row],[Male Voters]]/Table1[[#This Row],[Male Population]]</f>
        <v>0.5569218194000245</v>
      </c>
      <c r="Q1935" s="24">
        <f>Table1[[#This Row],[Total Voters]]/Table1[[#This Row],[Total Population]]</f>
        <v>0.57813901774701282</v>
      </c>
      <c r="R1935" s="24">
        <f>Table1[[#This Row],[Female Ballots]]/Table1[[#This Row],[Female Population]]</f>
        <v>0.42718859007832216</v>
      </c>
      <c r="S1935" s="24">
        <f>Table1[[#This Row],[Male Ballots]]/Table1[[#This Row],[Male Population]]</f>
        <v>0.35794722885229935</v>
      </c>
      <c r="T1935" s="24">
        <f>Table1[[#This Row],[Total Ballots]]/Table1[[#This Row],[Total Population]]</f>
        <v>0.39311260517728297</v>
      </c>
      <c r="U1935" s="24">
        <f>Table1[[#This Row],[Female Ballots]]/Table1[[#This Row],[Female Voters]]</f>
        <v>0.71400966183574877</v>
      </c>
      <c r="V1935" s="24">
        <f>Table1[[#This Row],[Male Ballots]]/Table1[[#This Row],[Male Voters]]</f>
        <v>0.6427243759957515</v>
      </c>
      <c r="W1935" s="24">
        <f>Table1[[#This Row],[Total Ballots]]/Table1[[#This Row],[Total Voters]]</f>
        <v>0.67996207332490521</v>
      </c>
    </row>
    <row r="1936" spans="1:23" s="12" customFormat="1" x14ac:dyDescent="0.2">
      <c r="A1936" s="19" t="s">
        <v>35</v>
      </c>
      <c r="B1936" s="20">
        <v>2012</v>
      </c>
      <c r="C1936" s="21" t="s">
        <v>63</v>
      </c>
      <c r="D1936" s="22">
        <v>13206.097669999999</v>
      </c>
      <c r="E1936" s="22">
        <v>14202.490689999999</v>
      </c>
      <c r="F1936" s="22">
        <v>27408.588400000001</v>
      </c>
      <c r="G1936" s="31">
        <v>10436</v>
      </c>
      <c r="H1936" s="31">
        <v>9925</v>
      </c>
      <c r="I1936" s="31">
        <v>2</v>
      </c>
      <c r="J1936" s="31">
        <v>20363</v>
      </c>
      <c r="K1936" s="22">
        <v>7825</v>
      </c>
      <c r="L1936" s="22">
        <v>7048</v>
      </c>
      <c r="M1936" s="22">
        <v>2</v>
      </c>
      <c r="N1936" s="23">
        <v>14875</v>
      </c>
      <c r="O1936" s="24">
        <f>Table1[[#This Row],[Female Voters]]/Table1[[#This Row],[Female Population]]</f>
        <v>0.79024101296079541</v>
      </c>
      <c r="P1936" s="24">
        <f>Table1[[#This Row],[Male Voters]]/Table1[[#This Row],[Male Population]]</f>
        <v>0.69882108826082256</v>
      </c>
      <c r="Q1936" s="24">
        <f>Table1[[#This Row],[Total Voters]]/Table1[[#This Row],[Total Population]]</f>
        <v>0.74294231073935935</v>
      </c>
      <c r="R1936" s="24">
        <f>Table1[[#This Row],[Female Ballots]]/Table1[[#This Row],[Female Population]]</f>
        <v>0.59252931452838487</v>
      </c>
      <c r="S1936" s="24">
        <f>Table1[[#This Row],[Male Ballots]]/Table1[[#This Row],[Male Population]]</f>
        <v>0.49625098539670304</v>
      </c>
      <c r="T1936" s="24">
        <f>Table1[[#This Row],[Total Ballots]]/Table1[[#This Row],[Total Population]]</f>
        <v>0.54271310083229241</v>
      </c>
      <c r="U1936" s="24">
        <f>Table1[[#This Row],[Female Ballots]]/Table1[[#This Row],[Female Voters]]</f>
        <v>0.7498083556918359</v>
      </c>
      <c r="V1936" s="24">
        <f>Table1[[#This Row],[Male Ballots]]/Table1[[#This Row],[Male Voters]]</f>
        <v>0.71012594458438283</v>
      </c>
      <c r="W1936" s="24">
        <f>Table1[[#This Row],[Total Ballots]]/Table1[[#This Row],[Total Voters]]</f>
        <v>0.73049157786180818</v>
      </c>
    </row>
    <row r="1937" spans="1:23" s="12" customFormat="1" x14ac:dyDescent="0.2">
      <c r="A1937" s="19" t="s">
        <v>35</v>
      </c>
      <c r="B1937" s="20">
        <v>2012</v>
      </c>
      <c r="C1937" s="21" t="s">
        <v>64</v>
      </c>
      <c r="D1937" s="22">
        <v>11868.096079999999</v>
      </c>
      <c r="E1937" s="22">
        <v>12034.263800000001</v>
      </c>
      <c r="F1937" s="22">
        <v>23902.359799999998</v>
      </c>
      <c r="G1937" s="31">
        <v>9551</v>
      </c>
      <c r="H1937" s="31">
        <v>9143</v>
      </c>
      <c r="I1937" s="31">
        <v>2</v>
      </c>
      <c r="J1937" s="31">
        <v>18696</v>
      </c>
      <c r="K1937" s="22">
        <v>7865</v>
      </c>
      <c r="L1937" s="22">
        <v>7365</v>
      </c>
      <c r="M1937" s="22">
        <v>1</v>
      </c>
      <c r="N1937" s="23">
        <v>15231</v>
      </c>
      <c r="O1937" s="24">
        <f>Table1[[#This Row],[Female Voters]]/Table1[[#This Row],[Female Population]]</f>
        <v>0.80476261193193854</v>
      </c>
      <c r="P1937" s="24">
        <f>Table1[[#This Row],[Male Voters]]/Table1[[#This Row],[Male Population]]</f>
        <v>0.75974734740317051</v>
      </c>
      <c r="Q1937" s="24">
        <f>Table1[[#This Row],[Total Voters]]/Table1[[#This Row],[Total Population]]</f>
        <v>0.78218218437160336</v>
      </c>
      <c r="R1937" s="24">
        <f>Table1[[#This Row],[Female Ballots]]/Table1[[#This Row],[Female Population]]</f>
        <v>0.66270107243688581</v>
      </c>
      <c r="S1937" s="24">
        <f>Table1[[#This Row],[Male Ballots]]/Table1[[#This Row],[Male Population]]</f>
        <v>0.61200253895049228</v>
      </c>
      <c r="T1937" s="24">
        <f>Table1[[#This Row],[Total Ballots]]/Table1[[#This Row],[Total Population]]</f>
        <v>0.63721741817307931</v>
      </c>
      <c r="U1937" s="24">
        <f>Table1[[#This Row],[Female Ballots]]/Table1[[#This Row],[Female Voters]]</f>
        <v>0.82347398178201237</v>
      </c>
      <c r="V1937" s="24">
        <f>Table1[[#This Row],[Male Ballots]]/Table1[[#This Row],[Male Voters]]</f>
        <v>0.8055342885267418</v>
      </c>
      <c r="W1937" s="24">
        <f>Table1[[#This Row],[Total Ballots]]/Table1[[#This Row],[Total Voters]]</f>
        <v>0.81466623876765087</v>
      </c>
    </row>
    <row r="1938" spans="1:23" s="12" customFormat="1" x14ac:dyDescent="0.2">
      <c r="A1938" s="19" t="s">
        <v>35</v>
      </c>
      <c r="B1938" s="20">
        <v>2012</v>
      </c>
      <c r="C1938" s="21" t="s">
        <v>65</v>
      </c>
      <c r="D1938" s="22">
        <v>13425.43274</v>
      </c>
      <c r="E1938" s="22">
        <v>13100.798350000001</v>
      </c>
      <c r="F1938" s="22">
        <v>26526.231100000001</v>
      </c>
      <c r="G1938" s="31">
        <v>10887</v>
      </c>
      <c r="H1938" s="31">
        <v>9998</v>
      </c>
      <c r="I1938" s="31">
        <v>1</v>
      </c>
      <c r="J1938" s="31">
        <v>20886</v>
      </c>
      <c r="K1938" s="22">
        <v>9460</v>
      </c>
      <c r="L1938" s="22">
        <v>8375</v>
      </c>
      <c r="M1938" s="22">
        <v>1</v>
      </c>
      <c r="N1938" s="23">
        <v>17836</v>
      </c>
      <c r="O1938" s="24">
        <f>Table1[[#This Row],[Female Voters]]/Table1[[#This Row],[Female Population]]</f>
        <v>0.81092358144725252</v>
      </c>
      <c r="P1938" s="24">
        <f>Table1[[#This Row],[Male Voters]]/Table1[[#This Row],[Male Population]]</f>
        <v>0.76315959782710485</v>
      </c>
      <c r="Q1938" s="24">
        <f>Table1[[#This Row],[Total Voters]]/Table1[[#This Row],[Total Population]]</f>
        <v>0.78737156142773701</v>
      </c>
      <c r="R1938" s="24">
        <f>Table1[[#This Row],[Female Ballots]]/Table1[[#This Row],[Female Population]]</f>
        <v>0.70463278042537048</v>
      </c>
      <c r="S1938" s="24">
        <f>Table1[[#This Row],[Male Ballots]]/Table1[[#This Row],[Male Population]]</f>
        <v>0.63927401798379713</v>
      </c>
      <c r="T1938" s="24">
        <f>Table1[[#This Row],[Total Ballots]]/Table1[[#This Row],[Total Population]]</f>
        <v>0.67239103560399882</v>
      </c>
      <c r="U1938" s="24">
        <f>Table1[[#This Row],[Female Ballots]]/Table1[[#This Row],[Female Voters]]</f>
        <v>0.86892624230733906</v>
      </c>
      <c r="V1938" s="24">
        <f>Table1[[#This Row],[Male Ballots]]/Table1[[#This Row],[Male Voters]]</f>
        <v>0.83766753350670131</v>
      </c>
      <c r="W1938" s="24">
        <f>Table1[[#This Row],[Total Ballots]]/Table1[[#This Row],[Total Voters]]</f>
        <v>0.85396916594848227</v>
      </c>
    </row>
    <row r="1939" spans="1:23" s="12" customFormat="1" x14ac:dyDescent="0.2">
      <c r="A1939" s="19" t="s">
        <v>35</v>
      </c>
      <c r="B1939" s="20">
        <v>2012</v>
      </c>
      <c r="C1939" s="21" t="s">
        <v>66</v>
      </c>
      <c r="D1939" s="22">
        <v>13876.888060000001</v>
      </c>
      <c r="E1939" s="22">
        <v>12993.43612</v>
      </c>
      <c r="F1939" s="22">
        <v>26870.324200000003</v>
      </c>
      <c r="G1939" s="31">
        <v>12377</v>
      </c>
      <c r="H1939" s="31">
        <v>11223</v>
      </c>
      <c r="I1939" s="31">
        <v>1</v>
      </c>
      <c r="J1939" s="31">
        <v>23601</v>
      </c>
      <c r="K1939" s="22">
        <v>11366</v>
      </c>
      <c r="L1939" s="22">
        <v>10205</v>
      </c>
      <c r="M1939" s="22"/>
      <c r="N1939" s="23">
        <v>21571</v>
      </c>
      <c r="O1939" s="24">
        <f>Table1[[#This Row],[Female Voters]]/Table1[[#This Row],[Female Population]]</f>
        <v>0.89191466750218917</v>
      </c>
      <c r="P1939" s="24">
        <f>Table1[[#This Row],[Male Voters]]/Table1[[#This Row],[Male Population]]</f>
        <v>0.86374380851614174</v>
      </c>
      <c r="Q1939" s="24">
        <f>Table1[[#This Row],[Total Voters]]/Table1[[#This Row],[Total Population]]</f>
        <v>0.87832955882236796</v>
      </c>
      <c r="R1939" s="24">
        <f>Table1[[#This Row],[Female Ballots]]/Table1[[#This Row],[Female Population]]</f>
        <v>0.81905971647651954</v>
      </c>
      <c r="S1939" s="24">
        <f>Table1[[#This Row],[Male Ballots]]/Table1[[#This Row],[Male Population]]</f>
        <v>0.78539655759665206</v>
      </c>
      <c r="T1939" s="24">
        <f>Table1[[#This Row],[Total Ballots]]/Table1[[#This Row],[Total Population]]</f>
        <v>0.8027815310095886</v>
      </c>
      <c r="U1939" s="24">
        <f>Table1[[#This Row],[Female Ballots]]/Table1[[#This Row],[Female Voters]]</f>
        <v>0.918316231720126</v>
      </c>
      <c r="V1939" s="24">
        <f>Table1[[#This Row],[Male Ballots]]/Table1[[#This Row],[Male Voters]]</f>
        <v>0.90929341530784991</v>
      </c>
      <c r="W1939" s="24">
        <f>Table1[[#This Row],[Total Ballots]]/Table1[[#This Row],[Total Voters]]</f>
        <v>0.91398669547900513</v>
      </c>
    </row>
    <row r="1940" spans="1:23" s="12" customFormat="1" x14ac:dyDescent="0.2">
      <c r="A1940" s="19" t="s">
        <v>35</v>
      </c>
      <c r="B1940" s="20">
        <v>2012</v>
      </c>
      <c r="C1940" s="21" t="s">
        <v>67</v>
      </c>
      <c r="D1940" s="22">
        <v>15568.969279999999</v>
      </c>
      <c r="E1940" s="22">
        <v>13304.303380000001</v>
      </c>
      <c r="F1940" s="22">
        <v>28873.272680000002</v>
      </c>
      <c r="G1940" s="31">
        <v>13887</v>
      </c>
      <c r="H1940" s="31">
        <v>12407</v>
      </c>
      <c r="I1940" s="31"/>
      <c r="J1940" s="31">
        <v>26294</v>
      </c>
      <c r="K1940" s="22">
        <v>12823</v>
      </c>
      <c r="L1940" s="22">
        <v>11585</v>
      </c>
      <c r="M1940" s="22"/>
      <c r="N1940" s="22">
        <v>24408</v>
      </c>
      <c r="O1940" s="24">
        <f>Table1[[#This Row],[Female Voters]]/Table1[[#This Row],[Female Population]]</f>
        <v>0.89196656183523537</v>
      </c>
      <c r="P1940" s="24">
        <f>Table1[[#This Row],[Male Voters]]/Table1[[#This Row],[Male Population]]</f>
        <v>0.93255540298720996</v>
      </c>
      <c r="Q1940" s="24">
        <f>Table1[[#This Row],[Total Voters]]/Table1[[#This Row],[Total Population]]</f>
        <v>0.91066919539790803</v>
      </c>
      <c r="R1940" s="24">
        <f>Table1[[#This Row],[Female Ballots]]/Table1[[#This Row],[Female Population]]</f>
        <v>0.82362549308081112</v>
      </c>
      <c r="S1940" s="24">
        <f>Table1[[#This Row],[Male Ballots]]/Table1[[#This Row],[Male Population]]</f>
        <v>0.87077088285700222</v>
      </c>
      <c r="T1940" s="24">
        <f>Table1[[#This Row],[Total Ballots]]/Table1[[#This Row],[Total Population]]</f>
        <v>0.84534927060440168</v>
      </c>
      <c r="U1940" s="24">
        <f>Table1[[#This Row],[Female Ballots]]/Table1[[#This Row],[Female Voters]]</f>
        <v>0.92338157989486569</v>
      </c>
      <c r="V1940" s="24">
        <f>Table1[[#This Row],[Male Ballots]]/Table1[[#This Row],[Male Voters]]</f>
        <v>0.93374707826227132</v>
      </c>
      <c r="W1940" s="24">
        <f>Table1[[#This Row],[Total Ballots]]/Table1[[#This Row],[Total Voters]]</f>
        <v>0.92827260972084891</v>
      </c>
    </row>
    <row r="1941" spans="1:23" s="12" customFormat="1" x14ac:dyDescent="0.2">
      <c r="A1941" s="8" t="s">
        <v>57</v>
      </c>
      <c r="B1941" s="17">
        <v>2012</v>
      </c>
      <c r="C1941" s="9" t="s">
        <v>69</v>
      </c>
      <c r="D1941" s="10">
        <v>19070.734783</v>
      </c>
      <c r="E1941" s="10">
        <v>19681.824607000002</v>
      </c>
      <c r="F1941" s="10">
        <v>38752.559367000002</v>
      </c>
      <c r="G1941" s="10">
        <v>10724</v>
      </c>
      <c r="H1941" s="10">
        <v>10077</v>
      </c>
      <c r="I1941" s="10">
        <v>526</v>
      </c>
      <c r="J1941" s="10">
        <v>21327</v>
      </c>
      <c r="K1941" s="10">
        <v>8883</v>
      </c>
      <c r="L1941" s="10">
        <v>8188</v>
      </c>
      <c r="M1941" s="10">
        <v>393</v>
      </c>
      <c r="N1941" s="11">
        <v>17464</v>
      </c>
      <c r="O1941" s="24">
        <f>Table1[[#This Row],[Female Voters]]/Table1[[#This Row],[Female Population]]</f>
        <v>0.56232757269319111</v>
      </c>
      <c r="P1941" s="24">
        <f>Table1[[#This Row],[Male Voters]]/Table1[[#This Row],[Male Population]]</f>
        <v>0.51199521392015823</v>
      </c>
      <c r="Q1941" s="24">
        <f>Table1[[#This Row],[Total Voters]]/Table1[[#This Row],[Total Population]]</f>
        <v>0.55033784473500214</v>
      </c>
      <c r="R1941" s="24">
        <f>Table1[[#This Row],[Female Ballots]]/Table1[[#This Row],[Female Population]]</f>
        <v>0.46579222568385081</v>
      </c>
      <c r="S1941" s="24">
        <f>Table1[[#This Row],[Male Ballots]]/Table1[[#This Row],[Male Population]]</f>
        <v>0.41601833994028536</v>
      </c>
      <c r="T1941" s="24">
        <f>Table1[[#This Row],[Total Ballots]]/Table1[[#This Row],[Total Population]]</f>
        <v>0.4506541060839348</v>
      </c>
      <c r="U1941" s="24">
        <f>Table1[[#This Row],[Female Ballots]]/Table1[[#This Row],[Female Voters]]</f>
        <v>0.82832898172323755</v>
      </c>
      <c r="V1941" s="24">
        <f>Table1[[#This Row],[Male Ballots]]/Table1[[#This Row],[Male Voters]]</f>
        <v>0.81254341569911681</v>
      </c>
      <c r="W1941" s="24">
        <f>Table1[[#This Row],[Total Ballots]]/Table1[[#This Row],[Total Voters]]</f>
        <v>0.81886810146762323</v>
      </c>
    </row>
    <row r="1942" spans="1:23" s="12" customFormat="1" x14ac:dyDescent="0.2">
      <c r="A1942" s="19" t="s">
        <v>57</v>
      </c>
      <c r="B1942" s="20">
        <v>2012</v>
      </c>
      <c r="C1942" s="21" t="s">
        <v>62</v>
      </c>
      <c r="D1942" s="22">
        <v>8881.0958599999994</v>
      </c>
      <c r="E1942" s="22">
        <v>9556.2796999999991</v>
      </c>
      <c r="F1942" s="22">
        <v>18437.37557</v>
      </c>
      <c r="G1942" s="31">
        <v>1945</v>
      </c>
      <c r="H1942" s="31">
        <v>1807</v>
      </c>
      <c r="I1942" s="31">
        <v>79</v>
      </c>
      <c r="J1942" s="31">
        <v>3831</v>
      </c>
      <c r="K1942" s="22">
        <v>1331</v>
      </c>
      <c r="L1942" s="22">
        <v>1110</v>
      </c>
      <c r="M1942" s="22">
        <v>44</v>
      </c>
      <c r="N1942" s="23">
        <v>2485</v>
      </c>
      <c r="O1942" s="24">
        <f>Table1[[#This Row],[Female Voters]]/Table1[[#This Row],[Female Population]]</f>
        <v>0.21900450469859023</v>
      </c>
      <c r="P1942" s="24">
        <f>Table1[[#This Row],[Male Voters]]/Table1[[#This Row],[Male Population]]</f>
        <v>0.18909032141451448</v>
      </c>
      <c r="Q1942" s="24">
        <f>Table1[[#This Row],[Total Voters]]/Table1[[#This Row],[Total Population]]</f>
        <v>0.20778445313190524</v>
      </c>
      <c r="R1942" s="24">
        <f>Table1[[#This Row],[Female Ballots]]/Table1[[#This Row],[Female Population]]</f>
        <v>0.1498688924184183</v>
      </c>
      <c r="S1942" s="24">
        <f>Table1[[#This Row],[Male Ballots]]/Table1[[#This Row],[Male Population]]</f>
        <v>0.11615398825130664</v>
      </c>
      <c r="T1942" s="24">
        <f>Table1[[#This Row],[Total Ballots]]/Table1[[#This Row],[Total Population]]</f>
        <v>0.134780570616754</v>
      </c>
      <c r="U1942" s="24">
        <f>Table1[[#This Row],[Female Ballots]]/Table1[[#This Row],[Female Voters]]</f>
        <v>0.68431876606683806</v>
      </c>
      <c r="V1942" s="24">
        <f>Table1[[#This Row],[Male Ballots]]/Table1[[#This Row],[Male Voters]]</f>
        <v>0.61427780852241287</v>
      </c>
      <c r="W1942" s="24">
        <f>Table1[[#This Row],[Total Ballots]]/Table1[[#This Row],[Total Voters]]</f>
        <v>0.64865570347167845</v>
      </c>
    </row>
    <row r="1943" spans="1:23" s="12" customFormat="1" x14ac:dyDescent="0.2">
      <c r="A1943" s="19" t="s">
        <v>57</v>
      </c>
      <c r="B1943" s="20">
        <v>2012</v>
      </c>
      <c r="C1943" s="21" t="s">
        <v>63</v>
      </c>
      <c r="D1943" s="22">
        <v>2711.5588070000003</v>
      </c>
      <c r="E1943" s="22">
        <v>3069.4923699999999</v>
      </c>
      <c r="F1943" s="22">
        <v>5781.05116</v>
      </c>
      <c r="G1943" s="31">
        <v>1948</v>
      </c>
      <c r="H1943" s="31">
        <v>1913</v>
      </c>
      <c r="I1943" s="31">
        <v>115</v>
      </c>
      <c r="J1943" s="31">
        <v>3976</v>
      </c>
      <c r="K1943" s="22">
        <v>1441</v>
      </c>
      <c r="L1943" s="22">
        <v>1354</v>
      </c>
      <c r="M1943" s="22">
        <v>77</v>
      </c>
      <c r="N1943" s="23">
        <v>2872</v>
      </c>
      <c r="O1943" s="24">
        <f>Table1[[#This Row],[Female Voters]]/Table1[[#This Row],[Female Population]]</f>
        <v>0.71840595710893607</v>
      </c>
      <c r="P1943" s="24">
        <f>Table1[[#This Row],[Male Voters]]/Table1[[#This Row],[Male Population]]</f>
        <v>0.62323008804221269</v>
      </c>
      <c r="Q1943" s="24">
        <f>Table1[[#This Row],[Total Voters]]/Table1[[#This Row],[Total Population]]</f>
        <v>0.68776419546510292</v>
      </c>
      <c r="R1943" s="24">
        <f>Table1[[#This Row],[Female Ballots]]/Table1[[#This Row],[Female Population]]</f>
        <v>0.53142863664988538</v>
      </c>
      <c r="S1943" s="24">
        <f>Table1[[#This Row],[Male Ballots]]/Table1[[#This Row],[Male Population]]</f>
        <v>0.44111528447943332</v>
      </c>
      <c r="T1943" s="24">
        <f>Table1[[#This Row],[Total Ballots]]/Table1[[#This Row],[Total Population]]</f>
        <v>0.49679546513475242</v>
      </c>
      <c r="U1943" s="24">
        <f>Table1[[#This Row],[Female Ballots]]/Table1[[#This Row],[Female Voters]]</f>
        <v>0.73973305954825463</v>
      </c>
      <c r="V1943" s="24">
        <f>Table1[[#This Row],[Male Ballots]]/Table1[[#This Row],[Male Voters]]</f>
        <v>0.70778881338212229</v>
      </c>
      <c r="W1943" s="24">
        <f>Table1[[#This Row],[Total Ballots]]/Table1[[#This Row],[Total Voters]]</f>
        <v>0.72233400402414483</v>
      </c>
    </row>
    <row r="1944" spans="1:23" s="12" customFormat="1" x14ac:dyDescent="0.2">
      <c r="A1944" s="19" t="s">
        <v>57</v>
      </c>
      <c r="B1944" s="20">
        <v>2012</v>
      </c>
      <c r="C1944" s="21" t="s">
        <v>64</v>
      </c>
      <c r="D1944" s="22">
        <v>1612.3866990000001</v>
      </c>
      <c r="E1944" s="22">
        <v>1600.2071679999999</v>
      </c>
      <c r="F1944" s="22">
        <v>3212.5938599999999</v>
      </c>
      <c r="G1944" s="31">
        <v>1387</v>
      </c>
      <c r="H1944" s="31">
        <v>1313</v>
      </c>
      <c r="I1944" s="31">
        <v>87</v>
      </c>
      <c r="J1944" s="31">
        <v>2787</v>
      </c>
      <c r="K1944" s="22">
        <v>1149</v>
      </c>
      <c r="L1944" s="22">
        <v>1085</v>
      </c>
      <c r="M1944" s="22">
        <v>65</v>
      </c>
      <c r="N1944" s="23">
        <v>2299</v>
      </c>
      <c r="O1944" s="24">
        <f>Table1[[#This Row],[Female Voters]]/Table1[[#This Row],[Female Population]]</f>
        <v>0.860215481100294</v>
      </c>
      <c r="P1944" s="24">
        <f>Table1[[#This Row],[Male Voters]]/Table1[[#This Row],[Male Population]]</f>
        <v>0.82051875923105477</v>
      </c>
      <c r="Q1944" s="24">
        <f>Table1[[#This Row],[Total Voters]]/Table1[[#This Row],[Total Population]]</f>
        <v>0.86752329159964214</v>
      </c>
      <c r="R1944" s="24">
        <f>Table1[[#This Row],[Female Ballots]]/Table1[[#This Row],[Female Population]]</f>
        <v>0.71260821037075539</v>
      </c>
      <c r="S1944" s="24">
        <f>Table1[[#This Row],[Male Ballots]]/Table1[[#This Row],[Male Population]]</f>
        <v>0.67803720774234155</v>
      </c>
      <c r="T1944" s="24">
        <f>Table1[[#This Row],[Total Ballots]]/Table1[[#This Row],[Total Population]]</f>
        <v>0.71562111495786773</v>
      </c>
      <c r="U1944" s="24">
        <f>Table1[[#This Row],[Female Ballots]]/Table1[[#This Row],[Female Voters]]</f>
        <v>0.82840663302090844</v>
      </c>
      <c r="V1944" s="24">
        <f>Table1[[#This Row],[Male Ballots]]/Table1[[#This Row],[Male Voters]]</f>
        <v>0.82635186595582633</v>
      </c>
      <c r="W1944" s="24">
        <f>Table1[[#This Row],[Total Ballots]]/Table1[[#This Row],[Total Voters]]</f>
        <v>0.82490132759239321</v>
      </c>
    </row>
    <row r="1945" spans="1:23" s="12" customFormat="1" x14ac:dyDescent="0.2">
      <c r="A1945" s="19" t="s">
        <v>57</v>
      </c>
      <c r="B1945" s="20">
        <v>2012</v>
      </c>
      <c r="C1945" s="21" t="s">
        <v>65</v>
      </c>
      <c r="D1945" s="22">
        <v>1863.4769269999999</v>
      </c>
      <c r="E1945" s="22">
        <v>1822.0336520000001</v>
      </c>
      <c r="F1945" s="22">
        <v>3685.5105800000001</v>
      </c>
      <c r="G1945" s="31">
        <v>1670</v>
      </c>
      <c r="H1945" s="31">
        <v>1562</v>
      </c>
      <c r="I1945" s="31">
        <v>85</v>
      </c>
      <c r="J1945" s="31">
        <v>3317</v>
      </c>
      <c r="K1945" s="22">
        <v>1485</v>
      </c>
      <c r="L1945" s="22">
        <v>1369</v>
      </c>
      <c r="M1945" s="22">
        <v>75</v>
      </c>
      <c r="N1945" s="23">
        <v>2929</v>
      </c>
      <c r="O1945" s="24">
        <f>Table1[[#This Row],[Female Voters]]/Table1[[#This Row],[Female Population]]</f>
        <v>0.89617422990502105</v>
      </c>
      <c r="P1945" s="24">
        <f>Table1[[#This Row],[Male Voters]]/Table1[[#This Row],[Male Population]]</f>
        <v>0.85728383681905784</v>
      </c>
      <c r="Q1945" s="24">
        <f>Table1[[#This Row],[Total Voters]]/Table1[[#This Row],[Total Population]]</f>
        <v>0.90001098301012061</v>
      </c>
      <c r="R1945" s="24">
        <f>Table1[[#This Row],[Female Ballots]]/Table1[[#This Row],[Female Population]]</f>
        <v>0.79689744395745876</v>
      </c>
      <c r="S1945" s="24">
        <f>Table1[[#This Row],[Male Ballots]]/Table1[[#This Row],[Male Population]]</f>
        <v>0.75135824110453908</v>
      </c>
      <c r="T1945" s="24">
        <f>Table1[[#This Row],[Total Ballots]]/Table1[[#This Row],[Total Population]]</f>
        <v>0.79473384661942825</v>
      </c>
      <c r="U1945" s="24">
        <f>Table1[[#This Row],[Female Ballots]]/Table1[[#This Row],[Female Voters]]</f>
        <v>0.8892215568862275</v>
      </c>
      <c r="V1945" s="24">
        <f>Table1[[#This Row],[Male Ballots]]/Table1[[#This Row],[Male Voters]]</f>
        <v>0.87644046094750316</v>
      </c>
      <c r="W1945" s="24">
        <f>Table1[[#This Row],[Total Ballots]]/Table1[[#This Row],[Total Voters]]</f>
        <v>0.88302683147422367</v>
      </c>
    </row>
    <row r="1946" spans="1:23" s="12" customFormat="1" x14ac:dyDescent="0.2">
      <c r="A1946" s="19" t="s">
        <v>57</v>
      </c>
      <c r="B1946" s="20">
        <v>2012</v>
      </c>
      <c r="C1946" s="21" t="s">
        <v>66</v>
      </c>
      <c r="D1946" s="22">
        <v>1783.208738</v>
      </c>
      <c r="E1946" s="22">
        <v>1777.5446579999998</v>
      </c>
      <c r="F1946" s="22">
        <v>3560.7533899999999</v>
      </c>
      <c r="G1946" s="31">
        <v>1698</v>
      </c>
      <c r="H1946" s="31">
        <v>1673</v>
      </c>
      <c r="I1946" s="31">
        <v>82</v>
      </c>
      <c r="J1946" s="31">
        <v>3453</v>
      </c>
      <c r="K1946" s="22">
        <v>1568</v>
      </c>
      <c r="L1946" s="22">
        <v>1571</v>
      </c>
      <c r="M1946" s="22">
        <v>66</v>
      </c>
      <c r="N1946" s="23">
        <v>3205</v>
      </c>
      <c r="O1946" s="24">
        <f>Table1[[#This Row],[Female Voters]]/Table1[[#This Row],[Female Population]]</f>
        <v>0.95221606075373544</v>
      </c>
      <c r="P1946" s="24">
        <f>Table1[[#This Row],[Male Voters]]/Table1[[#This Row],[Male Population]]</f>
        <v>0.94118591759172565</v>
      </c>
      <c r="Q1946" s="24">
        <f>Table1[[#This Row],[Total Voters]]/Table1[[#This Row],[Total Population]]</f>
        <v>0.96973859793193939</v>
      </c>
      <c r="R1946" s="24">
        <f>Table1[[#This Row],[Female Ballots]]/Table1[[#This Row],[Female Population]]</f>
        <v>0.87931377106116448</v>
      </c>
      <c r="S1946" s="24">
        <f>Table1[[#This Row],[Male Ballots]]/Table1[[#This Row],[Male Population]]</f>
        <v>0.88380339302845246</v>
      </c>
      <c r="T1946" s="24">
        <f>Table1[[#This Row],[Total Ballots]]/Table1[[#This Row],[Total Population]]</f>
        <v>0.90009041597795125</v>
      </c>
      <c r="U1946" s="24">
        <f>Table1[[#This Row],[Female Ballots]]/Table1[[#This Row],[Female Voters]]</f>
        <v>0.92343934040047115</v>
      </c>
      <c r="V1946" s="24">
        <f>Table1[[#This Row],[Male Ballots]]/Table1[[#This Row],[Male Voters]]</f>
        <v>0.93903167961745371</v>
      </c>
      <c r="W1946" s="24">
        <f>Table1[[#This Row],[Total Ballots]]/Table1[[#This Row],[Total Voters]]</f>
        <v>0.92817839559803073</v>
      </c>
    </row>
    <row r="1947" spans="1:23" s="12" customFormat="1" x14ac:dyDescent="0.2">
      <c r="A1947" s="19" t="s">
        <v>57</v>
      </c>
      <c r="B1947" s="20">
        <v>2012</v>
      </c>
      <c r="C1947" s="21" t="s">
        <v>67</v>
      </c>
      <c r="D1947" s="22">
        <v>2219.007752</v>
      </c>
      <c r="E1947" s="22">
        <v>1856.267059</v>
      </c>
      <c r="F1947" s="22">
        <v>4075.2748069999998</v>
      </c>
      <c r="G1947" s="31">
        <v>2076</v>
      </c>
      <c r="H1947" s="31">
        <v>1809</v>
      </c>
      <c r="I1947" s="31">
        <v>78</v>
      </c>
      <c r="J1947" s="31">
        <v>3963</v>
      </c>
      <c r="K1947" s="22">
        <v>1909</v>
      </c>
      <c r="L1947" s="22">
        <v>1699</v>
      </c>
      <c r="M1947" s="22">
        <v>66</v>
      </c>
      <c r="N1947" s="22">
        <v>3674</v>
      </c>
      <c r="O1947" s="24">
        <f>Table1[[#This Row],[Female Voters]]/Table1[[#This Row],[Female Population]]</f>
        <v>0.93555328868450027</v>
      </c>
      <c r="P1947" s="24">
        <f>Table1[[#This Row],[Male Voters]]/Table1[[#This Row],[Male Population]]</f>
        <v>0.97453649852222046</v>
      </c>
      <c r="Q1947" s="24">
        <f>Table1[[#This Row],[Total Voters]]/Table1[[#This Row],[Total Population]]</f>
        <v>0.97244975803664868</v>
      </c>
      <c r="R1947" s="24">
        <f>Table1[[#This Row],[Female Ballots]]/Table1[[#This Row],[Female Population]]</f>
        <v>0.86029442586643112</v>
      </c>
      <c r="S1947" s="24">
        <f>Table1[[#This Row],[Male Ballots]]/Table1[[#This Row],[Male Population]]</f>
        <v>0.91527778385254421</v>
      </c>
      <c r="T1947" s="24">
        <f>Table1[[#This Row],[Total Ballots]]/Table1[[#This Row],[Total Population]]</f>
        <v>0.9015342949852756</v>
      </c>
      <c r="U1947" s="24">
        <f>Table1[[#This Row],[Female Ballots]]/Table1[[#This Row],[Female Voters]]</f>
        <v>0.91955684007707128</v>
      </c>
      <c r="V1947" s="24">
        <f>Table1[[#This Row],[Male Ballots]]/Table1[[#This Row],[Male Voters]]</f>
        <v>0.93919292426755119</v>
      </c>
      <c r="W1947" s="24">
        <f>Table1[[#This Row],[Total Ballots]]/Table1[[#This Row],[Total Voters]]</f>
        <v>0.92707544789301033</v>
      </c>
    </row>
    <row r="1948" spans="1:23" s="12" customFormat="1" x14ac:dyDescent="0.2">
      <c r="A1948" s="8" t="s">
        <v>58</v>
      </c>
      <c r="B1948" s="17">
        <v>2012</v>
      </c>
      <c r="C1948" s="9" t="s">
        <v>69</v>
      </c>
      <c r="D1948" s="10">
        <v>87398.503089999984</v>
      </c>
      <c r="E1948" s="10">
        <v>84215.37053</v>
      </c>
      <c r="F1948" s="10">
        <v>171613.87362999999</v>
      </c>
      <c r="G1948" s="10">
        <v>57150</v>
      </c>
      <c r="H1948" s="10">
        <v>49314</v>
      </c>
      <c r="I1948" s="10">
        <v>11</v>
      </c>
      <c r="J1948" s="10">
        <v>106475</v>
      </c>
      <c r="K1948" s="10">
        <v>42168</v>
      </c>
      <c r="L1948" s="10">
        <v>36224</v>
      </c>
      <c r="M1948" s="10">
        <v>0</v>
      </c>
      <c r="N1948" s="11">
        <v>78392</v>
      </c>
      <c r="O1948" s="24">
        <f>Table1[[#This Row],[Female Voters]]/Table1[[#This Row],[Female Population]]</f>
        <v>0.65390135962796625</v>
      </c>
      <c r="P1948" s="24">
        <f>Table1[[#This Row],[Male Voters]]/Table1[[#This Row],[Male Population]]</f>
        <v>0.58557006505638898</v>
      </c>
      <c r="Q1948" s="24">
        <f>Table1[[#This Row],[Total Voters]]/Table1[[#This Row],[Total Population]]</f>
        <v>0.62043352176503175</v>
      </c>
      <c r="R1948" s="24">
        <f>Table1[[#This Row],[Female Ballots]]/Table1[[#This Row],[Female Population]]</f>
        <v>0.48247965936644061</v>
      </c>
      <c r="S1948" s="24">
        <f>Table1[[#This Row],[Male Ballots]]/Table1[[#This Row],[Male Population]]</f>
        <v>0.43013525645055428</v>
      </c>
      <c r="T1948" s="24">
        <f>Table1[[#This Row],[Total Ballots]]/Table1[[#This Row],[Total Population]]</f>
        <v>0.45679290573565973</v>
      </c>
      <c r="U1948" s="24">
        <f>Table1[[#This Row],[Female Ballots]]/Table1[[#This Row],[Female Voters]]</f>
        <v>0.73784776902887139</v>
      </c>
      <c r="V1948" s="24">
        <f>Table1[[#This Row],[Male Ballots]]/Table1[[#This Row],[Male Voters]]</f>
        <v>0.73455813764853795</v>
      </c>
      <c r="W1948" s="24">
        <f>Table1[[#This Row],[Total Ballots]]/Table1[[#This Row],[Total Voters]]</f>
        <v>0.73624794552711903</v>
      </c>
    </row>
    <row r="1949" spans="1:23" s="12" customFormat="1" x14ac:dyDescent="0.2">
      <c r="A1949" s="19" t="s">
        <v>58</v>
      </c>
      <c r="B1949" s="20">
        <v>2012</v>
      </c>
      <c r="C1949" s="21" t="s">
        <v>62</v>
      </c>
      <c r="D1949" s="22">
        <v>10909.129510000001</v>
      </c>
      <c r="E1949" s="22">
        <v>12224.310600000001</v>
      </c>
      <c r="F1949" s="22">
        <v>23133.440159999998</v>
      </c>
      <c r="G1949" s="31">
        <v>6768</v>
      </c>
      <c r="H1949" s="31">
        <v>5948</v>
      </c>
      <c r="I1949" s="31">
        <v>4</v>
      </c>
      <c r="J1949" s="31">
        <v>12720</v>
      </c>
      <c r="K1949" s="22">
        <v>3557</v>
      </c>
      <c r="L1949" s="22">
        <v>2901</v>
      </c>
      <c r="M1949" s="22"/>
      <c r="N1949" s="23">
        <v>6458</v>
      </c>
      <c r="O1949" s="24">
        <f>Table1[[#This Row],[Female Voters]]/Table1[[#This Row],[Female Population]]</f>
        <v>0.62039780477406758</v>
      </c>
      <c r="P1949" s="24">
        <f>Table1[[#This Row],[Male Voters]]/Table1[[#This Row],[Male Population]]</f>
        <v>0.48657140632535956</v>
      </c>
      <c r="Q1949" s="24">
        <f>Table1[[#This Row],[Total Voters]]/Table1[[#This Row],[Total Population]]</f>
        <v>0.54985336863101475</v>
      </c>
      <c r="R1949" s="24">
        <f>Table1[[#This Row],[Female Ballots]]/Table1[[#This Row],[Female Population]]</f>
        <v>0.32605717960717473</v>
      </c>
      <c r="S1949" s="24">
        <f>Table1[[#This Row],[Male Ballots]]/Table1[[#This Row],[Male Population]]</f>
        <v>0.23731399625922461</v>
      </c>
      <c r="T1949" s="24">
        <f>Table1[[#This Row],[Total Ballots]]/Table1[[#This Row],[Total Population]]</f>
        <v>0.27916297599206708</v>
      </c>
      <c r="U1949" s="24">
        <f>Table1[[#This Row],[Female Ballots]]/Table1[[#This Row],[Female Voters]]</f>
        <v>0.52556146572104023</v>
      </c>
      <c r="V1949" s="24">
        <f>Table1[[#This Row],[Male Ballots]]/Table1[[#This Row],[Male Voters]]</f>
        <v>0.48772696704774715</v>
      </c>
      <c r="W1949" s="24">
        <f>Table1[[#This Row],[Total Ballots]]/Table1[[#This Row],[Total Voters]]</f>
        <v>0.50770440251572324</v>
      </c>
    </row>
    <row r="1950" spans="1:23" s="12" customFormat="1" x14ac:dyDescent="0.2">
      <c r="A1950" s="19" t="s">
        <v>58</v>
      </c>
      <c r="B1950" s="20">
        <v>2012</v>
      </c>
      <c r="C1950" s="21" t="s">
        <v>63</v>
      </c>
      <c r="D1950" s="22">
        <v>16665.684379999999</v>
      </c>
      <c r="E1950" s="22">
        <v>15955.491730000002</v>
      </c>
      <c r="F1950" s="22">
        <v>32621.176099999997</v>
      </c>
      <c r="G1950" s="31">
        <v>9245</v>
      </c>
      <c r="H1950" s="31">
        <v>7638</v>
      </c>
      <c r="I1950" s="31">
        <v>2</v>
      </c>
      <c r="J1950" s="31">
        <v>16885</v>
      </c>
      <c r="K1950" s="22">
        <v>5398</v>
      </c>
      <c r="L1950" s="22">
        <v>4287</v>
      </c>
      <c r="M1950" s="22"/>
      <c r="N1950" s="23">
        <v>9685</v>
      </c>
      <c r="O1950" s="24">
        <f>Table1[[#This Row],[Female Voters]]/Table1[[#This Row],[Female Population]]</f>
        <v>0.55473269439175599</v>
      </c>
      <c r="P1950" s="24">
        <f>Table1[[#This Row],[Male Voters]]/Table1[[#This Row],[Male Population]]</f>
        <v>0.47870665030265408</v>
      </c>
      <c r="Q1950" s="24">
        <f>Table1[[#This Row],[Total Voters]]/Table1[[#This Row],[Total Population]]</f>
        <v>0.51760856040993575</v>
      </c>
      <c r="R1950" s="24">
        <f>Table1[[#This Row],[Female Ballots]]/Table1[[#This Row],[Female Population]]</f>
        <v>0.3238990897054298</v>
      </c>
      <c r="S1950" s="24">
        <f>Table1[[#This Row],[Male Ballots]]/Table1[[#This Row],[Male Population]]</f>
        <v>0.26868491880694922</v>
      </c>
      <c r="T1950" s="24">
        <f>Table1[[#This Row],[Total Ballots]]/Table1[[#This Row],[Total Population]]</f>
        <v>0.29689303568671765</v>
      </c>
      <c r="U1950" s="24">
        <f>Table1[[#This Row],[Female Ballots]]/Table1[[#This Row],[Female Voters]]</f>
        <v>0.58388318009734996</v>
      </c>
      <c r="V1950" s="24">
        <f>Table1[[#This Row],[Male Ballots]]/Table1[[#This Row],[Male Voters]]</f>
        <v>0.5612725844461901</v>
      </c>
      <c r="W1950" s="24">
        <f>Table1[[#This Row],[Total Ballots]]/Table1[[#This Row],[Total Voters]]</f>
        <v>0.57358602309742379</v>
      </c>
    </row>
    <row r="1951" spans="1:23" s="12" customFormat="1" x14ac:dyDescent="0.2">
      <c r="A1951" s="19" t="s">
        <v>58</v>
      </c>
      <c r="B1951" s="20">
        <v>2012</v>
      </c>
      <c r="C1951" s="21" t="s">
        <v>64</v>
      </c>
      <c r="D1951" s="22">
        <v>15207.030060000001</v>
      </c>
      <c r="E1951" s="22">
        <v>14814.877469999999</v>
      </c>
      <c r="F1951" s="22">
        <v>30021.907500000001</v>
      </c>
      <c r="G1951" s="31">
        <v>8270</v>
      </c>
      <c r="H1951" s="31">
        <v>7013</v>
      </c>
      <c r="I1951" s="31">
        <v>2</v>
      </c>
      <c r="J1951" s="31">
        <v>15285</v>
      </c>
      <c r="K1951" s="22">
        <v>5612</v>
      </c>
      <c r="L1951" s="22">
        <v>4760</v>
      </c>
      <c r="M1951" s="22"/>
      <c r="N1951" s="23">
        <v>10372</v>
      </c>
      <c r="O1951" s="24">
        <f>Table1[[#This Row],[Female Voters]]/Table1[[#This Row],[Female Population]]</f>
        <v>0.54382742503765391</v>
      </c>
      <c r="P1951" s="24">
        <f>Table1[[#This Row],[Male Voters]]/Table1[[#This Row],[Male Population]]</f>
        <v>0.47337549798850953</v>
      </c>
      <c r="Q1951" s="24">
        <f>Table1[[#This Row],[Total Voters]]/Table1[[#This Row],[Total Population]]</f>
        <v>0.50912820912528622</v>
      </c>
      <c r="R1951" s="24">
        <f>Table1[[#This Row],[Female Ballots]]/Table1[[#This Row],[Female Population]]</f>
        <v>0.36903984393123501</v>
      </c>
      <c r="S1951" s="24">
        <f>Table1[[#This Row],[Male Ballots]]/Table1[[#This Row],[Male Population]]</f>
        <v>0.32129864115575435</v>
      </c>
      <c r="T1951" s="24">
        <f>Table1[[#This Row],[Total Ballots]]/Table1[[#This Row],[Total Population]]</f>
        <v>0.34548104579963812</v>
      </c>
      <c r="U1951" s="24">
        <f>Table1[[#This Row],[Female Ballots]]/Table1[[#This Row],[Female Voters]]</f>
        <v>0.67859733978234582</v>
      </c>
      <c r="V1951" s="24">
        <f>Table1[[#This Row],[Male Ballots]]/Table1[[#This Row],[Male Voters]]</f>
        <v>0.67873948381577076</v>
      </c>
      <c r="W1951" s="24">
        <f>Table1[[#This Row],[Total Ballots]]/Table1[[#This Row],[Total Voters]]</f>
        <v>0.67857376512921164</v>
      </c>
    </row>
    <row r="1952" spans="1:23" s="12" customFormat="1" x14ac:dyDescent="0.2">
      <c r="A1952" s="19" t="s">
        <v>58</v>
      </c>
      <c r="B1952" s="20">
        <v>2012</v>
      </c>
      <c r="C1952" s="21" t="s">
        <v>65</v>
      </c>
      <c r="D1952" s="22">
        <v>14673.173340000001</v>
      </c>
      <c r="E1952" s="22">
        <v>14705.624380000001</v>
      </c>
      <c r="F1952" s="22">
        <v>29378.797700000003</v>
      </c>
      <c r="G1952" s="31">
        <v>9511</v>
      </c>
      <c r="H1952" s="31">
        <v>8576</v>
      </c>
      <c r="I1952" s="31"/>
      <c r="J1952" s="31">
        <v>18087</v>
      </c>
      <c r="K1952" s="22">
        <v>7251</v>
      </c>
      <c r="L1952" s="22">
        <v>6529</v>
      </c>
      <c r="M1952" s="22"/>
      <c r="N1952" s="23">
        <v>13780</v>
      </c>
      <c r="O1952" s="24">
        <f>Table1[[#This Row],[Female Voters]]/Table1[[#This Row],[Female Population]]</f>
        <v>0.64818971190590458</v>
      </c>
      <c r="P1952" s="24">
        <f>Table1[[#This Row],[Male Voters]]/Table1[[#This Row],[Male Population]]</f>
        <v>0.58317823020582271</v>
      </c>
      <c r="Q1952" s="24">
        <f>Table1[[#This Row],[Total Voters]]/Table1[[#This Row],[Total Population]]</f>
        <v>0.61564806649660819</v>
      </c>
      <c r="R1952" s="24">
        <f>Table1[[#This Row],[Female Ballots]]/Table1[[#This Row],[Female Population]]</f>
        <v>0.49416713290187297</v>
      </c>
      <c r="S1952" s="24">
        <f>Table1[[#This Row],[Male Ballots]]/Table1[[#This Row],[Male Population]]</f>
        <v>0.44397978836448421</v>
      </c>
      <c r="T1952" s="24">
        <f>Table1[[#This Row],[Total Ballots]]/Table1[[#This Row],[Total Population]]</f>
        <v>0.46904574314829767</v>
      </c>
      <c r="U1952" s="24">
        <f>Table1[[#This Row],[Female Ballots]]/Table1[[#This Row],[Female Voters]]</f>
        <v>0.76238040164020604</v>
      </c>
      <c r="V1952" s="24">
        <f>Table1[[#This Row],[Male Ballots]]/Table1[[#This Row],[Male Voters]]</f>
        <v>0.76131063432835822</v>
      </c>
      <c r="W1952" s="24">
        <f>Table1[[#This Row],[Total Ballots]]/Table1[[#This Row],[Total Voters]]</f>
        <v>0.76187316857411402</v>
      </c>
    </row>
    <row r="1953" spans="1:23" s="12" customFormat="1" x14ac:dyDescent="0.2">
      <c r="A1953" s="19" t="s">
        <v>58</v>
      </c>
      <c r="B1953" s="20">
        <v>2012</v>
      </c>
      <c r="C1953" s="21" t="s">
        <v>66</v>
      </c>
      <c r="D1953" s="22">
        <v>13536.23105</v>
      </c>
      <c r="E1953" s="22">
        <v>12878.52103</v>
      </c>
      <c r="F1953" s="22">
        <v>26414.752099999998</v>
      </c>
      <c r="G1953" s="31">
        <v>10413</v>
      </c>
      <c r="H1953" s="31">
        <v>9291</v>
      </c>
      <c r="I1953" s="31">
        <v>1</v>
      </c>
      <c r="J1953" s="31">
        <v>19705</v>
      </c>
      <c r="K1953" s="22">
        <v>8972</v>
      </c>
      <c r="L1953" s="22">
        <v>8027</v>
      </c>
      <c r="M1953" s="22"/>
      <c r="N1953" s="23">
        <v>16999</v>
      </c>
      <c r="O1953" s="24">
        <f>Table1[[#This Row],[Female Voters]]/Table1[[#This Row],[Female Population]]</f>
        <v>0.769268784016508</v>
      </c>
      <c r="P1953" s="24">
        <f>Table1[[#This Row],[Male Voters]]/Table1[[#This Row],[Male Population]]</f>
        <v>0.72143377165413536</v>
      </c>
      <c r="Q1953" s="24">
        <f>Table1[[#This Row],[Total Voters]]/Table1[[#This Row],[Total Population]]</f>
        <v>0.74598466513717543</v>
      </c>
      <c r="R1953" s="24">
        <f>Table1[[#This Row],[Female Ballots]]/Table1[[#This Row],[Female Population]]</f>
        <v>0.66281374533718529</v>
      </c>
      <c r="S1953" s="24">
        <f>Table1[[#This Row],[Male Ballots]]/Table1[[#This Row],[Male Population]]</f>
        <v>0.62328585567406569</v>
      </c>
      <c r="T1953" s="24">
        <f>Table1[[#This Row],[Total Ballots]]/Table1[[#This Row],[Total Population]]</f>
        <v>0.64354190929545019</v>
      </c>
      <c r="U1953" s="24">
        <f>Table1[[#This Row],[Female Ballots]]/Table1[[#This Row],[Female Voters]]</f>
        <v>0.86161528858158076</v>
      </c>
      <c r="V1953" s="24">
        <f>Table1[[#This Row],[Male Ballots]]/Table1[[#This Row],[Male Voters]]</f>
        <v>0.8639543644387041</v>
      </c>
      <c r="W1953" s="24">
        <f>Table1[[#This Row],[Total Ballots]]/Table1[[#This Row],[Total Voters]]</f>
        <v>0.8626744481096168</v>
      </c>
    </row>
    <row r="1954" spans="1:23" s="12" customFormat="1" x14ac:dyDescent="0.2">
      <c r="A1954" s="19" t="s">
        <v>58</v>
      </c>
      <c r="B1954" s="20">
        <v>2012</v>
      </c>
      <c r="C1954" s="21" t="s">
        <v>67</v>
      </c>
      <c r="D1954" s="22">
        <v>16407.25475</v>
      </c>
      <c r="E1954" s="22">
        <v>13636.545320000001</v>
      </c>
      <c r="F1954" s="22">
        <v>30043.800070000001</v>
      </c>
      <c r="G1954" s="31">
        <v>12943</v>
      </c>
      <c r="H1954" s="31">
        <v>10848</v>
      </c>
      <c r="I1954" s="31">
        <v>2</v>
      </c>
      <c r="J1954" s="31">
        <v>23793</v>
      </c>
      <c r="K1954" s="22">
        <v>11378</v>
      </c>
      <c r="L1954" s="22">
        <v>9720</v>
      </c>
      <c r="M1954" s="22"/>
      <c r="N1954" s="22">
        <v>21098</v>
      </c>
      <c r="O1954" s="24">
        <f>Table1[[#This Row],[Female Voters]]/Table1[[#This Row],[Female Population]]</f>
        <v>0.78885835547838978</v>
      </c>
      <c r="P1954" s="24">
        <f>Table1[[#This Row],[Male Voters]]/Table1[[#This Row],[Male Population]]</f>
        <v>0.79550940105701196</v>
      </c>
      <c r="Q1954" s="24">
        <f>Table1[[#This Row],[Total Voters]]/Table1[[#This Row],[Total Population]]</f>
        <v>0.79194376026214841</v>
      </c>
      <c r="R1954" s="24">
        <f>Table1[[#This Row],[Female Ballots]]/Table1[[#This Row],[Female Population]]</f>
        <v>0.69347372082462488</v>
      </c>
      <c r="S1954" s="24">
        <f>Table1[[#This Row],[Male Ballots]]/Table1[[#This Row],[Male Population]]</f>
        <v>0.71279050315949077</v>
      </c>
      <c r="T1954" s="24">
        <f>Table1[[#This Row],[Total Ballots]]/Table1[[#This Row],[Total Population]]</f>
        <v>0.7022413925949148</v>
      </c>
      <c r="U1954" s="24">
        <f>Table1[[#This Row],[Female Ballots]]/Table1[[#This Row],[Female Voters]]</f>
        <v>0.87908521980993592</v>
      </c>
      <c r="V1954" s="24">
        <f>Table1[[#This Row],[Male Ballots]]/Table1[[#This Row],[Male Voters]]</f>
        <v>0.89601769911504425</v>
      </c>
      <c r="W1954" s="24">
        <f>Table1[[#This Row],[Total Ballots]]/Table1[[#This Row],[Total Voters]]</f>
        <v>0.88673139158576053</v>
      </c>
    </row>
    <row r="1955" spans="1:23" s="12" customFormat="1" x14ac:dyDescent="0.2">
      <c r="A1955" s="8" t="s">
        <v>68</v>
      </c>
      <c r="B1955" s="17">
        <v>2012</v>
      </c>
      <c r="C1955" s="9" t="s">
        <v>69</v>
      </c>
      <c r="D1955" s="10">
        <v>2652922</v>
      </c>
      <c r="E1955" s="10">
        <v>2591239</v>
      </c>
      <c r="F1955" s="10">
        <v>5244161</v>
      </c>
      <c r="G1955" s="10">
        <v>2051762</v>
      </c>
      <c r="H1955" s="10">
        <v>1862734</v>
      </c>
      <c r="I1955" s="10">
        <v>3467</v>
      </c>
      <c r="J1955" s="10">
        <v>3917963</v>
      </c>
      <c r="K1955" s="10">
        <v>1677328</v>
      </c>
      <c r="L1955" s="10">
        <v>1488433</v>
      </c>
      <c r="M1955" s="10">
        <v>2564</v>
      </c>
      <c r="N1955" s="11">
        <v>3168325</v>
      </c>
      <c r="O1955" s="24">
        <f>Table1[[#This Row],[Female Voters]]/Table1[[#This Row],[Female Population]]</f>
        <v>0.77339703165038398</v>
      </c>
      <c r="P1955" s="24">
        <f>Table1[[#This Row],[Male Voters]]/Table1[[#This Row],[Male Population]]</f>
        <v>0.71885843027215934</v>
      </c>
      <c r="Q1955" s="24">
        <f>Table1[[#This Row],[Total Voters]]/Table1[[#This Row],[Total Population]]</f>
        <v>0.74710959484272121</v>
      </c>
      <c r="R1955" s="24">
        <f>Table1[[#This Row],[Female Ballots]]/Table1[[#This Row],[Female Population]]</f>
        <v>0.63225680966119624</v>
      </c>
      <c r="S1955" s="24">
        <f>Table1[[#This Row],[Male Ballots]]/Table1[[#This Row],[Male Population]]</f>
        <v>0.57440977076989042</v>
      </c>
      <c r="T1955" s="24">
        <f>Table1[[#This Row],[Total Ballots]]/Table1[[#This Row],[Total Population]]</f>
        <v>0.60416241987993891</v>
      </c>
      <c r="U1955" s="24">
        <f>Table1[[#This Row],[Female Ballots]]/Table1[[#This Row],[Female Voters]]</f>
        <v>0.81750612400463607</v>
      </c>
      <c r="V1955" s="24">
        <f>Table1[[#This Row],[Male Ballots]]/Table1[[#This Row],[Male Voters]]</f>
        <v>0.79905826596819518</v>
      </c>
      <c r="W1955" s="24">
        <f>Table1[[#This Row],[Total Ballots]]/Table1[[#This Row],[Total Voters]]</f>
        <v>0.80866639118337769</v>
      </c>
    </row>
    <row r="1956" spans="1:23" s="12" customFormat="1" x14ac:dyDescent="0.2">
      <c r="A1956" s="19" t="s">
        <v>68</v>
      </c>
      <c r="B1956" s="20">
        <v>2012</v>
      </c>
      <c r="C1956" s="21" t="s">
        <v>62</v>
      </c>
      <c r="D1956" s="10">
        <v>316015</v>
      </c>
      <c r="E1956" s="10">
        <v>336046</v>
      </c>
      <c r="F1956" s="10">
        <v>652061</v>
      </c>
      <c r="G1956" s="31">
        <v>202271</v>
      </c>
      <c r="H1956" s="31">
        <v>187699</v>
      </c>
      <c r="I1956" s="31">
        <v>589</v>
      </c>
      <c r="J1956" s="31">
        <v>390559</v>
      </c>
      <c r="K1956" s="10">
        <v>130624</v>
      </c>
      <c r="L1956" s="10">
        <v>110427</v>
      </c>
      <c r="M1956" s="10">
        <v>345</v>
      </c>
      <c r="N1956" s="11">
        <v>241396</v>
      </c>
      <c r="O1956" s="24">
        <f>Table1[[#This Row],[Female Voters]]/Table1[[#This Row],[Female Population]]</f>
        <v>0.64006771830451081</v>
      </c>
      <c r="P1956" s="24">
        <f>Table1[[#This Row],[Male Voters]]/Table1[[#This Row],[Male Population]]</f>
        <v>0.55855150782928531</v>
      </c>
      <c r="Q1956" s="24">
        <f>Table1[[#This Row],[Total Voters]]/Table1[[#This Row],[Total Population]]</f>
        <v>0.59896083341895923</v>
      </c>
      <c r="R1956" s="24">
        <f>Table1[[#This Row],[Female Ballots]]/Table1[[#This Row],[Female Population]]</f>
        <v>0.41334746768349606</v>
      </c>
      <c r="S1956" s="24">
        <f>Table1[[#This Row],[Male Ballots]]/Table1[[#This Row],[Male Population]]</f>
        <v>0.32860679787886182</v>
      </c>
      <c r="T1956" s="24">
        <f>Table1[[#This Row],[Total Ballots]]/Table1[[#This Row],[Total Population]]</f>
        <v>0.3702046280946108</v>
      </c>
      <c r="U1956" s="24">
        <f>Table1[[#This Row],[Female Ballots]]/Table1[[#This Row],[Female Voters]]</f>
        <v>0.64578708762007409</v>
      </c>
      <c r="V1956" s="24">
        <f>Table1[[#This Row],[Male Ballots]]/Table1[[#This Row],[Male Voters]]</f>
        <v>0.58831959680126156</v>
      </c>
      <c r="W1956" s="24">
        <f>Table1[[#This Row],[Total Ballots]]/Table1[[#This Row],[Total Voters]]</f>
        <v>0.61807819049106538</v>
      </c>
    </row>
    <row r="1957" spans="1:23" s="12" customFormat="1" x14ac:dyDescent="0.2">
      <c r="A1957" s="19" t="s">
        <v>68</v>
      </c>
      <c r="B1957" s="20">
        <v>2012</v>
      </c>
      <c r="C1957" s="21" t="s">
        <v>63</v>
      </c>
      <c r="D1957" s="10">
        <v>463897</v>
      </c>
      <c r="E1957" s="10">
        <v>482298</v>
      </c>
      <c r="F1957" s="10">
        <v>946195</v>
      </c>
      <c r="G1957" s="31">
        <v>330951</v>
      </c>
      <c r="H1957" s="31">
        <v>298596</v>
      </c>
      <c r="I1957" s="31">
        <v>726</v>
      </c>
      <c r="J1957" s="31">
        <v>630273</v>
      </c>
      <c r="K1957" s="31">
        <v>233767</v>
      </c>
      <c r="L1957" s="31">
        <v>199267</v>
      </c>
      <c r="M1957" s="31">
        <v>476</v>
      </c>
      <c r="N1957" s="36">
        <v>433510</v>
      </c>
      <c r="O1957" s="24">
        <f>Table1[[#This Row],[Female Voters]]/Table1[[#This Row],[Female Population]]</f>
        <v>0.71341483130953642</v>
      </c>
      <c r="P1957" s="24">
        <f>Table1[[#This Row],[Male Voters]]/Table1[[#This Row],[Male Population]]</f>
        <v>0.61911100605849501</v>
      </c>
      <c r="Q1957" s="24">
        <f>Table1[[#This Row],[Total Voters]]/Table1[[#This Row],[Total Population]]</f>
        <v>0.66611322190457567</v>
      </c>
      <c r="R1957" s="24">
        <f>Table1[[#This Row],[Female Ballots]]/Table1[[#This Row],[Female Population]]</f>
        <v>0.50392005121826611</v>
      </c>
      <c r="S1957" s="24">
        <f>Table1[[#This Row],[Male Ballots]]/Table1[[#This Row],[Male Population]]</f>
        <v>0.41316157230591877</v>
      </c>
      <c r="T1957" s="24">
        <f>Table1[[#This Row],[Total Ballots]]/Table1[[#This Row],[Total Population]]</f>
        <v>0.45816137265574219</v>
      </c>
      <c r="U1957" s="24">
        <f>Table1[[#This Row],[Female Ballots]]/Table1[[#This Row],[Female Voters]]</f>
        <v>0.7063492782919526</v>
      </c>
      <c r="V1957" s="24">
        <f>Table1[[#This Row],[Male Ballots]]/Table1[[#This Row],[Male Voters]]</f>
        <v>0.66734651502364395</v>
      </c>
      <c r="W1957" s="24">
        <f>Table1[[#This Row],[Total Ballots]]/Table1[[#This Row],[Total Voters]]</f>
        <v>0.68781305878563737</v>
      </c>
    </row>
    <row r="1958" spans="1:23" s="12" customFormat="1" x14ac:dyDescent="0.2">
      <c r="A1958" s="19" t="s">
        <v>68</v>
      </c>
      <c r="B1958" s="20">
        <v>2012</v>
      </c>
      <c r="C1958" s="21" t="s">
        <v>64</v>
      </c>
      <c r="D1958" s="10">
        <v>447547</v>
      </c>
      <c r="E1958" s="10">
        <v>457921</v>
      </c>
      <c r="F1958" s="10">
        <v>905468</v>
      </c>
      <c r="G1958" s="31">
        <v>326281</v>
      </c>
      <c r="H1958" s="31">
        <v>303183</v>
      </c>
      <c r="I1958" s="31">
        <v>554</v>
      </c>
      <c r="J1958" s="31">
        <v>630018</v>
      </c>
      <c r="K1958" s="31">
        <v>257028</v>
      </c>
      <c r="L1958" s="31">
        <v>232648</v>
      </c>
      <c r="M1958" s="31">
        <v>410</v>
      </c>
      <c r="N1958" s="36">
        <v>490086</v>
      </c>
      <c r="O1958" s="24">
        <f>Table1[[#This Row],[Female Voters]]/Table1[[#This Row],[Female Population]]</f>
        <v>0.72904298319506111</v>
      </c>
      <c r="P1958" s="24">
        <f>Table1[[#This Row],[Male Voters]]/Table1[[#This Row],[Male Population]]</f>
        <v>0.66208581829616897</v>
      </c>
      <c r="Q1958" s="24">
        <f>Table1[[#This Row],[Total Voters]]/Table1[[#This Row],[Total Population]]</f>
        <v>0.69579267296028136</v>
      </c>
      <c r="R1958" s="24">
        <f>Table1[[#This Row],[Female Ballots]]/Table1[[#This Row],[Female Population]]</f>
        <v>0.5743039278556219</v>
      </c>
      <c r="S1958" s="24">
        <f>Table1[[#This Row],[Male Ballots]]/Table1[[#This Row],[Male Population]]</f>
        <v>0.50805269904634209</v>
      </c>
      <c r="T1958" s="24">
        <f>Table1[[#This Row],[Total Ballots]]/Table1[[#This Row],[Total Population]]</f>
        <v>0.54125159585982052</v>
      </c>
      <c r="U1958" s="24">
        <f>Table1[[#This Row],[Female Ballots]]/Table1[[#This Row],[Female Voters]]</f>
        <v>0.78775043597389982</v>
      </c>
      <c r="V1958" s="24">
        <f>Table1[[#This Row],[Male Ballots]]/Table1[[#This Row],[Male Voters]]</f>
        <v>0.76735173146251601</v>
      </c>
      <c r="W1958" s="24">
        <f>Table1[[#This Row],[Total Ballots]]/Table1[[#This Row],[Total Voters]]</f>
        <v>0.77789206022685065</v>
      </c>
    </row>
    <row r="1959" spans="1:23" s="12" customFormat="1" x14ac:dyDescent="0.2">
      <c r="A1959" s="19" t="s">
        <v>68</v>
      </c>
      <c r="B1959" s="20">
        <v>2012</v>
      </c>
      <c r="C1959" s="21" t="s">
        <v>65</v>
      </c>
      <c r="D1959" s="10">
        <v>483504</v>
      </c>
      <c r="E1959" s="10">
        <v>482554</v>
      </c>
      <c r="F1959" s="10">
        <v>966058</v>
      </c>
      <c r="G1959" s="31">
        <v>379606</v>
      </c>
      <c r="H1959" s="31">
        <v>353733</v>
      </c>
      <c r="I1959" s="31">
        <v>503</v>
      </c>
      <c r="J1959" s="31">
        <v>733842</v>
      </c>
      <c r="K1959" s="31">
        <v>320473</v>
      </c>
      <c r="L1959" s="31">
        <v>293137</v>
      </c>
      <c r="M1959" s="31">
        <v>397</v>
      </c>
      <c r="N1959" s="36">
        <v>614007</v>
      </c>
      <c r="O1959" s="24">
        <f>Table1[[#This Row],[Female Voters]]/Table1[[#This Row],[Female Population]]</f>
        <v>0.78511449750157181</v>
      </c>
      <c r="P1959" s="24">
        <f>Table1[[#This Row],[Male Voters]]/Table1[[#This Row],[Male Population]]</f>
        <v>0.73304334851643549</v>
      </c>
      <c r="Q1959" s="24">
        <f>Table1[[#This Row],[Total Voters]]/Table1[[#This Row],[Total Population]]</f>
        <v>0.75962519848704735</v>
      </c>
      <c r="R1959" s="24">
        <f>Table1[[#This Row],[Female Ballots]]/Table1[[#This Row],[Female Population]]</f>
        <v>0.66281354445878415</v>
      </c>
      <c r="S1959" s="24">
        <f>Table1[[#This Row],[Male Ballots]]/Table1[[#This Row],[Male Population]]</f>
        <v>0.60746983757258255</v>
      </c>
      <c r="T1959" s="24">
        <f>Table1[[#This Row],[Total Ballots]]/Table1[[#This Row],[Total Population]]</f>
        <v>0.63557985131327521</v>
      </c>
      <c r="U1959" s="24">
        <f>Table1[[#This Row],[Female Ballots]]/Table1[[#This Row],[Female Voters]]</f>
        <v>0.84422532836678033</v>
      </c>
      <c r="V1959" s="24">
        <f>Table1[[#This Row],[Male Ballots]]/Table1[[#This Row],[Male Voters]]</f>
        <v>0.8286956546321661</v>
      </c>
      <c r="W1959" s="24">
        <f>Table1[[#This Row],[Total Ballots]]/Table1[[#This Row],[Total Voters]]</f>
        <v>0.8367019058598445</v>
      </c>
    </row>
    <row r="1960" spans="1:23" s="12" customFormat="1" x14ac:dyDescent="0.2">
      <c r="A1960" s="19" t="s">
        <v>68</v>
      </c>
      <c r="B1960" s="20">
        <v>2012</v>
      </c>
      <c r="C1960" s="21" t="s">
        <v>66</v>
      </c>
      <c r="D1960" s="10">
        <v>450857</v>
      </c>
      <c r="E1960" s="10">
        <v>429861</v>
      </c>
      <c r="F1960" s="10">
        <v>880718</v>
      </c>
      <c r="G1960" s="10">
        <v>386887</v>
      </c>
      <c r="H1960" s="10">
        <v>355632</v>
      </c>
      <c r="I1960" s="10">
        <v>508</v>
      </c>
      <c r="J1960" s="10">
        <v>743027</v>
      </c>
      <c r="K1960" s="10">
        <v>349603</v>
      </c>
      <c r="L1960" s="10">
        <v>317873</v>
      </c>
      <c r="M1960" s="10">
        <v>424</v>
      </c>
      <c r="N1960" s="11">
        <v>667900</v>
      </c>
      <c r="O1960" s="24">
        <f>Table1[[#This Row],[Female Voters]]/Table1[[#This Row],[Female Population]]</f>
        <v>0.85811465719729318</v>
      </c>
      <c r="P1960" s="24">
        <f>Table1[[#This Row],[Male Voters]]/Table1[[#This Row],[Male Population]]</f>
        <v>0.82731859833760213</v>
      </c>
      <c r="Q1960" s="24">
        <f>Table1[[#This Row],[Total Voters]]/Table1[[#This Row],[Total Population]]</f>
        <v>0.84366051335387715</v>
      </c>
      <c r="R1960" s="24">
        <f>Table1[[#This Row],[Female Ballots]]/Table1[[#This Row],[Female Population]]</f>
        <v>0.77541881350406006</v>
      </c>
      <c r="S1960" s="24">
        <f>Table1[[#This Row],[Male Ballots]]/Table1[[#This Row],[Male Population]]</f>
        <v>0.73947857563258823</v>
      </c>
      <c r="T1960" s="24">
        <f>Table1[[#This Row],[Total Ballots]]/Table1[[#This Row],[Total Population]]</f>
        <v>0.75835852111572599</v>
      </c>
      <c r="U1960" s="24">
        <f>Table1[[#This Row],[Female Ballots]]/Table1[[#This Row],[Female Voters]]</f>
        <v>0.90363077591131258</v>
      </c>
      <c r="V1960" s="24">
        <f>Table1[[#This Row],[Male Ballots]]/Table1[[#This Row],[Male Voters]]</f>
        <v>0.89382563998740272</v>
      </c>
      <c r="W1960" s="24">
        <f>Table1[[#This Row],[Total Ballots]]/Table1[[#This Row],[Total Voters]]</f>
        <v>0.89889061904883671</v>
      </c>
    </row>
    <row r="1961" spans="1:23" s="12" customFormat="1" x14ac:dyDescent="0.2">
      <c r="A1961" s="25" t="s">
        <v>68</v>
      </c>
      <c r="B1961" s="20">
        <v>2012</v>
      </c>
      <c r="C1961" s="26" t="s">
        <v>67</v>
      </c>
      <c r="D1961" s="10">
        <v>491102</v>
      </c>
      <c r="E1961" s="10">
        <v>402559</v>
      </c>
      <c r="F1961" s="10">
        <v>893661</v>
      </c>
      <c r="G1961" s="31">
        <v>425766</v>
      </c>
      <c r="H1961" s="31">
        <v>363891</v>
      </c>
      <c r="I1961" s="31">
        <v>587</v>
      </c>
      <c r="J1961" s="31">
        <v>790244</v>
      </c>
      <c r="K1961" s="31">
        <v>385833</v>
      </c>
      <c r="L1961" s="31">
        <v>335081</v>
      </c>
      <c r="M1961" s="31">
        <v>512</v>
      </c>
      <c r="N1961" s="31">
        <v>721426</v>
      </c>
      <c r="O1961" s="24">
        <f>Table1[[#This Row],[Female Voters]]/Table1[[#This Row],[Female Population]]</f>
        <v>0.86696042777264193</v>
      </c>
      <c r="P1961" s="24">
        <f>Table1[[#This Row],[Male Voters]]/Table1[[#This Row],[Male Population]]</f>
        <v>0.90394451496550821</v>
      </c>
      <c r="Q1961" s="24">
        <f>Table1[[#This Row],[Total Voters]]/Table1[[#This Row],[Total Population]]</f>
        <v>0.88427714759847409</v>
      </c>
      <c r="R1961" s="24">
        <f>Table1[[#This Row],[Female Ballots]]/Table1[[#This Row],[Female Population]]</f>
        <v>0.78564738078851237</v>
      </c>
      <c r="S1961" s="24">
        <f>Table1[[#This Row],[Male Ballots]]/Table1[[#This Row],[Male Population]]</f>
        <v>0.83237736580227994</v>
      </c>
      <c r="T1961" s="24">
        <f>Table1[[#This Row],[Total Ballots]]/Table1[[#This Row],[Total Population]]</f>
        <v>0.80727031838694985</v>
      </c>
      <c r="U1961" s="24">
        <f>Table1[[#This Row],[Female Ballots]]/Table1[[#This Row],[Female Voters]]</f>
        <v>0.90620904440467298</v>
      </c>
      <c r="V1961" s="24">
        <f>Table1[[#This Row],[Male Ballots]]/Table1[[#This Row],[Male Voters]]</f>
        <v>0.92082794023485059</v>
      </c>
      <c r="W1961" s="24">
        <f>Table1[[#This Row],[Total Ballots]]/Table1[[#This Row],[Total Voters]]</f>
        <v>0.91291550457833281</v>
      </c>
    </row>
    <row r="1962" spans="1:23" s="12" customFormat="1" x14ac:dyDescent="0.2">
      <c r="A1962" s="19" t="s">
        <v>59</v>
      </c>
      <c r="B1962" s="20">
        <v>2011</v>
      </c>
      <c r="C1962" s="21" t="s">
        <v>69</v>
      </c>
      <c r="D1962" s="22">
        <v>6021.2197960000003</v>
      </c>
      <c r="E1962" s="22">
        <v>6124.9665170000007</v>
      </c>
      <c r="F1962" s="22">
        <v>12146.186320000001</v>
      </c>
      <c r="G1962" s="22">
        <v>3229</v>
      </c>
      <c r="H1962" s="22">
        <v>2872</v>
      </c>
      <c r="I1962" s="22">
        <v>0</v>
      </c>
      <c r="J1962" s="22">
        <v>6101</v>
      </c>
      <c r="K1962" s="22">
        <v>1819</v>
      </c>
      <c r="L1962" s="22">
        <v>1603</v>
      </c>
      <c r="M1962" s="22">
        <v>0</v>
      </c>
      <c r="N1962" s="23">
        <v>3422</v>
      </c>
      <c r="O1962" s="24">
        <f>Table1[[#This Row],[Female Voters]]/Table1[[#This Row],[Female Population]]</f>
        <v>0.53627007639632751</v>
      </c>
      <c r="P1962" s="24">
        <f>Table1[[#This Row],[Male Voters]]/Table1[[#This Row],[Male Population]]</f>
        <v>0.46890052248101127</v>
      </c>
      <c r="Q1962" s="24">
        <f>Table1[[#This Row],[Total Voters]]/Table1[[#This Row],[Total Population]]</f>
        <v>0.50229758043099071</v>
      </c>
      <c r="R1962" s="24">
        <f>Table1[[#This Row],[Female Ballots]]/Table1[[#This Row],[Female Population]]</f>
        <v>0.30209825610558061</v>
      </c>
      <c r="S1962" s="24">
        <f>Table1[[#This Row],[Male Ballots]]/Table1[[#This Row],[Male Population]]</f>
        <v>0.2617157164126257</v>
      </c>
      <c r="T1962" s="24">
        <f>Table1[[#This Row],[Total Ballots]]/Table1[[#This Row],[Total Population]]</f>
        <v>0.28173452224796763</v>
      </c>
      <c r="U1962" s="24">
        <f>Table1[[#This Row],[Female Ballots]]/Table1[[#This Row],[Female Voters]]</f>
        <v>0.56333230102198828</v>
      </c>
      <c r="V1962" s="24">
        <f>Table1[[#This Row],[Male Ballots]]/Table1[[#This Row],[Male Voters]]</f>
        <v>0.55814763231197773</v>
      </c>
      <c r="W1962" s="24">
        <f>Table1[[#This Row],[Total Ballots]]/Table1[[#This Row],[Total Voters]]</f>
        <v>0.56089165710539257</v>
      </c>
    </row>
    <row r="1963" spans="1:23" s="12" customFormat="1" x14ac:dyDescent="0.2">
      <c r="A1963" s="19" t="s">
        <v>59</v>
      </c>
      <c r="B1963" s="20">
        <v>2011</v>
      </c>
      <c r="C1963" s="21" t="s">
        <v>62</v>
      </c>
      <c r="D1963" s="22">
        <v>873.16697399999998</v>
      </c>
      <c r="E1963" s="22">
        <v>1022.149272</v>
      </c>
      <c r="F1963" s="22">
        <v>1895.3162480000001</v>
      </c>
      <c r="G1963" s="31">
        <v>274</v>
      </c>
      <c r="H1963" s="31">
        <v>273</v>
      </c>
      <c r="I1963" s="31"/>
      <c r="J1963" s="31">
        <v>547</v>
      </c>
      <c r="K1963" s="22">
        <v>68</v>
      </c>
      <c r="L1963" s="22">
        <v>68</v>
      </c>
      <c r="M1963" s="22"/>
      <c r="N1963" s="23">
        <v>136</v>
      </c>
      <c r="O1963" s="24">
        <f>Table1[[#This Row],[Female Voters]]/Table1[[#This Row],[Female Population]]</f>
        <v>0.31380023312700328</v>
      </c>
      <c r="P1963" s="24">
        <f>Table1[[#This Row],[Male Voters]]/Table1[[#This Row],[Male Population]]</f>
        <v>0.26708427768659604</v>
      </c>
      <c r="Q1963" s="24">
        <f>Table1[[#This Row],[Total Voters]]/Table1[[#This Row],[Total Population]]</f>
        <v>0.28860618937721466</v>
      </c>
      <c r="R1963" s="24">
        <f>Table1[[#This Row],[Female Ballots]]/Table1[[#This Row],[Female Population]]</f>
        <v>7.7877430119110302E-2</v>
      </c>
      <c r="S1963" s="24">
        <f>Table1[[#This Row],[Male Ballots]]/Table1[[#This Row],[Male Population]]</f>
        <v>6.6526486749774835E-2</v>
      </c>
      <c r="T1963" s="24">
        <f>Table1[[#This Row],[Total Ballots]]/Table1[[#This Row],[Total Population]]</f>
        <v>7.1755835018832162E-2</v>
      </c>
      <c r="U1963" s="24">
        <f>Table1[[#This Row],[Female Ballots]]/Table1[[#This Row],[Female Voters]]</f>
        <v>0.24817518248175183</v>
      </c>
      <c r="V1963" s="24">
        <f>Table1[[#This Row],[Male Ballots]]/Table1[[#This Row],[Male Voters]]</f>
        <v>0.24908424908424909</v>
      </c>
      <c r="W1963" s="24">
        <f>Table1[[#This Row],[Total Ballots]]/Table1[[#This Row],[Total Voters]]</f>
        <v>0.24862888482632542</v>
      </c>
    </row>
    <row r="1964" spans="1:23" s="12" customFormat="1" x14ac:dyDescent="0.2">
      <c r="A1964" s="19" t="s">
        <v>59</v>
      </c>
      <c r="B1964" s="20">
        <v>2011</v>
      </c>
      <c r="C1964" s="21" t="s">
        <v>63</v>
      </c>
      <c r="D1964" s="22">
        <v>1262.9599229999999</v>
      </c>
      <c r="E1964" s="22">
        <v>1229.1761329999999</v>
      </c>
      <c r="F1964" s="22">
        <v>2492.1360599999998</v>
      </c>
      <c r="G1964" s="31">
        <v>505</v>
      </c>
      <c r="H1964" s="31">
        <v>384</v>
      </c>
      <c r="I1964" s="31"/>
      <c r="J1964" s="31">
        <v>889</v>
      </c>
      <c r="K1964" s="22">
        <v>153</v>
      </c>
      <c r="L1964" s="22">
        <v>99</v>
      </c>
      <c r="M1964" s="22"/>
      <c r="N1964" s="23">
        <v>252</v>
      </c>
      <c r="O1964" s="24">
        <f>Table1[[#This Row],[Female Voters]]/Table1[[#This Row],[Female Population]]</f>
        <v>0.39985433488691946</v>
      </c>
      <c r="P1964" s="24">
        <f>Table1[[#This Row],[Male Voters]]/Table1[[#This Row],[Male Population]]</f>
        <v>0.31240437370256036</v>
      </c>
      <c r="Q1964" s="24">
        <f>Table1[[#This Row],[Total Voters]]/Table1[[#This Row],[Total Population]]</f>
        <v>0.356722096465311</v>
      </c>
      <c r="R1964" s="24">
        <f>Table1[[#This Row],[Female Ballots]]/Table1[[#This Row],[Female Population]]</f>
        <v>0.12114398660930432</v>
      </c>
      <c r="S1964" s="24">
        <f>Table1[[#This Row],[Male Ballots]]/Table1[[#This Row],[Male Population]]</f>
        <v>8.0541752595191335E-2</v>
      </c>
      <c r="T1964" s="24">
        <f>Table1[[#This Row],[Total Ballots]]/Table1[[#This Row],[Total Population]]</f>
        <v>0.10111807458859209</v>
      </c>
      <c r="U1964" s="24">
        <f>Table1[[#This Row],[Female Ballots]]/Table1[[#This Row],[Female Voters]]</f>
        <v>0.30297029702970296</v>
      </c>
      <c r="V1964" s="24">
        <f>Table1[[#This Row],[Male Ballots]]/Table1[[#This Row],[Male Voters]]</f>
        <v>0.2578125</v>
      </c>
      <c r="W1964" s="24">
        <f>Table1[[#This Row],[Total Ballots]]/Table1[[#This Row],[Total Voters]]</f>
        <v>0.28346456692913385</v>
      </c>
    </row>
    <row r="1965" spans="1:23" s="12" customFormat="1" x14ac:dyDescent="0.2">
      <c r="A1965" s="19" t="s">
        <v>59</v>
      </c>
      <c r="B1965" s="20">
        <v>2011</v>
      </c>
      <c r="C1965" s="21" t="s">
        <v>64</v>
      </c>
      <c r="D1965" s="22">
        <v>1088.366264</v>
      </c>
      <c r="E1965" s="22">
        <v>1182.1979260000001</v>
      </c>
      <c r="F1965" s="22">
        <v>2270.5641900000001</v>
      </c>
      <c r="G1965" s="31">
        <v>469</v>
      </c>
      <c r="H1965" s="31">
        <v>395</v>
      </c>
      <c r="I1965" s="31"/>
      <c r="J1965" s="31">
        <v>864</v>
      </c>
      <c r="K1965" s="22">
        <v>202</v>
      </c>
      <c r="L1965" s="22">
        <v>175</v>
      </c>
      <c r="M1965" s="22"/>
      <c r="N1965" s="23">
        <v>377</v>
      </c>
      <c r="O1965" s="24">
        <f>Table1[[#This Row],[Female Voters]]/Table1[[#This Row],[Female Population]]</f>
        <v>0.43092111131441685</v>
      </c>
      <c r="P1965" s="24">
        <f>Table1[[#This Row],[Male Voters]]/Table1[[#This Row],[Male Population]]</f>
        <v>0.33412340802905449</v>
      </c>
      <c r="Q1965" s="24">
        <f>Table1[[#This Row],[Total Voters]]/Table1[[#This Row],[Total Population]]</f>
        <v>0.38052216440531461</v>
      </c>
      <c r="R1965" s="24">
        <f>Table1[[#This Row],[Female Ballots]]/Table1[[#This Row],[Female Population]]</f>
        <v>0.1855992846172968</v>
      </c>
      <c r="S1965" s="24">
        <f>Table1[[#This Row],[Male Ballots]]/Table1[[#This Row],[Male Population]]</f>
        <v>0.14802935798755579</v>
      </c>
      <c r="T1965" s="24">
        <f>Table1[[#This Row],[Total Ballots]]/Table1[[#This Row],[Total Population]]</f>
        <v>0.16603802775555973</v>
      </c>
      <c r="U1965" s="24">
        <f>Table1[[#This Row],[Female Ballots]]/Table1[[#This Row],[Female Voters]]</f>
        <v>0.43070362473347545</v>
      </c>
      <c r="V1965" s="24">
        <f>Table1[[#This Row],[Male Ballots]]/Table1[[#This Row],[Male Voters]]</f>
        <v>0.44303797468354428</v>
      </c>
      <c r="W1965" s="24">
        <f>Table1[[#This Row],[Total Ballots]]/Table1[[#This Row],[Total Voters]]</f>
        <v>0.43634259259259262</v>
      </c>
    </row>
    <row r="1966" spans="1:23" s="12" customFormat="1" x14ac:dyDescent="0.2">
      <c r="A1966" s="19" t="s">
        <v>59</v>
      </c>
      <c r="B1966" s="20">
        <v>2011</v>
      </c>
      <c r="C1966" s="21" t="s">
        <v>65</v>
      </c>
      <c r="D1966" s="22">
        <v>948.55260199999998</v>
      </c>
      <c r="E1966" s="22">
        <v>965.96755499999995</v>
      </c>
      <c r="F1966" s="22">
        <v>1914.5201569999999</v>
      </c>
      <c r="G1966" s="31">
        <v>547</v>
      </c>
      <c r="H1966" s="31">
        <v>515</v>
      </c>
      <c r="I1966" s="31"/>
      <c r="J1966" s="31">
        <v>1062</v>
      </c>
      <c r="K1966" s="22">
        <v>314</v>
      </c>
      <c r="L1966" s="22">
        <v>279</v>
      </c>
      <c r="M1966" s="22"/>
      <c r="N1966" s="23">
        <v>593</v>
      </c>
      <c r="O1966" s="24">
        <f>Table1[[#This Row],[Female Voters]]/Table1[[#This Row],[Female Population]]</f>
        <v>0.5766680718039926</v>
      </c>
      <c r="P1966" s="24">
        <f>Table1[[#This Row],[Male Voters]]/Table1[[#This Row],[Male Population]]</f>
        <v>0.53314420068694757</v>
      </c>
      <c r="Q1966" s="24">
        <f>Table1[[#This Row],[Total Voters]]/Table1[[#This Row],[Total Population]]</f>
        <v>0.5547081842502638</v>
      </c>
      <c r="R1966" s="24">
        <f>Table1[[#This Row],[Female Ballots]]/Table1[[#This Row],[Female Population]]</f>
        <v>0.33103066644689888</v>
      </c>
      <c r="S1966" s="24">
        <f>Table1[[#This Row],[Male Ballots]]/Table1[[#This Row],[Male Population]]</f>
        <v>0.28882957668283177</v>
      </c>
      <c r="T1966" s="24">
        <f>Table1[[#This Row],[Total Ballots]]/Table1[[#This Row],[Total Population]]</f>
        <v>0.30973818574426221</v>
      </c>
      <c r="U1966" s="24">
        <f>Table1[[#This Row],[Female Ballots]]/Table1[[#This Row],[Female Voters]]</f>
        <v>0.57404021937842775</v>
      </c>
      <c r="V1966" s="24">
        <f>Table1[[#This Row],[Male Ballots]]/Table1[[#This Row],[Male Voters]]</f>
        <v>0.54174757281553398</v>
      </c>
      <c r="W1966" s="24">
        <f>Table1[[#This Row],[Total Ballots]]/Table1[[#This Row],[Total Voters]]</f>
        <v>0.55838041431261776</v>
      </c>
    </row>
    <row r="1967" spans="1:23" s="12" customFormat="1" x14ac:dyDescent="0.2">
      <c r="A1967" s="19" t="s">
        <v>59</v>
      </c>
      <c r="B1967" s="20">
        <v>2011</v>
      </c>
      <c r="C1967" s="21" t="s">
        <v>66</v>
      </c>
      <c r="D1967" s="22">
        <v>872.33098100000007</v>
      </c>
      <c r="E1967" s="22">
        <v>833.63134500000001</v>
      </c>
      <c r="F1967" s="22">
        <v>1705.9623270000002</v>
      </c>
      <c r="G1967" s="31">
        <v>655</v>
      </c>
      <c r="H1967" s="31">
        <v>574</v>
      </c>
      <c r="I1967" s="31"/>
      <c r="J1967" s="31">
        <v>1229</v>
      </c>
      <c r="K1967" s="22">
        <v>465</v>
      </c>
      <c r="L1967" s="22">
        <v>400</v>
      </c>
      <c r="M1967" s="22"/>
      <c r="N1967" s="23">
        <v>865</v>
      </c>
      <c r="O1967" s="24">
        <f>Table1[[#This Row],[Female Voters]]/Table1[[#This Row],[Female Population]]</f>
        <v>0.75086178786077062</v>
      </c>
      <c r="P1967" s="24">
        <f>Table1[[#This Row],[Male Voters]]/Table1[[#This Row],[Male Population]]</f>
        <v>0.68855376353440745</v>
      </c>
      <c r="Q1967" s="24">
        <f>Table1[[#This Row],[Total Voters]]/Table1[[#This Row],[Total Population]]</f>
        <v>0.72041450186138833</v>
      </c>
      <c r="R1967" s="24">
        <f>Table1[[#This Row],[Female Ballots]]/Table1[[#This Row],[Female Population]]</f>
        <v>0.53305455168741733</v>
      </c>
      <c r="S1967" s="24">
        <f>Table1[[#This Row],[Male Ballots]]/Table1[[#This Row],[Male Population]]</f>
        <v>0.47982840664418636</v>
      </c>
      <c r="T1967" s="24">
        <f>Table1[[#This Row],[Total Ballots]]/Table1[[#This Row],[Total Population]]</f>
        <v>0.50704519455663211</v>
      </c>
      <c r="U1967" s="24">
        <f>Table1[[#This Row],[Female Ballots]]/Table1[[#This Row],[Female Voters]]</f>
        <v>0.70992366412213737</v>
      </c>
      <c r="V1967" s="24">
        <f>Table1[[#This Row],[Male Ballots]]/Table1[[#This Row],[Male Voters]]</f>
        <v>0.69686411149825789</v>
      </c>
      <c r="W1967" s="24">
        <f>Table1[[#This Row],[Total Ballots]]/Table1[[#This Row],[Total Voters]]</f>
        <v>0.70382424735557358</v>
      </c>
    </row>
    <row r="1968" spans="1:23" s="12" customFormat="1" x14ac:dyDescent="0.2">
      <c r="A1968" s="19" t="s">
        <v>59</v>
      </c>
      <c r="B1968" s="20">
        <v>2011</v>
      </c>
      <c r="C1968" s="21" t="s">
        <v>67</v>
      </c>
      <c r="D1968" s="22">
        <v>975.84305200000006</v>
      </c>
      <c r="E1968" s="22">
        <v>891.84428600000001</v>
      </c>
      <c r="F1968" s="22">
        <v>1867.6873379999997</v>
      </c>
      <c r="G1968" s="31">
        <v>779</v>
      </c>
      <c r="H1968" s="31">
        <v>731</v>
      </c>
      <c r="I1968" s="31"/>
      <c r="J1968" s="31">
        <v>1510</v>
      </c>
      <c r="K1968" s="22">
        <v>617</v>
      </c>
      <c r="L1968" s="22">
        <v>582</v>
      </c>
      <c r="M1968" s="22"/>
      <c r="N1968" s="23">
        <v>1199</v>
      </c>
      <c r="O1968" s="24">
        <f>Table1[[#This Row],[Female Voters]]/Table1[[#This Row],[Female Population]]</f>
        <v>0.79828410767841385</v>
      </c>
      <c r="P1968" s="24">
        <f>Table1[[#This Row],[Male Voters]]/Table1[[#This Row],[Male Population]]</f>
        <v>0.81964981048272367</v>
      </c>
      <c r="Q1968" s="24">
        <f>Table1[[#This Row],[Total Voters]]/Table1[[#This Row],[Total Population]]</f>
        <v>0.80848650053866788</v>
      </c>
      <c r="R1968" s="24">
        <f>Table1[[#This Row],[Female Ballots]]/Table1[[#This Row],[Female Population]]</f>
        <v>0.63227380543977063</v>
      </c>
      <c r="S1968" s="24">
        <f>Table1[[#This Row],[Male Ballots]]/Table1[[#This Row],[Male Population]]</f>
        <v>0.65258028686859804</v>
      </c>
      <c r="T1968" s="24">
        <f>Table1[[#This Row],[Total Ballots]]/Table1[[#This Row],[Total Population]]</f>
        <v>0.64197040671911443</v>
      </c>
      <c r="U1968" s="24">
        <f>Table1[[#This Row],[Female Ballots]]/Table1[[#This Row],[Female Voters]]</f>
        <v>0.79204107830551995</v>
      </c>
      <c r="V1968" s="24">
        <f>Table1[[#This Row],[Male Ballots]]/Table1[[#This Row],[Male Voters]]</f>
        <v>0.79616963064295487</v>
      </c>
      <c r="W1968" s="24">
        <f>Table1[[#This Row],[Total Ballots]]/Table1[[#This Row],[Total Voters]]</f>
        <v>0.79403973509933778</v>
      </c>
    </row>
    <row r="1969" spans="1:23" s="12" customFormat="1" x14ac:dyDescent="0.2">
      <c r="A1969" s="19" t="s">
        <v>37</v>
      </c>
      <c r="B1969" s="20">
        <v>2011</v>
      </c>
      <c r="C1969" s="21" t="s">
        <v>69</v>
      </c>
      <c r="D1969" s="22">
        <v>8899.6039959999998</v>
      </c>
      <c r="E1969" s="22">
        <v>8150.2714139999998</v>
      </c>
      <c r="F1969" s="22">
        <v>17049.875418</v>
      </c>
      <c r="G1969" s="22">
        <v>6812</v>
      </c>
      <c r="H1969" s="22">
        <v>5899</v>
      </c>
      <c r="I1969" s="22">
        <v>19</v>
      </c>
      <c r="J1969" s="22">
        <v>12730</v>
      </c>
      <c r="K1969" s="22">
        <v>3664</v>
      </c>
      <c r="L1969" s="22">
        <v>3220</v>
      </c>
      <c r="M1969" s="22">
        <v>7</v>
      </c>
      <c r="N1969" s="23">
        <v>6891</v>
      </c>
      <c r="O1969" s="24">
        <f>Table1[[#This Row],[Female Voters]]/Table1[[#This Row],[Female Population]]</f>
        <v>0.76542731598638647</v>
      </c>
      <c r="P1969" s="24">
        <f>Table1[[#This Row],[Male Voters]]/Table1[[#This Row],[Male Population]]</f>
        <v>0.72377957743432764</v>
      </c>
      <c r="Q1969" s="24">
        <f>Table1[[#This Row],[Total Voters]]/Table1[[#This Row],[Total Population]]</f>
        <v>0.74663302152698463</v>
      </c>
      <c r="R1969" s="24">
        <f>Table1[[#This Row],[Female Ballots]]/Table1[[#This Row],[Female Population]]</f>
        <v>0.41170371194570171</v>
      </c>
      <c r="S1969" s="24">
        <f>Table1[[#This Row],[Male Ballots]]/Table1[[#This Row],[Male Population]]</f>
        <v>0.39507886749254706</v>
      </c>
      <c r="T1969" s="24">
        <f>Table1[[#This Row],[Total Ballots]]/Table1[[#This Row],[Total Population]]</f>
        <v>0.40416717606774949</v>
      </c>
      <c r="U1969" s="24">
        <f>Table1[[#This Row],[Female Ballots]]/Table1[[#This Row],[Female Voters]]</f>
        <v>0.537874339401057</v>
      </c>
      <c r="V1969" s="24">
        <f>Table1[[#This Row],[Male Ballots]]/Table1[[#This Row],[Male Voters]]</f>
        <v>0.54585522969994915</v>
      </c>
      <c r="W1969" s="24">
        <f>Table1[[#This Row],[Total Ballots]]/Table1[[#This Row],[Total Voters]]</f>
        <v>0.5413197172034564</v>
      </c>
    </row>
    <row r="1970" spans="1:23" s="12" customFormat="1" x14ac:dyDescent="0.2">
      <c r="A1970" s="19" t="s">
        <v>37</v>
      </c>
      <c r="B1970" s="20">
        <v>2011</v>
      </c>
      <c r="C1970" s="21" t="s">
        <v>62</v>
      </c>
      <c r="D1970" s="22">
        <v>882.59649100000001</v>
      </c>
      <c r="E1970" s="22">
        <v>868.950875</v>
      </c>
      <c r="F1970" s="22">
        <v>1751.547368</v>
      </c>
      <c r="G1970" s="31">
        <v>476</v>
      </c>
      <c r="H1970" s="31">
        <v>461</v>
      </c>
      <c r="I1970" s="31">
        <v>1</v>
      </c>
      <c r="J1970" s="31">
        <v>938</v>
      </c>
      <c r="K1970" s="22">
        <v>90</v>
      </c>
      <c r="L1970" s="22">
        <v>87</v>
      </c>
      <c r="M1970" s="22"/>
      <c r="N1970" s="23">
        <v>177</v>
      </c>
      <c r="O1970" s="24">
        <f>Table1[[#This Row],[Female Voters]]/Table1[[#This Row],[Female Population]]</f>
        <v>0.53931780247696448</v>
      </c>
      <c r="P1970" s="24">
        <f>Table1[[#This Row],[Male Voters]]/Table1[[#This Row],[Male Population]]</f>
        <v>0.53052481246422589</v>
      </c>
      <c r="Q1970" s="24">
        <f>Table1[[#This Row],[Total Voters]]/Table1[[#This Row],[Total Population]]</f>
        <v>0.5355264819763641</v>
      </c>
      <c r="R1970" s="24">
        <f>Table1[[#This Row],[Female Ballots]]/Table1[[#This Row],[Female Population]]</f>
        <v>0.10197185340951009</v>
      </c>
      <c r="S1970" s="24">
        <f>Table1[[#This Row],[Male Ballots]]/Table1[[#This Row],[Male Population]]</f>
        <v>0.10012073467329209</v>
      </c>
      <c r="T1970" s="24">
        <f>Table1[[#This Row],[Total Ballots]]/Table1[[#This Row],[Total Population]]</f>
        <v>0.10105350459468704</v>
      </c>
      <c r="U1970" s="24">
        <f>Table1[[#This Row],[Female Ballots]]/Table1[[#This Row],[Female Voters]]</f>
        <v>0.18907563025210083</v>
      </c>
      <c r="V1970" s="24">
        <f>Table1[[#This Row],[Male Ballots]]/Table1[[#This Row],[Male Voters]]</f>
        <v>0.18872017353579176</v>
      </c>
      <c r="W1970" s="24">
        <f>Table1[[#This Row],[Total Ballots]]/Table1[[#This Row],[Total Voters]]</f>
        <v>0.1886993603411514</v>
      </c>
    </row>
    <row r="1971" spans="1:23" s="12" customFormat="1" x14ac:dyDescent="0.2">
      <c r="A1971" s="19" t="s">
        <v>37</v>
      </c>
      <c r="B1971" s="20">
        <v>2011</v>
      </c>
      <c r="C1971" s="21" t="s">
        <v>63</v>
      </c>
      <c r="D1971" s="22">
        <v>1264.0772959999999</v>
      </c>
      <c r="E1971" s="22">
        <v>1160.0727179999999</v>
      </c>
      <c r="F1971" s="22">
        <v>2424.15002</v>
      </c>
      <c r="G1971" s="31">
        <v>860</v>
      </c>
      <c r="H1971" s="31">
        <v>705</v>
      </c>
      <c r="I1971" s="31">
        <v>4</v>
      </c>
      <c r="J1971" s="31">
        <v>1569</v>
      </c>
      <c r="K1971" s="22">
        <v>162</v>
      </c>
      <c r="L1971" s="22">
        <v>149</v>
      </c>
      <c r="M1971" s="22"/>
      <c r="N1971" s="23">
        <v>311</v>
      </c>
      <c r="O1971" s="24">
        <f>Table1[[#This Row],[Female Voters]]/Table1[[#This Row],[Female Population]]</f>
        <v>0.68033814286622551</v>
      </c>
      <c r="P1971" s="24">
        <f>Table1[[#This Row],[Male Voters]]/Table1[[#This Row],[Male Population]]</f>
        <v>0.60772052394736176</v>
      </c>
      <c r="Q1971" s="24">
        <f>Table1[[#This Row],[Total Voters]]/Table1[[#This Row],[Total Population]]</f>
        <v>0.64723717057742158</v>
      </c>
      <c r="R1971" s="24">
        <f>Table1[[#This Row],[Female Ballots]]/Table1[[#This Row],[Female Population]]</f>
        <v>0.12815671993526573</v>
      </c>
      <c r="S1971" s="24">
        <f>Table1[[#This Row],[Male Ballots]]/Table1[[#This Row],[Male Population]]</f>
        <v>0.12844022421015164</v>
      </c>
      <c r="T1971" s="24">
        <f>Table1[[#This Row],[Total Ballots]]/Table1[[#This Row],[Total Population]]</f>
        <v>0.12829239008895993</v>
      </c>
      <c r="U1971" s="24">
        <f>Table1[[#This Row],[Female Ballots]]/Table1[[#This Row],[Female Voters]]</f>
        <v>0.1883720930232558</v>
      </c>
      <c r="V1971" s="24">
        <f>Table1[[#This Row],[Male Ballots]]/Table1[[#This Row],[Male Voters]]</f>
        <v>0.21134751773049645</v>
      </c>
      <c r="W1971" s="24">
        <f>Table1[[#This Row],[Total Ballots]]/Table1[[#This Row],[Total Voters]]</f>
        <v>0.19821542383683874</v>
      </c>
    </row>
    <row r="1972" spans="1:23" s="12" customFormat="1" x14ac:dyDescent="0.2">
      <c r="A1972" s="19" t="s">
        <v>37</v>
      </c>
      <c r="B1972" s="20">
        <v>2011</v>
      </c>
      <c r="C1972" s="21" t="s">
        <v>64</v>
      </c>
      <c r="D1972" s="22">
        <v>1186.432131</v>
      </c>
      <c r="E1972" s="22">
        <v>1101.6632930000001</v>
      </c>
      <c r="F1972" s="22">
        <v>2288.0954200000001</v>
      </c>
      <c r="G1972" s="31">
        <v>882</v>
      </c>
      <c r="H1972" s="31">
        <v>755</v>
      </c>
      <c r="I1972" s="31">
        <v>3</v>
      </c>
      <c r="J1972" s="31">
        <v>1640</v>
      </c>
      <c r="K1972" s="22">
        <v>270</v>
      </c>
      <c r="L1972" s="22">
        <v>234</v>
      </c>
      <c r="M1972" s="22">
        <v>1</v>
      </c>
      <c r="N1972" s="23">
        <v>505</v>
      </c>
      <c r="O1972" s="24">
        <f>Table1[[#This Row],[Female Voters]]/Table1[[#This Row],[Female Population]]</f>
        <v>0.74340535539659958</v>
      </c>
      <c r="P1972" s="24">
        <f>Table1[[#This Row],[Male Voters]]/Table1[[#This Row],[Male Population]]</f>
        <v>0.68532736344878831</v>
      </c>
      <c r="Q1972" s="24">
        <f>Table1[[#This Row],[Total Voters]]/Table1[[#This Row],[Total Population]]</f>
        <v>0.71675332491159827</v>
      </c>
      <c r="R1972" s="24">
        <f>Table1[[#This Row],[Female Ballots]]/Table1[[#This Row],[Female Population]]</f>
        <v>0.2275730679785509</v>
      </c>
      <c r="S1972" s="24">
        <f>Table1[[#This Row],[Male Ballots]]/Table1[[#This Row],[Male Population]]</f>
        <v>0.21240609675101518</v>
      </c>
      <c r="T1972" s="24">
        <f>Table1[[#This Row],[Total Ballots]]/Table1[[#This Row],[Total Population]]</f>
        <v>0.22070757870753482</v>
      </c>
      <c r="U1972" s="24">
        <f>Table1[[#This Row],[Female Ballots]]/Table1[[#This Row],[Female Voters]]</f>
        <v>0.30612244897959184</v>
      </c>
      <c r="V1972" s="24">
        <f>Table1[[#This Row],[Male Ballots]]/Table1[[#This Row],[Male Voters]]</f>
        <v>0.30993377483443707</v>
      </c>
      <c r="W1972" s="24">
        <f>Table1[[#This Row],[Total Ballots]]/Table1[[#This Row],[Total Voters]]</f>
        <v>0.30792682926829268</v>
      </c>
    </row>
    <row r="1973" spans="1:23" s="12" customFormat="1" x14ac:dyDescent="0.2">
      <c r="A1973" s="19" t="s">
        <v>37</v>
      </c>
      <c r="B1973" s="20">
        <v>2011</v>
      </c>
      <c r="C1973" s="21" t="s">
        <v>65</v>
      </c>
      <c r="D1973" s="22">
        <v>1625.858389</v>
      </c>
      <c r="E1973" s="22">
        <v>1494.404951</v>
      </c>
      <c r="F1973" s="22">
        <v>3120.26334</v>
      </c>
      <c r="G1973" s="31">
        <v>1224</v>
      </c>
      <c r="H1973" s="31">
        <v>1021</v>
      </c>
      <c r="I1973" s="31">
        <v>4</v>
      </c>
      <c r="J1973" s="31">
        <v>2249</v>
      </c>
      <c r="K1973" s="22">
        <v>609</v>
      </c>
      <c r="L1973" s="22">
        <v>512</v>
      </c>
      <c r="M1973" s="22">
        <v>1</v>
      </c>
      <c r="N1973" s="23">
        <v>1122</v>
      </c>
      <c r="O1973" s="24">
        <f>Table1[[#This Row],[Female Voters]]/Table1[[#This Row],[Female Population]]</f>
        <v>0.75283309314093039</v>
      </c>
      <c r="P1973" s="24">
        <f>Table1[[#This Row],[Male Voters]]/Table1[[#This Row],[Male Population]]</f>
        <v>0.68321508123804386</v>
      </c>
      <c r="Q1973" s="24">
        <f>Table1[[#This Row],[Total Voters]]/Table1[[#This Row],[Total Population]]</f>
        <v>0.72077249736235405</v>
      </c>
      <c r="R1973" s="24">
        <f>Table1[[#This Row],[Female Ballots]]/Table1[[#This Row],[Female Population]]</f>
        <v>0.37457136742060998</v>
      </c>
      <c r="S1973" s="24">
        <f>Table1[[#This Row],[Male Ballots]]/Table1[[#This Row],[Male Population]]</f>
        <v>0.34261128461692308</v>
      </c>
      <c r="T1973" s="24">
        <f>Table1[[#This Row],[Total Ballots]]/Table1[[#This Row],[Total Population]]</f>
        <v>0.35958503425547411</v>
      </c>
      <c r="U1973" s="24">
        <f>Table1[[#This Row],[Female Ballots]]/Table1[[#This Row],[Female Voters]]</f>
        <v>0.49754901960784315</v>
      </c>
      <c r="V1973" s="24">
        <f>Table1[[#This Row],[Male Ballots]]/Table1[[#This Row],[Male Voters]]</f>
        <v>0.50146914789422137</v>
      </c>
      <c r="W1973" s="24">
        <f>Table1[[#This Row],[Total Ballots]]/Table1[[#This Row],[Total Voters]]</f>
        <v>0.49888839484215208</v>
      </c>
    </row>
    <row r="1974" spans="1:23" s="12" customFormat="1" x14ac:dyDescent="0.2">
      <c r="A1974" s="19" t="s">
        <v>37</v>
      </c>
      <c r="B1974" s="20">
        <v>2011</v>
      </c>
      <c r="C1974" s="21" t="s">
        <v>66</v>
      </c>
      <c r="D1974" s="22">
        <v>1649.320876</v>
      </c>
      <c r="E1974" s="22">
        <v>1547.884059</v>
      </c>
      <c r="F1974" s="22">
        <v>3197.2049399999996</v>
      </c>
      <c r="G1974" s="31">
        <v>1386</v>
      </c>
      <c r="H1974" s="31">
        <v>1243</v>
      </c>
      <c r="I1974" s="31">
        <v>2</v>
      </c>
      <c r="J1974" s="31">
        <v>2631</v>
      </c>
      <c r="K1974" s="22">
        <v>946</v>
      </c>
      <c r="L1974" s="22">
        <v>834</v>
      </c>
      <c r="M1974" s="22">
        <v>2</v>
      </c>
      <c r="N1974" s="23">
        <v>1782</v>
      </c>
      <c r="O1974" s="24">
        <f>Table1[[#This Row],[Female Voters]]/Table1[[#This Row],[Female Population]]</f>
        <v>0.84034587821466467</v>
      </c>
      <c r="P1974" s="24">
        <f>Table1[[#This Row],[Male Voters]]/Table1[[#This Row],[Male Population]]</f>
        <v>0.80303172112453414</v>
      </c>
      <c r="Q1974" s="24">
        <f>Table1[[#This Row],[Total Voters]]/Table1[[#This Row],[Total Population]]</f>
        <v>0.82290627262699034</v>
      </c>
      <c r="R1974" s="24">
        <f>Table1[[#This Row],[Female Ballots]]/Table1[[#This Row],[Female Population]]</f>
        <v>0.57356940894016795</v>
      </c>
      <c r="S1974" s="24">
        <f>Table1[[#This Row],[Male Ballots]]/Table1[[#This Row],[Male Population]]</f>
        <v>0.53880004458395936</v>
      </c>
      <c r="T1974" s="24">
        <f>Table1[[#This Row],[Total Ballots]]/Table1[[#This Row],[Total Population]]</f>
        <v>0.55736183117495131</v>
      </c>
      <c r="U1974" s="24">
        <f>Table1[[#This Row],[Female Ballots]]/Table1[[#This Row],[Female Voters]]</f>
        <v>0.68253968253968256</v>
      </c>
      <c r="V1974" s="24">
        <f>Table1[[#This Row],[Male Ballots]]/Table1[[#This Row],[Male Voters]]</f>
        <v>0.67095736122284799</v>
      </c>
      <c r="W1974" s="24">
        <f>Table1[[#This Row],[Total Ballots]]/Table1[[#This Row],[Total Voters]]</f>
        <v>0.67730900798175597</v>
      </c>
    </row>
    <row r="1975" spans="1:23" s="12" customFormat="1" x14ac:dyDescent="0.2">
      <c r="A1975" s="19" t="s">
        <v>37</v>
      </c>
      <c r="B1975" s="20">
        <v>2011</v>
      </c>
      <c r="C1975" s="21" t="s">
        <v>67</v>
      </c>
      <c r="D1975" s="22">
        <v>2291.3188129999999</v>
      </c>
      <c r="E1975" s="22">
        <v>1977.2955179999999</v>
      </c>
      <c r="F1975" s="22">
        <v>4268.6143300000003</v>
      </c>
      <c r="G1975" s="31">
        <v>1984</v>
      </c>
      <c r="H1975" s="31">
        <v>1714</v>
      </c>
      <c r="I1975" s="31">
        <v>5</v>
      </c>
      <c r="J1975" s="31">
        <v>3703</v>
      </c>
      <c r="K1975" s="22">
        <v>1587</v>
      </c>
      <c r="L1975" s="22">
        <v>1404</v>
      </c>
      <c r="M1975" s="22">
        <v>3</v>
      </c>
      <c r="N1975" s="23">
        <v>2994</v>
      </c>
      <c r="O1975" s="24">
        <f>Table1[[#This Row],[Female Voters]]/Table1[[#This Row],[Female Population]]</f>
        <v>0.86587688659631323</v>
      </c>
      <c r="P1975" s="24">
        <f>Table1[[#This Row],[Male Voters]]/Table1[[#This Row],[Male Population]]</f>
        <v>0.86684058320917112</v>
      </c>
      <c r="Q1975" s="24">
        <f>Table1[[#This Row],[Total Voters]]/Table1[[#This Row],[Total Population]]</f>
        <v>0.86749462793468146</v>
      </c>
      <c r="R1975" s="24">
        <f>Table1[[#This Row],[Female Ballots]]/Table1[[#This Row],[Female Population]]</f>
        <v>0.6926142233005792</v>
      </c>
      <c r="S1975" s="24">
        <f>Table1[[#This Row],[Male Ballots]]/Table1[[#This Row],[Male Population]]</f>
        <v>0.7100607811118298</v>
      </c>
      <c r="T1975" s="24">
        <f>Table1[[#This Row],[Total Ballots]]/Table1[[#This Row],[Total Population]]</f>
        <v>0.701398573058719</v>
      </c>
      <c r="U1975" s="24">
        <f>Table1[[#This Row],[Female Ballots]]/Table1[[#This Row],[Female Voters]]</f>
        <v>0.79989919354838712</v>
      </c>
      <c r="V1975" s="24">
        <f>Table1[[#This Row],[Male Ballots]]/Table1[[#This Row],[Male Voters]]</f>
        <v>0.81913652275379234</v>
      </c>
      <c r="W1975" s="24">
        <f>Table1[[#This Row],[Total Ballots]]/Table1[[#This Row],[Total Voters]]</f>
        <v>0.80853362138806373</v>
      </c>
    </row>
    <row r="1976" spans="1:23" s="12" customFormat="1" x14ac:dyDescent="0.2">
      <c r="A1976" s="19" t="s">
        <v>48</v>
      </c>
      <c r="B1976" s="20">
        <v>2011</v>
      </c>
      <c r="C1976" s="21" t="s">
        <v>69</v>
      </c>
      <c r="D1976" s="22">
        <v>65849.611730000004</v>
      </c>
      <c r="E1976" s="22">
        <v>64363.465780999992</v>
      </c>
      <c r="F1976" s="22">
        <v>130213.07749999998</v>
      </c>
      <c r="G1976" s="22">
        <v>46806</v>
      </c>
      <c r="H1976" s="22">
        <v>43156</v>
      </c>
      <c r="I1976" s="22">
        <v>257</v>
      </c>
      <c r="J1976" s="22">
        <v>90219</v>
      </c>
      <c r="K1976" s="22">
        <v>23415</v>
      </c>
      <c r="L1976" s="22">
        <v>22189</v>
      </c>
      <c r="M1976" s="22">
        <v>87</v>
      </c>
      <c r="N1976" s="23">
        <v>45691</v>
      </c>
      <c r="O1976" s="24">
        <f>Table1[[#This Row],[Female Voters]]/Table1[[#This Row],[Female Population]]</f>
        <v>0.71080145759881452</v>
      </c>
      <c r="P1976" s="24">
        <f>Table1[[#This Row],[Male Voters]]/Table1[[#This Row],[Male Population]]</f>
        <v>0.67050460189388361</v>
      </c>
      <c r="Q1976" s="24">
        <f>Table1[[#This Row],[Total Voters]]/Table1[[#This Row],[Total Population]]</f>
        <v>0.69285667562845221</v>
      </c>
      <c r="R1976" s="24">
        <f>Table1[[#This Row],[Female Ballots]]/Table1[[#This Row],[Female Population]]</f>
        <v>0.3555829622201479</v>
      </c>
      <c r="S1976" s="24">
        <f>Table1[[#This Row],[Male Ballots]]/Table1[[#This Row],[Male Population]]</f>
        <v>0.34474526395920341</v>
      </c>
      <c r="T1976" s="24">
        <f>Table1[[#This Row],[Total Ballots]]/Table1[[#This Row],[Total Population]]</f>
        <v>0.35089409510346614</v>
      </c>
      <c r="U1976" s="24">
        <f>Table1[[#This Row],[Female Ballots]]/Table1[[#This Row],[Female Voters]]</f>
        <v>0.50025637738751438</v>
      </c>
      <c r="V1976" s="24">
        <f>Table1[[#This Row],[Male Ballots]]/Table1[[#This Row],[Male Voters]]</f>
        <v>0.51415793864120862</v>
      </c>
      <c r="W1976" s="24">
        <f>Table1[[#This Row],[Total Ballots]]/Table1[[#This Row],[Total Voters]]</f>
        <v>0.50644542723816488</v>
      </c>
    </row>
    <row r="1977" spans="1:23" s="12" customFormat="1" x14ac:dyDescent="0.2">
      <c r="A1977" s="19" t="s">
        <v>48</v>
      </c>
      <c r="B1977" s="20">
        <v>2011</v>
      </c>
      <c r="C1977" s="21" t="s">
        <v>62</v>
      </c>
      <c r="D1977" s="22">
        <v>7890.1179199999997</v>
      </c>
      <c r="E1977" s="22">
        <v>8195.5242099999996</v>
      </c>
      <c r="F1977" s="22">
        <v>16085.64213</v>
      </c>
      <c r="G1977" s="31">
        <v>4320</v>
      </c>
      <c r="H1977" s="31">
        <v>4030</v>
      </c>
      <c r="I1977" s="31">
        <v>31</v>
      </c>
      <c r="J1977" s="31">
        <v>8381</v>
      </c>
      <c r="K1977" s="22">
        <v>932</v>
      </c>
      <c r="L1977" s="22">
        <v>910</v>
      </c>
      <c r="M1977" s="22">
        <v>6</v>
      </c>
      <c r="N1977" s="23">
        <v>1848</v>
      </c>
      <c r="O1977" s="24">
        <f>Table1[[#This Row],[Female Voters]]/Table1[[#This Row],[Female Population]]</f>
        <v>0.5475203341447652</v>
      </c>
      <c r="P1977" s="24">
        <f>Table1[[#This Row],[Male Voters]]/Table1[[#This Row],[Male Population]]</f>
        <v>0.49173181565160679</v>
      </c>
      <c r="Q1977" s="24">
        <f>Table1[[#This Row],[Total Voters]]/Table1[[#This Row],[Total Population]]</f>
        <v>0.52102365154383801</v>
      </c>
      <c r="R1977" s="24">
        <f>Table1[[#This Row],[Female Ballots]]/Table1[[#This Row],[Female Population]]</f>
        <v>0.11812244245900955</v>
      </c>
      <c r="S1977" s="24">
        <f>Table1[[#This Row],[Male Ballots]]/Table1[[#This Row],[Male Population]]</f>
        <v>0.11103621643745959</v>
      </c>
      <c r="T1977" s="24">
        <f>Table1[[#This Row],[Total Ballots]]/Table1[[#This Row],[Total Population]]</f>
        <v>0.11488506240937986</v>
      </c>
      <c r="U1977" s="24">
        <f>Table1[[#This Row],[Female Ballots]]/Table1[[#This Row],[Female Voters]]</f>
        <v>0.21574074074074073</v>
      </c>
      <c r="V1977" s="24">
        <f>Table1[[#This Row],[Male Ballots]]/Table1[[#This Row],[Male Voters]]</f>
        <v>0.22580645161290322</v>
      </c>
      <c r="W1977" s="24">
        <f>Table1[[#This Row],[Total Ballots]]/Table1[[#This Row],[Total Voters]]</f>
        <v>0.22049874716620929</v>
      </c>
    </row>
    <row r="1978" spans="1:23" s="12" customFormat="1" x14ac:dyDescent="0.2">
      <c r="A1978" s="19" t="s">
        <v>48</v>
      </c>
      <c r="B1978" s="20">
        <v>2011</v>
      </c>
      <c r="C1978" s="21" t="s">
        <v>63</v>
      </c>
      <c r="D1978" s="22">
        <v>11630.56451</v>
      </c>
      <c r="E1978" s="22">
        <v>11919.58914</v>
      </c>
      <c r="F1978" s="22">
        <v>23550.153699999999</v>
      </c>
      <c r="G1978" s="31">
        <v>7054</v>
      </c>
      <c r="H1978" s="31">
        <v>6351</v>
      </c>
      <c r="I1978" s="31">
        <v>68</v>
      </c>
      <c r="J1978" s="31">
        <v>13473</v>
      </c>
      <c r="K1978" s="22">
        <v>1765</v>
      </c>
      <c r="L1978" s="22">
        <v>1629</v>
      </c>
      <c r="M1978" s="22">
        <v>12</v>
      </c>
      <c r="N1978" s="23">
        <v>3406</v>
      </c>
      <c r="O1978" s="24">
        <f>Table1[[#This Row],[Female Voters]]/Table1[[#This Row],[Female Population]]</f>
        <v>0.60650538449229585</v>
      </c>
      <c r="P1978" s="24">
        <f>Table1[[#This Row],[Male Voters]]/Table1[[#This Row],[Male Population]]</f>
        <v>0.53282037874000077</v>
      </c>
      <c r="Q1978" s="24">
        <f>Table1[[#This Row],[Total Voters]]/Table1[[#This Row],[Total Population]]</f>
        <v>0.57209817700680232</v>
      </c>
      <c r="R1978" s="24">
        <f>Table1[[#This Row],[Female Ballots]]/Table1[[#This Row],[Female Population]]</f>
        <v>0.15175531664713668</v>
      </c>
      <c r="S1978" s="24">
        <f>Table1[[#This Row],[Male Ballots]]/Table1[[#This Row],[Male Population]]</f>
        <v>0.13666578443827132</v>
      </c>
      <c r="T1978" s="24">
        <f>Table1[[#This Row],[Total Ballots]]/Table1[[#This Row],[Total Population]]</f>
        <v>0.14462750618905729</v>
      </c>
      <c r="U1978" s="24">
        <f>Table1[[#This Row],[Female Ballots]]/Table1[[#This Row],[Female Voters]]</f>
        <v>0.25021264530762688</v>
      </c>
      <c r="V1978" s="24">
        <f>Table1[[#This Row],[Male Ballots]]/Table1[[#This Row],[Male Voters]]</f>
        <v>0.25649504015115732</v>
      </c>
      <c r="W1978" s="24">
        <f>Table1[[#This Row],[Total Ballots]]/Table1[[#This Row],[Total Voters]]</f>
        <v>0.25280190009648928</v>
      </c>
    </row>
    <row r="1979" spans="1:23" s="12" customFormat="1" x14ac:dyDescent="0.2">
      <c r="A1979" s="19" t="s">
        <v>48</v>
      </c>
      <c r="B1979" s="20">
        <v>2011</v>
      </c>
      <c r="C1979" s="21" t="s">
        <v>64</v>
      </c>
      <c r="D1979" s="22">
        <v>11010.92059</v>
      </c>
      <c r="E1979" s="22">
        <v>10996.834569999999</v>
      </c>
      <c r="F1979" s="22">
        <v>22007.755099999998</v>
      </c>
      <c r="G1979" s="31">
        <v>7124</v>
      </c>
      <c r="H1979" s="31">
        <v>6351</v>
      </c>
      <c r="I1979" s="31">
        <v>49</v>
      </c>
      <c r="J1979" s="31">
        <v>13524</v>
      </c>
      <c r="K1979" s="22">
        <v>2544</v>
      </c>
      <c r="L1979" s="22">
        <v>2312</v>
      </c>
      <c r="M1979" s="22">
        <v>14</v>
      </c>
      <c r="N1979" s="23">
        <v>4870</v>
      </c>
      <c r="O1979" s="24">
        <f>Table1[[#This Row],[Female Voters]]/Table1[[#This Row],[Female Population]]</f>
        <v>0.64699404030485341</v>
      </c>
      <c r="P1979" s="24">
        <f>Table1[[#This Row],[Male Voters]]/Table1[[#This Row],[Male Population]]</f>
        <v>0.57752983002271363</v>
      </c>
      <c r="Q1979" s="24">
        <f>Table1[[#This Row],[Total Voters]]/Table1[[#This Row],[Total Population]]</f>
        <v>0.61451065492818036</v>
      </c>
      <c r="R1979" s="24">
        <f>Table1[[#This Row],[Female Ballots]]/Table1[[#This Row],[Female Population]]</f>
        <v>0.23104335184384434</v>
      </c>
      <c r="S1979" s="24">
        <f>Table1[[#This Row],[Male Ballots]]/Table1[[#This Row],[Male Population]]</f>
        <v>0.21024231884939595</v>
      </c>
      <c r="T1979" s="24">
        <f>Table1[[#This Row],[Total Ballots]]/Table1[[#This Row],[Total Population]]</f>
        <v>0.22128563217245181</v>
      </c>
      <c r="U1979" s="24">
        <f>Table1[[#This Row],[Female Ballots]]/Table1[[#This Row],[Female Voters]]</f>
        <v>0.35710275126333518</v>
      </c>
      <c r="V1979" s="24">
        <f>Table1[[#This Row],[Male Ballots]]/Table1[[#This Row],[Male Voters]]</f>
        <v>0.36403715950244059</v>
      </c>
      <c r="W1979" s="24">
        <f>Table1[[#This Row],[Total Ballots]]/Table1[[#This Row],[Total Voters]]</f>
        <v>0.36010056196391599</v>
      </c>
    </row>
    <row r="1980" spans="1:23" s="12" customFormat="1" x14ac:dyDescent="0.2">
      <c r="A1980" s="19" t="s">
        <v>48</v>
      </c>
      <c r="B1980" s="20">
        <v>2011</v>
      </c>
      <c r="C1980" s="21" t="s">
        <v>65</v>
      </c>
      <c r="D1980" s="22">
        <v>12585.85936</v>
      </c>
      <c r="E1980" s="22">
        <v>12359.040079999999</v>
      </c>
      <c r="F1980" s="22">
        <v>24944.899400000002</v>
      </c>
      <c r="G1980" s="31">
        <v>9357</v>
      </c>
      <c r="H1980" s="31">
        <v>8628</v>
      </c>
      <c r="I1980" s="31">
        <v>37</v>
      </c>
      <c r="J1980" s="31">
        <v>18022</v>
      </c>
      <c r="K1980" s="22">
        <v>4866</v>
      </c>
      <c r="L1980" s="22">
        <v>4428</v>
      </c>
      <c r="M1980" s="22">
        <v>14</v>
      </c>
      <c r="N1980" s="23">
        <v>9308</v>
      </c>
      <c r="O1980" s="24">
        <f>Table1[[#This Row],[Female Voters]]/Table1[[#This Row],[Female Population]]</f>
        <v>0.74345340531439086</v>
      </c>
      <c r="P1980" s="24">
        <f>Table1[[#This Row],[Male Voters]]/Table1[[#This Row],[Male Population]]</f>
        <v>0.69811247023644252</v>
      </c>
      <c r="Q1980" s="24">
        <f>Table1[[#This Row],[Total Voters]]/Table1[[#This Row],[Total Population]]</f>
        <v>0.72247234639078151</v>
      </c>
      <c r="R1980" s="24">
        <f>Table1[[#This Row],[Female Ballots]]/Table1[[#This Row],[Female Population]]</f>
        <v>0.38662437429302404</v>
      </c>
      <c r="S1980" s="24">
        <f>Table1[[#This Row],[Male Ballots]]/Table1[[#This Row],[Male Population]]</f>
        <v>0.35828025245792394</v>
      </c>
      <c r="T1980" s="24">
        <f>Table1[[#This Row],[Total Ballots]]/Table1[[#This Row],[Total Population]]</f>
        <v>0.37314241483772026</v>
      </c>
      <c r="U1980" s="24">
        <f>Table1[[#This Row],[Female Ballots]]/Table1[[#This Row],[Female Voters]]</f>
        <v>0.52003847386983004</v>
      </c>
      <c r="V1980" s="24">
        <f>Table1[[#This Row],[Male Ballots]]/Table1[[#This Row],[Male Voters]]</f>
        <v>0.51321279554937416</v>
      </c>
      <c r="W1980" s="24">
        <f>Table1[[#This Row],[Total Ballots]]/Table1[[#This Row],[Total Voters]]</f>
        <v>0.51647985795139273</v>
      </c>
    </row>
    <row r="1981" spans="1:23" s="12" customFormat="1" x14ac:dyDescent="0.2">
      <c r="A1981" s="19" t="s">
        <v>48</v>
      </c>
      <c r="B1981" s="20">
        <v>2011</v>
      </c>
      <c r="C1981" s="21" t="s">
        <v>66</v>
      </c>
      <c r="D1981" s="22">
        <v>11126.432079999999</v>
      </c>
      <c r="E1981" s="22">
        <v>11274.380099999998</v>
      </c>
      <c r="F1981" s="22">
        <v>22400.8122</v>
      </c>
      <c r="G1981" s="31">
        <v>9345</v>
      </c>
      <c r="H1981" s="31">
        <v>9351</v>
      </c>
      <c r="I1981" s="31">
        <v>29</v>
      </c>
      <c r="J1981" s="31">
        <v>18725</v>
      </c>
      <c r="K1981" s="22">
        <v>6248</v>
      </c>
      <c r="L1981" s="22">
        <v>6287</v>
      </c>
      <c r="M1981" s="22">
        <v>14</v>
      </c>
      <c r="N1981" s="23">
        <v>12549</v>
      </c>
      <c r="O1981" s="24">
        <f>Table1[[#This Row],[Female Voters]]/Table1[[#This Row],[Female Population]]</f>
        <v>0.83989188383200031</v>
      </c>
      <c r="P1981" s="24">
        <f>Table1[[#This Row],[Male Voters]]/Table1[[#This Row],[Male Population]]</f>
        <v>0.82940258506984355</v>
      </c>
      <c r="Q1981" s="24">
        <f>Table1[[#This Row],[Total Voters]]/Table1[[#This Row],[Total Population]]</f>
        <v>0.83590719090087273</v>
      </c>
      <c r="R1981" s="24">
        <f>Table1[[#This Row],[Female Ballots]]/Table1[[#This Row],[Female Population]]</f>
        <v>0.56154569183331593</v>
      </c>
      <c r="S1981" s="24">
        <f>Table1[[#This Row],[Male Ballots]]/Table1[[#This Row],[Male Population]]</f>
        <v>0.55763598035868955</v>
      </c>
      <c r="T1981" s="24">
        <f>Table1[[#This Row],[Total Ballots]]/Table1[[#This Row],[Total Population]]</f>
        <v>0.5602029019287077</v>
      </c>
      <c r="U1981" s="24">
        <f>Table1[[#This Row],[Female Ballots]]/Table1[[#This Row],[Female Voters]]</f>
        <v>0.66859283039058315</v>
      </c>
      <c r="V1981" s="24">
        <f>Table1[[#This Row],[Male Ballots]]/Table1[[#This Row],[Male Voters]]</f>
        <v>0.67233450967810926</v>
      </c>
      <c r="W1981" s="24">
        <f>Table1[[#This Row],[Total Ballots]]/Table1[[#This Row],[Total Voters]]</f>
        <v>0.67017356475300405</v>
      </c>
    </row>
    <row r="1982" spans="1:23" s="12" customFormat="1" x14ac:dyDescent="0.2">
      <c r="A1982" s="19" t="s">
        <v>48</v>
      </c>
      <c r="B1982" s="20">
        <v>2011</v>
      </c>
      <c r="C1982" s="21" t="s">
        <v>67</v>
      </c>
      <c r="D1982" s="22">
        <v>11605.717270000001</v>
      </c>
      <c r="E1982" s="22">
        <v>9618.0976809999993</v>
      </c>
      <c r="F1982" s="22">
        <v>21223.814969999999</v>
      </c>
      <c r="G1982" s="31">
        <v>9606</v>
      </c>
      <c r="H1982" s="31">
        <v>8445</v>
      </c>
      <c r="I1982" s="31">
        <v>43</v>
      </c>
      <c r="J1982" s="31">
        <v>18094</v>
      </c>
      <c r="K1982" s="22">
        <v>7060</v>
      </c>
      <c r="L1982" s="22">
        <v>6623</v>
      </c>
      <c r="M1982" s="22">
        <v>27</v>
      </c>
      <c r="N1982" s="23">
        <v>13710</v>
      </c>
      <c r="O1982" s="24">
        <f>Table1[[#This Row],[Female Voters]]/Table1[[#This Row],[Female Population]]</f>
        <v>0.82769550356278832</v>
      </c>
      <c r="P1982" s="24">
        <f>Table1[[#This Row],[Male Voters]]/Table1[[#This Row],[Male Population]]</f>
        <v>0.87803225545136787</v>
      </c>
      <c r="Q1982" s="24">
        <f>Table1[[#This Row],[Total Voters]]/Table1[[#This Row],[Total Population]]</f>
        <v>0.85253287524302235</v>
      </c>
      <c r="R1982" s="24">
        <f>Table1[[#This Row],[Female Ballots]]/Table1[[#This Row],[Female Population]]</f>
        <v>0.60832086770281968</v>
      </c>
      <c r="S1982" s="24">
        <f>Table1[[#This Row],[Male Ballots]]/Table1[[#This Row],[Male Population]]</f>
        <v>0.68859770608104309</v>
      </c>
      <c r="T1982" s="24">
        <f>Table1[[#This Row],[Total Ballots]]/Table1[[#This Row],[Total Population]]</f>
        <v>0.64597246156636656</v>
      </c>
      <c r="U1982" s="24">
        <f>Table1[[#This Row],[Female Ballots]]/Table1[[#This Row],[Female Voters]]</f>
        <v>0.7349573183427025</v>
      </c>
      <c r="V1982" s="24">
        <f>Table1[[#This Row],[Male Ballots]]/Table1[[#This Row],[Male Voters]]</f>
        <v>0.78425103611604496</v>
      </c>
      <c r="W1982" s="24">
        <f>Table1[[#This Row],[Total Ballots]]/Table1[[#This Row],[Total Voters]]</f>
        <v>0.75770973803470765</v>
      </c>
    </row>
    <row r="1983" spans="1:23" s="12" customFormat="1" x14ac:dyDescent="0.2">
      <c r="A1983" s="19" t="s">
        <v>44</v>
      </c>
      <c r="B1983" s="20">
        <v>2011</v>
      </c>
      <c r="C1983" s="21" t="s">
        <v>69</v>
      </c>
      <c r="D1983" s="22">
        <v>27763.896549000001</v>
      </c>
      <c r="E1983" s="22">
        <v>27055.523768999996</v>
      </c>
      <c r="F1983" s="22">
        <v>54819.420290000002</v>
      </c>
      <c r="G1983" s="22">
        <v>19997</v>
      </c>
      <c r="H1983" s="22">
        <v>18074</v>
      </c>
      <c r="I1983" s="22">
        <v>493</v>
      </c>
      <c r="J1983" s="22">
        <v>38564</v>
      </c>
      <c r="K1983" s="22">
        <v>11610</v>
      </c>
      <c r="L1983" s="22">
        <v>10521</v>
      </c>
      <c r="M1983" s="22">
        <v>249</v>
      </c>
      <c r="N1983" s="23">
        <v>22380</v>
      </c>
      <c r="O1983" s="24">
        <f>Table1[[#This Row],[Female Voters]]/Table1[[#This Row],[Female Population]]</f>
        <v>0.72025192734411958</v>
      </c>
      <c r="P1983" s="24">
        <f>Table1[[#This Row],[Male Voters]]/Table1[[#This Row],[Male Population]]</f>
        <v>0.66803363905706548</v>
      </c>
      <c r="Q1983" s="24">
        <f>Table1[[#This Row],[Total Voters]]/Table1[[#This Row],[Total Population]]</f>
        <v>0.70347332744477653</v>
      </c>
      <c r="R1983" s="24">
        <f>Table1[[#This Row],[Female Ballots]]/Table1[[#This Row],[Female Population]]</f>
        <v>0.41816896916863672</v>
      </c>
      <c r="S1983" s="24">
        <f>Table1[[#This Row],[Male Ballots]]/Table1[[#This Row],[Male Population]]</f>
        <v>0.3888669866393375</v>
      </c>
      <c r="T1983" s="24">
        <f>Table1[[#This Row],[Total Ballots]]/Table1[[#This Row],[Total Population]]</f>
        <v>0.40824948315045378</v>
      </c>
      <c r="U1983" s="24">
        <f>Table1[[#This Row],[Female Ballots]]/Table1[[#This Row],[Female Voters]]</f>
        <v>0.58058708806320947</v>
      </c>
      <c r="V1983" s="24">
        <f>Table1[[#This Row],[Male Ballots]]/Table1[[#This Row],[Male Voters]]</f>
        <v>0.58210689388071257</v>
      </c>
      <c r="W1983" s="24">
        <f>Table1[[#This Row],[Total Ballots]]/Table1[[#This Row],[Total Voters]]</f>
        <v>0.58033399024997412</v>
      </c>
    </row>
    <row r="1984" spans="1:23" s="12" customFormat="1" x14ac:dyDescent="0.2">
      <c r="A1984" s="19" t="s">
        <v>44</v>
      </c>
      <c r="B1984" s="20">
        <v>2011</v>
      </c>
      <c r="C1984" s="21" t="s">
        <v>62</v>
      </c>
      <c r="D1984" s="22">
        <v>2946.7789539999999</v>
      </c>
      <c r="E1984" s="22">
        <v>3224.8239400000002</v>
      </c>
      <c r="F1984" s="22">
        <v>6171.6028800000004</v>
      </c>
      <c r="G1984" s="31">
        <v>1721</v>
      </c>
      <c r="H1984" s="31">
        <v>1526</v>
      </c>
      <c r="I1984" s="31">
        <v>37</v>
      </c>
      <c r="J1984" s="31">
        <v>3284</v>
      </c>
      <c r="K1984" s="22">
        <v>367</v>
      </c>
      <c r="L1984" s="22">
        <v>348</v>
      </c>
      <c r="M1984" s="22">
        <v>9</v>
      </c>
      <c r="N1984" s="23">
        <v>724</v>
      </c>
      <c r="O1984" s="24">
        <f>Table1[[#This Row],[Female Voters]]/Table1[[#This Row],[Female Population]]</f>
        <v>0.58402751847534751</v>
      </c>
      <c r="P1984" s="24">
        <f>Table1[[#This Row],[Male Voters]]/Table1[[#This Row],[Male Population]]</f>
        <v>0.47320412785077498</v>
      </c>
      <c r="Q1984" s="24">
        <f>Table1[[#This Row],[Total Voters]]/Table1[[#This Row],[Total Population]]</f>
        <v>0.532114600348362</v>
      </c>
      <c r="R1984" s="24">
        <f>Table1[[#This Row],[Female Ballots]]/Table1[[#This Row],[Female Population]]</f>
        <v>0.12454276541571907</v>
      </c>
      <c r="S1984" s="24">
        <f>Table1[[#This Row],[Male Ballots]]/Table1[[#This Row],[Male Population]]</f>
        <v>0.10791286795024226</v>
      </c>
      <c r="T1984" s="24">
        <f>Table1[[#This Row],[Total Ballots]]/Table1[[#This Row],[Total Population]]</f>
        <v>0.11731150141663035</v>
      </c>
      <c r="U1984" s="24">
        <f>Table1[[#This Row],[Female Ballots]]/Table1[[#This Row],[Female Voters]]</f>
        <v>0.21324811156304474</v>
      </c>
      <c r="V1984" s="24">
        <f>Table1[[#This Row],[Male Ballots]]/Table1[[#This Row],[Male Voters]]</f>
        <v>0.22804718217562253</v>
      </c>
      <c r="W1984" s="24">
        <f>Table1[[#This Row],[Total Ballots]]/Table1[[#This Row],[Total Voters]]</f>
        <v>0.22046285018270401</v>
      </c>
    </row>
    <row r="1985" spans="1:23" s="12" customFormat="1" x14ac:dyDescent="0.2">
      <c r="A1985" s="19" t="s">
        <v>44</v>
      </c>
      <c r="B1985" s="20">
        <v>2011</v>
      </c>
      <c r="C1985" s="21" t="s">
        <v>63</v>
      </c>
      <c r="D1985" s="22">
        <v>4127.1007100000006</v>
      </c>
      <c r="E1985" s="22">
        <v>4306.9266499999994</v>
      </c>
      <c r="F1985" s="22">
        <v>8434.0273699999998</v>
      </c>
      <c r="G1985" s="31">
        <v>2594</v>
      </c>
      <c r="H1985" s="31">
        <v>2276</v>
      </c>
      <c r="I1985" s="31">
        <v>119</v>
      </c>
      <c r="J1985" s="31">
        <v>4989</v>
      </c>
      <c r="K1985" s="22">
        <v>764</v>
      </c>
      <c r="L1985" s="22">
        <v>641</v>
      </c>
      <c r="M1985" s="22">
        <v>32</v>
      </c>
      <c r="N1985" s="23">
        <v>1437</v>
      </c>
      <c r="O1985" s="24">
        <f>Table1[[#This Row],[Female Voters]]/Table1[[#This Row],[Female Population]]</f>
        <v>0.6285283985715967</v>
      </c>
      <c r="P1985" s="24">
        <f>Table1[[#This Row],[Male Voters]]/Table1[[#This Row],[Male Population]]</f>
        <v>0.52845107078849374</v>
      </c>
      <c r="Q1985" s="24">
        <f>Table1[[#This Row],[Total Voters]]/Table1[[#This Row],[Total Population]]</f>
        <v>0.59153234642633135</v>
      </c>
      <c r="R1985" s="24">
        <f>Table1[[#This Row],[Female Ballots]]/Table1[[#This Row],[Female Population]]</f>
        <v>0.18511784753612176</v>
      </c>
      <c r="S1985" s="24">
        <f>Table1[[#This Row],[Male Ballots]]/Table1[[#This Row],[Male Population]]</f>
        <v>0.14883002476951868</v>
      </c>
      <c r="T1985" s="24">
        <f>Table1[[#This Row],[Total Ballots]]/Table1[[#This Row],[Total Population]]</f>
        <v>0.17038123508010386</v>
      </c>
      <c r="U1985" s="24">
        <f>Table1[[#This Row],[Female Ballots]]/Table1[[#This Row],[Female Voters]]</f>
        <v>0.29452582883577488</v>
      </c>
      <c r="V1985" s="24">
        <f>Table1[[#This Row],[Male Ballots]]/Table1[[#This Row],[Male Voters]]</f>
        <v>0.28163444639718804</v>
      </c>
      <c r="W1985" s="24">
        <f>Table1[[#This Row],[Total Ballots]]/Table1[[#This Row],[Total Voters]]</f>
        <v>0.28803367408298258</v>
      </c>
    </row>
    <row r="1986" spans="1:23" s="12" customFormat="1" x14ac:dyDescent="0.2">
      <c r="A1986" s="19" t="s">
        <v>44</v>
      </c>
      <c r="B1986" s="20">
        <v>2011</v>
      </c>
      <c r="C1986" s="21" t="s">
        <v>64</v>
      </c>
      <c r="D1986" s="22">
        <v>4200.4642199999998</v>
      </c>
      <c r="E1986" s="22">
        <v>4095.0676800000001</v>
      </c>
      <c r="F1986" s="22">
        <v>8295.5319</v>
      </c>
      <c r="G1986" s="31">
        <v>2410</v>
      </c>
      <c r="H1986" s="31">
        <v>2301</v>
      </c>
      <c r="I1986" s="31">
        <v>84</v>
      </c>
      <c r="J1986" s="31">
        <v>4795</v>
      </c>
      <c r="K1986" s="22">
        <v>1036</v>
      </c>
      <c r="L1986" s="22">
        <v>932</v>
      </c>
      <c r="M1986" s="22">
        <v>31</v>
      </c>
      <c r="N1986" s="23">
        <v>1999</v>
      </c>
      <c r="O1986" s="24">
        <f>Table1[[#This Row],[Female Voters]]/Table1[[#This Row],[Female Population]]</f>
        <v>0.57374610847179175</v>
      </c>
      <c r="P1986" s="24">
        <f>Table1[[#This Row],[Male Voters]]/Table1[[#This Row],[Male Population]]</f>
        <v>0.56189547519273231</v>
      </c>
      <c r="Q1986" s="24">
        <f>Table1[[#This Row],[Total Voters]]/Table1[[#This Row],[Total Population]]</f>
        <v>0.57802200724464692</v>
      </c>
      <c r="R1986" s="24">
        <f>Table1[[#This Row],[Female Ballots]]/Table1[[#This Row],[Female Population]]</f>
        <v>0.24663940596546732</v>
      </c>
      <c r="S1986" s="24">
        <f>Table1[[#This Row],[Male Ballots]]/Table1[[#This Row],[Male Population]]</f>
        <v>0.22759086609284074</v>
      </c>
      <c r="T1986" s="24">
        <f>Table1[[#This Row],[Total Ballots]]/Table1[[#This Row],[Total Population]]</f>
        <v>0.24097309540814374</v>
      </c>
      <c r="U1986" s="24">
        <f>Table1[[#This Row],[Female Ballots]]/Table1[[#This Row],[Female Voters]]</f>
        <v>0.4298755186721992</v>
      </c>
      <c r="V1986" s="24">
        <f>Table1[[#This Row],[Male Ballots]]/Table1[[#This Row],[Male Voters]]</f>
        <v>0.40504128639721859</v>
      </c>
      <c r="W1986" s="24">
        <f>Table1[[#This Row],[Total Ballots]]/Table1[[#This Row],[Total Voters]]</f>
        <v>0.41689259645464027</v>
      </c>
    </row>
    <row r="1987" spans="1:23" s="12" customFormat="1" x14ac:dyDescent="0.2">
      <c r="A1987" s="19" t="s">
        <v>44</v>
      </c>
      <c r="B1987" s="20">
        <v>2011</v>
      </c>
      <c r="C1987" s="21" t="s">
        <v>65</v>
      </c>
      <c r="D1987" s="22">
        <v>5260.9231199999995</v>
      </c>
      <c r="E1987" s="22">
        <v>5111.1907300000003</v>
      </c>
      <c r="F1987" s="22">
        <v>10372.11385</v>
      </c>
      <c r="G1987" s="31">
        <v>3677</v>
      </c>
      <c r="H1987" s="31">
        <v>3327</v>
      </c>
      <c r="I1987" s="31">
        <v>77</v>
      </c>
      <c r="J1987" s="31">
        <v>7081</v>
      </c>
      <c r="K1987" s="22">
        <v>2128</v>
      </c>
      <c r="L1987" s="22">
        <v>1897</v>
      </c>
      <c r="M1987" s="22">
        <v>43</v>
      </c>
      <c r="N1987" s="23">
        <v>4068</v>
      </c>
      <c r="O1987" s="24">
        <f>Table1[[#This Row],[Female Voters]]/Table1[[#This Row],[Female Population]]</f>
        <v>0.69892676933853393</v>
      </c>
      <c r="P1987" s="24">
        <f>Table1[[#This Row],[Male Voters]]/Table1[[#This Row],[Male Population]]</f>
        <v>0.65092464275932038</v>
      </c>
      <c r="Q1987" s="24">
        <f>Table1[[#This Row],[Total Voters]]/Table1[[#This Row],[Total Population]]</f>
        <v>0.68269593859114841</v>
      </c>
      <c r="R1987" s="24">
        <f>Table1[[#This Row],[Female Ballots]]/Table1[[#This Row],[Female Population]]</f>
        <v>0.40449175010943711</v>
      </c>
      <c r="S1987" s="24">
        <f>Table1[[#This Row],[Male Ballots]]/Table1[[#This Row],[Male Population]]</f>
        <v>0.37114639233977481</v>
      </c>
      <c r="T1987" s="24">
        <f>Table1[[#This Row],[Total Ballots]]/Table1[[#This Row],[Total Population]]</f>
        <v>0.39220549049410985</v>
      </c>
      <c r="U1987" s="24">
        <f>Table1[[#This Row],[Female Ballots]]/Table1[[#This Row],[Female Voters]]</f>
        <v>0.57873266249660049</v>
      </c>
      <c r="V1987" s="24">
        <f>Table1[[#This Row],[Male Ballots]]/Table1[[#This Row],[Male Voters]]</f>
        <v>0.57018334836188755</v>
      </c>
      <c r="W1987" s="24">
        <f>Table1[[#This Row],[Total Ballots]]/Table1[[#This Row],[Total Voters]]</f>
        <v>0.57449512780680689</v>
      </c>
    </row>
    <row r="1988" spans="1:23" s="12" customFormat="1" x14ac:dyDescent="0.2">
      <c r="A1988" s="19" t="s">
        <v>44</v>
      </c>
      <c r="B1988" s="20">
        <v>2011</v>
      </c>
      <c r="C1988" s="21" t="s">
        <v>66</v>
      </c>
      <c r="D1988" s="22">
        <v>5023.4895999999999</v>
      </c>
      <c r="E1988" s="22">
        <v>5030.0592500000002</v>
      </c>
      <c r="F1988" s="22">
        <v>10053.548839999999</v>
      </c>
      <c r="G1988" s="31">
        <v>4290</v>
      </c>
      <c r="H1988" s="31">
        <v>3974</v>
      </c>
      <c r="I1988" s="31">
        <v>83</v>
      </c>
      <c r="J1988" s="31">
        <v>8347</v>
      </c>
      <c r="K1988" s="22">
        <v>3119</v>
      </c>
      <c r="L1988" s="22">
        <v>2884</v>
      </c>
      <c r="M1988" s="22">
        <v>52</v>
      </c>
      <c r="N1988" s="23">
        <v>6055</v>
      </c>
      <c r="O1988" s="24">
        <f>Table1[[#This Row],[Female Voters]]/Table1[[#This Row],[Female Population]]</f>
        <v>0.8539880325421596</v>
      </c>
      <c r="P1988" s="24">
        <f>Table1[[#This Row],[Male Voters]]/Table1[[#This Row],[Male Population]]</f>
        <v>0.79005033588819051</v>
      </c>
      <c r="Q1988" s="24">
        <f>Table1[[#This Row],[Total Voters]]/Table1[[#This Row],[Total Population]]</f>
        <v>0.83025408568065406</v>
      </c>
      <c r="R1988" s="24">
        <f>Table1[[#This Row],[Female Ballots]]/Table1[[#This Row],[Female Population]]</f>
        <v>0.62088314067575656</v>
      </c>
      <c r="S1988" s="24">
        <f>Table1[[#This Row],[Male Ballots]]/Table1[[#This Row],[Male Population]]</f>
        <v>0.57335308724246137</v>
      </c>
      <c r="T1988" s="24">
        <f>Table1[[#This Row],[Total Ballots]]/Table1[[#This Row],[Total Population]]</f>
        <v>0.60227488783950645</v>
      </c>
      <c r="U1988" s="24">
        <f>Table1[[#This Row],[Female Ballots]]/Table1[[#This Row],[Female Voters]]</f>
        <v>0.72703962703962699</v>
      </c>
      <c r="V1988" s="24">
        <f>Table1[[#This Row],[Male Ballots]]/Table1[[#This Row],[Male Voters]]</f>
        <v>0.72571716155007548</v>
      </c>
      <c r="W1988" s="24">
        <f>Table1[[#This Row],[Total Ballots]]/Table1[[#This Row],[Total Voters]]</f>
        <v>0.72541032706361563</v>
      </c>
    </row>
    <row r="1989" spans="1:23" s="12" customFormat="1" x14ac:dyDescent="0.2">
      <c r="A1989" s="19" t="s">
        <v>44</v>
      </c>
      <c r="B1989" s="20">
        <v>2011</v>
      </c>
      <c r="C1989" s="21" t="s">
        <v>67</v>
      </c>
      <c r="D1989" s="22">
        <v>6205.1399449999999</v>
      </c>
      <c r="E1989" s="22">
        <v>5287.4555190000001</v>
      </c>
      <c r="F1989" s="22">
        <v>11492.595450000001</v>
      </c>
      <c r="G1989" s="31">
        <v>5305</v>
      </c>
      <c r="H1989" s="31">
        <v>4670</v>
      </c>
      <c r="I1989" s="31">
        <v>93</v>
      </c>
      <c r="J1989" s="31">
        <v>10068</v>
      </c>
      <c r="K1989" s="22">
        <v>4196</v>
      </c>
      <c r="L1989" s="22">
        <v>3819</v>
      </c>
      <c r="M1989" s="22">
        <v>82</v>
      </c>
      <c r="N1989" s="23">
        <v>8097</v>
      </c>
      <c r="O1989" s="24">
        <f>Table1[[#This Row],[Female Voters]]/Table1[[#This Row],[Female Population]]</f>
        <v>0.85493639902105389</v>
      </c>
      <c r="P1989" s="24">
        <f>Table1[[#This Row],[Male Voters]]/Table1[[#This Row],[Male Population]]</f>
        <v>0.88322256011776767</v>
      </c>
      <c r="Q1989" s="24">
        <f>Table1[[#This Row],[Total Voters]]/Table1[[#This Row],[Total Population]]</f>
        <v>0.87604232166720875</v>
      </c>
      <c r="R1989" s="24">
        <f>Table1[[#This Row],[Female Ballots]]/Table1[[#This Row],[Female Population]]</f>
        <v>0.67621359666208136</v>
      </c>
      <c r="S1989" s="24">
        <f>Table1[[#This Row],[Male Ballots]]/Table1[[#This Row],[Male Population]]</f>
        <v>0.72227557967660705</v>
      </c>
      <c r="T1989" s="24">
        <f>Table1[[#This Row],[Total Ballots]]/Table1[[#This Row],[Total Population]]</f>
        <v>0.70454059182949835</v>
      </c>
      <c r="U1989" s="24">
        <f>Table1[[#This Row],[Female Ballots]]/Table1[[#This Row],[Female Voters]]</f>
        <v>0.790951932139491</v>
      </c>
      <c r="V1989" s="24">
        <f>Table1[[#This Row],[Male Ballots]]/Table1[[#This Row],[Male Voters]]</f>
        <v>0.81777301927194856</v>
      </c>
      <c r="W1989" s="24">
        <f>Table1[[#This Row],[Total Ballots]]/Table1[[#This Row],[Total Voters]]</f>
        <v>0.80423122765196664</v>
      </c>
    </row>
    <row r="1990" spans="1:23" s="12" customFormat="1" x14ac:dyDescent="0.2">
      <c r="A1990" s="19" t="s">
        <v>33</v>
      </c>
      <c r="B1990" s="20">
        <v>2011</v>
      </c>
      <c r="C1990" s="21" t="s">
        <v>69</v>
      </c>
      <c r="D1990" s="22">
        <v>29904.971535999997</v>
      </c>
      <c r="E1990" s="22">
        <v>28882.001189000002</v>
      </c>
      <c r="F1990" s="22">
        <v>58786.972739999997</v>
      </c>
      <c r="G1990" s="22">
        <v>24408</v>
      </c>
      <c r="H1990" s="22">
        <v>21388</v>
      </c>
      <c r="I1990" s="22">
        <v>2</v>
      </c>
      <c r="J1990" s="22">
        <v>45798</v>
      </c>
      <c r="K1990" s="22">
        <v>14232</v>
      </c>
      <c r="L1990" s="22">
        <v>12596</v>
      </c>
      <c r="M1990" s="22">
        <v>1</v>
      </c>
      <c r="N1990" s="23">
        <v>26829</v>
      </c>
      <c r="O1990" s="24">
        <f>Table1[[#This Row],[Female Voters]]/Table1[[#This Row],[Female Population]]</f>
        <v>0.81618536137435638</v>
      </c>
      <c r="P1990" s="24">
        <f>Table1[[#This Row],[Male Voters]]/Table1[[#This Row],[Male Population]]</f>
        <v>0.74053040369466616</v>
      </c>
      <c r="Q1990" s="24">
        <f>Table1[[#This Row],[Total Voters]]/Table1[[#This Row],[Total Population]]</f>
        <v>0.7790501511712985</v>
      </c>
      <c r="R1990" s="24">
        <f>Table1[[#This Row],[Female Ballots]]/Table1[[#This Row],[Female Population]]</f>
        <v>0.47590749193214688</v>
      </c>
      <c r="S1990" s="24">
        <f>Table1[[#This Row],[Male Ballots]]/Table1[[#This Row],[Male Population]]</f>
        <v>0.43611936436029619</v>
      </c>
      <c r="T1990" s="24">
        <f>Table1[[#This Row],[Total Ballots]]/Table1[[#This Row],[Total Population]]</f>
        <v>0.45637662137592833</v>
      </c>
      <c r="U1990" s="24">
        <f>Table1[[#This Row],[Female Ballots]]/Table1[[#This Row],[Female Voters]]</f>
        <v>0.58308751229105216</v>
      </c>
      <c r="V1990" s="24">
        <f>Table1[[#This Row],[Male Ballots]]/Table1[[#This Row],[Male Voters]]</f>
        <v>0.58892837104918649</v>
      </c>
      <c r="W1990" s="24">
        <f>Table1[[#This Row],[Total Ballots]]/Table1[[#This Row],[Total Voters]]</f>
        <v>0.58581160749377703</v>
      </c>
    </row>
    <row r="1991" spans="1:23" s="12" customFormat="1" x14ac:dyDescent="0.2">
      <c r="A1991" s="19" t="s">
        <v>33</v>
      </c>
      <c r="B1991" s="20">
        <v>2011</v>
      </c>
      <c r="C1991" s="21" t="s">
        <v>62</v>
      </c>
      <c r="D1991" s="22">
        <v>2345.7965759999997</v>
      </c>
      <c r="E1991" s="22">
        <v>2972.9707539999999</v>
      </c>
      <c r="F1991" s="22">
        <v>5318.7673300000006</v>
      </c>
      <c r="G1991" s="31">
        <v>1456</v>
      </c>
      <c r="H1991" s="31">
        <v>1485</v>
      </c>
      <c r="I1991" s="31"/>
      <c r="J1991" s="31">
        <v>2941</v>
      </c>
      <c r="K1991" s="22">
        <v>309</v>
      </c>
      <c r="L1991" s="22">
        <v>291</v>
      </c>
      <c r="M1991" s="22"/>
      <c r="N1991" s="23">
        <v>600</v>
      </c>
      <c r="O1991" s="24">
        <f>Table1[[#This Row],[Female Voters]]/Table1[[#This Row],[Female Population]]</f>
        <v>0.62068468122787479</v>
      </c>
      <c r="P1991" s="24">
        <f>Table1[[#This Row],[Male Voters]]/Table1[[#This Row],[Male Population]]</f>
        <v>0.49950037281799647</v>
      </c>
      <c r="Q1991" s="24">
        <f>Table1[[#This Row],[Total Voters]]/Table1[[#This Row],[Total Population]]</f>
        <v>0.55294766954959085</v>
      </c>
      <c r="R1991" s="24">
        <f>Table1[[#This Row],[Female Ballots]]/Table1[[#This Row],[Female Population]]</f>
        <v>0.1317249769913553</v>
      </c>
      <c r="S1991" s="24">
        <f>Table1[[#This Row],[Male Ballots]]/Table1[[#This Row],[Male Population]]</f>
        <v>9.7881891239082128E-2</v>
      </c>
      <c r="T1991" s="24">
        <f>Table1[[#This Row],[Total Ballots]]/Table1[[#This Row],[Total Population]]</f>
        <v>0.11280809307370096</v>
      </c>
      <c r="U1991" s="24">
        <f>Table1[[#This Row],[Female Ballots]]/Table1[[#This Row],[Female Voters]]</f>
        <v>0.21222527472527472</v>
      </c>
      <c r="V1991" s="24">
        <f>Table1[[#This Row],[Male Ballots]]/Table1[[#This Row],[Male Voters]]</f>
        <v>0.19595959595959597</v>
      </c>
      <c r="W1991" s="24">
        <f>Table1[[#This Row],[Total Ballots]]/Table1[[#This Row],[Total Voters]]</f>
        <v>0.20401224073444407</v>
      </c>
    </row>
    <row r="1992" spans="1:23" s="12" customFormat="1" x14ac:dyDescent="0.2">
      <c r="A1992" s="19" t="s">
        <v>33</v>
      </c>
      <c r="B1992" s="20">
        <v>2011</v>
      </c>
      <c r="C1992" s="21" t="s">
        <v>63</v>
      </c>
      <c r="D1992" s="22">
        <v>3347.1907200000001</v>
      </c>
      <c r="E1992" s="22">
        <v>3819.0463199999999</v>
      </c>
      <c r="F1992" s="22">
        <v>7166.23704</v>
      </c>
      <c r="G1992" s="31">
        <v>2392</v>
      </c>
      <c r="H1992" s="31">
        <v>2231</v>
      </c>
      <c r="I1992" s="31"/>
      <c r="J1992" s="31">
        <v>4623</v>
      </c>
      <c r="K1992" s="22">
        <v>496</v>
      </c>
      <c r="L1992" s="22">
        <v>511</v>
      </c>
      <c r="M1992" s="22"/>
      <c r="N1992" s="23">
        <v>1007</v>
      </c>
      <c r="O1992" s="24">
        <f>Table1[[#This Row],[Female Voters]]/Table1[[#This Row],[Female Population]]</f>
        <v>0.71462913233698255</v>
      </c>
      <c r="P1992" s="24">
        <f>Table1[[#This Row],[Male Voters]]/Table1[[#This Row],[Male Population]]</f>
        <v>0.58417725606428361</v>
      </c>
      <c r="Q1992" s="24">
        <f>Table1[[#This Row],[Total Voters]]/Table1[[#This Row],[Total Population]]</f>
        <v>0.64510844034263204</v>
      </c>
      <c r="R1992" s="24">
        <f>Table1[[#This Row],[Female Ballots]]/Table1[[#This Row],[Female Population]]</f>
        <v>0.14818396724044455</v>
      </c>
      <c r="S1992" s="24">
        <f>Table1[[#This Row],[Male Ballots]]/Table1[[#This Row],[Male Population]]</f>
        <v>0.13380303803175658</v>
      </c>
      <c r="T1992" s="24">
        <f>Table1[[#This Row],[Total Ballots]]/Table1[[#This Row],[Total Population]]</f>
        <v>0.14052005178996982</v>
      </c>
      <c r="U1992" s="24">
        <f>Table1[[#This Row],[Female Ballots]]/Table1[[#This Row],[Female Voters]]</f>
        <v>0.20735785953177258</v>
      </c>
      <c r="V1992" s="24">
        <f>Table1[[#This Row],[Male Ballots]]/Table1[[#This Row],[Male Voters]]</f>
        <v>0.22904527117884357</v>
      </c>
      <c r="W1992" s="24">
        <f>Table1[[#This Row],[Total Ballots]]/Table1[[#This Row],[Total Voters]]</f>
        <v>0.21782392385896604</v>
      </c>
    </row>
    <row r="1993" spans="1:23" s="12" customFormat="1" x14ac:dyDescent="0.2">
      <c r="A1993" s="19" t="s">
        <v>33</v>
      </c>
      <c r="B1993" s="20">
        <v>2011</v>
      </c>
      <c r="C1993" s="21" t="s">
        <v>64</v>
      </c>
      <c r="D1993" s="22">
        <v>3385.79304</v>
      </c>
      <c r="E1993" s="22">
        <v>3568.692</v>
      </c>
      <c r="F1993" s="22">
        <v>6954.4850399999996</v>
      </c>
      <c r="G1993" s="31">
        <v>2443</v>
      </c>
      <c r="H1993" s="31">
        <v>2110</v>
      </c>
      <c r="I1993" s="31"/>
      <c r="J1993" s="31">
        <v>4553</v>
      </c>
      <c r="K1993" s="22">
        <v>834</v>
      </c>
      <c r="L1993" s="22">
        <v>705</v>
      </c>
      <c r="M1993" s="22"/>
      <c r="N1993" s="23">
        <v>1539</v>
      </c>
      <c r="O1993" s="24">
        <f>Table1[[#This Row],[Female Voters]]/Table1[[#This Row],[Female Population]]</f>
        <v>0.72154439776389878</v>
      </c>
      <c r="P1993" s="24">
        <f>Table1[[#This Row],[Male Voters]]/Table1[[#This Row],[Male Population]]</f>
        <v>0.59125304173069571</v>
      </c>
      <c r="Q1993" s="24">
        <f>Table1[[#This Row],[Total Voters]]/Table1[[#This Row],[Total Population]]</f>
        <v>0.6546854258528968</v>
      </c>
      <c r="R1993" s="24">
        <f>Table1[[#This Row],[Female Ballots]]/Table1[[#This Row],[Female Population]]</f>
        <v>0.24632338425505182</v>
      </c>
      <c r="S1993" s="24">
        <f>Table1[[#This Row],[Male Ballots]]/Table1[[#This Row],[Male Population]]</f>
        <v>0.19755137176309975</v>
      </c>
      <c r="T1993" s="24">
        <f>Table1[[#This Row],[Total Ballots]]/Table1[[#This Row],[Total Population]]</f>
        <v>0.22129604005877623</v>
      </c>
      <c r="U1993" s="24">
        <f>Table1[[#This Row],[Female Ballots]]/Table1[[#This Row],[Female Voters]]</f>
        <v>0.34138354482194022</v>
      </c>
      <c r="V1993" s="24">
        <f>Table1[[#This Row],[Male Ballots]]/Table1[[#This Row],[Male Voters]]</f>
        <v>0.33412322274881517</v>
      </c>
      <c r="W1993" s="24">
        <f>Table1[[#This Row],[Total Ballots]]/Table1[[#This Row],[Total Voters]]</f>
        <v>0.33801888864484952</v>
      </c>
    </row>
    <row r="1994" spans="1:23" s="12" customFormat="1" x14ac:dyDescent="0.2">
      <c r="A1994" s="19" t="s">
        <v>33</v>
      </c>
      <c r="B1994" s="20">
        <v>2011</v>
      </c>
      <c r="C1994" s="21" t="s">
        <v>65</v>
      </c>
      <c r="D1994" s="22">
        <v>4901.4221400000006</v>
      </c>
      <c r="E1994" s="22">
        <v>4597.9719299999997</v>
      </c>
      <c r="F1994" s="22">
        <v>9499.39408</v>
      </c>
      <c r="G1994" s="31">
        <v>3899</v>
      </c>
      <c r="H1994" s="31">
        <v>3174</v>
      </c>
      <c r="I1994" s="31"/>
      <c r="J1994" s="31">
        <v>7073</v>
      </c>
      <c r="K1994" s="22">
        <v>2038</v>
      </c>
      <c r="L1994" s="22">
        <v>1609</v>
      </c>
      <c r="M1994" s="22"/>
      <c r="N1994" s="23">
        <v>3647</v>
      </c>
      <c r="O1994" s="24">
        <f>Table1[[#This Row],[Female Voters]]/Table1[[#This Row],[Female Population]]</f>
        <v>0.79548341045360349</v>
      </c>
      <c r="P1994" s="24">
        <f>Table1[[#This Row],[Male Voters]]/Table1[[#This Row],[Male Population]]</f>
        <v>0.69030434468093849</v>
      </c>
      <c r="Q1994" s="24">
        <f>Table1[[#This Row],[Total Voters]]/Table1[[#This Row],[Total Population]]</f>
        <v>0.74457380549054974</v>
      </c>
      <c r="R1994" s="24">
        <f>Table1[[#This Row],[Female Ballots]]/Table1[[#This Row],[Female Population]]</f>
        <v>0.41579768928044214</v>
      </c>
      <c r="S1994" s="24">
        <f>Table1[[#This Row],[Male Ballots]]/Table1[[#This Row],[Male Population]]</f>
        <v>0.34993689054556715</v>
      </c>
      <c r="T1994" s="24">
        <f>Table1[[#This Row],[Total Ballots]]/Table1[[#This Row],[Total Population]]</f>
        <v>0.38391922361431285</v>
      </c>
      <c r="U1994" s="24">
        <f>Table1[[#This Row],[Female Ballots]]/Table1[[#This Row],[Female Voters]]</f>
        <v>0.52269812772505775</v>
      </c>
      <c r="V1994" s="24">
        <f>Table1[[#This Row],[Male Ballots]]/Table1[[#This Row],[Male Voters]]</f>
        <v>0.50693131695022053</v>
      </c>
      <c r="W1994" s="24">
        <f>Table1[[#This Row],[Total Ballots]]/Table1[[#This Row],[Total Voters]]</f>
        <v>0.51562279089495267</v>
      </c>
    </row>
    <row r="1995" spans="1:23" s="12" customFormat="1" x14ac:dyDescent="0.2">
      <c r="A1995" s="19" t="s">
        <v>33</v>
      </c>
      <c r="B1995" s="20">
        <v>2011</v>
      </c>
      <c r="C1995" s="21" t="s">
        <v>66</v>
      </c>
      <c r="D1995" s="22">
        <v>6517.7376199999999</v>
      </c>
      <c r="E1995" s="22">
        <v>5743.0855900000006</v>
      </c>
      <c r="F1995" s="22">
        <v>12260.82321</v>
      </c>
      <c r="G1995" s="31">
        <v>5691</v>
      </c>
      <c r="H1995" s="31">
        <v>4811</v>
      </c>
      <c r="I1995" s="31">
        <v>2</v>
      </c>
      <c r="J1995" s="31">
        <v>10504</v>
      </c>
      <c r="K1995" s="22">
        <v>3959</v>
      </c>
      <c r="L1995" s="22">
        <v>3292</v>
      </c>
      <c r="M1995" s="22">
        <v>1</v>
      </c>
      <c r="N1995" s="23">
        <v>7252</v>
      </c>
      <c r="O1995" s="24">
        <f>Table1[[#This Row],[Female Voters]]/Table1[[#This Row],[Female Population]]</f>
        <v>0.87315573774201727</v>
      </c>
      <c r="P1995" s="24">
        <f>Table1[[#This Row],[Male Voters]]/Table1[[#This Row],[Male Population]]</f>
        <v>0.83770299512461199</v>
      </c>
      <c r="Q1995" s="24">
        <f>Table1[[#This Row],[Total Voters]]/Table1[[#This Row],[Total Population]]</f>
        <v>0.85671245886922787</v>
      </c>
      <c r="R1995" s="24">
        <f>Table1[[#This Row],[Female Ballots]]/Table1[[#This Row],[Female Population]]</f>
        <v>0.60741935788449242</v>
      </c>
      <c r="S1995" s="24">
        <f>Table1[[#This Row],[Male Ballots]]/Table1[[#This Row],[Male Population]]</f>
        <v>0.57321102888177566</v>
      </c>
      <c r="T1995" s="24">
        <f>Table1[[#This Row],[Total Ballots]]/Table1[[#This Row],[Total Population]]</f>
        <v>0.59147741353004957</v>
      </c>
      <c r="U1995" s="24">
        <f>Table1[[#This Row],[Female Ballots]]/Table1[[#This Row],[Female Voters]]</f>
        <v>0.6956598137409945</v>
      </c>
      <c r="V1995" s="24">
        <f>Table1[[#This Row],[Male Ballots]]/Table1[[#This Row],[Male Voters]]</f>
        <v>0.68426522552483893</v>
      </c>
      <c r="W1995" s="24">
        <f>Table1[[#This Row],[Total Ballots]]/Table1[[#This Row],[Total Voters]]</f>
        <v>0.69040365575019036</v>
      </c>
    </row>
    <row r="1996" spans="1:23" s="12" customFormat="1" x14ac:dyDescent="0.2">
      <c r="A1996" s="19" t="s">
        <v>33</v>
      </c>
      <c r="B1996" s="20">
        <v>2011</v>
      </c>
      <c r="C1996" s="21" t="s">
        <v>67</v>
      </c>
      <c r="D1996" s="22">
        <v>9407.0314400000007</v>
      </c>
      <c r="E1996" s="22">
        <v>8180.2345950000008</v>
      </c>
      <c r="F1996" s="22">
        <v>17587.266039999999</v>
      </c>
      <c r="G1996" s="31">
        <v>8527</v>
      </c>
      <c r="H1996" s="31">
        <v>7577</v>
      </c>
      <c r="I1996" s="31"/>
      <c r="J1996" s="31">
        <v>16104</v>
      </c>
      <c r="K1996" s="22">
        <v>6596</v>
      </c>
      <c r="L1996" s="22">
        <v>6188</v>
      </c>
      <c r="M1996" s="22"/>
      <c r="N1996" s="23">
        <v>12784</v>
      </c>
      <c r="O1996" s="24">
        <f>Table1[[#This Row],[Female Voters]]/Table1[[#This Row],[Female Population]]</f>
        <v>0.906449612121207</v>
      </c>
      <c r="P1996" s="24">
        <f>Table1[[#This Row],[Male Voters]]/Table1[[#This Row],[Male Population]]</f>
        <v>0.92625705436752204</v>
      </c>
      <c r="Q1996" s="24">
        <f>Table1[[#This Row],[Total Voters]]/Table1[[#This Row],[Total Population]]</f>
        <v>0.91566250054860721</v>
      </c>
      <c r="R1996" s="24">
        <f>Table1[[#This Row],[Female Ballots]]/Table1[[#This Row],[Female Population]]</f>
        <v>0.70117762889075663</v>
      </c>
      <c r="S1996" s="24">
        <f>Table1[[#This Row],[Male Ballots]]/Table1[[#This Row],[Male Population]]</f>
        <v>0.75645752308647563</v>
      </c>
      <c r="T1996" s="24">
        <f>Table1[[#This Row],[Total Ballots]]/Table1[[#This Row],[Total Population]]</f>
        <v>0.72688955582547166</v>
      </c>
      <c r="U1996" s="24">
        <f>Table1[[#This Row],[Female Ballots]]/Table1[[#This Row],[Female Voters]]</f>
        <v>0.77354286384425941</v>
      </c>
      <c r="V1996" s="24">
        <f>Table1[[#This Row],[Male Ballots]]/Table1[[#This Row],[Male Voters]]</f>
        <v>0.81668206414148081</v>
      </c>
      <c r="W1996" s="24">
        <f>Table1[[#This Row],[Total Ballots]]/Table1[[#This Row],[Total Voters]]</f>
        <v>0.79384003974167905</v>
      </c>
    </row>
    <row r="1997" spans="1:23" s="12" customFormat="1" x14ac:dyDescent="0.2">
      <c r="A1997" s="19" t="s">
        <v>51</v>
      </c>
      <c r="B1997" s="20">
        <v>2011</v>
      </c>
      <c r="C1997" s="21" t="s">
        <v>69</v>
      </c>
      <c r="D1997" s="22">
        <v>162564.07303</v>
      </c>
      <c r="E1997" s="22">
        <v>154315.60250000001</v>
      </c>
      <c r="F1997" s="22">
        <v>316879.67557999998</v>
      </c>
      <c r="G1997" s="22">
        <v>120035</v>
      </c>
      <c r="H1997" s="22">
        <v>106518</v>
      </c>
      <c r="I1997" s="22">
        <v>23</v>
      </c>
      <c r="J1997" s="22">
        <v>226576</v>
      </c>
      <c r="K1997" s="22">
        <v>57083</v>
      </c>
      <c r="L1997" s="22">
        <v>51600</v>
      </c>
      <c r="M1997" s="22">
        <v>6</v>
      </c>
      <c r="N1997" s="23">
        <v>108689</v>
      </c>
      <c r="O1997" s="24">
        <f>Table1[[#This Row],[Female Voters]]/Table1[[#This Row],[Female Population]]</f>
        <v>0.73838578083515682</v>
      </c>
      <c r="P1997" s="24">
        <f>Table1[[#This Row],[Male Voters]]/Table1[[#This Row],[Male Population]]</f>
        <v>0.6902607272002842</v>
      </c>
      <c r="Q1997" s="24">
        <f>Table1[[#This Row],[Total Voters]]/Table1[[#This Row],[Total Population]]</f>
        <v>0.71502219126325206</v>
      </c>
      <c r="R1997" s="24">
        <f>Table1[[#This Row],[Female Ballots]]/Table1[[#This Row],[Female Population]]</f>
        <v>0.35114154644406426</v>
      </c>
      <c r="S1997" s="24">
        <f>Table1[[#This Row],[Male Ballots]]/Table1[[#This Row],[Male Population]]</f>
        <v>0.33437966844603412</v>
      </c>
      <c r="T1997" s="24">
        <f>Table1[[#This Row],[Total Ballots]]/Table1[[#This Row],[Total Population]]</f>
        <v>0.34299770031341181</v>
      </c>
      <c r="U1997" s="24">
        <f>Table1[[#This Row],[Female Ballots]]/Table1[[#This Row],[Female Voters]]</f>
        <v>0.47555296371891531</v>
      </c>
      <c r="V1997" s="24">
        <f>Table1[[#This Row],[Male Ballots]]/Table1[[#This Row],[Male Voters]]</f>
        <v>0.48442516757731086</v>
      </c>
      <c r="W1997" s="24">
        <f>Table1[[#This Row],[Total Ballots]]/Table1[[#This Row],[Total Voters]]</f>
        <v>0.47970217498764212</v>
      </c>
    </row>
    <row r="1998" spans="1:23" s="12" customFormat="1" x14ac:dyDescent="0.2">
      <c r="A1998" s="19" t="s">
        <v>51</v>
      </c>
      <c r="B1998" s="20">
        <v>2011</v>
      </c>
      <c r="C1998" s="21" t="s">
        <v>62</v>
      </c>
      <c r="D1998" s="22">
        <v>18066.037799999998</v>
      </c>
      <c r="E1998" s="22">
        <v>18525.45003</v>
      </c>
      <c r="F1998" s="22">
        <v>36591.4879</v>
      </c>
      <c r="G1998" s="31">
        <v>10194</v>
      </c>
      <c r="H1998" s="31">
        <v>9607</v>
      </c>
      <c r="I1998" s="31">
        <v>4</v>
      </c>
      <c r="J1998" s="31">
        <v>19805</v>
      </c>
      <c r="K1998" s="22">
        <v>2082</v>
      </c>
      <c r="L1998" s="22">
        <v>1984</v>
      </c>
      <c r="M1998" s="22"/>
      <c r="N1998" s="23">
        <v>4066</v>
      </c>
      <c r="O1998" s="24">
        <f>Table1[[#This Row],[Female Voters]]/Table1[[#This Row],[Female Population]]</f>
        <v>0.56426318337494019</v>
      </c>
      <c r="P1998" s="24">
        <f>Table1[[#This Row],[Male Voters]]/Table1[[#This Row],[Male Population]]</f>
        <v>0.51858389320866605</v>
      </c>
      <c r="Q1998" s="24">
        <f>Table1[[#This Row],[Total Voters]]/Table1[[#This Row],[Total Population]]</f>
        <v>0.54124609674590463</v>
      </c>
      <c r="R1998" s="24">
        <f>Table1[[#This Row],[Female Ballots]]/Table1[[#This Row],[Female Population]]</f>
        <v>0.115243863820544</v>
      </c>
      <c r="S1998" s="24">
        <f>Table1[[#This Row],[Male Ballots]]/Table1[[#This Row],[Male Population]]</f>
        <v>0.10709591382595957</v>
      </c>
      <c r="T1998" s="24">
        <f>Table1[[#This Row],[Total Ballots]]/Table1[[#This Row],[Total Population]]</f>
        <v>0.11111873917540259</v>
      </c>
      <c r="U1998" s="24">
        <f>Table1[[#This Row],[Female Ballots]]/Table1[[#This Row],[Female Voters]]</f>
        <v>0.20423778693349029</v>
      </c>
      <c r="V1998" s="24">
        <f>Table1[[#This Row],[Male Ballots]]/Table1[[#This Row],[Male Voters]]</f>
        <v>0.20651608202352451</v>
      </c>
      <c r="W1998" s="24">
        <f>Table1[[#This Row],[Total Ballots]]/Table1[[#This Row],[Total Voters]]</f>
        <v>0.20530169149204747</v>
      </c>
    </row>
    <row r="1999" spans="1:23" s="12" customFormat="1" x14ac:dyDescent="0.2">
      <c r="A1999" s="19" t="s">
        <v>51</v>
      </c>
      <c r="B1999" s="20">
        <v>2011</v>
      </c>
      <c r="C1999" s="21" t="s">
        <v>63</v>
      </c>
      <c r="D1999" s="22">
        <v>27725.468399999998</v>
      </c>
      <c r="E1999" s="22">
        <v>26698.338400000001</v>
      </c>
      <c r="F1999" s="22">
        <v>54423.806700000001</v>
      </c>
      <c r="G1999" s="31">
        <v>17912</v>
      </c>
      <c r="H1999" s="31">
        <v>15091</v>
      </c>
      <c r="I1999" s="31">
        <v>9</v>
      </c>
      <c r="J1999" s="31">
        <v>33012</v>
      </c>
      <c r="K1999" s="22">
        <v>4316</v>
      </c>
      <c r="L1999" s="22">
        <v>3553</v>
      </c>
      <c r="M1999" s="22">
        <v>1</v>
      </c>
      <c r="N1999" s="23">
        <v>7870</v>
      </c>
      <c r="O1999" s="24">
        <f>Table1[[#This Row],[Female Voters]]/Table1[[#This Row],[Female Population]]</f>
        <v>0.64604859840708773</v>
      </c>
      <c r="P1999" s="24">
        <f>Table1[[#This Row],[Male Voters]]/Table1[[#This Row],[Male Population]]</f>
        <v>0.56524116871632735</v>
      </c>
      <c r="Q1999" s="24">
        <f>Table1[[#This Row],[Total Voters]]/Table1[[#This Row],[Total Population]]</f>
        <v>0.60657278499410805</v>
      </c>
      <c r="R1999" s="24">
        <f>Table1[[#This Row],[Female Ballots]]/Table1[[#This Row],[Female Population]]</f>
        <v>0.15566914642278867</v>
      </c>
      <c r="S1999" s="24">
        <f>Table1[[#This Row],[Male Ballots]]/Table1[[#This Row],[Male Population]]</f>
        <v>0.13307944287649001</v>
      </c>
      <c r="T1999" s="24">
        <f>Table1[[#This Row],[Total Ballots]]/Table1[[#This Row],[Total Population]]</f>
        <v>0.14460583478443084</v>
      </c>
      <c r="U1999" s="24">
        <f>Table1[[#This Row],[Female Ballots]]/Table1[[#This Row],[Female Voters]]</f>
        <v>0.24095578383206789</v>
      </c>
      <c r="V1999" s="24">
        <f>Table1[[#This Row],[Male Ballots]]/Table1[[#This Row],[Male Voters]]</f>
        <v>0.23543834073288716</v>
      </c>
      <c r="W1999" s="24">
        <f>Table1[[#This Row],[Total Ballots]]/Table1[[#This Row],[Total Voters]]</f>
        <v>0.23839815824548649</v>
      </c>
    </row>
    <row r="2000" spans="1:23" s="12" customFormat="1" x14ac:dyDescent="0.2">
      <c r="A2000" s="19" t="s">
        <v>51</v>
      </c>
      <c r="B2000" s="20">
        <v>2011</v>
      </c>
      <c r="C2000" s="21" t="s">
        <v>64</v>
      </c>
      <c r="D2000" s="22">
        <v>29815.126100000001</v>
      </c>
      <c r="E2000" s="22">
        <v>29813.671200000001</v>
      </c>
      <c r="F2000" s="22">
        <v>59628.797300000006</v>
      </c>
      <c r="G2000" s="31">
        <v>20709</v>
      </c>
      <c r="H2000" s="31">
        <v>18632</v>
      </c>
      <c r="I2000" s="31">
        <v>4</v>
      </c>
      <c r="J2000" s="31">
        <v>39345</v>
      </c>
      <c r="K2000" s="22">
        <v>7153</v>
      </c>
      <c r="L2000" s="22">
        <v>6443</v>
      </c>
      <c r="M2000" s="22">
        <v>1</v>
      </c>
      <c r="N2000" s="23">
        <v>13597</v>
      </c>
      <c r="O2000" s="24">
        <f>Table1[[#This Row],[Female Voters]]/Table1[[#This Row],[Female Population]]</f>
        <v>0.69458032578973394</v>
      </c>
      <c r="P2000" s="24">
        <f>Table1[[#This Row],[Male Voters]]/Table1[[#This Row],[Male Population]]</f>
        <v>0.62494819490730813</v>
      </c>
      <c r="Q2000" s="24">
        <f>Table1[[#This Row],[Total Voters]]/Table1[[#This Row],[Total Population]]</f>
        <v>0.65983219151730221</v>
      </c>
      <c r="R2000" s="24">
        <f>Table1[[#This Row],[Female Ballots]]/Table1[[#This Row],[Female Population]]</f>
        <v>0.23991178088627974</v>
      </c>
      <c r="S2000" s="24">
        <f>Table1[[#This Row],[Male Ballots]]/Table1[[#This Row],[Male Population]]</f>
        <v>0.21610891046520966</v>
      </c>
      <c r="T2000" s="24">
        <f>Table1[[#This Row],[Total Ballots]]/Table1[[#This Row],[Total Population]]</f>
        <v>0.22802740648267275</v>
      </c>
      <c r="U2000" s="24">
        <f>Table1[[#This Row],[Female Ballots]]/Table1[[#This Row],[Female Voters]]</f>
        <v>0.34540537930368437</v>
      </c>
      <c r="V2000" s="24">
        <f>Table1[[#This Row],[Male Ballots]]/Table1[[#This Row],[Male Voters]]</f>
        <v>0.34580291970802918</v>
      </c>
      <c r="W2000" s="24">
        <f>Table1[[#This Row],[Total Ballots]]/Table1[[#This Row],[Total Voters]]</f>
        <v>0.3455839369678485</v>
      </c>
    </row>
    <row r="2001" spans="1:23" s="12" customFormat="1" x14ac:dyDescent="0.2">
      <c r="A2001" s="19" t="s">
        <v>51</v>
      </c>
      <c r="B2001" s="20">
        <v>2011</v>
      </c>
      <c r="C2001" s="21" t="s">
        <v>65</v>
      </c>
      <c r="D2001" s="22">
        <v>31255.0131</v>
      </c>
      <c r="E2001" s="22">
        <v>30513.727699999999</v>
      </c>
      <c r="F2001" s="22">
        <v>61768.740900000004</v>
      </c>
      <c r="G2001" s="31">
        <v>23718</v>
      </c>
      <c r="H2001" s="31">
        <v>21618</v>
      </c>
      <c r="I2001" s="31">
        <v>1</v>
      </c>
      <c r="J2001" s="31">
        <v>45337</v>
      </c>
      <c r="K2001" s="22">
        <v>11253</v>
      </c>
      <c r="L2001" s="22">
        <v>10437</v>
      </c>
      <c r="M2001" s="22">
        <v>1</v>
      </c>
      <c r="N2001" s="23">
        <v>21691</v>
      </c>
      <c r="O2001" s="24">
        <f>Table1[[#This Row],[Female Voters]]/Table1[[#This Row],[Female Population]]</f>
        <v>0.75885426520585908</v>
      </c>
      <c r="P2001" s="24">
        <f>Table1[[#This Row],[Male Voters]]/Table1[[#This Row],[Male Population]]</f>
        <v>0.70846801192369557</v>
      </c>
      <c r="Q2001" s="24">
        <f>Table1[[#This Row],[Total Voters]]/Table1[[#This Row],[Total Population]]</f>
        <v>0.73397966899467748</v>
      </c>
      <c r="R2001" s="24">
        <f>Table1[[#This Row],[Female Ballots]]/Table1[[#This Row],[Female Population]]</f>
        <v>0.36003824295309605</v>
      </c>
      <c r="S2001" s="24">
        <f>Table1[[#This Row],[Male Ballots]]/Table1[[#This Row],[Male Population]]</f>
        <v>0.342042771784976</v>
      </c>
      <c r="T2001" s="24">
        <f>Table1[[#This Row],[Total Ballots]]/Table1[[#This Row],[Total Population]]</f>
        <v>0.35116467786054545</v>
      </c>
      <c r="U2001" s="24">
        <f>Table1[[#This Row],[Female Ballots]]/Table1[[#This Row],[Female Voters]]</f>
        <v>0.47444978497343787</v>
      </c>
      <c r="V2001" s="24">
        <f>Table1[[#This Row],[Male Ballots]]/Table1[[#This Row],[Male Voters]]</f>
        <v>0.48279211767971136</v>
      </c>
      <c r="W2001" s="24">
        <f>Table1[[#This Row],[Total Ballots]]/Table1[[#This Row],[Total Voters]]</f>
        <v>0.47843924388468578</v>
      </c>
    </row>
    <row r="2002" spans="1:23" s="12" customFormat="1" x14ac:dyDescent="0.2">
      <c r="A2002" s="19" t="s">
        <v>51</v>
      </c>
      <c r="B2002" s="20">
        <v>2011</v>
      </c>
      <c r="C2002" s="21" t="s">
        <v>66</v>
      </c>
      <c r="D2002" s="22">
        <v>28055.195299999999</v>
      </c>
      <c r="E2002" s="22">
        <v>26024.355100000001</v>
      </c>
      <c r="F2002" s="22">
        <v>54079.5504</v>
      </c>
      <c r="G2002" s="31">
        <v>23736</v>
      </c>
      <c r="H2002" s="31">
        <v>21209</v>
      </c>
      <c r="I2002" s="31">
        <v>3</v>
      </c>
      <c r="J2002" s="31">
        <v>44948</v>
      </c>
      <c r="K2002" s="22">
        <v>14928</v>
      </c>
      <c r="L2002" s="22">
        <v>13497</v>
      </c>
      <c r="M2002" s="22">
        <v>3</v>
      </c>
      <c r="N2002" s="23">
        <v>28428</v>
      </c>
      <c r="O2002" s="24">
        <f>Table1[[#This Row],[Female Voters]]/Table1[[#This Row],[Female Population]]</f>
        <v>0.84604650747164822</v>
      </c>
      <c r="P2002" s="24">
        <f>Table1[[#This Row],[Male Voters]]/Table1[[#This Row],[Male Population]]</f>
        <v>0.81496736109322454</v>
      </c>
      <c r="Q2002" s="24">
        <f>Table1[[#This Row],[Total Voters]]/Table1[[#This Row],[Total Population]]</f>
        <v>0.83114596307738531</v>
      </c>
      <c r="R2002" s="24">
        <f>Table1[[#This Row],[Female Ballots]]/Table1[[#This Row],[Female Population]]</f>
        <v>0.53209396122079389</v>
      </c>
      <c r="S2002" s="24">
        <f>Table1[[#This Row],[Male Ballots]]/Table1[[#This Row],[Male Population]]</f>
        <v>0.51862956634802448</v>
      </c>
      <c r="T2002" s="24">
        <f>Table1[[#This Row],[Total Ballots]]/Table1[[#This Row],[Total Population]]</f>
        <v>0.52567005068888295</v>
      </c>
      <c r="U2002" s="24">
        <f>Table1[[#This Row],[Female Ballots]]/Table1[[#This Row],[Female Voters]]</f>
        <v>0.62891809908998986</v>
      </c>
      <c r="V2002" s="24">
        <f>Table1[[#This Row],[Male Ballots]]/Table1[[#This Row],[Male Voters]]</f>
        <v>0.63638078174359947</v>
      </c>
      <c r="W2002" s="24">
        <f>Table1[[#This Row],[Total Ballots]]/Table1[[#This Row],[Total Voters]]</f>
        <v>0.63246418083118272</v>
      </c>
    </row>
    <row r="2003" spans="1:23" s="12" customFormat="1" x14ac:dyDescent="0.2">
      <c r="A2003" s="19" t="s">
        <v>51</v>
      </c>
      <c r="B2003" s="20">
        <v>2011</v>
      </c>
      <c r="C2003" s="21" t="s">
        <v>67</v>
      </c>
      <c r="D2003" s="22">
        <v>27647.232329999999</v>
      </c>
      <c r="E2003" s="22">
        <v>22740.06007</v>
      </c>
      <c r="F2003" s="22">
        <v>50387.292379999999</v>
      </c>
      <c r="G2003" s="31">
        <v>23766</v>
      </c>
      <c r="H2003" s="31">
        <v>20361</v>
      </c>
      <c r="I2003" s="31">
        <v>2</v>
      </c>
      <c r="J2003" s="31">
        <v>44129</v>
      </c>
      <c r="K2003" s="22">
        <v>17351</v>
      </c>
      <c r="L2003" s="22">
        <v>15686</v>
      </c>
      <c r="M2003" s="22"/>
      <c r="N2003" s="23">
        <v>33037</v>
      </c>
      <c r="O2003" s="24">
        <f>Table1[[#This Row],[Female Voters]]/Table1[[#This Row],[Female Population]]</f>
        <v>0.85961588184765692</v>
      </c>
      <c r="P2003" s="24">
        <f>Table1[[#This Row],[Male Voters]]/Table1[[#This Row],[Male Population]]</f>
        <v>0.89538022051495836</v>
      </c>
      <c r="Q2003" s="24">
        <f>Table1[[#This Row],[Total Voters]]/Table1[[#This Row],[Total Population]]</f>
        <v>0.87579621598234414</v>
      </c>
      <c r="R2003" s="24">
        <f>Table1[[#This Row],[Female Ballots]]/Table1[[#This Row],[Female Population]]</f>
        <v>0.62758542312289389</v>
      </c>
      <c r="S2003" s="24">
        <f>Table1[[#This Row],[Male Ballots]]/Table1[[#This Row],[Male Population]]</f>
        <v>0.68979589111525164</v>
      </c>
      <c r="T2003" s="24">
        <f>Table1[[#This Row],[Total Ballots]]/Table1[[#This Row],[Total Population]]</f>
        <v>0.65566134712793633</v>
      </c>
      <c r="U2003" s="24">
        <f>Table1[[#This Row],[Female Ballots]]/Table1[[#This Row],[Female Voters]]</f>
        <v>0.73007657998821851</v>
      </c>
      <c r="V2003" s="24">
        <f>Table1[[#This Row],[Male Ballots]]/Table1[[#This Row],[Male Voters]]</f>
        <v>0.77039438141545113</v>
      </c>
      <c r="W2003" s="24">
        <f>Table1[[#This Row],[Total Ballots]]/Table1[[#This Row],[Total Voters]]</f>
        <v>0.74864601509211626</v>
      </c>
    </row>
    <row r="2004" spans="1:23" s="12" customFormat="1" x14ac:dyDescent="0.2">
      <c r="A2004" s="19" t="s">
        <v>25</v>
      </c>
      <c r="B2004" s="20">
        <v>2011</v>
      </c>
      <c r="C2004" s="21" t="s">
        <v>69</v>
      </c>
      <c r="D2004" s="22">
        <v>1653.4427330000001</v>
      </c>
      <c r="E2004" s="22">
        <v>1632.2771969999999</v>
      </c>
      <c r="F2004" s="22">
        <v>3285.719932</v>
      </c>
      <c r="G2004" s="22">
        <v>1362</v>
      </c>
      <c r="H2004" s="22">
        <v>1200</v>
      </c>
      <c r="I2004" s="22">
        <v>0</v>
      </c>
      <c r="J2004" s="22">
        <v>2562</v>
      </c>
      <c r="K2004" s="22">
        <v>863</v>
      </c>
      <c r="L2004" s="22">
        <v>765</v>
      </c>
      <c r="M2004" s="22">
        <v>0</v>
      </c>
      <c r="N2004" s="23">
        <v>1628</v>
      </c>
      <c r="O2004" s="24">
        <f>Table1[[#This Row],[Female Voters]]/Table1[[#This Row],[Female Population]]</f>
        <v>0.82373581667917373</v>
      </c>
      <c r="P2004" s="24">
        <f>Table1[[#This Row],[Male Voters]]/Table1[[#This Row],[Male Population]]</f>
        <v>0.73516924833938002</v>
      </c>
      <c r="Q2004" s="24">
        <f>Table1[[#This Row],[Total Voters]]/Table1[[#This Row],[Total Population]]</f>
        <v>0.77973779050624215</v>
      </c>
      <c r="R2004" s="24">
        <f>Table1[[#This Row],[Female Ballots]]/Table1[[#This Row],[Female Population]]</f>
        <v>0.52194127003974078</v>
      </c>
      <c r="S2004" s="24">
        <f>Table1[[#This Row],[Male Ballots]]/Table1[[#This Row],[Male Population]]</f>
        <v>0.46867039581635472</v>
      </c>
      <c r="T2004" s="24">
        <f>Table1[[#This Row],[Total Ballots]]/Table1[[#This Row],[Total Population]]</f>
        <v>0.49547740942395085</v>
      </c>
      <c r="U2004" s="24">
        <f>Table1[[#This Row],[Female Ballots]]/Table1[[#This Row],[Female Voters]]</f>
        <v>0.63362701908957419</v>
      </c>
      <c r="V2004" s="24">
        <f>Table1[[#This Row],[Male Ballots]]/Table1[[#This Row],[Male Voters]]</f>
        <v>0.63749999999999996</v>
      </c>
      <c r="W2004" s="24">
        <f>Table1[[#This Row],[Total Ballots]]/Table1[[#This Row],[Total Voters]]</f>
        <v>0.63544106167056991</v>
      </c>
    </row>
    <row r="2005" spans="1:23" s="12" customFormat="1" x14ac:dyDescent="0.2">
      <c r="A2005" s="19" t="s">
        <v>25</v>
      </c>
      <c r="B2005" s="20">
        <v>2011</v>
      </c>
      <c r="C2005" s="21" t="s">
        <v>62</v>
      </c>
      <c r="D2005" s="22">
        <v>109.93747500000001</v>
      </c>
      <c r="E2005" s="22">
        <v>118.63544100000001</v>
      </c>
      <c r="F2005" s="22">
        <v>228.57291600000002</v>
      </c>
      <c r="G2005" s="31">
        <v>95</v>
      </c>
      <c r="H2005" s="31">
        <v>73</v>
      </c>
      <c r="I2005" s="31"/>
      <c r="J2005" s="31">
        <v>168</v>
      </c>
      <c r="K2005" s="22">
        <v>29</v>
      </c>
      <c r="L2005" s="22">
        <v>19</v>
      </c>
      <c r="M2005" s="22"/>
      <c r="N2005" s="23">
        <v>48</v>
      </c>
      <c r="O2005" s="24">
        <f>Table1[[#This Row],[Female Voters]]/Table1[[#This Row],[Female Population]]</f>
        <v>0.86412754158670635</v>
      </c>
      <c r="P2005" s="24">
        <f>Table1[[#This Row],[Male Voters]]/Table1[[#This Row],[Male Population]]</f>
        <v>0.61533045593011271</v>
      </c>
      <c r="Q2005" s="24">
        <f>Table1[[#This Row],[Total Voters]]/Table1[[#This Row],[Total Population]]</f>
        <v>0.73499521701862514</v>
      </c>
      <c r="R2005" s="24">
        <f>Table1[[#This Row],[Female Ballots]]/Table1[[#This Row],[Female Population]]</f>
        <v>0.26378630216857352</v>
      </c>
      <c r="S2005" s="24">
        <f>Table1[[#This Row],[Male Ballots]]/Table1[[#This Row],[Male Population]]</f>
        <v>0.16015450222838551</v>
      </c>
      <c r="T2005" s="24">
        <f>Table1[[#This Row],[Total Ballots]]/Table1[[#This Row],[Total Population]]</f>
        <v>0.20999863343389291</v>
      </c>
      <c r="U2005" s="24">
        <f>Table1[[#This Row],[Female Ballots]]/Table1[[#This Row],[Female Voters]]</f>
        <v>0.30526315789473685</v>
      </c>
      <c r="V2005" s="24">
        <f>Table1[[#This Row],[Male Ballots]]/Table1[[#This Row],[Male Voters]]</f>
        <v>0.26027397260273971</v>
      </c>
      <c r="W2005" s="24">
        <f>Table1[[#This Row],[Total Ballots]]/Table1[[#This Row],[Total Voters]]</f>
        <v>0.2857142857142857</v>
      </c>
    </row>
    <row r="2006" spans="1:23" s="12" customFormat="1" x14ac:dyDescent="0.2">
      <c r="A2006" s="19" t="s">
        <v>25</v>
      </c>
      <c r="B2006" s="20">
        <v>2011</v>
      </c>
      <c r="C2006" s="21" t="s">
        <v>63</v>
      </c>
      <c r="D2006" s="22">
        <v>157.92260399999998</v>
      </c>
      <c r="E2006" s="22">
        <v>172.40329700000001</v>
      </c>
      <c r="F2006" s="22">
        <v>330.32589999999999</v>
      </c>
      <c r="G2006" s="31">
        <v>146</v>
      </c>
      <c r="H2006" s="31">
        <v>116</v>
      </c>
      <c r="I2006" s="31"/>
      <c r="J2006" s="31">
        <v>262</v>
      </c>
      <c r="K2006" s="22">
        <v>47</v>
      </c>
      <c r="L2006" s="22">
        <v>33</v>
      </c>
      <c r="M2006" s="22"/>
      <c r="N2006" s="23">
        <v>80</v>
      </c>
      <c r="O2006" s="24">
        <f>Table1[[#This Row],[Female Voters]]/Table1[[#This Row],[Female Population]]</f>
        <v>0.9245034991950869</v>
      </c>
      <c r="P2006" s="24">
        <f>Table1[[#This Row],[Male Voters]]/Table1[[#This Row],[Male Population]]</f>
        <v>0.67284096080830746</v>
      </c>
      <c r="Q2006" s="24">
        <f>Table1[[#This Row],[Total Voters]]/Table1[[#This Row],[Total Population]]</f>
        <v>0.79315609221075312</v>
      </c>
      <c r="R2006" s="24">
        <f>Table1[[#This Row],[Female Ballots]]/Table1[[#This Row],[Female Population]]</f>
        <v>0.29761414015184301</v>
      </c>
      <c r="S2006" s="24">
        <f>Table1[[#This Row],[Male Ballots]]/Table1[[#This Row],[Male Population]]</f>
        <v>0.19141165264374263</v>
      </c>
      <c r="T2006" s="24">
        <f>Table1[[#This Row],[Total Ballots]]/Table1[[#This Row],[Total Population]]</f>
        <v>0.24218506632389408</v>
      </c>
      <c r="U2006" s="24">
        <f>Table1[[#This Row],[Female Ballots]]/Table1[[#This Row],[Female Voters]]</f>
        <v>0.32191780821917809</v>
      </c>
      <c r="V2006" s="24">
        <f>Table1[[#This Row],[Male Ballots]]/Table1[[#This Row],[Male Voters]]</f>
        <v>0.28448275862068967</v>
      </c>
      <c r="W2006" s="24">
        <f>Table1[[#This Row],[Total Ballots]]/Table1[[#This Row],[Total Voters]]</f>
        <v>0.30534351145038169</v>
      </c>
    </row>
    <row r="2007" spans="1:23" s="12" customFormat="1" x14ac:dyDescent="0.2">
      <c r="A2007" s="19" t="s">
        <v>25</v>
      </c>
      <c r="B2007" s="20">
        <v>2011</v>
      </c>
      <c r="C2007" s="21" t="s">
        <v>64</v>
      </c>
      <c r="D2007" s="22">
        <v>205.965971</v>
      </c>
      <c r="E2007" s="22">
        <v>216.47524200000001</v>
      </c>
      <c r="F2007" s="22">
        <v>422.44121200000001</v>
      </c>
      <c r="G2007" s="31">
        <v>136</v>
      </c>
      <c r="H2007" s="31">
        <v>129</v>
      </c>
      <c r="I2007" s="31"/>
      <c r="J2007" s="31">
        <v>265</v>
      </c>
      <c r="K2007" s="22">
        <v>62</v>
      </c>
      <c r="L2007" s="22">
        <v>55</v>
      </c>
      <c r="M2007" s="22"/>
      <c r="N2007" s="23">
        <v>117</v>
      </c>
      <c r="O2007" s="24">
        <f>Table1[[#This Row],[Female Voters]]/Table1[[#This Row],[Female Population]]</f>
        <v>0.66030324980236665</v>
      </c>
      <c r="P2007" s="24">
        <f>Table1[[#This Row],[Male Voters]]/Table1[[#This Row],[Male Population]]</f>
        <v>0.59591110192638097</v>
      </c>
      <c r="Q2007" s="24">
        <f>Table1[[#This Row],[Total Voters]]/Table1[[#This Row],[Total Population]]</f>
        <v>0.62730622030314598</v>
      </c>
      <c r="R2007" s="24">
        <f>Table1[[#This Row],[Female Ballots]]/Table1[[#This Row],[Female Population]]</f>
        <v>0.30102059917460833</v>
      </c>
      <c r="S2007" s="24">
        <f>Table1[[#This Row],[Male Ballots]]/Table1[[#This Row],[Male Population]]</f>
        <v>0.254070624852333</v>
      </c>
      <c r="T2007" s="24">
        <f>Table1[[#This Row],[Total Ballots]]/Table1[[#This Row],[Total Population]]</f>
        <v>0.27696161424704935</v>
      </c>
      <c r="U2007" s="24">
        <f>Table1[[#This Row],[Female Ballots]]/Table1[[#This Row],[Female Voters]]</f>
        <v>0.45588235294117646</v>
      </c>
      <c r="V2007" s="24">
        <f>Table1[[#This Row],[Male Ballots]]/Table1[[#This Row],[Male Voters]]</f>
        <v>0.4263565891472868</v>
      </c>
      <c r="W2007" s="24">
        <f>Table1[[#This Row],[Total Ballots]]/Table1[[#This Row],[Total Voters]]</f>
        <v>0.44150943396226416</v>
      </c>
    </row>
    <row r="2008" spans="1:23" s="12" customFormat="1" x14ac:dyDescent="0.2">
      <c r="A2008" s="19" t="s">
        <v>25</v>
      </c>
      <c r="B2008" s="20">
        <v>2011</v>
      </c>
      <c r="C2008" s="21" t="s">
        <v>65</v>
      </c>
      <c r="D2008" s="22">
        <v>321.52593300000001</v>
      </c>
      <c r="E2008" s="22">
        <v>313.93590899999998</v>
      </c>
      <c r="F2008" s="22">
        <v>635.46184200000005</v>
      </c>
      <c r="G2008" s="31">
        <v>239</v>
      </c>
      <c r="H2008" s="31">
        <v>211</v>
      </c>
      <c r="I2008" s="31"/>
      <c r="J2008" s="31">
        <v>450</v>
      </c>
      <c r="K2008" s="22">
        <v>154</v>
      </c>
      <c r="L2008" s="22">
        <v>125</v>
      </c>
      <c r="M2008" s="22"/>
      <c r="N2008" s="23">
        <v>279</v>
      </c>
      <c r="O2008" s="24">
        <f>Table1[[#This Row],[Female Voters]]/Table1[[#This Row],[Female Population]]</f>
        <v>0.74333039879554597</v>
      </c>
      <c r="P2008" s="24">
        <f>Table1[[#This Row],[Male Voters]]/Table1[[#This Row],[Male Population]]</f>
        <v>0.67211170799833542</v>
      </c>
      <c r="Q2008" s="24">
        <f>Table1[[#This Row],[Total Voters]]/Table1[[#This Row],[Total Population]]</f>
        <v>0.70814637521539803</v>
      </c>
      <c r="R2008" s="24">
        <f>Table1[[#This Row],[Female Ballots]]/Table1[[#This Row],[Female Population]]</f>
        <v>0.47896603102307145</v>
      </c>
      <c r="S2008" s="24">
        <f>Table1[[#This Row],[Male Ballots]]/Table1[[#This Row],[Male Population]]</f>
        <v>0.39817044312697597</v>
      </c>
      <c r="T2008" s="24">
        <f>Table1[[#This Row],[Total Ballots]]/Table1[[#This Row],[Total Population]]</f>
        <v>0.43905075263354676</v>
      </c>
      <c r="U2008" s="24">
        <f>Table1[[#This Row],[Female Ballots]]/Table1[[#This Row],[Female Voters]]</f>
        <v>0.64435146443514646</v>
      </c>
      <c r="V2008" s="24">
        <f>Table1[[#This Row],[Male Ballots]]/Table1[[#This Row],[Male Voters]]</f>
        <v>0.59241706161137442</v>
      </c>
      <c r="W2008" s="24">
        <f>Table1[[#This Row],[Total Ballots]]/Table1[[#This Row],[Total Voters]]</f>
        <v>0.62</v>
      </c>
    </row>
    <row r="2009" spans="1:23" s="12" customFormat="1" x14ac:dyDescent="0.2">
      <c r="A2009" s="19" t="s">
        <v>25</v>
      </c>
      <c r="B2009" s="20">
        <v>2011</v>
      </c>
      <c r="C2009" s="21" t="s">
        <v>66</v>
      </c>
      <c r="D2009" s="22">
        <v>351.24152000000004</v>
      </c>
      <c r="E2009" s="22">
        <v>356.38520599999998</v>
      </c>
      <c r="F2009" s="22">
        <v>707.62672700000007</v>
      </c>
      <c r="G2009" s="31">
        <v>310</v>
      </c>
      <c r="H2009" s="31">
        <v>287</v>
      </c>
      <c r="I2009" s="31"/>
      <c r="J2009" s="31">
        <v>597</v>
      </c>
      <c r="K2009" s="22">
        <v>229</v>
      </c>
      <c r="L2009" s="22">
        <v>215</v>
      </c>
      <c r="M2009" s="22"/>
      <c r="N2009" s="23">
        <v>444</v>
      </c>
      <c r="O2009" s="24">
        <f>Table1[[#This Row],[Female Voters]]/Table1[[#This Row],[Female Population]]</f>
        <v>0.88258358522079039</v>
      </c>
      <c r="P2009" s="24">
        <f>Table1[[#This Row],[Male Voters]]/Table1[[#This Row],[Male Population]]</f>
        <v>0.80530839992275105</v>
      </c>
      <c r="Q2009" s="24">
        <f>Table1[[#This Row],[Total Voters]]/Table1[[#This Row],[Total Population]]</f>
        <v>0.8436651375944989</v>
      </c>
      <c r="R2009" s="24">
        <f>Table1[[#This Row],[Female Ballots]]/Table1[[#This Row],[Female Population]]</f>
        <v>0.65197303553406782</v>
      </c>
      <c r="S2009" s="24">
        <f>Table1[[#This Row],[Male Ballots]]/Table1[[#This Row],[Male Population]]</f>
        <v>0.60327981178882051</v>
      </c>
      <c r="T2009" s="24">
        <f>Table1[[#This Row],[Total Ballots]]/Table1[[#This Row],[Total Population]]</f>
        <v>0.62744944906525546</v>
      </c>
      <c r="U2009" s="24">
        <f>Table1[[#This Row],[Female Ballots]]/Table1[[#This Row],[Female Voters]]</f>
        <v>0.73870967741935489</v>
      </c>
      <c r="V2009" s="24">
        <f>Table1[[#This Row],[Male Ballots]]/Table1[[#This Row],[Male Voters]]</f>
        <v>0.74912891986062713</v>
      </c>
      <c r="W2009" s="24">
        <f>Table1[[#This Row],[Total Ballots]]/Table1[[#This Row],[Total Voters]]</f>
        <v>0.74371859296482412</v>
      </c>
    </row>
    <row r="2010" spans="1:23" s="12" customFormat="1" x14ac:dyDescent="0.2">
      <c r="A2010" s="19" t="s">
        <v>25</v>
      </c>
      <c r="B2010" s="20">
        <v>2011</v>
      </c>
      <c r="C2010" s="21" t="s">
        <v>67</v>
      </c>
      <c r="D2010" s="22">
        <v>506.84923000000003</v>
      </c>
      <c r="E2010" s="22">
        <v>454.44210200000003</v>
      </c>
      <c r="F2010" s="22">
        <v>961.291335</v>
      </c>
      <c r="G2010" s="31">
        <v>436</v>
      </c>
      <c r="H2010" s="31">
        <v>384</v>
      </c>
      <c r="I2010" s="31"/>
      <c r="J2010" s="31">
        <v>820</v>
      </c>
      <c r="K2010" s="22">
        <v>342</v>
      </c>
      <c r="L2010" s="22">
        <v>318</v>
      </c>
      <c r="M2010" s="22"/>
      <c r="N2010" s="23">
        <v>660</v>
      </c>
      <c r="O2010" s="24">
        <f>Table1[[#This Row],[Female Voters]]/Table1[[#This Row],[Female Population]]</f>
        <v>0.86021636059307016</v>
      </c>
      <c r="P2010" s="24">
        <f>Table1[[#This Row],[Male Voters]]/Table1[[#This Row],[Male Population]]</f>
        <v>0.84499213059268874</v>
      </c>
      <c r="Q2010" s="24">
        <f>Table1[[#This Row],[Total Voters]]/Table1[[#This Row],[Total Population]]</f>
        <v>0.8530192358386337</v>
      </c>
      <c r="R2010" s="24">
        <f>Table1[[#This Row],[Female Ballots]]/Table1[[#This Row],[Female Population]]</f>
        <v>0.67475687000649087</v>
      </c>
      <c r="S2010" s="24">
        <f>Table1[[#This Row],[Male Ballots]]/Table1[[#This Row],[Male Population]]</f>
        <v>0.69975910814707032</v>
      </c>
      <c r="T2010" s="24">
        <f>Table1[[#This Row],[Total Ballots]]/Table1[[#This Row],[Total Population]]</f>
        <v>0.68657645811402224</v>
      </c>
      <c r="U2010" s="24">
        <f>Table1[[#This Row],[Female Ballots]]/Table1[[#This Row],[Female Voters]]</f>
        <v>0.7844036697247706</v>
      </c>
      <c r="V2010" s="24">
        <f>Table1[[#This Row],[Male Ballots]]/Table1[[#This Row],[Male Voters]]</f>
        <v>0.828125</v>
      </c>
      <c r="W2010" s="24">
        <f>Table1[[#This Row],[Total Ballots]]/Table1[[#This Row],[Total Voters]]</f>
        <v>0.80487804878048785</v>
      </c>
    </row>
    <row r="2011" spans="1:23" s="12" customFormat="1" x14ac:dyDescent="0.2">
      <c r="A2011" s="19" t="s">
        <v>46</v>
      </c>
      <c r="B2011" s="20">
        <v>2011</v>
      </c>
      <c r="C2011" s="21" t="s">
        <v>69</v>
      </c>
      <c r="D2011" s="22">
        <v>39991.303109999993</v>
      </c>
      <c r="E2011" s="22">
        <v>38365.535752999996</v>
      </c>
      <c r="F2011" s="22">
        <v>78356.838860000003</v>
      </c>
      <c r="G2011" s="22">
        <v>29881</v>
      </c>
      <c r="H2011" s="22">
        <v>26932</v>
      </c>
      <c r="I2011" s="22">
        <v>14</v>
      </c>
      <c r="J2011" s="22">
        <v>56827</v>
      </c>
      <c r="K2011" s="22">
        <v>15274</v>
      </c>
      <c r="L2011" s="22">
        <v>13987</v>
      </c>
      <c r="M2011" s="22">
        <v>3</v>
      </c>
      <c r="N2011" s="23">
        <v>29264</v>
      </c>
      <c r="O2011" s="24">
        <f>Table1[[#This Row],[Female Voters]]/Table1[[#This Row],[Female Population]]</f>
        <v>0.7471874551776766</v>
      </c>
      <c r="P2011" s="24">
        <f>Table1[[#This Row],[Male Voters]]/Table1[[#This Row],[Male Population]]</f>
        <v>0.70198420200333189</v>
      </c>
      <c r="Q2011" s="24">
        <f>Table1[[#This Row],[Total Voters]]/Table1[[#This Row],[Total Population]]</f>
        <v>0.72523344262946443</v>
      </c>
      <c r="R2011" s="24">
        <f>Table1[[#This Row],[Female Ballots]]/Table1[[#This Row],[Female Population]]</f>
        <v>0.38193304074106732</v>
      </c>
      <c r="S2011" s="24">
        <f>Table1[[#This Row],[Male Ballots]]/Table1[[#This Row],[Male Population]]</f>
        <v>0.36457199737934809</v>
      </c>
      <c r="T2011" s="24">
        <f>Table1[[#This Row],[Total Ballots]]/Table1[[#This Row],[Total Population]]</f>
        <v>0.3734709111005094</v>
      </c>
      <c r="U2011" s="24">
        <f>Table1[[#This Row],[Female Ballots]]/Table1[[#This Row],[Female Voters]]</f>
        <v>0.51116093838894283</v>
      </c>
      <c r="V2011" s="24">
        <f>Table1[[#This Row],[Male Ballots]]/Table1[[#This Row],[Male Voters]]</f>
        <v>0.51934501708005343</v>
      </c>
      <c r="W2011" s="24">
        <f>Table1[[#This Row],[Total Ballots]]/Table1[[#This Row],[Total Voters]]</f>
        <v>0.51496647720273814</v>
      </c>
    </row>
    <row r="2012" spans="1:23" s="12" customFormat="1" x14ac:dyDescent="0.2">
      <c r="A2012" s="19" t="s">
        <v>46</v>
      </c>
      <c r="B2012" s="20">
        <v>2011</v>
      </c>
      <c r="C2012" s="21" t="s">
        <v>62</v>
      </c>
      <c r="D2012" s="22">
        <v>4389.25954</v>
      </c>
      <c r="E2012" s="22">
        <v>4391.2302399999999</v>
      </c>
      <c r="F2012" s="22">
        <v>8780.4897899999996</v>
      </c>
      <c r="G2012" s="31">
        <v>2580</v>
      </c>
      <c r="H2012" s="31">
        <v>2335</v>
      </c>
      <c r="I2012" s="31">
        <v>6</v>
      </c>
      <c r="J2012" s="31">
        <v>4921</v>
      </c>
      <c r="K2012" s="22">
        <v>529</v>
      </c>
      <c r="L2012" s="22">
        <v>477</v>
      </c>
      <c r="M2012" s="22">
        <v>1</v>
      </c>
      <c r="N2012" s="23">
        <v>1007</v>
      </c>
      <c r="O2012" s="24">
        <f>Table1[[#This Row],[Female Voters]]/Table1[[#This Row],[Female Population]]</f>
        <v>0.58779846042095751</v>
      </c>
      <c r="P2012" s="24">
        <f>Table1[[#This Row],[Male Voters]]/Table1[[#This Row],[Male Population]]</f>
        <v>0.53174164696041992</v>
      </c>
      <c r="Q2012" s="24">
        <f>Table1[[#This Row],[Total Voters]]/Table1[[#This Row],[Total Population]]</f>
        <v>0.56044709551447469</v>
      </c>
      <c r="R2012" s="24">
        <f>Table1[[#This Row],[Female Ballots]]/Table1[[#This Row],[Female Population]]</f>
        <v>0.12052146727235911</v>
      </c>
      <c r="S2012" s="24">
        <f>Table1[[#This Row],[Male Ballots]]/Table1[[#This Row],[Male Population]]</f>
        <v>0.10862559554609007</v>
      </c>
      <c r="T2012" s="24">
        <f>Table1[[#This Row],[Total Ballots]]/Table1[[#This Row],[Total Population]]</f>
        <v>0.11468608518249869</v>
      </c>
      <c r="U2012" s="24">
        <f>Table1[[#This Row],[Female Ballots]]/Table1[[#This Row],[Female Voters]]</f>
        <v>0.20503875968992247</v>
      </c>
      <c r="V2012" s="24">
        <f>Table1[[#This Row],[Male Ballots]]/Table1[[#This Row],[Male Voters]]</f>
        <v>0.20428265524625266</v>
      </c>
      <c r="W2012" s="24">
        <f>Table1[[#This Row],[Total Ballots]]/Table1[[#This Row],[Total Voters]]</f>
        <v>0.20463320463320464</v>
      </c>
    </row>
    <row r="2013" spans="1:23" s="12" customFormat="1" x14ac:dyDescent="0.2">
      <c r="A2013" s="19" t="s">
        <v>46</v>
      </c>
      <c r="B2013" s="20">
        <v>2011</v>
      </c>
      <c r="C2013" s="21" t="s">
        <v>63</v>
      </c>
      <c r="D2013" s="22">
        <v>5833.2282500000001</v>
      </c>
      <c r="E2013" s="22">
        <v>5787.1197300000003</v>
      </c>
      <c r="F2013" s="22">
        <v>11620.34798</v>
      </c>
      <c r="G2013" s="31">
        <v>3812</v>
      </c>
      <c r="H2013" s="31">
        <v>3364</v>
      </c>
      <c r="I2013" s="31">
        <v>2</v>
      </c>
      <c r="J2013" s="31">
        <v>7178</v>
      </c>
      <c r="K2013" s="22">
        <v>927</v>
      </c>
      <c r="L2013" s="22">
        <v>821</v>
      </c>
      <c r="M2013" s="22"/>
      <c r="N2013" s="23">
        <v>1748</v>
      </c>
      <c r="O2013" s="24">
        <f>Table1[[#This Row],[Female Voters]]/Table1[[#This Row],[Female Population]]</f>
        <v>0.65349748657615103</v>
      </c>
      <c r="P2013" s="24">
        <f>Table1[[#This Row],[Male Voters]]/Table1[[#This Row],[Male Population]]</f>
        <v>0.58129089373445531</v>
      </c>
      <c r="Q2013" s="24">
        <f>Table1[[#This Row],[Total Voters]]/Table1[[#This Row],[Total Population]]</f>
        <v>0.61770955674943562</v>
      </c>
      <c r="R2013" s="24">
        <f>Table1[[#This Row],[Female Ballots]]/Table1[[#This Row],[Female Population]]</f>
        <v>0.15891714849320357</v>
      </c>
      <c r="S2013" s="24">
        <f>Table1[[#This Row],[Male Ballots]]/Table1[[#This Row],[Male Population]]</f>
        <v>0.14186677281688104</v>
      </c>
      <c r="T2013" s="24">
        <f>Table1[[#This Row],[Total Ballots]]/Table1[[#This Row],[Total Population]]</f>
        <v>0.15042578785149255</v>
      </c>
      <c r="U2013" s="24">
        <f>Table1[[#This Row],[Female Ballots]]/Table1[[#This Row],[Female Voters]]</f>
        <v>0.2431794333683106</v>
      </c>
      <c r="V2013" s="24">
        <f>Table1[[#This Row],[Male Ballots]]/Table1[[#This Row],[Male Voters]]</f>
        <v>0.24405469678953626</v>
      </c>
      <c r="W2013" s="24">
        <f>Table1[[#This Row],[Total Ballots]]/Table1[[#This Row],[Total Voters]]</f>
        <v>0.24352187238785178</v>
      </c>
    </row>
    <row r="2014" spans="1:23" s="12" customFormat="1" x14ac:dyDescent="0.2">
      <c r="A2014" s="19" t="s">
        <v>46</v>
      </c>
      <c r="B2014" s="20">
        <v>2011</v>
      </c>
      <c r="C2014" s="21" t="s">
        <v>64</v>
      </c>
      <c r="D2014" s="22">
        <v>6261.5485699999999</v>
      </c>
      <c r="E2014" s="22">
        <v>6189.8634099999999</v>
      </c>
      <c r="F2014" s="22">
        <v>12451.411959999999</v>
      </c>
      <c r="G2014" s="31">
        <v>4332</v>
      </c>
      <c r="H2014" s="31">
        <v>3817</v>
      </c>
      <c r="I2014" s="31"/>
      <c r="J2014" s="31">
        <v>8149</v>
      </c>
      <c r="K2014" s="22">
        <v>1579</v>
      </c>
      <c r="L2014" s="22">
        <v>1361</v>
      </c>
      <c r="M2014" s="22"/>
      <c r="N2014" s="23">
        <v>2940</v>
      </c>
      <c r="O2014" s="24">
        <f>Table1[[#This Row],[Female Voters]]/Table1[[#This Row],[Female Population]]</f>
        <v>0.69184163495197482</v>
      </c>
      <c r="P2014" s="24">
        <f>Table1[[#This Row],[Male Voters]]/Table1[[#This Row],[Male Population]]</f>
        <v>0.6166533487368181</v>
      </c>
      <c r="Q2014" s="24">
        <f>Table1[[#This Row],[Total Voters]]/Table1[[#This Row],[Total Population]]</f>
        <v>0.654463929567069</v>
      </c>
      <c r="R2014" s="24">
        <f>Table1[[#This Row],[Female Ballots]]/Table1[[#This Row],[Female Population]]</f>
        <v>0.25217404007136845</v>
      </c>
      <c r="S2014" s="24">
        <f>Table1[[#This Row],[Male Ballots]]/Table1[[#This Row],[Male Population]]</f>
        <v>0.2198756111162718</v>
      </c>
      <c r="T2014" s="24">
        <f>Table1[[#This Row],[Total Ballots]]/Table1[[#This Row],[Total Population]]</f>
        <v>0.23611780008923583</v>
      </c>
      <c r="U2014" s="24">
        <f>Table1[[#This Row],[Female Ballots]]/Table1[[#This Row],[Female Voters]]</f>
        <v>0.36449676823638044</v>
      </c>
      <c r="V2014" s="24">
        <f>Table1[[#This Row],[Male Ballots]]/Table1[[#This Row],[Male Voters]]</f>
        <v>0.35656274561173695</v>
      </c>
      <c r="W2014" s="24">
        <f>Table1[[#This Row],[Total Ballots]]/Table1[[#This Row],[Total Voters]]</f>
        <v>0.36078046386059637</v>
      </c>
    </row>
    <row r="2015" spans="1:23" s="12" customFormat="1" x14ac:dyDescent="0.2">
      <c r="A2015" s="19" t="s">
        <v>46</v>
      </c>
      <c r="B2015" s="20">
        <v>2011</v>
      </c>
      <c r="C2015" s="21" t="s">
        <v>65</v>
      </c>
      <c r="D2015" s="22">
        <v>7365.4999699999998</v>
      </c>
      <c r="E2015" s="22">
        <v>7480.5200199999999</v>
      </c>
      <c r="F2015" s="22">
        <v>14846.02</v>
      </c>
      <c r="G2015" s="31">
        <v>5507</v>
      </c>
      <c r="H2015" s="31">
        <v>5058</v>
      </c>
      <c r="I2015" s="31">
        <v>2</v>
      </c>
      <c r="J2015" s="31">
        <v>10567</v>
      </c>
      <c r="K2015" s="22">
        <v>2737</v>
      </c>
      <c r="L2015" s="22">
        <v>2443</v>
      </c>
      <c r="M2015" s="22">
        <v>1</v>
      </c>
      <c r="N2015" s="23">
        <v>5181</v>
      </c>
      <c r="O2015" s="24">
        <f>Table1[[#This Row],[Female Voters]]/Table1[[#This Row],[Female Population]]</f>
        <v>0.7476749741945895</v>
      </c>
      <c r="P2015" s="24">
        <f>Table1[[#This Row],[Male Voters]]/Table1[[#This Row],[Male Population]]</f>
        <v>0.67615620123692954</v>
      </c>
      <c r="Q2015" s="24">
        <f>Table1[[#This Row],[Total Voters]]/Table1[[#This Row],[Total Population]]</f>
        <v>0.7117732564013789</v>
      </c>
      <c r="R2015" s="24">
        <f>Table1[[#This Row],[Female Ballots]]/Table1[[#This Row],[Female Population]]</f>
        <v>0.37159731330499213</v>
      </c>
      <c r="S2015" s="24">
        <f>Table1[[#This Row],[Male Ballots]]/Table1[[#This Row],[Male Population]]</f>
        <v>0.32658157366979418</v>
      </c>
      <c r="T2015" s="24">
        <f>Table1[[#This Row],[Total Ballots]]/Table1[[#This Row],[Total Population]]</f>
        <v>0.34898242087778408</v>
      </c>
      <c r="U2015" s="24">
        <f>Table1[[#This Row],[Female Ballots]]/Table1[[#This Row],[Female Voters]]</f>
        <v>0.49700381332849103</v>
      </c>
      <c r="V2015" s="24">
        <f>Table1[[#This Row],[Male Ballots]]/Table1[[#This Row],[Male Voters]]</f>
        <v>0.48299723210755241</v>
      </c>
      <c r="W2015" s="24">
        <f>Table1[[#This Row],[Total Ballots]]/Table1[[#This Row],[Total Voters]]</f>
        <v>0.49029999053657614</v>
      </c>
    </row>
    <row r="2016" spans="1:23" s="12" customFormat="1" x14ac:dyDescent="0.2">
      <c r="A2016" s="19" t="s">
        <v>46</v>
      </c>
      <c r="B2016" s="20">
        <v>2011</v>
      </c>
      <c r="C2016" s="21" t="s">
        <v>66</v>
      </c>
      <c r="D2016" s="22">
        <v>7351.38166</v>
      </c>
      <c r="E2016" s="22">
        <v>7117.7615000000005</v>
      </c>
      <c r="F2016" s="22">
        <v>14469.14316</v>
      </c>
      <c r="G2016" s="31">
        <v>6178</v>
      </c>
      <c r="H2016" s="31">
        <v>5776</v>
      </c>
      <c r="I2016" s="31">
        <v>3</v>
      </c>
      <c r="J2016" s="31">
        <v>11957</v>
      </c>
      <c r="K2016" s="22">
        <v>4072</v>
      </c>
      <c r="L2016" s="22">
        <v>3810</v>
      </c>
      <c r="M2016" s="22">
        <v>1</v>
      </c>
      <c r="N2016" s="23">
        <v>7883</v>
      </c>
      <c r="O2016" s="24">
        <f>Table1[[#This Row],[Female Voters]]/Table1[[#This Row],[Female Population]]</f>
        <v>0.8403862410811086</v>
      </c>
      <c r="P2016" s="24">
        <f>Table1[[#This Row],[Male Voters]]/Table1[[#This Row],[Male Population]]</f>
        <v>0.81149108466194031</v>
      </c>
      <c r="Q2016" s="24">
        <f>Table1[[#This Row],[Total Voters]]/Table1[[#This Row],[Total Population]]</f>
        <v>0.82637927262031463</v>
      </c>
      <c r="R2016" s="24">
        <f>Table1[[#This Row],[Female Ballots]]/Table1[[#This Row],[Female Population]]</f>
        <v>0.55390948101040371</v>
      </c>
      <c r="S2016" s="24">
        <f>Table1[[#This Row],[Male Ballots]]/Table1[[#This Row],[Male Population]]</f>
        <v>0.53528064968178546</v>
      </c>
      <c r="T2016" s="24">
        <f>Table1[[#This Row],[Total Ballots]]/Table1[[#This Row],[Total Population]]</f>
        <v>0.54481456937910344</v>
      </c>
      <c r="U2016" s="24">
        <f>Table1[[#This Row],[Female Ballots]]/Table1[[#This Row],[Female Voters]]</f>
        <v>0.65911298154742637</v>
      </c>
      <c r="V2016" s="24">
        <f>Table1[[#This Row],[Male Ballots]]/Table1[[#This Row],[Male Voters]]</f>
        <v>0.65962603878116344</v>
      </c>
      <c r="W2016" s="24">
        <f>Table1[[#This Row],[Total Ballots]]/Table1[[#This Row],[Total Voters]]</f>
        <v>0.65927908338211927</v>
      </c>
    </row>
    <row r="2017" spans="1:23" s="12" customFormat="1" x14ac:dyDescent="0.2">
      <c r="A2017" s="19" t="s">
        <v>46</v>
      </c>
      <c r="B2017" s="20">
        <v>2011</v>
      </c>
      <c r="C2017" s="21" t="s">
        <v>67</v>
      </c>
      <c r="D2017" s="22">
        <v>8790.385119999999</v>
      </c>
      <c r="E2017" s="22">
        <v>7399.0408530000013</v>
      </c>
      <c r="F2017" s="22">
        <v>16189.42597</v>
      </c>
      <c r="G2017" s="31">
        <v>7472</v>
      </c>
      <c r="H2017" s="31">
        <v>6582</v>
      </c>
      <c r="I2017" s="31">
        <v>1</v>
      </c>
      <c r="J2017" s="31">
        <v>14055</v>
      </c>
      <c r="K2017" s="22">
        <v>5430</v>
      </c>
      <c r="L2017" s="22">
        <v>5075</v>
      </c>
      <c r="M2017" s="22"/>
      <c r="N2017" s="23">
        <v>10505</v>
      </c>
      <c r="O2017" s="24">
        <f>Table1[[#This Row],[Female Voters]]/Table1[[#This Row],[Female Population]]</f>
        <v>0.85001964055017432</v>
      </c>
      <c r="P2017" s="24">
        <f>Table1[[#This Row],[Male Voters]]/Table1[[#This Row],[Male Population]]</f>
        <v>0.88957476121128243</v>
      </c>
      <c r="Q2017" s="24">
        <f>Table1[[#This Row],[Total Voters]]/Table1[[#This Row],[Total Population]]</f>
        <v>0.86815925567989738</v>
      </c>
      <c r="R2017" s="24">
        <f>Table1[[#This Row],[Female Ballots]]/Table1[[#This Row],[Female Population]]</f>
        <v>0.61772037582808437</v>
      </c>
      <c r="S2017" s="24">
        <f>Table1[[#This Row],[Male Ballots]]/Table1[[#This Row],[Male Population]]</f>
        <v>0.68589971333139754</v>
      </c>
      <c r="T2017" s="24">
        <f>Table1[[#This Row],[Total Ballots]]/Table1[[#This Row],[Total Population]]</f>
        <v>0.64888032592794886</v>
      </c>
      <c r="U2017" s="24">
        <f>Table1[[#This Row],[Female Ballots]]/Table1[[#This Row],[Female Voters]]</f>
        <v>0.72671306209850106</v>
      </c>
      <c r="V2017" s="24">
        <f>Table1[[#This Row],[Male Ballots]]/Table1[[#This Row],[Male Voters]]</f>
        <v>0.77104223640230929</v>
      </c>
      <c r="W2017" s="24">
        <f>Table1[[#This Row],[Total Ballots]]/Table1[[#This Row],[Total Voters]]</f>
        <v>0.74742084667378161</v>
      </c>
    </row>
    <row r="2018" spans="1:23" s="12" customFormat="1" x14ac:dyDescent="0.2">
      <c r="A2018" s="19" t="s">
        <v>53</v>
      </c>
      <c r="B2018" s="20">
        <v>2011</v>
      </c>
      <c r="C2018" s="21" t="s">
        <v>69</v>
      </c>
      <c r="D2018" s="22">
        <v>14266.400941</v>
      </c>
      <c r="E2018" s="22">
        <v>14050.954743000002</v>
      </c>
      <c r="F2018" s="22">
        <v>28317.355691000001</v>
      </c>
      <c r="G2018" s="22">
        <v>9143</v>
      </c>
      <c r="H2018" s="22">
        <v>8370</v>
      </c>
      <c r="I2018" s="22">
        <v>395</v>
      </c>
      <c r="J2018" s="22">
        <v>17908</v>
      </c>
      <c r="K2018" s="22">
        <v>5402</v>
      </c>
      <c r="L2018" s="22">
        <v>5023</v>
      </c>
      <c r="M2018" s="22">
        <v>214</v>
      </c>
      <c r="N2018" s="23">
        <v>10639</v>
      </c>
      <c r="O2018" s="24">
        <f>Table1[[#This Row],[Female Voters]]/Table1[[#This Row],[Female Population]]</f>
        <v>0.6408764227089726</v>
      </c>
      <c r="P2018" s="24">
        <f>Table1[[#This Row],[Male Voters]]/Table1[[#This Row],[Male Population]]</f>
        <v>0.59568905836593222</v>
      </c>
      <c r="Q2018" s="24">
        <f>Table1[[#This Row],[Total Voters]]/Table1[[#This Row],[Total Population]]</f>
        <v>0.6324036818766815</v>
      </c>
      <c r="R2018" s="24">
        <f>Table1[[#This Row],[Female Ballots]]/Table1[[#This Row],[Female Population]]</f>
        <v>0.37865191244382257</v>
      </c>
      <c r="S2018" s="24">
        <f>Table1[[#This Row],[Male Ballots]]/Table1[[#This Row],[Male Population]]</f>
        <v>0.35748460456058273</v>
      </c>
      <c r="T2018" s="24">
        <f>Table1[[#This Row],[Total Ballots]]/Table1[[#This Row],[Total Population]]</f>
        <v>0.37570598455919224</v>
      </c>
      <c r="U2018" s="24">
        <f>Table1[[#This Row],[Female Ballots]]/Table1[[#This Row],[Female Voters]]</f>
        <v>0.59083451821065291</v>
      </c>
      <c r="V2018" s="24">
        <f>Table1[[#This Row],[Male Ballots]]/Table1[[#This Row],[Male Voters]]</f>
        <v>0.6001194743130227</v>
      </c>
      <c r="W2018" s="24">
        <f>Table1[[#This Row],[Total Ballots]]/Table1[[#This Row],[Total Voters]]</f>
        <v>0.59409202591020771</v>
      </c>
    </row>
    <row r="2019" spans="1:23" s="12" customFormat="1" x14ac:dyDescent="0.2">
      <c r="A2019" s="19" t="s">
        <v>53</v>
      </c>
      <c r="B2019" s="20">
        <v>2011</v>
      </c>
      <c r="C2019" s="21" t="s">
        <v>62</v>
      </c>
      <c r="D2019" s="22">
        <v>1586.530714</v>
      </c>
      <c r="E2019" s="22">
        <v>1760.6207420000001</v>
      </c>
      <c r="F2019" s="22">
        <v>3347.15146</v>
      </c>
      <c r="G2019" s="31">
        <v>706</v>
      </c>
      <c r="H2019" s="31">
        <v>699</v>
      </c>
      <c r="I2019" s="31">
        <v>35</v>
      </c>
      <c r="J2019" s="31">
        <v>1440</v>
      </c>
      <c r="K2019" s="22">
        <v>144</v>
      </c>
      <c r="L2019" s="22">
        <v>155</v>
      </c>
      <c r="M2019" s="22">
        <v>11</v>
      </c>
      <c r="N2019" s="23">
        <v>310</v>
      </c>
      <c r="O2019" s="24">
        <f>Table1[[#This Row],[Female Voters]]/Table1[[#This Row],[Female Population]]</f>
        <v>0.44499611244210679</v>
      </c>
      <c r="P2019" s="24">
        <f>Table1[[#This Row],[Male Voters]]/Table1[[#This Row],[Male Population]]</f>
        <v>0.39701906454081748</v>
      </c>
      <c r="Q2019" s="24">
        <f>Table1[[#This Row],[Total Voters]]/Table1[[#This Row],[Total Population]]</f>
        <v>0.43021656390774737</v>
      </c>
      <c r="R2019" s="24">
        <f>Table1[[#This Row],[Female Ballots]]/Table1[[#This Row],[Female Population]]</f>
        <v>9.076407959159119E-2</v>
      </c>
      <c r="S2019" s="24">
        <f>Table1[[#This Row],[Male Ballots]]/Table1[[#This Row],[Male Population]]</f>
        <v>8.8037131622069692E-2</v>
      </c>
      <c r="T2019" s="24">
        <f>Table1[[#This Row],[Total Ballots]]/Table1[[#This Row],[Total Population]]</f>
        <v>9.2616065841251177E-2</v>
      </c>
      <c r="U2019" s="24">
        <f>Table1[[#This Row],[Female Ballots]]/Table1[[#This Row],[Female Voters]]</f>
        <v>0.20396600566572237</v>
      </c>
      <c r="V2019" s="24">
        <f>Table1[[#This Row],[Male Ballots]]/Table1[[#This Row],[Male Voters]]</f>
        <v>0.22174535050071531</v>
      </c>
      <c r="W2019" s="24">
        <f>Table1[[#This Row],[Total Ballots]]/Table1[[#This Row],[Total Voters]]</f>
        <v>0.21527777777777779</v>
      </c>
    </row>
    <row r="2020" spans="1:23" s="12" customFormat="1" x14ac:dyDescent="0.2">
      <c r="A2020" s="19" t="s">
        <v>53</v>
      </c>
      <c r="B2020" s="20">
        <v>2011</v>
      </c>
      <c r="C2020" s="21" t="s">
        <v>63</v>
      </c>
      <c r="D2020" s="22">
        <v>2333.7944200000002</v>
      </c>
      <c r="E2020" s="22">
        <v>2377.6301000000003</v>
      </c>
      <c r="F2020" s="22">
        <v>4711.4245200000005</v>
      </c>
      <c r="G2020" s="31">
        <v>1169</v>
      </c>
      <c r="H2020" s="31">
        <v>1001</v>
      </c>
      <c r="I2020" s="31">
        <v>68</v>
      </c>
      <c r="J2020" s="31">
        <v>2238</v>
      </c>
      <c r="K2020" s="22">
        <v>324</v>
      </c>
      <c r="L2020" s="22">
        <v>305</v>
      </c>
      <c r="M2020" s="22">
        <v>18</v>
      </c>
      <c r="N2020" s="23">
        <v>647</v>
      </c>
      <c r="O2020" s="24">
        <f>Table1[[#This Row],[Female Voters]]/Table1[[#This Row],[Female Population]]</f>
        <v>0.50090101766547201</v>
      </c>
      <c r="P2020" s="24">
        <f>Table1[[#This Row],[Male Voters]]/Table1[[#This Row],[Male Population]]</f>
        <v>0.42100745612195939</v>
      </c>
      <c r="Q2020" s="24">
        <f>Table1[[#This Row],[Total Voters]]/Table1[[#This Row],[Total Population]]</f>
        <v>0.47501556917651727</v>
      </c>
      <c r="R2020" s="24">
        <f>Table1[[#This Row],[Female Ballots]]/Table1[[#This Row],[Female Population]]</f>
        <v>0.13882970891669197</v>
      </c>
      <c r="S2020" s="24">
        <f>Table1[[#This Row],[Male Ballots]]/Table1[[#This Row],[Male Population]]</f>
        <v>0.12827899512207552</v>
      </c>
      <c r="T2020" s="24">
        <f>Table1[[#This Row],[Total Ballots]]/Table1[[#This Row],[Total Population]]</f>
        <v>0.13732576999875187</v>
      </c>
      <c r="U2020" s="24">
        <f>Table1[[#This Row],[Female Ballots]]/Table1[[#This Row],[Female Voters]]</f>
        <v>0.27715996578272029</v>
      </c>
      <c r="V2020" s="24">
        <f>Table1[[#This Row],[Male Ballots]]/Table1[[#This Row],[Male Voters]]</f>
        <v>0.3046953046953047</v>
      </c>
      <c r="W2020" s="24">
        <f>Table1[[#This Row],[Total Ballots]]/Table1[[#This Row],[Total Voters]]</f>
        <v>0.28909740840035747</v>
      </c>
    </row>
    <row r="2021" spans="1:23" s="12" customFormat="1" x14ac:dyDescent="0.2">
      <c r="A2021" s="19" t="s">
        <v>53</v>
      </c>
      <c r="B2021" s="20">
        <v>2011</v>
      </c>
      <c r="C2021" s="21" t="s">
        <v>64</v>
      </c>
      <c r="D2021" s="22">
        <v>2337.3399099999997</v>
      </c>
      <c r="E2021" s="22">
        <v>2339.37365</v>
      </c>
      <c r="F2021" s="22">
        <v>4676.7135799999996</v>
      </c>
      <c r="G2021" s="31">
        <v>1252</v>
      </c>
      <c r="H2021" s="31">
        <v>1104</v>
      </c>
      <c r="I2021" s="31">
        <v>71</v>
      </c>
      <c r="J2021" s="31">
        <v>2427</v>
      </c>
      <c r="K2021" s="22">
        <v>545</v>
      </c>
      <c r="L2021" s="22">
        <v>477</v>
      </c>
      <c r="M2021" s="22">
        <v>33</v>
      </c>
      <c r="N2021" s="23">
        <v>1055</v>
      </c>
      <c r="O2021" s="24">
        <f>Table1[[#This Row],[Female Voters]]/Table1[[#This Row],[Female Population]]</f>
        <v>0.53565165881243182</v>
      </c>
      <c r="P2021" s="24">
        <f>Table1[[#This Row],[Male Voters]]/Table1[[#This Row],[Male Population]]</f>
        <v>0.47192119138385608</v>
      </c>
      <c r="Q2021" s="24">
        <f>Table1[[#This Row],[Total Voters]]/Table1[[#This Row],[Total Population]]</f>
        <v>0.51895416695584773</v>
      </c>
      <c r="R2021" s="24">
        <f>Table1[[#This Row],[Female Ballots]]/Table1[[#This Row],[Female Population]]</f>
        <v>0.23317104956291962</v>
      </c>
      <c r="S2021" s="24">
        <f>Table1[[#This Row],[Male Ballots]]/Table1[[#This Row],[Male Population]]</f>
        <v>0.20390073214682913</v>
      </c>
      <c r="T2021" s="24">
        <f>Table1[[#This Row],[Total Ballots]]/Table1[[#This Row],[Total Population]]</f>
        <v>0.22558576272699601</v>
      </c>
      <c r="U2021" s="24">
        <f>Table1[[#This Row],[Female Ballots]]/Table1[[#This Row],[Female Voters]]</f>
        <v>0.43530351437699683</v>
      </c>
      <c r="V2021" s="24">
        <f>Table1[[#This Row],[Male Ballots]]/Table1[[#This Row],[Male Voters]]</f>
        <v>0.43206521739130432</v>
      </c>
      <c r="W2021" s="24">
        <f>Table1[[#This Row],[Total Ballots]]/Table1[[#This Row],[Total Voters]]</f>
        <v>0.43469303667078696</v>
      </c>
    </row>
    <row r="2022" spans="1:23" s="12" customFormat="1" x14ac:dyDescent="0.2">
      <c r="A2022" s="19" t="s">
        <v>53</v>
      </c>
      <c r="B2022" s="20">
        <v>2011</v>
      </c>
      <c r="C2022" s="21" t="s">
        <v>65</v>
      </c>
      <c r="D2022" s="22">
        <v>2598.1386499999999</v>
      </c>
      <c r="E2022" s="22">
        <v>2581.5471299999999</v>
      </c>
      <c r="F2022" s="22">
        <v>5179.68577</v>
      </c>
      <c r="G2022" s="31">
        <v>1718</v>
      </c>
      <c r="H2022" s="31">
        <v>1547</v>
      </c>
      <c r="I2022" s="31">
        <v>58</v>
      </c>
      <c r="J2022" s="31">
        <v>3323</v>
      </c>
      <c r="K2022" s="22">
        <v>1019</v>
      </c>
      <c r="L2022" s="22">
        <v>886</v>
      </c>
      <c r="M2022" s="22">
        <v>34</v>
      </c>
      <c r="N2022" s="23">
        <v>1939</v>
      </c>
      <c r="O2022" s="24">
        <f>Table1[[#This Row],[Female Voters]]/Table1[[#This Row],[Female Population]]</f>
        <v>0.66124261690191166</v>
      </c>
      <c r="P2022" s="24">
        <f>Table1[[#This Row],[Male Voters]]/Table1[[#This Row],[Male Population]]</f>
        <v>0.59925305334247381</v>
      </c>
      <c r="Q2022" s="24">
        <f>Table1[[#This Row],[Total Voters]]/Table1[[#This Row],[Total Population]]</f>
        <v>0.64154470899496285</v>
      </c>
      <c r="R2022" s="24">
        <f>Table1[[#This Row],[Female Ballots]]/Table1[[#This Row],[Female Population]]</f>
        <v>0.3922038571729034</v>
      </c>
      <c r="S2022" s="24">
        <f>Table1[[#This Row],[Male Ballots]]/Table1[[#This Row],[Male Population]]</f>
        <v>0.34320504541786151</v>
      </c>
      <c r="T2022" s="24">
        <f>Table1[[#This Row],[Total Ballots]]/Table1[[#This Row],[Total Population]]</f>
        <v>0.37434703302474659</v>
      </c>
      <c r="U2022" s="24">
        <f>Table1[[#This Row],[Female Ballots]]/Table1[[#This Row],[Female Voters]]</f>
        <v>0.59313154831199066</v>
      </c>
      <c r="V2022" s="24">
        <f>Table1[[#This Row],[Male Ballots]]/Table1[[#This Row],[Male Voters]]</f>
        <v>0.57272139625080798</v>
      </c>
      <c r="W2022" s="24">
        <f>Table1[[#This Row],[Total Ballots]]/Table1[[#This Row],[Total Voters]]</f>
        <v>0.583508877520313</v>
      </c>
    </row>
    <row r="2023" spans="1:23" s="12" customFormat="1" x14ac:dyDescent="0.2">
      <c r="A2023" s="19" t="s">
        <v>53</v>
      </c>
      <c r="B2023" s="20">
        <v>2011</v>
      </c>
      <c r="C2023" s="21" t="s">
        <v>66</v>
      </c>
      <c r="D2023" s="22">
        <v>2455.5609800000002</v>
      </c>
      <c r="E2023" s="22">
        <v>2426.76316</v>
      </c>
      <c r="F2023" s="22">
        <v>4882.3241399999997</v>
      </c>
      <c r="G2023" s="31">
        <v>1920</v>
      </c>
      <c r="H2023" s="31">
        <v>1839</v>
      </c>
      <c r="I2023" s="31">
        <v>72</v>
      </c>
      <c r="J2023" s="31">
        <v>3831</v>
      </c>
      <c r="K2023" s="22">
        <v>1445</v>
      </c>
      <c r="L2023" s="22">
        <v>1347</v>
      </c>
      <c r="M2023" s="22">
        <v>47</v>
      </c>
      <c r="N2023" s="23">
        <v>2839</v>
      </c>
      <c r="O2023" s="24">
        <f>Table1[[#This Row],[Female Voters]]/Table1[[#This Row],[Female Population]]</f>
        <v>0.78189872523548565</v>
      </c>
      <c r="P2023" s="24">
        <f>Table1[[#This Row],[Male Voters]]/Table1[[#This Row],[Male Population]]</f>
        <v>0.75779953738872485</v>
      </c>
      <c r="Q2023" s="24">
        <f>Table1[[#This Row],[Total Voters]]/Table1[[#This Row],[Total Population]]</f>
        <v>0.78466727938305225</v>
      </c>
      <c r="R2023" s="24">
        <f>Table1[[#This Row],[Female Ballots]]/Table1[[#This Row],[Female Population]]</f>
        <v>0.58846023852358165</v>
      </c>
      <c r="S2023" s="24">
        <f>Table1[[#This Row],[Male Ballots]]/Table1[[#This Row],[Male Population]]</f>
        <v>0.55506034630919654</v>
      </c>
      <c r="T2023" s="24">
        <f>Table1[[#This Row],[Total Ballots]]/Table1[[#This Row],[Total Population]]</f>
        <v>0.58148535791398726</v>
      </c>
      <c r="U2023" s="24">
        <f>Table1[[#This Row],[Female Ballots]]/Table1[[#This Row],[Female Voters]]</f>
        <v>0.75260416666666663</v>
      </c>
      <c r="V2023" s="24">
        <f>Table1[[#This Row],[Male Ballots]]/Table1[[#This Row],[Male Voters]]</f>
        <v>0.73246329526916798</v>
      </c>
      <c r="W2023" s="24">
        <f>Table1[[#This Row],[Total Ballots]]/Table1[[#This Row],[Total Voters]]</f>
        <v>0.74105977551553115</v>
      </c>
    </row>
    <row r="2024" spans="1:23" s="12" customFormat="1" x14ac:dyDescent="0.2">
      <c r="A2024" s="19" t="s">
        <v>53</v>
      </c>
      <c r="B2024" s="20">
        <v>2011</v>
      </c>
      <c r="C2024" s="21" t="s">
        <v>67</v>
      </c>
      <c r="D2024" s="22">
        <v>2955.0362670000004</v>
      </c>
      <c r="E2024" s="22">
        <v>2565.019961</v>
      </c>
      <c r="F2024" s="22">
        <v>5520.0562209999998</v>
      </c>
      <c r="G2024" s="31">
        <v>2378</v>
      </c>
      <c r="H2024" s="31">
        <v>2180</v>
      </c>
      <c r="I2024" s="31">
        <v>91</v>
      </c>
      <c r="J2024" s="31">
        <v>4649</v>
      </c>
      <c r="K2024" s="22">
        <v>1925</v>
      </c>
      <c r="L2024" s="22">
        <v>1853</v>
      </c>
      <c r="M2024" s="22">
        <v>71</v>
      </c>
      <c r="N2024" s="23">
        <v>3849</v>
      </c>
      <c r="O2024" s="24">
        <f>Table1[[#This Row],[Female Voters]]/Table1[[#This Row],[Female Population]]</f>
        <v>0.80472785615392239</v>
      </c>
      <c r="P2024" s="24">
        <f>Table1[[#This Row],[Male Voters]]/Table1[[#This Row],[Male Population]]</f>
        <v>0.84989592016668136</v>
      </c>
      <c r="Q2024" s="24">
        <f>Table1[[#This Row],[Total Voters]]/Table1[[#This Row],[Total Population]]</f>
        <v>0.84220156713508953</v>
      </c>
      <c r="R2024" s="24">
        <f>Table1[[#This Row],[Female Ballots]]/Table1[[#This Row],[Female Population]]</f>
        <v>0.65143024520449977</v>
      </c>
      <c r="S2024" s="24">
        <f>Table1[[#This Row],[Male Ballots]]/Table1[[#This Row],[Male Population]]</f>
        <v>0.72241153214167908</v>
      </c>
      <c r="T2024" s="24">
        <f>Table1[[#This Row],[Total Ballots]]/Table1[[#This Row],[Total Population]]</f>
        <v>0.69727550696987728</v>
      </c>
      <c r="U2024" s="24">
        <f>Table1[[#This Row],[Female Ballots]]/Table1[[#This Row],[Female Voters]]</f>
        <v>0.80950378469301931</v>
      </c>
      <c r="V2024" s="24">
        <f>Table1[[#This Row],[Male Ballots]]/Table1[[#This Row],[Male Voters]]</f>
        <v>0.85</v>
      </c>
      <c r="W2024" s="24">
        <f>Table1[[#This Row],[Total Ballots]]/Table1[[#This Row],[Total Voters]]</f>
        <v>0.8279199827919983</v>
      </c>
    </row>
    <row r="2025" spans="1:23" s="12" customFormat="1" x14ac:dyDescent="0.2">
      <c r="A2025" s="19" t="s">
        <v>32</v>
      </c>
      <c r="B2025" s="20">
        <v>2011</v>
      </c>
      <c r="C2025" s="21" t="s">
        <v>69</v>
      </c>
      <c r="D2025" s="22">
        <v>2965.050393</v>
      </c>
      <c r="E2025" s="22">
        <v>3178.8903070000001</v>
      </c>
      <c r="F2025" s="22">
        <v>6143.9407010000004</v>
      </c>
      <c r="G2025" s="22">
        <v>2197</v>
      </c>
      <c r="H2025" s="22">
        <v>2111</v>
      </c>
      <c r="I2025" s="22">
        <v>0</v>
      </c>
      <c r="J2025" s="22">
        <v>4308</v>
      </c>
      <c r="K2025" s="22">
        <v>1267</v>
      </c>
      <c r="L2025" s="22">
        <v>1182</v>
      </c>
      <c r="M2025" s="22">
        <v>0</v>
      </c>
      <c r="N2025" s="23">
        <v>2449</v>
      </c>
      <c r="O2025" s="24">
        <f>Table1[[#This Row],[Female Voters]]/Table1[[#This Row],[Female Population]]</f>
        <v>0.74096548415728736</v>
      </c>
      <c r="P2025" s="24">
        <f>Table1[[#This Row],[Male Voters]]/Table1[[#This Row],[Male Population]]</f>
        <v>0.66406821127219218</v>
      </c>
      <c r="Q2025" s="24">
        <f>Table1[[#This Row],[Total Voters]]/Table1[[#This Row],[Total Population]]</f>
        <v>0.70117864244666639</v>
      </c>
      <c r="R2025" s="24">
        <f>Table1[[#This Row],[Female Ballots]]/Table1[[#This Row],[Female Population]]</f>
        <v>0.42731145581578656</v>
      </c>
      <c r="S2025" s="24">
        <f>Table1[[#This Row],[Male Ballots]]/Table1[[#This Row],[Male Population]]</f>
        <v>0.37182786628315073</v>
      </c>
      <c r="T2025" s="24">
        <f>Table1[[#This Row],[Total Ballots]]/Table1[[#This Row],[Total Population]]</f>
        <v>0.39860410755614806</v>
      </c>
      <c r="U2025" s="24">
        <f>Table1[[#This Row],[Female Ballots]]/Table1[[#This Row],[Female Voters]]</f>
        <v>0.5766954938552572</v>
      </c>
      <c r="V2025" s="24">
        <f>Table1[[#This Row],[Male Ballots]]/Table1[[#This Row],[Male Voters]]</f>
        <v>0.55992420653718622</v>
      </c>
      <c r="W2025" s="24">
        <f>Table1[[#This Row],[Total Ballots]]/Table1[[#This Row],[Total Voters]]</f>
        <v>0.56847725162488394</v>
      </c>
    </row>
    <row r="2026" spans="1:23" s="12" customFormat="1" x14ac:dyDescent="0.2">
      <c r="A2026" s="19" t="s">
        <v>32</v>
      </c>
      <c r="B2026" s="20">
        <v>2011</v>
      </c>
      <c r="C2026" s="21" t="s">
        <v>62</v>
      </c>
      <c r="D2026" s="22">
        <v>262.16740500000003</v>
      </c>
      <c r="E2026" s="22">
        <v>405.77727700000003</v>
      </c>
      <c r="F2026" s="22">
        <v>667.94468200000006</v>
      </c>
      <c r="G2026" s="31">
        <v>137</v>
      </c>
      <c r="H2026" s="31">
        <v>164</v>
      </c>
      <c r="I2026" s="31"/>
      <c r="J2026" s="31">
        <v>301</v>
      </c>
      <c r="K2026" s="22">
        <v>23</v>
      </c>
      <c r="L2026" s="22">
        <v>45</v>
      </c>
      <c r="M2026" s="22"/>
      <c r="N2026" s="23">
        <v>68</v>
      </c>
      <c r="O2026" s="24">
        <f>Table1[[#This Row],[Female Voters]]/Table1[[#This Row],[Female Population]]</f>
        <v>0.52256686905834071</v>
      </c>
      <c r="P2026" s="24">
        <f>Table1[[#This Row],[Male Voters]]/Table1[[#This Row],[Male Population]]</f>
        <v>0.40416260174174312</v>
      </c>
      <c r="Q2026" s="24">
        <f>Table1[[#This Row],[Total Voters]]/Table1[[#This Row],[Total Population]]</f>
        <v>0.45063612019295929</v>
      </c>
      <c r="R2026" s="24">
        <f>Table1[[#This Row],[Female Ballots]]/Table1[[#This Row],[Female Population]]</f>
        <v>8.7730204294465958E-2</v>
      </c>
      <c r="S2026" s="24">
        <f>Table1[[#This Row],[Male Ballots]]/Table1[[#This Row],[Male Population]]</f>
        <v>0.11089827486816123</v>
      </c>
      <c r="T2026" s="24">
        <f>Table1[[#This Row],[Total Ballots]]/Table1[[#This Row],[Total Population]]</f>
        <v>0.10180483778445593</v>
      </c>
      <c r="U2026" s="24">
        <f>Table1[[#This Row],[Female Ballots]]/Table1[[#This Row],[Female Voters]]</f>
        <v>0.16788321167883211</v>
      </c>
      <c r="V2026" s="24">
        <f>Table1[[#This Row],[Male Ballots]]/Table1[[#This Row],[Male Voters]]</f>
        <v>0.27439024390243905</v>
      </c>
      <c r="W2026" s="24">
        <f>Table1[[#This Row],[Total Ballots]]/Table1[[#This Row],[Total Voters]]</f>
        <v>0.22591362126245848</v>
      </c>
    </row>
    <row r="2027" spans="1:23" s="12" customFormat="1" x14ac:dyDescent="0.2">
      <c r="A2027" s="19" t="s">
        <v>32</v>
      </c>
      <c r="B2027" s="20">
        <v>2011</v>
      </c>
      <c r="C2027" s="21" t="s">
        <v>63</v>
      </c>
      <c r="D2027" s="22">
        <v>310.86141499999997</v>
      </c>
      <c r="E2027" s="22">
        <v>329.81942400000003</v>
      </c>
      <c r="F2027" s="22">
        <v>640.68083999999999</v>
      </c>
      <c r="G2027" s="31">
        <v>214</v>
      </c>
      <c r="H2027" s="31">
        <v>203</v>
      </c>
      <c r="I2027" s="31"/>
      <c r="J2027" s="31">
        <v>417</v>
      </c>
      <c r="K2027" s="22">
        <v>51</v>
      </c>
      <c r="L2027" s="22">
        <v>48</v>
      </c>
      <c r="M2027" s="22"/>
      <c r="N2027" s="23">
        <v>99</v>
      </c>
      <c r="O2027" s="24">
        <f>Table1[[#This Row],[Female Voters]]/Table1[[#This Row],[Female Population]]</f>
        <v>0.68840965675974941</v>
      </c>
      <c r="P2027" s="24">
        <f>Table1[[#This Row],[Male Voters]]/Table1[[#This Row],[Male Population]]</f>
        <v>0.61548831035494134</v>
      </c>
      <c r="Q2027" s="24">
        <f>Table1[[#This Row],[Total Voters]]/Table1[[#This Row],[Total Population]]</f>
        <v>0.650870096255727</v>
      </c>
      <c r="R2027" s="24">
        <f>Table1[[#This Row],[Female Ballots]]/Table1[[#This Row],[Female Population]]</f>
        <v>0.16406024530255711</v>
      </c>
      <c r="S2027" s="24">
        <f>Table1[[#This Row],[Male Ballots]]/Table1[[#This Row],[Male Population]]</f>
        <v>0.14553418175880387</v>
      </c>
      <c r="T2027" s="24">
        <f>Table1[[#This Row],[Total Ballots]]/Table1[[#This Row],[Total Population]]</f>
        <v>0.15452311637725891</v>
      </c>
      <c r="U2027" s="24">
        <f>Table1[[#This Row],[Female Ballots]]/Table1[[#This Row],[Female Voters]]</f>
        <v>0.23831775700934579</v>
      </c>
      <c r="V2027" s="24">
        <f>Table1[[#This Row],[Male Ballots]]/Table1[[#This Row],[Male Voters]]</f>
        <v>0.23645320197044334</v>
      </c>
      <c r="W2027" s="24">
        <f>Table1[[#This Row],[Total Ballots]]/Table1[[#This Row],[Total Voters]]</f>
        <v>0.23741007194244604</v>
      </c>
    </row>
    <row r="2028" spans="1:23" s="12" customFormat="1" x14ac:dyDescent="0.2">
      <c r="A2028" s="19" t="s">
        <v>32</v>
      </c>
      <c r="B2028" s="20">
        <v>2011</v>
      </c>
      <c r="C2028" s="21" t="s">
        <v>64</v>
      </c>
      <c r="D2028" s="22">
        <v>367.10457000000002</v>
      </c>
      <c r="E2028" s="22">
        <v>369.85844099999997</v>
      </c>
      <c r="F2028" s="22">
        <v>736.96301100000005</v>
      </c>
      <c r="G2028" s="31">
        <v>251</v>
      </c>
      <c r="H2028" s="31">
        <v>221</v>
      </c>
      <c r="I2028" s="31"/>
      <c r="J2028" s="31">
        <v>472</v>
      </c>
      <c r="K2028" s="22">
        <v>110</v>
      </c>
      <c r="L2028" s="22">
        <v>79</v>
      </c>
      <c r="M2028" s="22"/>
      <c r="N2028" s="23">
        <v>189</v>
      </c>
      <c r="O2028" s="24">
        <f>Table1[[#This Row],[Female Voters]]/Table1[[#This Row],[Female Population]]</f>
        <v>0.68372888956408251</v>
      </c>
      <c r="P2028" s="24">
        <f>Table1[[#This Row],[Male Voters]]/Table1[[#This Row],[Male Population]]</f>
        <v>0.59752590586407628</v>
      </c>
      <c r="Q2028" s="24">
        <f>Table1[[#This Row],[Total Voters]]/Table1[[#This Row],[Total Population]]</f>
        <v>0.64046633678335307</v>
      </c>
      <c r="R2028" s="24">
        <f>Table1[[#This Row],[Female Ballots]]/Table1[[#This Row],[Female Population]]</f>
        <v>0.29964214283684887</v>
      </c>
      <c r="S2028" s="24">
        <f>Table1[[#This Row],[Male Ballots]]/Table1[[#This Row],[Male Population]]</f>
        <v>0.21359523331792774</v>
      </c>
      <c r="T2028" s="24">
        <f>Table1[[#This Row],[Total Ballots]]/Table1[[#This Row],[Total Population]]</f>
        <v>0.25645791875435114</v>
      </c>
      <c r="U2028" s="24">
        <f>Table1[[#This Row],[Female Ballots]]/Table1[[#This Row],[Female Voters]]</f>
        <v>0.43824701195219123</v>
      </c>
      <c r="V2028" s="24">
        <f>Table1[[#This Row],[Male Ballots]]/Table1[[#This Row],[Male Voters]]</f>
        <v>0.3574660633484163</v>
      </c>
      <c r="W2028" s="24">
        <f>Table1[[#This Row],[Total Ballots]]/Table1[[#This Row],[Total Voters]]</f>
        <v>0.40042372881355931</v>
      </c>
    </row>
    <row r="2029" spans="1:23" s="12" customFormat="1" x14ac:dyDescent="0.2">
      <c r="A2029" s="19" t="s">
        <v>32</v>
      </c>
      <c r="B2029" s="20">
        <v>2011</v>
      </c>
      <c r="C2029" s="21" t="s">
        <v>65</v>
      </c>
      <c r="D2029" s="22">
        <v>575.14812600000005</v>
      </c>
      <c r="E2029" s="22">
        <v>527.743246</v>
      </c>
      <c r="F2029" s="22">
        <v>1102.891372</v>
      </c>
      <c r="G2029" s="31">
        <v>413</v>
      </c>
      <c r="H2029" s="31">
        <v>356</v>
      </c>
      <c r="I2029" s="31"/>
      <c r="J2029" s="31">
        <v>769</v>
      </c>
      <c r="K2029" s="22">
        <v>214</v>
      </c>
      <c r="L2029" s="22">
        <v>163</v>
      </c>
      <c r="M2029" s="22"/>
      <c r="N2029" s="23">
        <v>377</v>
      </c>
      <c r="O2029" s="24">
        <f>Table1[[#This Row],[Female Voters]]/Table1[[#This Row],[Female Population]]</f>
        <v>0.71807588572408909</v>
      </c>
      <c r="P2029" s="24">
        <f>Table1[[#This Row],[Male Voters]]/Table1[[#This Row],[Male Population]]</f>
        <v>0.67457045201105237</v>
      </c>
      <c r="Q2029" s="24">
        <f>Table1[[#This Row],[Total Voters]]/Table1[[#This Row],[Total Population]]</f>
        <v>0.6972581520929696</v>
      </c>
      <c r="R2029" s="24">
        <f>Table1[[#This Row],[Female Ballots]]/Table1[[#This Row],[Female Population]]</f>
        <v>0.37207806185219144</v>
      </c>
      <c r="S2029" s="24">
        <f>Table1[[#This Row],[Male Ballots]]/Table1[[#This Row],[Male Population]]</f>
        <v>0.30886231370168971</v>
      </c>
      <c r="T2029" s="24">
        <f>Table1[[#This Row],[Total Ballots]]/Table1[[#This Row],[Total Population]]</f>
        <v>0.34182876897145587</v>
      </c>
      <c r="U2029" s="24">
        <f>Table1[[#This Row],[Female Ballots]]/Table1[[#This Row],[Female Voters]]</f>
        <v>0.51815980629539948</v>
      </c>
      <c r="V2029" s="24">
        <f>Table1[[#This Row],[Male Ballots]]/Table1[[#This Row],[Male Voters]]</f>
        <v>0.45786516853932585</v>
      </c>
      <c r="W2029" s="24">
        <f>Table1[[#This Row],[Total Ballots]]/Table1[[#This Row],[Total Voters]]</f>
        <v>0.49024707412223667</v>
      </c>
    </row>
    <row r="2030" spans="1:23" s="12" customFormat="1" x14ac:dyDescent="0.2">
      <c r="A2030" s="19" t="s">
        <v>32</v>
      </c>
      <c r="B2030" s="20">
        <v>2011</v>
      </c>
      <c r="C2030" s="21" t="s">
        <v>66</v>
      </c>
      <c r="D2030" s="22">
        <v>713.74446599999999</v>
      </c>
      <c r="E2030" s="22">
        <v>795.14461299999994</v>
      </c>
      <c r="F2030" s="22">
        <v>1508.889079</v>
      </c>
      <c r="G2030" s="31">
        <v>604</v>
      </c>
      <c r="H2030" s="31">
        <v>576</v>
      </c>
      <c r="I2030" s="31"/>
      <c r="J2030" s="31">
        <v>1180</v>
      </c>
      <c r="K2030" s="22">
        <v>423</v>
      </c>
      <c r="L2030" s="22">
        <v>381</v>
      </c>
      <c r="M2030" s="22"/>
      <c r="N2030" s="23">
        <v>804</v>
      </c>
      <c r="O2030" s="24">
        <f>Table1[[#This Row],[Female Voters]]/Table1[[#This Row],[Female Population]]</f>
        <v>0.84624123726655975</v>
      </c>
      <c r="P2030" s="24">
        <f>Table1[[#This Row],[Male Voters]]/Table1[[#This Row],[Male Population]]</f>
        <v>0.72439653187966713</v>
      </c>
      <c r="Q2030" s="24">
        <f>Table1[[#This Row],[Total Voters]]/Table1[[#This Row],[Total Population]]</f>
        <v>0.78203230205763852</v>
      </c>
      <c r="R2030" s="24">
        <f>Table1[[#This Row],[Female Ballots]]/Table1[[#This Row],[Female Population]]</f>
        <v>0.59264907841681258</v>
      </c>
      <c r="S2030" s="24">
        <f>Table1[[#This Row],[Male Ballots]]/Table1[[#This Row],[Male Population]]</f>
        <v>0.47915812264957147</v>
      </c>
      <c r="T2030" s="24">
        <f>Table1[[#This Row],[Total Ballots]]/Table1[[#This Row],[Total Population]]</f>
        <v>0.53284234818164522</v>
      </c>
      <c r="U2030" s="24">
        <f>Table1[[#This Row],[Female Ballots]]/Table1[[#This Row],[Female Voters]]</f>
        <v>0.70033112582781454</v>
      </c>
      <c r="V2030" s="24">
        <f>Table1[[#This Row],[Male Ballots]]/Table1[[#This Row],[Male Voters]]</f>
        <v>0.66145833333333337</v>
      </c>
      <c r="W2030" s="24">
        <f>Table1[[#This Row],[Total Ballots]]/Table1[[#This Row],[Total Voters]]</f>
        <v>0.68135593220338986</v>
      </c>
    </row>
    <row r="2031" spans="1:23" s="12" customFormat="1" x14ac:dyDescent="0.2">
      <c r="A2031" s="19" t="s">
        <v>32</v>
      </c>
      <c r="B2031" s="20">
        <v>2011</v>
      </c>
      <c r="C2031" s="21" t="s">
        <v>67</v>
      </c>
      <c r="D2031" s="22">
        <v>736.02441099999987</v>
      </c>
      <c r="E2031" s="22">
        <v>750.54730600000005</v>
      </c>
      <c r="F2031" s="22">
        <v>1486.571717</v>
      </c>
      <c r="G2031" s="31">
        <v>578</v>
      </c>
      <c r="H2031" s="31">
        <v>591</v>
      </c>
      <c r="I2031" s="31"/>
      <c r="J2031" s="31">
        <v>1169</v>
      </c>
      <c r="K2031" s="22">
        <v>446</v>
      </c>
      <c r="L2031" s="22">
        <v>466</v>
      </c>
      <c r="M2031" s="22"/>
      <c r="N2031" s="23">
        <v>912</v>
      </c>
      <c r="O2031" s="24">
        <f>Table1[[#This Row],[Female Voters]]/Table1[[#This Row],[Female Population]]</f>
        <v>0.78530004081617355</v>
      </c>
      <c r="P2031" s="24">
        <f>Table1[[#This Row],[Male Voters]]/Table1[[#This Row],[Male Population]]</f>
        <v>0.78742538315099886</v>
      </c>
      <c r="Q2031" s="24">
        <f>Table1[[#This Row],[Total Voters]]/Table1[[#This Row],[Total Population]]</f>
        <v>0.78637309362989849</v>
      </c>
      <c r="R2031" s="24">
        <f>Table1[[#This Row],[Female Ballots]]/Table1[[#This Row],[Female Population]]</f>
        <v>0.6059581629827222</v>
      </c>
      <c r="S2031" s="24">
        <f>Table1[[#This Row],[Male Ballots]]/Table1[[#This Row],[Male Population]]</f>
        <v>0.62088025135087221</v>
      </c>
      <c r="T2031" s="24">
        <f>Table1[[#This Row],[Total Ballots]]/Table1[[#This Row],[Total Population]]</f>
        <v>0.61349209699783358</v>
      </c>
      <c r="U2031" s="24">
        <f>Table1[[#This Row],[Female Ballots]]/Table1[[#This Row],[Female Voters]]</f>
        <v>0.77162629757785473</v>
      </c>
      <c r="V2031" s="24">
        <f>Table1[[#This Row],[Male Ballots]]/Table1[[#This Row],[Male Voters]]</f>
        <v>0.78849407783417935</v>
      </c>
      <c r="W2031" s="24">
        <f>Table1[[#This Row],[Total Ballots]]/Table1[[#This Row],[Total Voters]]</f>
        <v>0.78015397775876816</v>
      </c>
    </row>
    <row r="2032" spans="1:23" s="12" customFormat="1" x14ac:dyDescent="0.2">
      <c r="A2032" s="19" t="s">
        <v>60</v>
      </c>
      <c r="B2032" s="20">
        <v>2011</v>
      </c>
      <c r="C2032" s="21" t="s">
        <v>69</v>
      </c>
      <c r="D2032" s="22">
        <v>25620.338255999995</v>
      </c>
      <c r="E2032" s="22">
        <v>27589.839915</v>
      </c>
      <c r="F2032" s="22">
        <v>53210.178187000005</v>
      </c>
      <c r="G2032" s="22">
        <v>14212</v>
      </c>
      <c r="H2032" s="22">
        <v>12851</v>
      </c>
      <c r="I2032" s="22">
        <v>325</v>
      </c>
      <c r="J2032" s="22">
        <v>27388</v>
      </c>
      <c r="K2032" s="22">
        <v>6900</v>
      </c>
      <c r="L2032" s="22">
        <v>6356</v>
      </c>
      <c r="M2032" s="22">
        <v>122</v>
      </c>
      <c r="N2032" s="23">
        <v>13378</v>
      </c>
      <c r="O2032" s="24">
        <f>Table1[[#This Row],[Female Voters]]/Table1[[#This Row],[Female Population]]</f>
        <v>0.554715548951494</v>
      </c>
      <c r="P2032" s="24">
        <f>Table1[[#This Row],[Male Voters]]/Table1[[#This Row],[Male Population]]</f>
        <v>0.46578740723367479</v>
      </c>
      <c r="Q2032" s="24">
        <f>Table1[[#This Row],[Total Voters]]/Table1[[#This Row],[Total Population]]</f>
        <v>0.51471355543573938</v>
      </c>
      <c r="R2032" s="24">
        <f>Table1[[#This Row],[Female Ballots]]/Table1[[#This Row],[Female Population]]</f>
        <v>0.26931728734627841</v>
      </c>
      <c r="S2032" s="24">
        <f>Table1[[#This Row],[Male Ballots]]/Table1[[#This Row],[Male Population]]</f>
        <v>0.23037466036707158</v>
      </c>
      <c r="T2032" s="24">
        <f>Table1[[#This Row],[Total Ballots]]/Table1[[#This Row],[Total Population]]</f>
        <v>0.25141806428433339</v>
      </c>
      <c r="U2032" s="24">
        <f>Table1[[#This Row],[Female Ballots]]/Table1[[#This Row],[Female Voters]]</f>
        <v>0.48550520686743598</v>
      </c>
      <c r="V2032" s="24">
        <f>Table1[[#This Row],[Male Ballots]]/Table1[[#This Row],[Male Voters]]</f>
        <v>0.49459186055559878</v>
      </c>
      <c r="W2032" s="24">
        <f>Table1[[#This Row],[Total Ballots]]/Table1[[#This Row],[Total Voters]]</f>
        <v>0.48846210018986419</v>
      </c>
    </row>
    <row r="2033" spans="1:23" s="12" customFormat="1" x14ac:dyDescent="0.2">
      <c r="A2033" s="19" t="s">
        <v>60</v>
      </c>
      <c r="B2033" s="20">
        <v>2011</v>
      </c>
      <c r="C2033" s="21" t="s">
        <v>62</v>
      </c>
      <c r="D2033" s="22">
        <v>3891.3421399999997</v>
      </c>
      <c r="E2033" s="22">
        <v>4358.1061100000006</v>
      </c>
      <c r="F2033" s="22">
        <v>8249.4482599999992</v>
      </c>
      <c r="G2033" s="31">
        <v>1644</v>
      </c>
      <c r="H2033" s="31">
        <v>1456</v>
      </c>
      <c r="I2033" s="31">
        <v>19</v>
      </c>
      <c r="J2033" s="31">
        <v>3119</v>
      </c>
      <c r="K2033" s="22">
        <v>370</v>
      </c>
      <c r="L2033" s="22">
        <v>292</v>
      </c>
      <c r="M2033" s="22">
        <v>5</v>
      </c>
      <c r="N2033" s="23">
        <v>667</v>
      </c>
      <c r="O2033" s="24">
        <f>Table1[[#This Row],[Female Voters]]/Table1[[#This Row],[Female Population]]</f>
        <v>0.42247634385600441</v>
      </c>
      <c r="P2033" s="24">
        <f>Table1[[#This Row],[Male Voters]]/Table1[[#This Row],[Male Population]]</f>
        <v>0.33409007565444521</v>
      </c>
      <c r="Q2033" s="24">
        <f>Table1[[#This Row],[Total Voters]]/Table1[[#This Row],[Total Population]]</f>
        <v>0.37808589152845967</v>
      </c>
      <c r="R2033" s="24">
        <f>Table1[[#This Row],[Female Ballots]]/Table1[[#This Row],[Female Population]]</f>
        <v>9.5082875442044787E-2</v>
      </c>
      <c r="S2033" s="24">
        <f>Table1[[#This Row],[Male Ballots]]/Table1[[#This Row],[Male Population]]</f>
        <v>6.700158110652335E-2</v>
      </c>
      <c r="T2033" s="24">
        <f>Table1[[#This Row],[Total Ballots]]/Table1[[#This Row],[Total Population]]</f>
        <v>8.0853892160783133E-2</v>
      </c>
      <c r="U2033" s="24">
        <f>Table1[[#This Row],[Female Ballots]]/Table1[[#This Row],[Female Voters]]</f>
        <v>0.22506082725060828</v>
      </c>
      <c r="V2033" s="24">
        <f>Table1[[#This Row],[Male Ballots]]/Table1[[#This Row],[Male Voters]]</f>
        <v>0.20054945054945056</v>
      </c>
      <c r="W2033" s="24">
        <f>Table1[[#This Row],[Total Ballots]]/Table1[[#This Row],[Total Voters]]</f>
        <v>0.21385059313882654</v>
      </c>
    </row>
    <row r="2034" spans="1:23" s="12" customFormat="1" x14ac:dyDescent="0.2">
      <c r="A2034" s="19" t="s">
        <v>60</v>
      </c>
      <c r="B2034" s="20">
        <v>2011</v>
      </c>
      <c r="C2034" s="21" t="s">
        <v>63</v>
      </c>
      <c r="D2034" s="22">
        <v>6182.9015600000002</v>
      </c>
      <c r="E2034" s="22">
        <v>6862.6293499999992</v>
      </c>
      <c r="F2034" s="22">
        <v>13045.530919999999</v>
      </c>
      <c r="G2034" s="31">
        <v>3012</v>
      </c>
      <c r="H2034" s="31">
        <v>2514</v>
      </c>
      <c r="I2034" s="31">
        <v>69</v>
      </c>
      <c r="J2034" s="31">
        <v>5595</v>
      </c>
      <c r="K2034" s="22">
        <v>961</v>
      </c>
      <c r="L2034" s="22">
        <v>794</v>
      </c>
      <c r="M2034" s="22">
        <v>13</v>
      </c>
      <c r="N2034" s="23">
        <v>1768</v>
      </c>
      <c r="O2034" s="24">
        <f>Table1[[#This Row],[Female Voters]]/Table1[[#This Row],[Female Population]]</f>
        <v>0.48714991994794105</v>
      </c>
      <c r="P2034" s="24">
        <f>Table1[[#This Row],[Male Voters]]/Table1[[#This Row],[Male Population]]</f>
        <v>0.36633189289175294</v>
      </c>
      <c r="Q2034" s="24">
        <f>Table1[[#This Row],[Total Voters]]/Table1[[#This Row],[Total Population]]</f>
        <v>0.42888250653120985</v>
      </c>
      <c r="R2034" s="24">
        <f>Table1[[#This Row],[Female Ballots]]/Table1[[#This Row],[Female Population]]</f>
        <v>0.15542864311752036</v>
      </c>
      <c r="S2034" s="24">
        <f>Table1[[#This Row],[Male Ballots]]/Table1[[#This Row],[Male Population]]</f>
        <v>0.11569909425459501</v>
      </c>
      <c r="T2034" s="24">
        <f>Table1[[#This Row],[Total Ballots]]/Table1[[#This Row],[Total Population]]</f>
        <v>0.1355253389717925</v>
      </c>
      <c r="U2034" s="24">
        <f>Table1[[#This Row],[Female Ballots]]/Table1[[#This Row],[Female Voters]]</f>
        <v>0.31905710491367861</v>
      </c>
      <c r="V2034" s="24">
        <f>Table1[[#This Row],[Male Ballots]]/Table1[[#This Row],[Male Voters]]</f>
        <v>0.31583134447096262</v>
      </c>
      <c r="W2034" s="24">
        <f>Table1[[#This Row],[Total Ballots]]/Table1[[#This Row],[Total Voters]]</f>
        <v>0.31599642537980338</v>
      </c>
    </row>
    <row r="2035" spans="1:23" s="12" customFormat="1" x14ac:dyDescent="0.2">
      <c r="A2035" s="19" t="s">
        <v>60</v>
      </c>
      <c r="B2035" s="20">
        <v>2011</v>
      </c>
      <c r="C2035" s="21" t="s">
        <v>64</v>
      </c>
      <c r="D2035" s="22">
        <v>5059.10574</v>
      </c>
      <c r="E2035" s="22">
        <v>5559.2161299999998</v>
      </c>
      <c r="F2035" s="22">
        <v>10618.32187</v>
      </c>
      <c r="G2035" s="31">
        <v>2326</v>
      </c>
      <c r="H2035" s="31">
        <v>2118</v>
      </c>
      <c r="I2035" s="31">
        <v>61</v>
      </c>
      <c r="J2035" s="31">
        <v>4505</v>
      </c>
      <c r="K2035" s="22">
        <v>859</v>
      </c>
      <c r="L2035" s="22">
        <v>807</v>
      </c>
      <c r="M2035" s="22">
        <v>14</v>
      </c>
      <c r="N2035" s="23">
        <v>1680</v>
      </c>
      <c r="O2035" s="24">
        <f>Table1[[#This Row],[Female Voters]]/Table1[[#This Row],[Female Population]]</f>
        <v>0.45976504930691564</v>
      </c>
      <c r="P2035" s="24">
        <f>Table1[[#This Row],[Male Voters]]/Table1[[#This Row],[Male Population]]</f>
        <v>0.38098896507554925</v>
      </c>
      <c r="Q2035" s="24">
        <f>Table1[[#This Row],[Total Voters]]/Table1[[#This Row],[Total Population]]</f>
        <v>0.42426666427658405</v>
      </c>
      <c r="R2035" s="24">
        <f>Table1[[#This Row],[Female Ballots]]/Table1[[#This Row],[Female Population]]</f>
        <v>0.16979285354885665</v>
      </c>
      <c r="S2035" s="24">
        <f>Table1[[#This Row],[Male Ballots]]/Table1[[#This Row],[Male Population]]</f>
        <v>0.14516435071575459</v>
      </c>
      <c r="T2035" s="24">
        <f>Table1[[#This Row],[Total Ballots]]/Table1[[#This Row],[Total Population]]</f>
        <v>0.15821709122855965</v>
      </c>
      <c r="U2035" s="24">
        <f>Table1[[#This Row],[Female Ballots]]/Table1[[#This Row],[Female Voters]]</f>
        <v>0.3693035253654342</v>
      </c>
      <c r="V2035" s="24">
        <f>Table1[[#This Row],[Male Ballots]]/Table1[[#This Row],[Male Voters]]</f>
        <v>0.38101983002832862</v>
      </c>
      <c r="W2035" s="24">
        <f>Table1[[#This Row],[Total Ballots]]/Table1[[#This Row],[Total Voters]]</f>
        <v>0.37291897891231962</v>
      </c>
    </row>
    <row r="2036" spans="1:23" s="12" customFormat="1" x14ac:dyDescent="0.2">
      <c r="A2036" s="19" t="s">
        <v>60</v>
      </c>
      <c r="B2036" s="20">
        <v>2011</v>
      </c>
      <c r="C2036" s="21" t="s">
        <v>65</v>
      </c>
      <c r="D2036" s="22">
        <v>4074.8135499999999</v>
      </c>
      <c r="E2036" s="22">
        <v>4407.5534299999999</v>
      </c>
      <c r="F2036" s="22">
        <v>8482.3669799999989</v>
      </c>
      <c r="G2036" s="31">
        <v>2363</v>
      </c>
      <c r="H2036" s="31">
        <v>2150</v>
      </c>
      <c r="I2036" s="31">
        <v>61</v>
      </c>
      <c r="J2036" s="31">
        <v>4574</v>
      </c>
      <c r="K2036" s="22">
        <v>1216</v>
      </c>
      <c r="L2036" s="22">
        <v>1131</v>
      </c>
      <c r="M2036" s="22">
        <v>18</v>
      </c>
      <c r="N2036" s="23">
        <v>2365</v>
      </c>
      <c r="O2036" s="24">
        <f>Table1[[#This Row],[Female Voters]]/Table1[[#This Row],[Female Population]]</f>
        <v>0.57990383388216626</v>
      </c>
      <c r="P2036" s="24">
        <f>Table1[[#This Row],[Male Voters]]/Table1[[#This Row],[Male Population]]</f>
        <v>0.48779896469683864</v>
      </c>
      <c r="Q2036" s="24">
        <f>Table1[[#This Row],[Total Voters]]/Table1[[#This Row],[Total Population]]</f>
        <v>0.53923627812669817</v>
      </c>
      <c r="R2036" s="24">
        <f>Table1[[#This Row],[Female Ballots]]/Table1[[#This Row],[Female Population]]</f>
        <v>0.29841856199776307</v>
      </c>
      <c r="S2036" s="24">
        <f>Table1[[#This Row],[Male Ballots]]/Table1[[#This Row],[Male Population]]</f>
        <v>0.25660494375447651</v>
      </c>
      <c r="T2036" s="24">
        <f>Table1[[#This Row],[Total Ballots]]/Table1[[#This Row],[Total Population]]</f>
        <v>0.27881368556397923</v>
      </c>
      <c r="U2036" s="24">
        <f>Table1[[#This Row],[Female Ballots]]/Table1[[#This Row],[Female Voters]]</f>
        <v>0.51460008463817186</v>
      </c>
      <c r="V2036" s="24">
        <f>Table1[[#This Row],[Male Ballots]]/Table1[[#This Row],[Male Voters]]</f>
        <v>0.52604651162790694</v>
      </c>
      <c r="W2036" s="24">
        <f>Table1[[#This Row],[Total Ballots]]/Table1[[#This Row],[Total Voters]]</f>
        <v>0.51705290773939661</v>
      </c>
    </row>
    <row r="2037" spans="1:23" s="12" customFormat="1" x14ac:dyDescent="0.2">
      <c r="A2037" s="19" t="s">
        <v>60</v>
      </c>
      <c r="B2037" s="20">
        <v>2011</v>
      </c>
      <c r="C2037" s="21" t="s">
        <v>66</v>
      </c>
      <c r="D2037" s="22">
        <v>3291.3355700000002</v>
      </c>
      <c r="E2037" s="22">
        <v>3574.50911</v>
      </c>
      <c r="F2037" s="22">
        <v>6865.8446800000002</v>
      </c>
      <c r="G2037" s="31">
        <v>2448</v>
      </c>
      <c r="H2037" s="31">
        <v>2404</v>
      </c>
      <c r="I2037" s="31">
        <v>61</v>
      </c>
      <c r="J2037" s="31">
        <v>4913</v>
      </c>
      <c r="K2037" s="22">
        <v>1643</v>
      </c>
      <c r="L2037" s="22">
        <v>1628</v>
      </c>
      <c r="M2037" s="22">
        <v>33</v>
      </c>
      <c r="N2037" s="23">
        <v>3304</v>
      </c>
      <c r="O2037" s="24">
        <f>Table1[[#This Row],[Female Voters]]/Table1[[#This Row],[Female Population]]</f>
        <v>0.7437710157278189</v>
      </c>
      <c r="P2037" s="24">
        <f>Table1[[#This Row],[Male Voters]]/Table1[[#This Row],[Male Population]]</f>
        <v>0.67253990017107557</v>
      </c>
      <c r="Q2037" s="24">
        <f>Table1[[#This Row],[Total Voters]]/Table1[[#This Row],[Total Population]]</f>
        <v>0.71557109561645371</v>
      </c>
      <c r="R2037" s="24">
        <f>Table1[[#This Row],[Female Ballots]]/Table1[[#This Row],[Female Population]]</f>
        <v>0.49918945214085231</v>
      </c>
      <c r="S2037" s="24">
        <f>Table1[[#This Row],[Male Ballots]]/Table1[[#This Row],[Male Population]]</f>
        <v>0.45544715369322419</v>
      </c>
      <c r="T2037" s="24">
        <f>Table1[[#This Row],[Total Ballots]]/Table1[[#This Row],[Total Population]]</f>
        <v>0.4812226541658382</v>
      </c>
      <c r="U2037" s="24">
        <f>Table1[[#This Row],[Female Ballots]]/Table1[[#This Row],[Female Voters]]</f>
        <v>0.6711601307189542</v>
      </c>
      <c r="V2037" s="24">
        <f>Table1[[#This Row],[Male Ballots]]/Table1[[#This Row],[Male Voters]]</f>
        <v>0.67720465890183024</v>
      </c>
      <c r="W2037" s="24">
        <f>Table1[[#This Row],[Total Ballots]]/Table1[[#This Row],[Total Voters]]</f>
        <v>0.67250152656218198</v>
      </c>
    </row>
    <row r="2038" spans="1:23" s="12" customFormat="1" x14ac:dyDescent="0.2">
      <c r="A2038" s="19" t="s">
        <v>60</v>
      </c>
      <c r="B2038" s="20">
        <v>2011</v>
      </c>
      <c r="C2038" s="21" t="s">
        <v>67</v>
      </c>
      <c r="D2038" s="22">
        <v>3120.839696</v>
      </c>
      <c r="E2038" s="22">
        <v>2827.825785</v>
      </c>
      <c r="F2038" s="22">
        <v>5948.6654769999996</v>
      </c>
      <c r="G2038" s="31">
        <v>2419</v>
      </c>
      <c r="H2038" s="31">
        <v>2209</v>
      </c>
      <c r="I2038" s="31">
        <v>54</v>
      </c>
      <c r="J2038" s="31">
        <v>4682</v>
      </c>
      <c r="K2038" s="22">
        <v>1851</v>
      </c>
      <c r="L2038" s="22">
        <v>1704</v>
      </c>
      <c r="M2038" s="22">
        <v>39</v>
      </c>
      <c r="N2038" s="23">
        <v>3594</v>
      </c>
      <c r="O2038" s="24">
        <f>Table1[[#This Row],[Female Voters]]/Table1[[#This Row],[Female Population]]</f>
        <v>0.77511190436998334</v>
      </c>
      <c r="P2038" s="24">
        <f>Table1[[#This Row],[Male Voters]]/Table1[[#This Row],[Male Population]]</f>
        <v>0.78116552006756668</v>
      </c>
      <c r="Q2038" s="24">
        <f>Table1[[#This Row],[Total Voters]]/Table1[[#This Row],[Total Population]]</f>
        <v>0.78706728729368758</v>
      </c>
      <c r="R2038" s="24">
        <f>Table1[[#This Row],[Female Ballots]]/Table1[[#This Row],[Female Population]]</f>
        <v>0.59310960520415013</v>
      </c>
      <c r="S2038" s="24">
        <f>Table1[[#This Row],[Male Ballots]]/Table1[[#This Row],[Male Population]]</f>
        <v>0.60258309017434752</v>
      </c>
      <c r="T2038" s="24">
        <f>Table1[[#This Row],[Total Ballots]]/Table1[[#This Row],[Total Population]]</f>
        <v>0.60416912228396269</v>
      </c>
      <c r="U2038" s="24">
        <f>Table1[[#This Row],[Female Ballots]]/Table1[[#This Row],[Female Voters]]</f>
        <v>0.76519222819346833</v>
      </c>
      <c r="V2038" s="24">
        <f>Table1[[#This Row],[Male Ballots]]/Table1[[#This Row],[Male Voters]]</f>
        <v>0.77138976912630153</v>
      </c>
      <c r="W2038" s="24">
        <f>Table1[[#This Row],[Total Ballots]]/Table1[[#This Row],[Total Voters]]</f>
        <v>0.76762067492524566</v>
      </c>
    </row>
    <row r="2039" spans="1:23" s="12" customFormat="1" x14ac:dyDescent="0.2">
      <c r="A2039" s="19" t="s">
        <v>22</v>
      </c>
      <c r="B2039" s="20">
        <v>2011</v>
      </c>
      <c r="C2039" s="21" t="s">
        <v>69</v>
      </c>
      <c r="D2039" s="22">
        <v>924.60601199999996</v>
      </c>
      <c r="E2039" s="22">
        <v>878.98511099999996</v>
      </c>
      <c r="F2039" s="22">
        <v>1803.5911249999999</v>
      </c>
      <c r="G2039" s="22">
        <v>787</v>
      </c>
      <c r="H2039" s="22">
        <v>708</v>
      </c>
      <c r="I2039" s="22">
        <v>0</v>
      </c>
      <c r="J2039" s="22">
        <v>1495</v>
      </c>
      <c r="K2039" s="22">
        <v>507</v>
      </c>
      <c r="L2039" s="22">
        <v>446</v>
      </c>
      <c r="M2039" s="22">
        <v>0</v>
      </c>
      <c r="N2039" s="23">
        <v>953</v>
      </c>
      <c r="O2039" s="24">
        <f>Table1[[#This Row],[Female Voters]]/Table1[[#This Row],[Female Population]]</f>
        <v>0.85117335360782842</v>
      </c>
      <c r="P2039" s="24">
        <f>Table1[[#This Row],[Male Voters]]/Table1[[#This Row],[Male Population]]</f>
        <v>0.80547439443487912</v>
      </c>
      <c r="Q2039" s="24">
        <f>Table1[[#This Row],[Total Voters]]/Table1[[#This Row],[Total Population]]</f>
        <v>0.8289018388244731</v>
      </c>
      <c r="R2039" s="24">
        <f>Table1[[#This Row],[Female Ballots]]/Table1[[#This Row],[Female Population]]</f>
        <v>0.54834166490364544</v>
      </c>
      <c r="S2039" s="24">
        <f>Table1[[#This Row],[Male Ballots]]/Table1[[#This Row],[Male Population]]</f>
        <v>0.5074033614660397</v>
      </c>
      <c r="T2039" s="24">
        <f>Table1[[#This Row],[Total Ballots]]/Table1[[#This Row],[Total Population]]</f>
        <v>0.52839026916369425</v>
      </c>
      <c r="U2039" s="24">
        <f>Table1[[#This Row],[Female Ballots]]/Table1[[#This Row],[Female Voters]]</f>
        <v>0.64421855146124518</v>
      </c>
      <c r="V2039" s="24">
        <f>Table1[[#This Row],[Male Ballots]]/Table1[[#This Row],[Male Voters]]</f>
        <v>0.62994350282485878</v>
      </c>
      <c r="W2039" s="24">
        <f>Table1[[#This Row],[Total Ballots]]/Table1[[#This Row],[Total Voters]]</f>
        <v>0.63745819397993309</v>
      </c>
    </row>
    <row r="2040" spans="1:23" s="12" customFormat="1" x14ac:dyDescent="0.2">
      <c r="A2040" s="19" t="s">
        <v>22</v>
      </c>
      <c r="B2040" s="20">
        <v>2011</v>
      </c>
      <c r="C2040" s="21" t="s">
        <v>62</v>
      </c>
      <c r="D2040" s="22">
        <v>50.499166000000002</v>
      </c>
      <c r="E2040" s="22">
        <v>79.311480999999986</v>
      </c>
      <c r="F2040" s="22">
        <v>129.81064800000001</v>
      </c>
      <c r="G2040" s="31">
        <v>55</v>
      </c>
      <c r="H2040" s="31">
        <v>63</v>
      </c>
      <c r="I2040" s="31"/>
      <c r="J2040" s="31">
        <v>118</v>
      </c>
      <c r="K2040" s="22">
        <v>15</v>
      </c>
      <c r="L2040" s="22">
        <v>22</v>
      </c>
      <c r="M2040" s="22"/>
      <c r="N2040" s="23">
        <v>37</v>
      </c>
      <c r="O2040" s="24">
        <f>Table1[[#This Row],[Female Voters]]/Table1[[#This Row],[Female Population]]</f>
        <v>1.0891268976600523</v>
      </c>
      <c r="P2040" s="24">
        <f>Table1[[#This Row],[Male Voters]]/Table1[[#This Row],[Male Population]]</f>
        <v>0.79433644669931214</v>
      </c>
      <c r="Q2040" s="24">
        <f>Table1[[#This Row],[Total Voters]]/Table1[[#This Row],[Total Population]]</f>
        <v>0.90901633893700295</v>
      </c>
      <c r="R2040" s="24">
        <f>Table1[[#This Row],[Female Ballots]]/Table1[[#This Row],[Female Population]]</f>
        <v>0.29703460845274154</v>
      </c>
      <c r="S2040" s="24">
        <f>Table1[[#This Row],[Male Ballots]]/Table1[[#This Row],[Male Population]]</f>
        <v>0.27738733059341059</v>
      </c>
      <c r="T2040" s="24">
        <f>Table1[[#This Row],[Total Ballots]]/Table1[[#This Row],[Total Population]]</f>
        <v>0.28503054695482294</v>
      </c>
      <c r="U2040" s="24">
        <f>Table1[[#This Row],[Female Ballots]]/Table1[[#This Row],[Female Voters]]</f>
        <v>0.27272727272727271</v>
      </c>
      <c r="V2040" s="24">
        <f>Table1[[#This Row],[Male Ballots]]/Table1[[#This Row],[Male Voters]]</f>
        <v>0.34920634920634919</v>
      </c>
      <c r="W2040" s="24">
        <f>Table1[[#This Row],[Total Ballots]]/Table1[[#This Row],[Total Voters]]</f>
        <v>0.3135593220338983</v>
      </c>
    </row>
    <row r="2041" spans="1:23" s="12" customFormat="1" x14ac:dyDescent="0.2">
      <c r="A2041" s="19" t="s">
        <v>22</v>
      </c>
      <c r="B2041" s="20">
        <v>2011</v>
      </c>
      <c r="C2041" s="21" t="s">
        <v>63</v>
      </c>
      <c r="D2041" s="22">
        <v>92.419532000000004</v>
      </c>
      <c r="E2041" s="22">
        <v>89.631437000000005</v>
      </c>
      <c r="F2041" s="22">
        <v>182.050971</v>
      </c>
      <c r="G2041" s="31">
        <v>79</v>
      </c>
      <c r="H2041" s="31">
        <v>73</v>
      </c>
      <c r="I2041" s="31"/>
      <c r="J2041" s="31">
        <v>152</v>
      </c>
      <c r="K2041" s="22">
        <v>24</v>
      </c>
      <c r="L2041" s="22">
        <v>28</v>
      </c>
      <c r="M2041" s="22"/>
      <c r="N2041" s="23">
        <v>52</v>
      </c>
      <c r="O2041" s="24">
        <f>Table1[[#This Row],[Female Voters]]/Table1[[#This Row],[Female Population]]</f>
        <v>0.85479766333376361</v>
      </c>
      <c r="P2041" s="24">
        <f>Table1[[#This Row],[Male Voters]]/Table1[[#This Row],[Male Population]]</f>
        <v>0.81444638670693181</v>
      </c>
      <c r="Q2041" s="24">
        <f>Table1[[#This Row],[Total Voters]]/Table1[[#This Row],[Total Population]]</f>
        <v>0.83493100402084641</v>
      </c>
      <c r="R2041" s="24">
        <f>Table1[[#This Row],[Female Ballots]]/Table1[[#This Row],[Female Population]]</f>
        <v>0.25968536607608012</v>
      </c>
      <c r="S2041" s="24">
        <f>Table1[[#This Row],[Male Ballots]]/Table1[[#This Row],[Male Population]]</f>
        <v>0.31239039490128889</v>
      </c>
      <c r="T2041" s="24">
        <f>Table1[[#This Row],[Total Ballots]]/Table1[[#This Row],[Total Population]]</f>
        <v>0.28563429084923692</v>
      </c>
      <c r="U2041" s="24">
        <f>Table1[[#This Row],[Female Ballots]]/Table1[[#This Row],[Female Voters]]</f>
        <v>0.30379746835443039</v>
      </c>
      <c r="V2041" s="24">
        <f>Table1[[#This Row],[Male Ballots]]/Table1[[#This Row],[Male Voters]]</f>
        <v>0.38356164383561642</v>
      </c>
      <c r="W2041" s="24">
        <f>Table1[[#This Row],[Total Ballots]]/Table1[[#This Row],[Total Voters]]</f>
        <v>0.34210526315789475</v>
      </c>
    </row>
    <row r="2042" spans="1:23" s="12" customFormat="1" x14ac:dyDescent="0.2">
      <c r="A2042" s="19" t="s">
        <v>22</v>
      </c>
      <c r="B2042" s="20">
        <v>2011</v>
      </c>
      <c r="C2042" s="21" t="s">
        <v>64</v>
      </c>
      <c r="D2042" s="22">
        <v>119.88896500000001</v>
      </c>
      <c r="E2042" s="22">
        <v>107.11257000000001</v>
      </c>
      <c r="F2042" s="22">
        <v>227.00153399999999</v>
      </c>
      <c r="G2042" s="31">
        <v>79</v>
      </c>
      <c r="H2042" s="31">
        <v>73</v>
      </c>
      <c r="I2042" s="31"/>
      <c r="J2042" s="31">
        <v>152</v>
      </c>
      <c r="K2042" s="22">
        <v>35</v>
      </c>
      <c r="L2042" s="22">
        <v>32</v>
      </c>
      <c r="M2042" s="22"/>
      <c r="N2042" s="23">
        <v>67</v>
      </c>
      <c r="O2042" s="24">
        <f>Table1[[#This Row],[Female Voters]]/Table1[[#This Row],[Female Population]]</f>
        <v>0.65894304784431157</v>
      </c>
      <c r="P2042" s="24">
        <f>Table1[[#This Row],[Male Voters]]/Table1[[#This Row],[Male Population]]</f>
        <v>0.68152598709936651</v>
      </c>
      <c r="Q2042" s="24">
        <f>Table1[[#This Row],[Total Voters]]/Table1[[#This Row],[Total Population]]</f>
        <v>0.66959899927372302</v>
      </c>
      <c r="R2042" s="24">
        <f>Table1[[#This Row],[Female Ballots]]/Table1[[#This Row],[Female Population]]</f>
        <v>0.29193679334874562</v>
      </c>
      <c r="S2042" s="24">
        <f>Table1[[#This Row],[Male Ballots]]/Table1[[#This Row],[Male Population]]</f>
        <v>0.29875111763259904</v>
      </c>
      <c r="T2042" s="24">
        <f>Table1[[#This Row],[Total Ballots]]/Table1[[#This Row],[Total Population]]</f>
        <v>0.29515219046933844</v>
      </c>
      <c r="U2042" s="24">
        <f>Table1[[#This Row],[Female Ballots]]/Table1[[#This Row],[Female Voters]]</f>
        <v>0.44303797468354428</v>
      </c>
      <c r="V2042" s="24">
        <f>Table1[[#This Row],[Male Ballots]]/Table1[[#This Row],[Male Voters]]</f>
        <v>0.43835616438356162</v>
      </c>
      <c r="W2042" s="24">
        <f>Table1[[#This Row],[Total Ballots]]/Table1[[#This Row],[Total Voters]]</f>
        <v>0.44078947368421051</v>
      </c>
    </row>
    <row r="2043" spans="1:23" s="12" customFormat="1" x14ac:dyDescent="0.2">
      <c r="A2043" s="19" t="s">
        <v>22</v>
      </c>
      <c r="B2043" s="20">
        <v>2011</v>
      </c>
      <c r="C2043" s="21" t="s">
        <v>65</v>
      </c>
      <c r="D2043" s="22">
        <v>161.13522799999998</v>
      </c>
      <c r="E2043" s="22">
        <v>164.35321999999999</v>
      </c>
      <c r="F2043" s="22">
        <v>325.488449</v>
      </c>
      <c r="G2043" s="31">
        <v>134</v>
      </c>
      <c r="H2043" s="31">
        <v>125</v>
      </c>
      <c r="I2043" s="31"/>
      <c r="J2043" s="31">
        <v>259</v>
      </c>
      <c r="K2043" s="22">
        <v>82</v>
      </c>
      <c r="L2043" s="22">
        <v>68</v>
      </c>
      <c r="M2043" s="22"/>
      <c r="N2043" s="23">
        <v>150</v>
      </c>
      <c r="O2043" s="24">
        <f>Table1[[#This Row],[Female Voters]]/Table1[[#This Row],[Female Population]]</f>
        <v>0.83159965491841437</v>
      </c>
      <c r="P2043" s="24">
        <f>Table1[[#This Row],[Male Voters]]/Table1[[#This Row],[Male Population]]</f>
        <v>0.76055704901917953</v>
      </c>
      <c r="Q2043" s="24">
        <f>Table1[[#This Row],[Total Voters]]/Table1[[#This Row],[Total Population]]</f>
        <v>0.79572716265577825</v>
      </c>
      <c r="R2043" s="24">
        <f>Table1[[#This Row],[Female Ballots]]/Table1[[#This Row],[Female Population]]</f>
        <v>0.50888934106947747</v>
      </c>
      <c r="S2043" s="24">
        <f>Table1[[#This Row],[Male Ballots]]/Table1[[#This Row],[Male Population]]</f>
        <v>0.4137430346664337</v>
      </c>
      <c r="T2043" s="24">
        <f>Table1[[#This Row],[Total Ballots]]/Table1[[#This Row],[Total Population]]</f>
        <v>0.46084584709794107</v>
      </c>
      <c r="U2043" s="24">
        <f>Table1[[#This Row],[Female Ballots]]/Table1[[#This Row],[Female Voters]]</f>
        <v>0.61194029850746268</v>
      </c>
      <c r="V2043" s="24">
        <f>Table1[[#This Row],[Male Ballots]]/Table1[[#This Row],[Male Voters]]</f>
        <v>0.54400000000000004</v>
      </c>
      <c r="W2043" s="24">
        <f>Table1[[#This Row],[Total Ballots]]/Table1[[#This Row],[Total Voters]]</f>
        <v>0.5791505791505791</v>
      </c>
    </row>
    <row r="2044" spans="1:23" s="12" customFormat="1" x14ac:dyDescent="0.2">
      <c r="A2044" s="19" t="s">
        <v>22</v>
      </c>
      <c r="B2044" s="20">
        <v>2011</v>
      </c>
      <c r="C2044" s="21" t="s">
        <v>66</v>
      </c>
      <c r="D2044" s="22">
        <v>214.981528</v>
      </c>
      <c r="E2044" s="22">
        <v>207.08182600000001</v>
      </c>
      <c r="F2044" s="22">
        <v>422.06335300000001</v>
      </c>
      <c r="G2044" s="31">
        <v>194</v>
      </c>
      <c r="H2044" s="31">
        <v>166</v>
      </c>
      <c r="I2044" s="31"/>
      <c r="J2044" s="31">
        <v>360</v>
      </c>
      <c r="K2044" s="22">
        <v>149</v>
      </c>
      <c r="L2044" s="22">
        <v>127</v>
      </c>
      <c r="M2044" s="22"/>
      <c r="N2044" s="23">
        <v>276</v>
      </c>
      <c r="O2044" s="24">
        <f>Table1[[#This Row],[Female Voters]]/Table1[[#This Row],[Female Population]]</f>
        <v>0.90240311251299699</v>
      </c>
      <c r="P2044" s="24">
        <f>Table1[[#This Row],[Male Voters]]/Table1[[#This Row],[Male Population]]</f>
        <v>0.80161549280524502</v>
      </c>
      <c r="Q2044" s="24">
        <f>Table1[[#This Row],[Total Voters]]/Table1[[#This Row],[Total Population]]</f>
        <v>0.85295251871820299</v>
      </c>
      <c r="R2044" s="24">
        <f>Table1[[#This Row],[Female Ballots]]/Table1[[#This Row],[Female Population]]</f>
        <v>0.69308280290946678</v>
      </c>
      <c r="S2044" s="24">
        <f>Table1[[#This Row],[Male Ballots]]/Table1[[#This Row],[Male Population]]</f>
        <v>0.6132841420859404</v>
      </c>
      <c r="T2044" s="24">
        <f>Table1[[#This Row],[Total Ballots]]/Table1[[#This Row],[Total Population]]</f>
        <v>0.65393026435062229</v>
      </c>
      <c r="U2044" s="24">
        <f>Table1[[#This Row],[Female Ballots]]/Table1[[#This Row],[Female Voters]]</f>
        <v>0.76804123711340211</v>
      </c>
      <c r="V2044" s="24">
        <f>Table1[[#This Row],[Male Ballots]]/Table1[[#This Row],[Male Voters]]</f>
        <v>0.76506024096385539</v>
      </c>
      <c r="W2044" s="24">
        <f>Table1[[#This Row],[Total Ballots]]/Table1[[#This Row],[Total Voters]]</f>
        <v>0.76666666666666672</v>
      </c>
    </row>
    <row r="2045" spans="1:23" s="12" customFormat="1" x14ac:dyDescent="0.2">
      <c r="A2045" s="19" t="s">
        <v>22</v>
      </c>
      <c r="B2045" s="20">
        <v>2011</v>
      </c>
      <c r="C2045" s="21" t="s">
        <v>67</v>
      </c>
      <c r="D2045" s="22">
        <v>285.68159299999996</v>
      </c>
      <c r="E2045" s="22">
        <v>231.49457699999999</v>
      </c>
      <c r="F2045" s="22">
        <v>517.17617000000007</v>
      </c>
      <c r="G2045" s="31">
        <v>246</v>
      </c>
      <c r="H2045" s="31">
        <v>208</v>
      </c>
      <c r="I2045" s="31"/>
      <c r="J2045" s="31">
        <v>454</v>
      </c>
      <c r="K2045" s="22">
        <v>202</v>
      </c>
      <c r="L2045" s="22">
        <v>169</v>
      </c>
      <c r="M2045" s="22"/>
      <c r="N2045" s="23">
        <v>371</v>
      </c>
      <c r="O2045" s="24">
        <f>Table1[[#This Row],[Female Voters]]/Table1[[#This Row],[Female Population]]</f>
        <v>0.86109853076883403</v>
      </c>
      <c r="P2045" s="24">
        <f>Table1[[#This Row],[Male Voters]]/Table1[[#This Row],[Male Population]]</f>
        <v>0.89850916896424748</v>
      </c>
      <c r="Q2045" s="24">
        <f>Table1[[#This Row],[Total Voters]]/Table1[[#This Row],[Total Population]]</f>
        <v>0.87784400429741372</v>
      </c>
      <c r="R2045" s="24">
        <f>Table1[[#This Row],[Female Ballots]]/Table1[[#This Row],[Female Population]]</f>
        <v>0.70708090737928653</v>
      </c>
      <c r="S2045" s="24">
        <f>Table1[[#This Row],[Male Ballots]]/Table1[[#This Row],[Male Population]]</f>
        <v>0.73003869978345115</v>
      </c>
      <c r="T2045" s="24">
        <f>Table1[[#This Row],[Total Ballots]]/Table1[[#This Row],[Total Population]]</f>
        <v>0.71735710483334902</v>
      </c>
      <c r="U2045" s="24">
        <f>Table1[[#This Row],[Female Ballots]]/Table1[[#This Row],[Female Voters]]</f>
        <v>0.82113821138211385</v>
      </c>
      <c r="V2045" s="24">
        <f>Table1[[#This Row],[Male Ballots]]/Table1[[#This Row],[Male Voters]]</f>
        <v>0.8125</v>
      </c>
      <c r="W2045" s="24">
        <f>Table1[[#This Row],[Total Ballots]]/Table1[[#This Row],[Total Voters]]</f>
        <v>0.81718061674008813</v>
      </c>
    </row>
    <row r="2046" spans="1:23" s="12" customFormat="1" x14ac:dyDescent="0.2">
      <c r="A2046" s="19" t="s">
        <v>56</v>
      </c>
      <c r="B2046" s="20">
        <v>2011</v>
      </c>
      <c r="C2046" s="21" t="s">
        <v>69</v>
      </c>
      <c r="D2046" s="22">
        <v>30857.937289000001</v>
      </c>
      <c r="E2046" s="22">
        <v>32032.112682999999</v>
      </c>
      <c r="F2046" s="22">
        <v>62890.049979999996</v>
      </c>
      <c r="G2046" s="22">
        <v>18329</v>
      </c>
      <c r="H2046" s="22">
        <v>16469</v>
      </c>
      <c r="I2046" s="22">
        <v>2</v>
      </c>
      <c r="J2046" s="22">
        <v>34800</v>
      </c>
      <c r="K2046" s="22">
        <v>9400</v>
      </c>
      <c r="L2046" s="22">
        <v>8570</v>
      </c>
      <c r="M2046" s="22">
        <v>0</v>
      </c>
      <c r="N2046" s="23">
        <v>17970</v>
      </c>
      <c r="O2046" s="24">
        <f>Table1[[#This Row],[Female Voters]]/Table1[[#This Row],[Female Population]]</f>
        <v>0.59398007807001996</v>
      </c>
      <c r="P2046" s="24">
        <f>Table1[[#This Row],[Male Voters]]/Table1[[#This Row],[Male Population]]</f>
        <v>0.51414029923603466</v>
      </c>
      <c r="Q2046" s="24">
        <f>Table1[[#This Row],[Total Voters]]/Table1[[#This Row],[Total Population]]</f>
        <v>0.55334667425239659</v>
      </c>
      <c r="R2046" s="24">
        <f>Table1[[#This Row],[Female Ballots]]/Table1[[#This Row],[Female Population]]</f>
        <v>0.30462178699646392</v>
      </c>
      <c r="S2046" s="24">
        <f>Table1[[#This Row],[Male Ballots]]/Table1[[#This Row],[Male Population]]</f>
        <v>0.26754401387168725</v>
      </c>
      <c r="T2046" s="24">
        <f>Table1[[#This Row],[Total Ballots]]/Table1[[#This Row],[Total Population]]</f>
        <v>0.28573677403205655</v>
      </c>
      <c r="U2046" s="24">
        <f>Table1[[#This Row],[Female Ballots]]/Table1[[#This Row],[Female Voters]]</f>
        <v>0.51284849146161815</v>
      </c>
      <c r="V2046" s="24">
        <f>Table1[[#This Row],[Male Ballots]]/Table1[[#This Row],[Male Voters]]</f>
        <v>0.52037160726212883</v>
      </c>
      <c r="W2046" s="24">
        <f>Table1[[#This Row],[Total Ballots]]/Table1[[#This Row],[Total Voters]]</f>
        <v>0.51637931034482754</v>
      </c>
    </row>
    <row r="2047" spans="1:23" s="12" customFormat="1" x14ac:dyDescent="0.2">
      <c r="A2047" s="19" t="s">
        <v>56</v>
      </c>
      <c r="B2047" s="20">
        <v>2011</v>
      </c>
      <c r="C2047" s="21" t="s">
        <v>62</v>
      </c>
      <c r="D2047" s="22">
        <v>4232.2953299999999</v>
      </c>
      <c r="E2047" s="22">
        <v>4918.2368100000003</v>
      </c>
      <c r="F2047" s="22">
        <v>9150.5321500000009</v>
      </c>
      <c r="G2047" s="31">
        <v>1886</v>
      </c>
      <c r="H2047" s="31">
        <v>1629</v>
      </c>
      <c r="I2047" s="31">
        <v>1</v>
      </c>
      <c r="J2047" s="31">
        <v>3516</v>
      </c>
      <c r="K2047" s="22">
        <v>326</v>
      </c>
      <c r="L2047" s="22">
        <v>262</v>
      </c>
      <c r="M2047" s="22"/>
      <c r="N2047" s="23">
        <v>588</v>
      </c>
      <c r="O2047" s="24">
        <f>Table1[[#This Row],[Female Voters]]/Table1[[#This Row],[Female Population]]</f>
        <v>0.44562107625887254</v>
      </c>
      <c r="P2047" s="24">
        <f>Table1[[#This Row],[Male Voters]]/Table1[[#This Row],[Male Population]]</f>
        <v>0.33121625959283563</v>
      </c>
      <c r="Q2047" s="24">
        <f>Table1[[#This Row],[Total Voters]]/Table1[[#This Row],[Total Population]]</f>
        <v>0.38423994827448366</v>
      </c>
      <c r="R2047" s="24">
        <f>Table1[[#This Row],[Female Ballots]]/Table1[[#This Row],[Female Population]]</f>
        <v>7.7026760795542118E-2</v>
      </c>
      <c r="S2047" s="24">
        <f>Table1[[#This Row],[Male Ballots]]/Table1[[#This Row],[Male Population]]</f>
        <v>5.3271123396760552E-2</v>
      </c>
      <c r="T2047" s="24">
        <f>Table1[[#This Row],[Total Ballots]]/Table1[[#This Row],[Total Population]]</f>
        <v>6.4258557902558702E-2</v>
      </c>
      <c r="U2047" s="24">
        <f>Table1[[#This Row],[Female Ballots]]/Table1[[#This Row],[Female Voters]]</f>
        <v>0.1728525980911983</v>
      </c>
      <c r="V2047" s="24">
        <f>Table1[[#This Row],[Male Ballots]]/Table1[[#This Row],[Male Voters]]</f>
        <v>0.16083486801718846</v>
      </c>
      <c r="W2047" s="24">
        <f>Table1[[#This Row],[Total Ballots]]/Table1[[#This Row],[Total Voters]]</f>
        <v>0.16723549488054607</v>
      </c>
    </row>
    <row r="2048" spans="1:23" s="12" customFormat="1" x14ac:dyDescent="0.2">
      <c r="A2048" s="19" t="s">
        <v>56</v>
      </c>
      <c r="B2048" s="20">
        <v>2011</v>
      </c>
      <c r="C2048" s="21" t="s">
        <v>63</v>
      </c>
      <c r="D2048" s="22">
        <v>5714.0494200000003</v>
      </c>
      <c r="E2048" s="22">
        <v>6197.9028199999993</v>
      </c>
      <c r="F2048" s="22">
        <v>11911.952229999999</v>
      </c>
      <c r="G2048" s="31">
        <v>2641</v>
      </c>
      <c r="H2048" s="31">
        <v>2230</v>
      </c>
      <c r="I2048" s="31"/>
      <c r="J2048" s="31">
        <v>4871</v>
      </c>
      <c r="K2048" s="22">
        <v>634</v>
      </c>
      <c r="L2048" s="22">
        <v>529</v>
      </c>
      <c r="M2048" s="22"/>
      <c r="N2048" s="23">
        <v>1163</v>
      </c>
      <c r="O2048" s="24">
        <f>Table1[[#This Row],[Female Voters]]/Table1[[#This Row],[Female Population]]</f>
        <v>0.46219411241983971</v>
      </c>
      <c r="P2048" s="24">
        <f>Table1[[#This Row],[Male Voters]]/Table1[[#This Row],[Male Population]]</f>
        <v>0.35979912314920748</v>
      </c>
      <c r="Q2048" s="24">
        <f>Table1[[#This Row],[Total Voters]]/Table1[[#This Row],[Total Population]]</f>
        <v>0.40891701930540736</v>
      </c>
      <c r="R2048" s="24">
        <f>Table1[[#This Row],[Female Ballots]]/Table1[[#This Row],[Female Population]]</f>
        <v>0.11095458813865142</v>
      </c>
      <c r="S2048" s="24">
        <f>Table1[[#This Row],[Male Ballots]]/Table1[[#This Row],[Male Population]]</f>
        <v>8.5351451186516034E-2</v>
      </c>
      <c r="T2048" s="24">
        <f>Table1[[#This Row],[Total Ballots]]/Table1[[#This Row],[Total Population]]</f>
        <v>9.7633030887330899E-2</v>
      </c>
      <c r="U2048" s="24">
        <f>Table1[[#This Row],[Female Ballots]]/Table1[[#This Row],[Female Voters]]</f>
        <v>0.2400605831124574</v>
      </c>
      <c r="V2048" s="24">
        <f>Table1[[#This Row],[Male Ballots]]/Table1[[#This Row],[Male Voters]]</f>
        <v>0.23721973094170404</v>
      </c>
      <c r="W2048" s="24">
        <f>Table1[[#This Row],[Total Ballots]]/Table1[[#This Row],[Total Voters]]</f>
        <v>0.23876000821186616</v>
      </c>
    </row>
    <row r="2049" spans="1:23" s="12" customFormat="1" x14ac:dyDescent="0.2">
      <c r="A2049" s="19" t="s">
        <v>56</v>
      </c>
      <c r="B2049" s="20">
        <v>2011</v>
      </c>
      <c r="C2049" s="21" t="s">
        <v>64</v>
      </c>
      <c r="D2049" s="22">
        <v>5235.5605699999996</v>
      </c>
      <c r="E2049" s="22">
        <v>5520.3614199999993</v>
      </c>
      <c r="F2049" s="22">
        <v>10755.921989999999</v>
      </c>
      <c r="G2049" s="31">
        <v>2541</v>
      </c>
      <c r="H2049" s="31">
        <v>2254</v>
      </c>
      <c r="I2049" s="31">
        <v>1</v>
      </c>
      <c r="J2049" s="31">
        <v>4796</v>
      </c>
      <c r="K2049" s="22">
        <v>906</v>
      </c>
      <c r="L2049" s="22">
        <v>845</v>
      </c>
      <c r="M2049" s="22"/>
      <c r="N2049" s="23">
        <v>1751</v>
      </c>
      <c r="O2049" s="24">
        <f>Table1[[#This Row],[Female Voters]]/Table1[[#This Row],[Female Population]]</f>
        <v>0.48533484925378301</v>
      </c>
      <c r="P2049" s="24">
        <f>Table1[[#This Row],[Male Voters]]/Table1[[#This Row],[Male Population]]</f>
        <v>0.40830659960666132</v>
      </c>
      <c r="Q2049" s="24">
        <f>Table1[[#This Row],[Total Voters]]/Table1[[#This Row],[Total Population]]</f>
        <v>0.4458938996079499</v>
      </c>
      <c r="R2049" s="24">
        <f>Table1[[#This Row],[Female Ballots]]/Table1[[#This Row],[Female Population]]</f>
        <v>0.17304737246120716</v>
      </c>
      <c r="S2049" s="24">
        <f>Table1[[#This Row],[Male Ballots]]/Table1[[#This Row],[Male Population]]</f>
        <v>0.15306968796256823</v>
      </c>
      <c r="T2049" s="24">
        <f>Table1[[#This Row],[Total Ballots]]/Table1[[#This Row],[Total Population]]</f>
        <v>0.16279404049489579</v>
      </c>
      <c r="U2049" s="24">
        <f>Table1[[#This Row],[Female Ballots]]/Table1[[#This Row],[Female Voters]]</f>
        <v>0.35655253837072021</v>
      </c>
      <c r="V2049" s="24">
        <f>Table1[[#This Row],[Male Ballots]]/Table1[[#This Row],[Male Voters]]</f>
        <v>0.37488908606921029</v>
      </c>
      <c r="W2049" s="24">
        <f>Table1[[#This Row],[Total Ballots]]/Table1[[#This Row],[Total Voters]]</f>
        <v>0.3650959132610509</v>
      </c>
    </row>
    <row r="2050" spans="1:23" s="12" customFormat="1" x14ac:dyDescent="0.2">
      <c r="A2050" s="19" t="s">
        <v>56</v>
      </c>
      <c r="B2050" s="20">
        <v>2011</v>
      </c>
      <c r="C2050" s="21" t="s">
        <v>65</v>
      </c>
      <c r="D2050" s="22">
        <v>5279.2892099999999</v>
      </c>
      <c r="E2050" s="22">
        <v>5536.2359099999994</v>
      </c>
      <c r="F2050" s="22">
        <v>10815.52513</v>
      </c>
      <c r="G2050" s="31">
        <v>3236</v>
      </c>
      <c r="H2050" s="31">
        <v>2909</v>
      </c>
      <c r="I2050" s="31"/>
      <c r="J2050" s="31">
        <v>6145</v>
      </c>
      <c r="K2050" s="22">
        <v>1686</v>
      </c>
      <c r="L2050" s="22">
        <v>1485</v>
      </c>
      <c r="M2050" s="22"/>
      <c r="N2050" s="23">
        <v>3171</v>
      </c>
      <c r="O2050" s="24">
        <f>Table1[[#This Row],[Female Voters]]/Table1[[#This Row],[Female Population]]</f>
        <v>0.61296130431164619</v>
      </c>
      <c r="P2050" s="24">
        <f>Table1[[#This Row],[Male Voters]]/Table1[[#This Row],[Male Population]]</f>
        <v>0.52544726187435897</v>
      </c>
      <c r="Q2050" s="24">
        <f>Table1[[#This Row],[Total Voters]]/Table1[[#This Row],[Total Population]]</f>
        <v>0.56816473783182819</v>
      </c>
      <c r="R2050" s="24">
        <f>Table1[[#This Row],[Female Ballots]]/Table1[[#This Row],[Female Population]]</f>
        <v>0.31936117400167968</v>
      </c>
      <c r="S2050" s="24">
        <f>Table1[[#This Row],[Male Ballots]]/Table1[[#This Row],[Male Population]]</f>
        <v>0.26823278923459026</v>
      </c>
      <c r="T2050" s="24">
        <f>Table1[[#This Row],[Total Ballots]]/Table1[[#This Row],[Total Population]]</f>
        <v>0.29318964746374732</v>
      </c>
      <c r="U2050" s="24">
        <f>Table1[[#This Row],[Female Ballots]]/Table1[[#This Row],[Female Voters]]</f>
        <v>0.52101359703337458</v>
      </c>
      <c r="V2050" s="24">
        <f>Table1[[#This Row],[Male Ballots]]/Table1[[#This Row],[Male Voters]]</f>
        <v>0.51048470264695767</v>
      </c>
      <c r="W2050" s="24">
        <f>Table1[[#This Row],[Total Ballots]]/Table1[[#This Row],[Total Voters]]</f>
        <v>0.51602929210740445</v>
      </c>
    </row>
    <row r="2051" spans="1:23" s="12" customFormat="1" x14ac:dyDescent="0.2">
      <c r="A2051" s="19" t="s">
        <v>56</v>
      </c>
      <c r="B2051" s="20">
        <v>2011</v>
      </c>
      <c r="C2051" s="21" t="s">
        <v>66</v>
      </c>
      <c r="D2051" s="22">
        <v>4764.8182699999998</v>
      </c>
      <c r="E2051" s="22">
        <v>4759.2062100000003</v>
      </c>
      <c r="F2051" s="22">
        <v>9524.02448</v>
      </c>
      <c r="G2051" s="31">
        <v>3529</v>
      </c>
      <c r="H2051" s="31">
        <v>3304</v>
      </c>
      <c r="I2051" s="31"/>
      <c r="J2051" s="31">
        <v>6833</v>
      </c>
      <c r="K2051" s="22">
        <v>2443</v>
      </c>
      <c r="L2051" s="22">
        <v>2222</v>
      </c>
      <c r="M2051" s="22"/>
      <c r="N2051" s="23">
        <v>4665</v>
      </c>
      <c r="O2051" s="24">
        <f>Table1[[#This Row],[Female Voters]]/Table1[[#This Row],[Female Population]]</f>
        <v>0.74063685119306766</v>
      </c>
      <c r="P2051" s="24">
        <f>Table1[[#This Row],[Male Voters]]/Table1[[#This Row],[Male Population]]</f>
        <v>0.69423341923232185</v>
      </c>
      <c r="Q2051" s="24">
        <f>Table1[[#This Row],[Total Voters]]/Table1[[#This Row],[Total Population]]</f>
        <v>0.71744880689344892</v>
      </c>
      <c r="R2051" s="24">
        <f>Table1[[#This Row],[Female Ballots]]/Table1[[#This Row],[Female Population]]</f>
        <v>0.51271630135014579</v>
      </c>
      <c r="S2051" s="24">
        <f>Table1[[#This Row],[Male Ballots]]/Table1[[#This Row],[Male Population]]</f>
        <v>0.46688458157815355</v>
      </c>
      <c r="T2051" s="24">
        <f>Table1[[#This Row],[Total Ballots]]/Table1[[#This Row],[Total Population]]</f>
        <v>0.48981394470334244</v>
      </c>
      <c r="U2051" s="24">
        <f>Table1[[#This Row],[Female Ballots]]/Table1[[#This Row],[Female Voters]]</f>
        <v>0.69226409747803908</v>
      </c>
      <c r="V2051" s="24">
        <f>Table1[[#This Row],[Male Ballots]]/Table1[[#This Row],[Male Voters]]</f>
        <v>0.67251815980629537</v>
      </c>
      <c r="W2051" s="24">
        <f>Table1[[#This Row],[Total Ballots]]/Table1[[#This Row],[Total Voters]]</f>
        <v>0.68271623006000293</v>
      </c>
    </row>
    <row r="2052" spans="1:23" s="12" customFormat="1" x14ac:dyDescent="0.2">
      <c r="A2052" s="19" t="s">
        <v>56</v>
      </c>
      <c r="B2052" s="20">
        <v>2011</v>
      </c>
      <c r="C2052" s="21" t="s">
        <v>67</v>
      </c>
      <c r="D2052" s="22">
        <v>5631.9244890000009</v>
      </c>
      <c r="E2052" s="22">
        <v>5100.1695129999998</v>
      </c>
      <c r="F2052" s="22">
        <v>10732.094000000001</v>
      </c>
      <c r="G2052" s="31">
        <v>4496</v>
      </c>
      <c r="H2052" s="31">
        <v>4143</v>
      </c>
      <c r="I2052" s="31"/>
      <c r="J2052" s="31">
        <v>8639</v>
      </c>
      <c r="K2052" s="22">
        <v>3405</v>
      </c>
      <c r="L2052" s="22">
        <v>3227</v>
      </c>
      <c r="M2052" s="22"/>
      <c r="N2052" s="23">
        <v>6632</v>
      </c>
      <c r="O2052" s="24">
        <f>Table1[[#This Row],[Female Voters]]/Table1[[#This Row],[Female Population]]</f>
        <v>0.79830615782959569</v>
      </c>
      <c r="P2052" s="24">
        <f>Table1[[#This Row],[Male Voters]]/Table1[[#This Row],[Male Population]]</f>
        <v>0.81232594121426016</v>
      </c>
      <c r="Q2052" s="24">
        <f>Table1[[#This Row],[Total Voters]]/Table1[[#This Row],[Total Population]]</f>
        <v>0.80496872278606568</v>
      </c>
      <c r="R2052" s="24">
        <f>Table1[[#This Row],[Female Ballots]]/Table1[[#This Row],[Female Population]]</f>
        <v>0.60458907193277878</v>
      </c>
      <c r="S2052" s="24">
        <f>Table1[[#This Row],[Male Ballots]]/Table1[[#This Row],[Male Population]]</f>
        <v>0.63272406765590583</v>
      </c>
      <c r="T2052" s="24">
        <f>Table1[[#This Row],[Total Ballots]]/Table1[[#This Row],[Total Population]]</f>
        <v>0.6179595519755976</v>
      </c>
      <c r="U2052" s="24">
        <f>Table1[[#This Row],[Female Ballots]]/Table1[[#This Row],[Female Voters]]</f>
        <v>0.75733985765124556</v>
      </c>
      <c r="V2052" s="24">
        <f>Table1[[#This Row],[Male Ballots]]/Table1[[#This Row],[Male Voters]]</f>
        <v>0.77890417571807868</v>
      </c>
      <c r="W2052" s="24">
        <f>Table1[[#This Row],[Total Ballots]]/Table1[[#This Row],[Total Voters]]</f>
        <v>0.76768144461164489</v>
      </c>
    </row>
    <row r="2053" spans="1:23" s="12" customFormat="1" x14ac:dyDescent="0.2">
      <c r="A2053" s="19" t="s">
        <v>54</v>
      </c>
      <c r="B2053" s="20">
        <v>2011</v>
      </c>
      <c r="C2053" s="21" t="s">
        <v>69</v>
      </c>
      <c r="D2053" s="22">
        <v>27827.573146999999</v>
      </c>
      <c r="E2053" s="22">
        <v>29554.206246000002</v>
      </c>
      <c r="F2053" s="22">
        <v>57381.779410000003</v>
      </c>
      <c r="G2053" s="22">
        <v>19287</v>
      </c>
      <c r="H2053" s="22">
        <v>17251</v>
      </c>
      <c r="I2053" s="22">
        <v>131</v>
      </c>
      <c r="J2053" s="22">
        <v>36669</v>
      </c>
      <c r="K2053" s="22">
        <v>10817</v>
      </c>
      <c r="L2053" s="22">
        <v>9579</v>
      </c>
      <c r="M2053" s="22">
        <v>56</v>
      </c>
      <c r="N2053" s="23">
        <v>20452</v>
      </c>
      <c r="O2053" s="24">
        <f>Table1[[#This Row],[Female Voters]]/Table1[[#This Row],[Female Population]]</f>
        <v>0.69308954460799865</v>
      </c>
      <c r="P2053" s="24">
        <f>Table1[[#This Row],[Male Voters]]/Table1[[#This Row],[Male Population]]</f>
        <v>0.58370709930113007</v>
      </c>
      <c r="Q2053" s="24">
        <f>Table1[[#This Row],[Total Voters]]/Table1[[#This Row],[Total Population]]</f>
        <v>0.63903560288703143</v>
      </c>
      <c r="R2053" s="24">
        <f>Table1[[#This Row],[Female Ballots]]/Table1[[#This Row],[Female Population]]</f>
        <v>0.38871517623397733</v>
      </c>
      <c r="S2053" s="24">
        <f>Table1[[#This Row],[Male Ballots]]/Table1[[#This Row],[Male Population]]</f>
        <v>0.32411630074810299</v>
      </c>
      <c r="T2053" s="24">
        <f>Table1[[#This Row],[Total Ballots]]/Table1[[#This Row],[Total Population]]</f>
        <v>0.35641975920383889</v>
      </c>
      <c r="U2053" s="24">
        <f>Table1[[#This Row],[Female Ballots]]/Table1[[#This Row],[Female Voters]]</f>
        <v>0.56084409187535644</v>
      </c>
      <c r="V2053" s="24">
        <f>Table1[[#This Row],[Male Ballots]]/Table1[[#This Row],[Male Voters]]</f>
        <v>0.55527215813576025</v>
      </c>
      <c r="W2053" s="24">
        <f>Table1[[#This Row],[Total Ballots]]/Table1[[#This Row],[Total Voters]]</f>
        <v>0.55774632523384871</v>
      </c>
    </row>
    <row r="2054" spans="1:23" s="12" customFormat="1" x14ac:dyDescent="0.2">
      <c r="A2054" s="19" t="s">
        <v>54</v>
      </c>
      <c r="B2054" s="20">
        <v>2011</v>
      </c>
      <c r="C2054" s="21" t="s">
        <v>62</v>
      </c>
      <c r="D2054" s="22">
        <v>2924.5333679999999</v>
      </c>
      <c r="E2054" s="22">
        <v>3477.4537110000001</v>
      </c>
      <c r="F2054" s="22">
        <v>6401.9870799999999</v>
      </c>
      <c r="G2054" s="31">
        <v>1440</v>
      </c>
      <c r="H2054" s="31">
        <v>1470</v>
      </c>
      <c r="I2054" s="31">
        <v>20</v>
      </c>
      <c r="J2054" s="31">
        <v>2930</v>
      </c>
      <c r="K2054" s="22">
        <v>275</v>
      </c>
      <c r="L2054" s="22">
        <v>303</v>
      </c>
      <c r="M2054" s="22">
        <v>3</v>
      </c>
      <c r="N2054" s="23">
        <v>581</v>
      </c>
      <c r="O2054" s="24">
        <f>Table1[[#This Row],[Female Voters]]/Table1[[#This Row],[Female Population]]</f>
        <v>0.49238624382144514</v>
      </c>
      <c r="P2054" s="24">
        <f>Table1[[#This Row],[Male Voters]]/Table1[[#This Row],[Male Population]]</f>
        <v>0.42272309631327254</v>
      </c>
      <c r="Q2054" s="24">
        <f>Table1[[#This Row],[Total Voters]]/Table1[[#This Row],[Total Population]]</f>
        <v>0.45767040192152342</v>
      </c>
      <c r="R2054" s="24">
        <f>Table1[[#This Row],[Female Ballots]]/Table1[[#This Row],[Female Population]]</f>
        <v>9.4032095174234304E-2</v>
      </c>
      <c r="S2054" s="24">
        <f>Table1[[#This Row],[Male Ballots]]/Table1[[#This Row],[Male Population]]</f>
        <v>8.7132719852327595E-2</v>
      </c>
      <c r="T2054" s="24">
        <f>Table1[[#This Row],[Total Ballots]]/Table1[[#This Row],[Total Population]]</f>
        <v>9.0753072872493207E-2</v>
      </c>
      <c r="U2054" s="24">
        <f>Table1[[#This Row],[Female Ballots]]/Table1[[#This Row],[Female Voters]]</f>
        <v>0.19097222222222221</v>
      </c>
      <c r="V2054" s="24">
        <f>Table1[[#This Row],[Male Ballots]]/Table1[[#This Row],[Male Voters]]</f>
        <v>0.20612244897959184</v>
      </c>
      <c r="W2054" s="24">
        <f>Table1[[#This Row],[Total Ballots]]/Table1[[#This Row],[Total Voters]]</f>
        <v>0.19829351535836179</v>
      </c>
    </row>
    <row r="2055" spans="1:23" s="12" customFormat="1" x14ac:dyDescent="0.2">
      <c r="A2055" s="19" t="s">
        <v>54</v>
      </c>
      <c r="B2055" s="20">
        <v>2011</v>
      </c>
      <c r="C2055" s="21" t="s">
        <v>63</v>
      </c>
      <c r="D2055" s="22">
        <v>3877.1842200000001</v>
      </c>
      <c r="E2055" s="22">
        <v>4786.97397</v>
      </c>
      <c r="F2055" s="22">
        <v>8664.1581999999999</v>
      </c>
      <c r="G2055" s="31">
        <v>2283</v>
      </c>
      <c r="H2055" s="31">
        <v>1970</v>
      </c>
      <c r="I2055" s="31">
        <v>26</v>
      </c>
      <c r="J2055" s="31">
        <v>4279</v>
      </c>
      <c r="K2055" s="22">
        <v>633</v>
      </c>
      <c r="L2055" s="22">
        <v>467</v>
      </c>
      <c r="M2055" s="22">
        <v>5</v>
      </c>
      <c r="N2055" s="23">
        <v>1105</v>
      </c>
      <c r="O2055" s="24">
        <f>Table1[[#This Row],[Female Voters]]/Table1[[#This Row],[Female Population]]</f>
        <v>0.58882938505305271</v>
      </c>
      <c r="P2055" s="24">
        <f>Table1[[#This Row],[Male Voters]]/Table1[[#This Row],[Male Population]]</f>
        <v>0.41153346818804615</v>
      </c>
      <c r="Q2055" s="24">
        <f>Table1[[#This Row],[Total Voters]]/Table1[[#This Row],[Total Population]]</f>
        <v>0.49387371527911389</v>
      </c>
      <c r="R2055" s="24">
        <f>Table1[[#This Row],[Female Ballots]]/Table1[[#This Row],[Female Population]]</f>
        <v>0.16326281241287008</v>
      </c>
      <c r="S2055" s="24">
        <f>Table1[[#This Row],[Male Ballots]]/Table1[[#This Row],[Male Population]]</f>
        <v>9.7556410986709419E-2</v>
      </c>
      <c r="T2055" s="24">
        <f>Table1[[#This Row],[Total Ballots]]/Table1[[#This Row],[Total Population]]</f>
        <v>0.12753691408820306</v>
      </c>
      <c r="U2055" s="24">
        <f>Table1[[#This Row],[Female Ballots]]/Table1[[#This Row],[Female Voters]]</f>
        <v>0.27726675427069647</v>
      </c>
      <c r="V2055" s="24">
        <f>Table1[[#This Row],[Male Ballots]]/Table1[[#This Row],[Male Voters]]</f>
        <v>0.23705583756345178</v>
      </c>
      <c r="W2055" s="24">
        <f>Table1[[#This Row],[Total Ballots]]/Table1[[#This Row],[Total Voters]]</f>
        <v>0.2582379060528161</v>
      </c>
    </row>
    <row r="2056" spans="1:23" s="12" customFormat="1" x14ac:dyDescent="0.2">
      <c r="A2056" s="19" t="s">
        <v>54</v>
      </c>
      <c r="B2056" s="20">
        <v>2011</v>
      </c>
      <c r="C2056" s="21" t="s">
        <v>64</v>
      </c>
      <c r="D2056" s="22">
        <v>3895.7713800000001</v>
      </c>
      <c r="E2056" s="22">
        <v>4561.3696099999997</v>
      </c>
      <c r="F2056" s="22">
        <v>8457.1409899999999</v>
      </c>
      <c r="G2056" s="31">
        <v>2404</v>
      </c>
      <c r="H2056" s="31">
        <v>2075</v>
      </c>
      <c r="I2056" s="31">
        <v>15</v>
      </c>
      <c r="J2056" s="31">
        <v>4494</v>
      </c>
      <c r="K2056" s="22">
        <v>895</v>
      </c>
      <c r="L2056" s="22">
        <v>748</v>
      </c>
      <c r="M2056" s="22">
        <v>3</v>
      </c>
      <c r="N2056" s="23">
        <v>1646</v>
      </c>
      <c r="O2056" s="24">
        <f>Table1[[#This Row],[Female Voters]]/Table1[[#This Row],[Female Population]]</f>
        <v>0.61707933179590224</v>
      </c>
      <c r="P2056" s="24">
        <f>Table1[[#This Row],[Male Voters]]/Table1[[#This Row],[Male Population]]</f>
        <v>0.45490722686688839</v>
      </c>
      <c r="Q2056" s="24">
        <f>Table1[[#This Row],[Total Voters]]/Table1[[#This Row],[Total Population]]</f>
        <v>0.53138525245279133</v>
      </c>
      <c r="R2056" s="24">
        <f>Table1[[#This Row],[Female Ballots]]/Table1[[#This Row],[Female Population]]</f>
        <v>0.22973627369273397</v>
      </c>
      <c r="S2056" s="24">
        <f>Table1[[#This Row],[Male Ballots]]/Table1[[#This Row],[Male Population]]</f>
        <v>0.16398583407056988</v>
      </c>
      <c r="T2056" s="24">
        <f>Table1[[#This Row],[Total Ballots]]/Table1[[#This Row],[Total Population]]</f>
        <v>0.19462842134786262</v>
      </c>
      <c r="U2056" s="24">
        <f>Table1[[#This Row],[Female Ballots]]/Table1[[#This Row],[Female Voters]]</f>
        <v>0.37229617304492513</v>
      </c>
      <c r="V2056" s="24">
        <f>Table1[[#This Row],[Male Ballots]]/Table1[[#This Row],[Male Voters]]</f>
        <v>0.36048192771084336</v>
      </c>
      <c r="W2056" s="24">
        <f>Table1[[#This Row],[Total Ballots]]/Table1[[#This Row],[Total Voters]]</f>
        <v>0.36626613262127283</v>
      </c>
    </row>
    <row r="2057" spans="1:23" s="12" customFormat="1" x14ac:dyDescent="0.2">
      <c r="A2057" s="19" t="s">
        <v>54</v>
      </c>
      <c r="B2057" s="20">
        <v>2011</v>
      </c>
      <c r="C2057" s="21" t="s">
        <v>65</v>
      </c>
      <c r="D2057" s="22">
        <v>5143.2580200000002</v>
      </c>
      <c r="E2057" s="22">
        <v>5479.7420500000007</v>
      </c>
      <c r="F2057" s="22">
        <v>10623.00007</v>
      </c>
      <c r="G2057" s="31">
        <v>3472</v>
      </c>
      <c r="H2057" s="31">
        <v>3018</v>
      </c>
      <c r="I2057" s="31">
        <v>17</v>
      </c>
      <c r="J2057" s="31">
        <v>6507</v>
      </c>
      <c r="K2057" s="22">
        <v>1860</v>
      </c>
      <c r="L2057" s="22">
        <v>1602</v>
      </c>
      <c r="M2057" s="22">
        <v>6</v>
      </c>
      <c r="N2057" s="23">
        <v>3468</v>
      </c>
      <c r="O2057" s="24">
        <f>Table1[[#This Row],[Female Voters]]/Table1[[#This Row],[Female Population]]</f>
        <v>0.67505849142680185</v>
      </c>
      <c r="P2057" s="24">
        <f>Table1[[#This Row],[Male Voters]]/Table1[[#This Row],[Male Population]]</f>
        <v>0.55075585172845853</v>
      </c>
      <c r="Q2057" s="24">
        <f>Table1[[#This Row],[Total Voters]]/Table1[[#This Row],[Total Population]]</f>
        <v>0.61253882680243643</v>
      </c>
      <c r="R2057" s="24">
        <f>Table1[[#This Row],[Female Ballots]]/Table1[[#This Row],[Female Population]]</f>
        <v>0.36163847755007245</v>
      </c>
      <c r="S2057" s="24">
        <f>Table1[[#This Row],[Male Ballots]]/Table1[[#This Row],[Male Population]]</f>
        <v>0.29234952765705452</v>
      </c>
      <c r="T2057" s="24">
        <f>Table1[[#This Row],[Total Ballots]]/Table1[[#This Row],[Total Population]]</f>
        <v>0.32646144941614408</v>
      </c>
      <c r="U2057" s="24">
        <f>Table1[[#This Row],[Female Ballots]]/Table1[[#This Row],[Female Voters]]</f>
        <v>0.5357142857142857</v>
      </c>
      <c r="V2057" s="24">
        <f>Table1[[#This Row],[Male Ballots]]/Table1[[#This Row],[Male Voters]]</f>
        <v>0.53081510934393639</v>
      </c>
      <c r="W2057" s="24">
        <f>Table1[[#This Row],[Total Ballots]]/Table1[[#This Row],[Total Voters]]</f>
        <v>0.53296449976947902</v>
      </c>
    </row>
    <row r="2058" spans="1:23" s="12" customFormat="1" x14ac:dyDescent="0.2">
      <c r="A2058" s="19" t="s">
        <v>54</v>
      </c>
      <c r="B2058" s="20">
        <v>2011</v>
      </c>
      <c r="C2058" s="21" t="s">
        <v>66</v>
      </c>
      <c r="D2058" s="22">
        <v>5562.7015000000001</v>
      </c>
      <c r="E2058" s="22">
        <v>5527.9655600000006</v>
      </c>
      <c r="F2058" s="22">
        <v>11090.66706</v>
      </c>
      <c r="G2058" s="31">
        <v>4375</v>
      </c>
      <c r="H2058" s="31">
        <v>3943</v>
      </c>
      <c r="I2058" s="31">
        <v>24</v>
      </c>
      <c r="J2058" s="31">
        <v>8342</v>
      </c>
      <c r="K2058" s="22">
        <v>3014</v>
      </c>
      <c r="L2058" s="22">
        <v>2692</v>
      </c>
      <c r="M2058" s="22">
        <v>14</v>
      </c>
      <c r="N2058" s="23">
        <v>5720</v>
      </c>
      <c r="O2058" s="24">
        <f>Table1[[#This Row],[Female Voters]]/Table1[[#This Row],[Female Population]]</f>
        <v>0.78648836361253605</v>
      </c>
      <c r="P2058" s="24">
        <f>Table1[[#This Row],[Male Voters]]/Table1[[#This Row],[Male Population]]</f>
        <v>0.71328230199755438</v>
      </c>
      <c r="Q2058" s="24">
        <f>Table1[[#This Row],[Total Voters]]/Table1[[#This Row],[Total Population]]</f>
        <v>0.75216395505068923</v>
      </c>
      <c r="R2058" s="24">
        <f>Table1[[#This Row],[Female Ballots]]/Table1[[#This Row],[Female Population]]</f>
        <v>0.54182306924072776</v>
      </c>
      <c r="S2058" s="24">
        <f>Table1[[#This Row],[Male Ballots]]/Table1[[#This Row],[Male Population]]</f>
        <v>0.4869784318989136</v>
      </c>
      <c r="T2058" s="24">
        <f>Table1[[#This Row],[Total Ballots]]/Table1[[#This Row],[Total Population]]</f>
        <v>0.51574895982857138</v>
      </c>
      <c r="U2058" s="24">
        <f>Table1[[#This Row],[Female Ballots]]/Table1[[#This Row],[Female Voters]]</f>
        <v>0.6889142857142857</v>
      </c>
      <c r="V2058" s="24">
        <f>Table1[[#This Row],[Male Ballots]]/Table1[[#This Row],[Male Voters]]</f>
        <v>0.68272888663454223</v>
      </c>
      <c r="W2058" s="24">
        <f>Table1[[#This Row],[Total Ballots]]/Table1[[#This Row],[Total Voters]]</f>
        <v>0.68568688563893554</v>
      </c>
    </row>
    <row r="2059" spans="1:23" s="12" customFormat="1" x14ac:dyDescent="0.2">
      <c r="A2059" s="19" t="s">
        <v>54</v>
      </c>
      <c r="B2059" s="20">
        <v>2011</v>
      </c>
      <c r="C2059" s="21" t="s">
        <v>67</v>
      </c>
      <c r="D2059" s="22">
        <v>6424.1246590000001</v>
      </c>
      <c r="E2059" s="22">
        <v>5720.7013449999995</v>
      </c>
      <c r="F2059" s="22">
        <v>12144.826010000001</v>
      </c>
      <c r="G2059" s="31">
        <v>5313</v>
      </c>
      <c r="H2059" s="31">
        <v>4775</v>
      </c>
      <c r="I2059" s="31">
        <v>29</v>
      </c>
      <c r="J2059" s="31">
        <v>10117</v>
      </c>
      <c r="K2059" s="22">
        <v>4140</v>
      </c>
      <c r="L2059" s="22">
        <v>3767</v>
      </c>
      <c r="M2059" s="22">
        <v>25</v>
      </c>
      <c r="N2059" s="23">
        <v>7932</v>
      </c>
      <c r="O2059" s="24">
        <f>Table1[[#This Row],[Female Voters]]/Table1[[#This Row],[Female Population]]</f>
        <v>0.82703874566889846</v>
      </c>
      <c r="P2059" s="24">
        <f>Table1[[#This Row],[Male Voters]]/Table1[[#This Row],[Male Population]]</f>
        <v>0.83468786640530357</v>
      </c>
      <c r="Q2059" s="24">
        <f>Table1[[#This Row],[Total Voters]]/Table1[[#This Row],[Total Population]]</f>
        <v>0.8330296367909843</v>
      </c>
      <c r="R2059" s="24">
        <f>Table1[[#This Row],[Female Ballots]]/Table1[[#This Row],[Female Population]]</f>
        <v>0.64444577584589491</v>
      </c>
      <c r="S2059" s="24">
        <f>Table1[[#This Row],[Male Ballots]]/Table1[[#This Row],[Male Population]]</f>
        <v>0.6584856948164981</v>
      </c>
      <c r="T2059" s="24">
        <f>Table1[[#This Row],[Total Ballots]]/Table1[[#This Row],[Total Population]]</f>
        <v>0.65311763161273972</v>
      </c>
      <c r="U2059" s="24">
        <f>Table1[[#This Row],[Female Ballots]]/Table1[[#This Row],[Female Voters]]</f>
        <v>0.77922077922077926</v>
      </c>
      <c r="V2059" s="24">
        <f>Table1[[#This Row],[Male Ballots]]/Table1[[#This Row],[Male Voters]]</f>
        <v>0.78890052356020945</v>
      </c>
      <c r="W2059" s="24">
        <f>Table1[[#This Row],[Total Ballots]]/Table1[[#This Row],[Total Voters]]</f>
        <v>0.78402688544034793</v>
      </c>
    </row>
    <row r="2060" spans="1:23" s="12" customFormat="1" x14ac:dyDescent="0.2">
      <c r="A2060" s="19" t="s">
        <v>30</v>
      </c>
      <c r="B2060" s="20">
        <v>2011</v>
      </c>
      <c r="C2060" s="21" t="s">
        <v>69</v>
      </c>
      <c r="D2060" s="22">
        <v>31907.413645000001</v>
      </c>
      <c r="E2060" s="22">
        <v>30761.319893</v>
      </c>
      <c r="F2060" s="22">
        <v>62668.733560000001</v>
      </c>
      <c r="G2060" s="22">
        <v>25106</v>
      </c>
      <c r="H2060" s="22">
        <v>22421</v>
      </c>
      <c r="I2060" s="22">
        <v>0</v>
      </c>
      <c r="J2060" s="22">
        <v>47527</v>
      </c>
      <c r="K2060" s="22">
        <v>15328</v>
      </c>
      <c r="L2060" s="22">
        <v>13683</v>
      </c>
      <c r="M2060" s="22">
        <v>0</v>
      </c>
      <c r="N2060" s="23">
        <v>29011</v>
      </c>
      <c r="O2060" s="24">
        <f>Table1[[#This Row],[Female Voters]]/Table1[[#This Row],[Female Population]]</f>
        <v>0.78683908007486514</v>
      </c>
      <c r="P2060" s="24">
        <f>Table1[[#This Row],[Male Voters]]/Table1[[#This Row],[Male Population]]</f>
        <v>0.72886989498464561</v>
      </c>
      <c r="Q2060" s="24">
        <f>Table1[[#This Row],[Total Voters]]/Table1[[#This Row],[Total Population]]</f>
        <v>0.75838456117031516</v>
      </c>
      <c r="R2060" s="24">
        <f>Table1[[#This Row],[Female Ballots]]/Table1[[#This Row],[Female Population]]</f>
        <v>0.48038992349986193</v>
      </c>
      <c r="S2060" s="24">
        <f>Table1[[#This Row],[Male Ballots]]/Table1[[#This Row],[Male Population]]</f>
        <v>0.44481186267672745</v>
      </c>
      <c r="T2060" s="24">
        <f>Table1[[#This Row],[Total Ballots]]/Table1[[#This Row],[Total Population]]</f>
        <v>0.46292622097149011</v>
      </c>
      <c r="U2060" s="24">
        <f>Table1[[#This Row],[Female Ballots]]/Table1[[#This Row],[Female Voters]]</f>
        <v>0.61053134708834544</v>
      </c>
      <c r="V2060" s="24">
        <f>Table1[[#This Row],[Male Ballots]]/Table1[[#This Row],[Male Voters]]</f>
        <v>0.61027608046028281</v>
      </c>
      <c r="W2060" s="24">
        <f>Table1[[#This Row],[Total Ballots]]/Table1[[#This Row],[Total Voters]]</f>
        <v>0.61041092431670418</v>
      </c>
    </row>
    <row r="2061" spans="1:23" s="12" customFormat="1" x14ac:dyDescent="0.2">
      <c r="A2061" s="19" t="s">
        <v>30</v>
      </c>
      <c r="B2061" s="20">
        <v>2011</v>
      </c>
      <c r="C2061" s="21" t="s">
        <v>62</v>
      </c>
      <c r="D2061" s="22">
        <v>3179.56149</v>
      </c>
      <c r="E2061" s="22">
        <v>3937.6021940000001</v>
      </c>
      <c r="F2061" s="22">
        <v>7117.1636800000006</v>
      </c>
      <c r="G2061" s="31">
        <v>1770</v>
      </c>
      <c r="H2061" s="31">
        <v>1559</v>
      </c>
      <c r="I2061" s="31"/>
      <c r="J2061" s="31">
        <v>3329</v>
      </c>
      <c r="K2061" s="22">
        <v>428</v>
      </c>
      <c r="L2061" s="22">
        <v>347</v>
      </c>
      <c r="M2061" s="22"/>
      <c r="N2061" s="23">
        <v>775</v>
      </c>
      <c r="O2061" s="24">
        <f>Table1[[#This Row],[Female Voters]]/Table1[[#This Row],[Female Population]]</f>
        <v>0.5566805377303774</v>
      </c>
      <c r="P2061" s="24">
        <f>Table1[[#This Row],[Male Voters]]/Table1[[#This Row],[Male Population]]</f>
        <v>0.39592623205451211</v>
      </c>
      <c r="Q2061" s="24">
        <f>Table1[[#This Row],[Total Voters]]/Table1[[#This Row],[Total Population]]</f>
        <v>0.46774250947113244</v>
      </c>
      <c r="R2061" s="24">
        <f>Table1[[#This Row],[Female Ballots]]/Table1[[#This Row],[Female Population]]</f>
        <v>0.13460975714610254</v>
      </c>
      <c r="S2061" s="24">
        <f>Table1[[#This Row],[Male Ballots]]/Table1[[#This Row],[Male Population]]</f>
        <v>8.8124696935802244E-2</v>
      </c>
      <c r="T2061" s="24">
        <f>Table1[[#This Row],[Total Ballots]]/Table1[[#This Row],[Total Population]]</f>
        <v>0.10889169265248652</v>
      </c>
      <c r="U2061" s="24">
        <f>Table1[[#This Row],[Female Ballots]]/Table1[[#This Row],[Female Voters]]</f>
        <v>0.24180790960451978</v>
      </c>
      <c r="V2061" s="24">
        <f>Table1[[#This Row],[Male Ballots]]/Table1[[#This Row],[Male Voters]]</f>
        <v>0.22257857601026299</v>
      </c>
      <c r="W2061" s="24">
        <f>Table1[[#This Row],[Total Ballots]]/Table1[[#This Row],[Total Voters]]</f>
        <v>0.23280264343646742</v>
      </c>
    </row>
    <row r="2062" spans="1:23" s="12" customFormat="1" x14ac:dyDescent="0.2">
      <c r="A2062" s="19" t="s">
        <v>30</v>
      </c>
      <c r="B2062" s="20">
        <v>2011</v>
      </c>
      <c r="C2062" s="21" t="s">
        <v>63</v>
      </c>
      <c r="D2062" s="22">
        <v>4352.8318799999997</v>
      </c>
      <c r="E2062" s="22">
        <v>4917.3874699999997</v>
      </c>
      <c r="F2062" s="22">
        <v>9270.2193499999994</v>
      </c>
      <c r="G2062" s="31">
        <v>2729</v>
      </c>
      <c r="H2062" s="31">
        <v>2356</v>
      </c>
      <c r="I2062" s="31"/>
      <c r="J2062" s="31">
        <v>5085</v>
      </c>
      <c r="K2062" s="22">
        <v>697</v>
      </c>
      <c r="L2062" s="22">
        <v>554</v>
      </c>
      <c r="M2062" s="22"/>
      <c r="N2062" s="23">
        <v>1251</v>
      </c>
      <c r="O2062" s="24">
        <f>Table1[[#This Row],[Female Voters]]/Table1[[#This Row],[Female Population]]</f>
        <v>0.62694817425386073</v>
      </c>
      <c r="P2062" s="24">
        <f>Table1[[#This Row],[Male Voters]]/Table1[[#This Row],[Male Population]]</f>
        <v>0.47911620029405577</v>
      </c>
      <c r="Q2062" s="24">
        <f>Table1[[#This Row],[Total Voters]]/Table1[[#This Row],[Total Population]]</f>
        <v>0.54853070979383034</v>
      </c>
      <c r="R2062" s="24">
        <f>Table1[[#This Row],[Female Ballots]]/Table1[[#This Row],[Female Population]]</f>
        <v>0.16012564216011027</v>
      </c>
      <c r="S2062" s="24">
        <f>Table1[[#This Row],[Male Ballots]]/Table1[[#This Row],[Male Population]]</f>
        <v>0.11266144947491803</v>
      </c>
      <c r="T2062" s="24">
        <f>Table1[[#This Row],[Total Ballots]]/Table1[[#This Row],[Total Population]]</f>
        <v>0.1349482631174202</v>
      </c>
      <c r="U2062" s="24">
        <f>Table1[[#This Row],[Female Ballots]]/Table1[[#This Row],[Female Voters]]</f>
        <v>0.25540491022352513</v>
      </c>
      <c r="V2062" s="24">
        <f>Table1[[#This Row],[Male Ballots]]/Table1[[#This Row],[Male Voters]]</f>
        <v>0.23514431239388794</v>
      </c>
      <c r="W2062" s="24">
        <f>Table1[[#This Row],[Total Ballots]]/Table1[[#This Row],[Total Voters]]</f>
        <v>0.24601769911504426</v>
      </c>
    </row>
    <row r="2063" spans="1:23" s="12" customFormat="1" x14ac:dyDescent="0.2">
      <c r="A2063" s="19" t="s">
        <v>30</v>
      </c>
      <c r="B2063" s="20">
        <v>2011</v>
      </c>
      <c r="C2063" s="21" t="s">
        <v>64</v>
      </c>
      <c r="D2063" s="22">
        <v>4171.4732100000001</v>
      </c>
      <c r="E2063" s="22">
        <v>4081.74289</v>
      </c>
      <c r="F2063" s="22">
        <v>8253.2160999999996</v>
      </c>
      <c r="G2063" s="31">
        <v>2851</v>
      </c>
      <c r="H2063" s="31">
        <v>2647</v>
      </c>
      <c r="I2063" s="31"/>
      <c r="J2063" s="31">
        <v>5498</v>
      </c>
      <c r="K2063" s="22">
        <v>1177</v>
      </c>
      <c r="L2063" s="22">
        <v>1074</v>
      </c>
      <c r="M2063" s="22"/>
      <c r="N2063" s="23">
        <v>2251</v>
      </c>
      <c r="O2063" s="24">
        <f>Table1[[#This Row],[Female Voters]]/Table1[[#This Row],[Female Population]]</f>
        <v>0.68345159047539461</v>
      </c>
      <c r="P2063" s="24">
        <f>Table1[[#This Row],[Male Voters]]/Table1[[#This Row],[Male Population]]</f>
        <v>0.64849748534749085</v>
      </c>
      <c r="Q2063" s="24">
        <f>Table1[[#This Row],[Total Voters]]/Table1[[#This Row],[Total Population]]</f>
        <v>0.66616455129534291</v>
      </c>
      <c r="R2063" s="24">
        <f>Table1[[#This Row],[Female Ballots]]/Table1[[#This Row],[Female Population]]</f>
        <v>0.28215451490338112</v>
      </c>
      <c r="S2063" s="24">
        <f>Table1[[#This Row],[Male Ballots]]/Table1[[#This Row],[Male Population]]</f>
        <v>0.26312289356373447</v>
      </c>
      <c r="T2063" s="24">
        <f>Table1[[#This Row],[Total Ballots]]/Table1[[#This Row],[Total Population]]</f>
        <v>0.2727421616889445</v>
      </c>
      <c r="U2063" s="24">
        <f>Table1[[#This Row],[Female Ballots]]/Table1[[#This Row],[Female Voters]]</f>
        <v>0.41283760084180987</v>
      </c>
      <c r="V2063" s="24">
        <f>Table1[[#This Row],[Male Ballots]]/Table1[[#This Row],[Male Voters]]</f>
        <v>0.40574234982999624</v>
      </c>
      <c r="W2063" s="24">
        <f>Table1[[#This Row],[Total Ballots]]/Table1[[#This Row],[Total Voters]]</f>
        <v>0.40942160785740267</v>
      </c>
    </row>
    <row r="2064" spans="1:23" s="12" customFormat="1" x14ac:dyDescent="0.2">
      <c r="A2064" s="19" t="s">
        <v>30</v>
      </c>
      <c r="B2064" s="20">
        <v>2011</v>
      </c>
      <c r="C2064" s="21" t="s">
        <v>65</v>
      </c>
      <c r="D2064" s="22">
        <v>5611.6558800000003</v>
      </c>
      <c r="E2064" s="22">
        <v>5036.4389599999995</v>
      </c>
      <c r="F2064" s="22">
        <v>10648.094840000002</v>
      </c>
      <c r="G2064" s="31">
        <v>4432</v>
      </c>
      <c r="H2064" s="31">
        <v>3882</v>
      </c>
      <c r="I2064" s="31"/>
      <c r="J2064" s="31">
        <v>8314</v>
      </c>
      <c r="K2064" s="22">
        <v>2501</v>
      </c>
      <c r="L2064" s="22">
        <v>2131</v>
      </c>
      <c r="M2064" s="22"/>
      <c r="N2064" s="23">
        <v>4632</v>
      </c>
      <c r="O2064" s="24">
        <f>Table1[[#This Row],[Female Voters]]/Table1[[#This Row],[Female Population]]</f>
        <v>0.78978470789623678</v>
      </c>
      <c r="P2064" s="24">
        <f>Table1[[#This Row],[Male Voters]]/Table1[[#This Row],[Male Population]]</f>
        <v>0.77078269603410432</v>
      </c>
      <c r="Q2064" s="24">
        <f>Table1[[#This Row],[Total Voters]]/Table1[[#This Row],[Total Population]]</f>
        <v>0.78079695240580693</v>
      </c>
      <c r="R2064" s="24">
        <f>Table1[[#This Row],[Female Ballots]]/Table1[[#This Row],[Female Population]]</f>
        <v>0.44567950235751091</v>
      </c>
      <c r="S2064" s="24">
        <f>Table1[[#This Row],[Male Ballots]]/Table1[[#This Row],[Male Population]]</f>
        <v>0.42311641557152918</v>
      </c>
      <c r="T2064" s="24">
        <f>Table1[[#This Row],[Total Ballots]]/Table1[[#This Row],[Total Population]]</f>
        <v>0.43500739518206616</v>
      </c>
      <c r="U2064" s="24">
        <f>Table1[[#This Row],[Female Ballots]]/Table1[[#This Row],[Female Voters]]</f>
        <v>0.56430505415162457</v>
      </c>
      <c r="V2064" s="24">
        <f>Table1[[#This Row],[Male Ballots]]/Table1[[#This Row],[Male Voters]]</f>
        <v>0.54894384337970115</v>
      </c>
      <c r="W2064" s="24">
        <f>Table1[[#This Row],[Total Ballots]]/Table1[[#This Row],[Total Voters]]</f>
        <v>0.55713254751022367</v>
      </c>
    </row>
    <row r="2065" spans="1:23" s="12" customFormat="1" x14ac:dyDescent="0.2">
      <c r="A2065" s="19" t="s">
        <v>30</v>
      </c>
      <c r="B2065" s="20">
        <v>2011</v>
      </c>
      <c r="C2065" s="21" t="s">
        <v>66</v>
      </c>
      <c r="D2065" s="22">
        <v>6637.6802100000004</v>
      </c>
      <c r="E2065" s="22">
        <v>5800.7557099999995</v>
      </c>
      <c r="F2065" s="22">
        <v>12438.435939999999</v>
      </c>
      <c r="G2065" s="31">
        <v>5912</v>
      </c>
      <c r="H2065" s="31">
        <v>5085</v>
      </c>
      <c r="I2065" s="31"/>
      <c r="J2065" s="31">
        <v>10997</v>
      </c>
      <c r="K2065" s="22">
        <v>4326</v>
      </c>
      <c r="L2065" s="22">
        <v>3746</v>
      </c>
      <c r="M2065" s="22"/>
      <c r="N2065" s="23">
        <v>8072</v>
      </c>
      <c r="O2065" s="24">
        <f>Table1[[#This Row],[Female Voters]]/Table1[[#This Row],[Female Population]]</f>
        <v>0.89067261648026874</v>
      </c>
      <c r="P2065" s="24">
        <f>Table1[[#This Row],[Male Voters]]/Table1[[#This Row],[Male Population]]</f>
        <v>0.87660992019262274</v>
      </c>
      <c r="Q2065" s="24">
        <f>Table1[[#This Row],[Total Voters]]/Table1[[#This Row],[Total Population]]</f>
        <v>0.88411437362758971</v>
      </c>
      <c r="R2065" s="24">
        <f>Table1[[#This Row],[Female Ballots]]/Table1[[#This Row],[Female Population]]</f>
        <v>0.65173371767483801</v>
      </c>
      <c r="S2065" s="24">
        <f>Table1[[#This Row],[Male Ballots]]/Table1[[#This Row],[Male Population]]</f>
        <v>0.64577792744180229</v>
      </c>
      <c r="T2065" s="24">
        <f>Table1[[#This Row],[Total Ballots]]/Table1[[#This Row],[Total Population]]</f>
        <v>0.64895619022659856</v>
      </c>
      <c r="U2065" s="24">
        <f>Table1[[#This Row],[Female Ballots]]/Table1[[#This Row],[Female Voters]]</f>
        <v>0.73173207036535859</v>
      </c>
      <c r="V2065" s="24">
        <f>Table1[[#This Row],[Male Ballots]]/Table1[[#This Row],[Male Voters]]</f>
        <v>0.7366764995083579</v>
      </c>
      <c r="W2065" s="24">
        <f>Table1[[#This Row],[Total Ballots]]/Table1[[#This Row],[Total Voters]]</f>
        <v>0.73401836864599435</v>
      </c>
    </row>
    <row r="2066" spans="1:23" s="12" customFormat="1" x14ac:dyDescent="0.2">
      <c r="A2066" s="19" t="s">
        <v>30</v>
      </c>
      <c r="B2066" s="20">
        <v>2011</v>
      </c>
      <c r="C2066" s="21" t="s">
        <v>67</v>
      </c>
      <c r="D2066" s="22">
        <v>7954.210975</v>
      </c>
      <c r="E2066" s="22">
        <v>6987.3926689999998</v>
      </c>
      <c r="F2066" s="22">
        <v>14941.603649999999</v>
      </c>
      <c r="G2066" s="31">
        <v>7412</v>
      </c>
      <c r="H2066" s="31">
        <v>6892</v>
      </c>
      <c r="I2066" s="31"/>
      <c r="J2066" s="31">
        <v>14304</v>
      </c>
      <c r="K2066" s="22">
        <v>6199</v>
      </c>
      <c r="L2066" s="22">
        <v>5831</v>
      </c>
      <c r="M2066" s="22"/>
      <c r="N2066" s="23">
        <v>12030</v>
      </c>
      <c r="O2066" s="24">
        <f>Table1[[#This Row],[Female Voters]]/Table1[[#This Row],[Female Population]]</f>
        <v>0.9318334682466729</v>
      </c>
      <c r="P2066" s="24">
        <f>Table1[[#This Row],[Male Voters]]/Table1[[#This Row],[Male Population]]</f>
        <v>0.9863478877574442</v>
      </c>
      <c r="Q2066" s="24">
        <f>Table1[[#This Row],[Total Voters]]/Table1[[#This Row],[Total Population]]</f>
        <v>0.95732696001476392</v>
      </c>
      <c r="R2066" s="24">
        <f>Table1[[#This Row],[Female Ballots]]/Table1[[#This Row],[Female Population]]</f>
        <v>0.77933562731531647</v>
      </c>
      <c r="S2066" s="24">
        <f>Table1[[#This Row],[Male Ballots]]/Table1[[#This Row],[Male Population]]</f>
        <v>0.83450297932583528</v>
      </c>
      <c r="T2066" s="24">
        <f>Table1[[#This Row],[Total Ballots]]/Table1[[#This Row],[Total Population]]</f>
        <v>0.80513446091845708</v>
      </c>
      <c r="U2066" s="24">
        <f>Table1[[#This Row],[Female Ballots]]/Table1[[#This Row],[Female Voters]]</f>
        <v>0.83634646519158118</v>
      </c>
      <c r="V2066" s="24">
        <f>Table1[[#This Row],[Male Ballots]]/Table1[[#This Row],[Male Voters]]</f>
        <v>0.84605339524085899</v>
      </c>
      <c r="W2066" s="24">
        <f>Table1[[#This Row],[Total Ballots]]/Table1[[#This Row],[Total Voters]]</f>
        <v>0.84102348993288589</v>
      </c>
    </row>
    <row r="2067" spans="1:23" s="12" customFormat="1" x14ac:dyDescent="0.2">
      <c r="A2067" s="19" t="s">
        <v>24</v>
      </c>
      <c r="B2067" s="20">
        <v>2011</v>
      </c>
      <c r="C2067" s="21" t="s">
        <v>69</v>
      </c>
      <c r="D2067" s="22">
        <v>13040.381939000001</v>
      </c>
      <c r="E2067" s="22">
        <v>12706.075983999999</v>
      </c>
      <c r="F2067" s="22">
        <v>25746.457924000002</v>
      </c>
      <c r="G2067" s="22">
        <v>11344</v>
      </c>
      <c r="H2067" s="22">
        <v>10348</v>
      </c>
      <c r="I2067" s="22">
        <v>0</v>
      </c>
      <c r="J2067" s="22">
        <v>21692</v>
      </c>
      <c r="K2067" s="22">
        <v>7615</v>
      </c>
      <c r="L2067" s="22">
        <v>6819</v>
      </c>
      <c r="M2067" s="22">
        <v>0</v>
      </c>
      <c r="N2067" s="23">
        <v>14434</v>
      </c>
      <c r="O2067" s="24">
        <f>Table1[[#This Row],[Female Voters]]/Table1[[#This Row],[Female Population]]</f>
        <v>0.86991317072342689</v>
      </c>
      <c r="P2067" s="24">
        <f>Table1[[#This Row],[Male Voters]]/Table1[[#This Row],[Male Population]]</f>
        <v>0.81441351468625067</v>
      </c>
      <c r="Q2067" s="24">
        <f>Table1[[#This Row],[Total Voters]]/Table1[[#This Row],[Total Population]]</f>
        <v>0.84252366146954261</v>
      </c>
      <c r="R2067" s="24">
        <f>Table1[[#This Row],[Female Ballots]]/Table1[[#This Row],[Female Population]]</f>
        <v>0.58395528870406344</v>
      </c>
      <c r="S2067" s="24">
        <f>Table1[[#This Row],[Male Ballots]]/Table1[[#This Row],[Male Population]]</f>
        <v>0.53667237694680547</v>
      </c>
      <c r="T2067" s="24">
        <f>Table1[[#This Row],[Total Ballots]]/Table1[[#This Row],[Total Population]]</f>
        <v>0.56062080627196098</v>
      </c>
      <c r="U2067" s="24">
        <f>Table1[[#This Row],[Female Ballots]]/Table1[[#This Row],[Female Voters]]</f>
        <v>0.67127997179125531</v>
      </c>
      <c r="V2067" s="24">
        <f>Table1[[#This Row],[Male Ballots]]/Table1[[#This Row],[Male Voters]]</f>
        <v>0.65896791650560493</v>
      </c>
      <c r="W2067" s="24">
        <f>Table1[[#This Row],[Total Ballots]]/Table1[[#This Row],[Total Voters]]</f>
        <v>0.6654066015120782</v>
      </c>
    </row>
    <row r="2068" spans="1:23" s="12" customFormat="1" x14ac:dyDescent="0.2">
      <c r="A2068" s="19" t="s">
        <v>24</v>
      </c>
      <c r="B2068" s="20">
        <v>2011</v>
      </c>
      <c r="C2068" s="21" t="s">
        <v>62</v>
      </c>
      <c r="D2068" s="22">
        <v>767.26540899999998</v>
      </c>
      <c r="E2068" s="22">
        <v>902.41206699999998</v>
      </c>
      <c r="F2068" s="22">
        <v>1669.677471</v>
      </c>
      <c r="G2068" s="31">
        <v>500</v>
      </c>
      <c r="H2068" s="31">
        <v>504</v>
      </c>
      <c r="I2068" s="31"/>
      <c r="J2068" s="31">
        <v>1004</v>
      </c>
      <c r="K2068" s="22">
        <v>141</v>
      </c>
      <c r="L2068" s="22">
        <v>115</v>
      </c>
      <c r="M2068" s="22"/>
      <c r="N2068" s="23">
        <v>256</v>
      </c>
      <c r="O2068" s="24">
        <f>Table1[[#This Row],[Female Voters]]/Table1[[#This Row],[Female Population]]</f>
        <v>0.65166498337474255</v>
      </c>
      <c r="P2068" s="24">
        <f>Table1[[#This Row],[Male Voters]]/Table1[[#This Row],[Male Population]]</f>
        <v>0.55850316992713711</v>
      </c>
      <c r="Q2068" s="24">
        <f>Table1[[#This Row],[Total Voters]]/Table1[[#This Row],[Total Population]]</f>
        <v>0.60131373719661341</v>
      </c>
      <c r="R2068" s="24">
        <f>Table1[[#This Row],[Female Ballots]]/Table1[[#This Row],[Female Population]]</f>
        <v>0.1837695253116774</v>
      </c>
      <c r="S2068" s="24">
        <f>Table1[[#This Row],[Male Ballots]]/Table1[[#This Row],[Male Population]]</f>
        <v>0.12743623916988248</v>
      </c>
      <c r="T2068" s="24">
        <f>Table1[[#This Row],[Total Ballots]]/Table1[[#This Row],[Total Population]]</f>
        <v>0.15332302462383768</v>
      </c>
      <c r="U2068" s="24">
        <f>Table1[[#This Row],[Female Ballots]]/Table1[[#This Row],[Female Voters]]</f>
        <v>0.28199999999999997</v>
      </c>
      <c r="V2068" s="24">
        <f>Table1[[#This Row],[Male Ballots]]/Table1[[#This Row],[Male Voters]]</f>
        <v>0.22817460317460317</v>
      </c>
      <c r="W2068" s="24">
        <f>Table1[[#This Row],[Total Ballots]]/Table1[[#This Row],[Total Voters]]</f>
        <v>0.2549800796812749</v>
      </c>
    </row>
    <row r="2069" spans="1:23" s="12" customFormat="1" x14ac:dyDescent="0.2">
      <c r="A2069" s="19" t="s">
        <v>24</v>
      </c>
      <c r="B2069" s="20">
        <v>2011</v>
      </c>
      <c r="C2069" s="21" t="s">
        <v>63</v>
      </c>
      <c r="D2069" s="22">
        <v>1099.859884</v>
      </c>
      <c r="E2069" s="22">
        <v>1249.275468</v>
      </c>
      <c r="F2069" s="22">
        <v>2349.13535</v>
      </c>
      <c r="G2069" s="31">
        <v>871</v>
      </c>
      <c r="H2069" s="31">
        <v>840</v>
      </c>
      <c r="I2069" s="31"/>
      <c r="J2069" s="31">
        <v>1711</v>
      </c>
      <c r="K2069" s="22">
        <v>265</v>
      </c>
      <c r="L2069" s="22">
        <v>211</v>
      </c>
      <c r="M2069" s="22"/>
      <c r="N2069" s="23">
        <v>476</v>
      </c>
      <c r="O2069" s="24">
        <f>Table1[[#This Row],[Female Voters]]/Table1[[#This Row],[Female Population]]</f>
        <v>0.79191905502755844</v>
      </c>
      <c r="P2069" s="24">
        <f>Table1[[#This Row],[Male Voters]]/Table1[[#This Row],[Male Population]]</f>
        <v>0.67238973430317928</v>
      </c>
      <c r="Q2069" s="24">
        <f>Table1[[#This Row],[Total Voters]]/Table1[[#This Row],[Total Population]]</f>
        <v>0.72835309383088542</v>
      </c>
      <c r="R2069" s="24">
        <f>Table1[[#This Row],[Female Ballots]]/Table1[[#This Row],[Female Population]]</f>
        <v>0.24093978138037081</v>
      </c>
      <c r="S2069" s="24">
        <f>Table1[[#This Row],[Male Ballots]]/Table1[[#This Row],[Male Population]]</f>
        <v>0.16889789754520337</v>
      </c>
      <c r="T2069" s="24">
        <f>Table1[[#This Row],[Total Ballots]]/Table1[[#This Row],[Total Population]]</f>
        <v>0.20262774556604413</v>
      </c>
      <c r="U2069" s="24">
        <f>Table1[[#This Row],[Female Ballots]]/Table1[[#This Row],[Female Voters]]</f>
        <v>0.30424799081515497</v>
      </c>
      <c r="V2069" s="24">
        <f>Table1[[#This Row],[Male Ballots]]/Table1[[#This Row],[Male Voters]]</f>
        <v>0.25119047619047619</v>
      </c>
      <c r="W2069" s="24">
        <f>Table1[[#This Row],[Total Ballots]]/Table1[[#This Row],[Total Voters]]</f>
        <v>0.27819988310929283</v>
      </c>
    </row>
    <row r="2070" spans="1:23" s="12" customFormat="1" x14ac:dyDescent="0.2">
      <c r="A2070" s="19" t="s">
        <v>24</v>
      </c>
      <c r="B2070" s="20">
        <v>2011</v>
      </c>
      <c r="C2070" s="21" t="s">
        <v>64</v>
      </c>
      <c r="D2070" s="22">
        <v>1291.8505680000001</v>
      </c>
      <c r="E2070" s="22">
        <v>1380.753436</v>
      </c>
      <c r="F2070" s="22">
        <v>2672.6039999999998</v>
      </c>
      <c r="G2070" s="31">
        <v>1076</v>
      </c>
      <c r="H2070" s="31">
        <v>897</v>
      </c>
      <c r="I2070" s="31"/>
      <c r="J2070" s="31">
        <v>1973</v>
      </c>
      <c r="K2070" s="22">
        <v>440</v>
      </c>
      <c r="L2070" s="22">
        <v>358</v>
      </c>
      <c r="M2070" s="22"/>
      <c r="N2070" s="23">
        <v>798</v>
      </c>
      <c r="O2070" s="24">
        <f>Table1[[#This Row],[Female Voters]]/Table1[[#This Row],[Female Population]]</f>
        <v>0.83291367179241738</v>
      </c>
      <c r="P2070" s="24">
        <f>Table1[[#This Row],[Male Voters]]/Table1[[#This Row],[Male Population]]</f>
        <v>0.64964531437168194</v>
      </c>
      <c r="Q2070" s="24">
        <f>Table1[[#This Row],[Total Voters]]/Table1[[#This Row],[Total Population]]</f>
        <v>0.73823132794832313</v>
      </c>
      <c r="R2070" s="24">
        <f>Table1[[#This Row],[Female Ballots]]/Table1[[#This Row],[Female Population]]</f>
        <v>0.34059666876269856</v>
      </c>
      <c r="S2070" s="24">
        <f>Table1[[#This Row],[Male Ballots]]/Table1[[#This Row],[Male Population]]</f>
        <v>0.25927873193429446</v>
      </c>
      <c r="T2070" s="24">
        <f>Table1[[#This Row],[Total Ballots]]/Table1[[#This Row],[Total Population]]</f>
        <v>0.29858520005208405</v>
      </c>
      <c r="U2070" s="24">
        <f>Table1[[#This Row],[Female Ballots]]/Table1[[#This Row],[Female Voters]]</f>
        <v>0.40892193308550184</v>
      </c>
      <c r="V2070" s="24">
        <f>Table1[[#This Row],[Male Ballots]]/Table1[[#This Row],[Male Voters]]</f>
        <v>0.399108138238573</v>
      </c>
      <c r="W2070" s="24">
        <f>Table1[[#This Row],[Total Ballots]]/Table1[[#This Row],[Total Voters]]</f>
        <v>0.40446021287379624</v>
      </c>
    </row>
    <row r="2071" spans="1:23" s="12" customFormat="1" x14ac:dyDescent="0.2">
      <c r="A2071" s="19" t="s">
        <v>24</v>
      </c>
      <c r="B2071" s="20">
        <v>2011</v>
      </c>
      <c r="C2071" s="21" t="s">
        <v>65</v>
      </c>
      <c r="D2071" s="22">
        <v>2272.7763489999998</v>
      </c>
      <c r="E2071" s="22">
        <v>2005.8056120000001</v>
      </c>
      <c r="F2071" s="22">
        <v>4278.5819700000002</v>
      </c>
      <c r="G2071" s="31">
        <v>1775</v>
      </c>
      <c r="H2071" s="31">
        <v>1441</v>
      </c>
      <c r="I2071" s="31"/>
      <c r="J2071" s="31">
        <v>3216</v>
      </c>
      <c r="K2071" s="22">
        <v>1042</v>
      </c>
      <c r="L2071" s="22">
        <v>781</v>
      </c>
      <c r="M2071" s="22"/>
      <c r="N2071" s="23">
        <v>1823</v>
      </c>
      <c r="O2071" s="24">
        <f>Table1[[#This Row],[Female Voters]]/Table1[[#This Row],[Female Population]]</f>
        <v>0.7809831357937983</v>
      </c>
      <c r="P2071" s="24">
        <f>Table1[[#This Row],[Male Voters]]/Table1[[#This Row],[Male Population]]</f>
        <v>0.71841458184134344</v>
      </c>
      <c r="Q2071" s="24">
        <f>Table1[[#This Row],[Total Voters]]/Table1[[#This Row],[Total Population]]</f>
        <v>0.75165090269381929</v>
      </c>
      <c r="R2071" s="24">
        <f>Table1[[#This Row],[Female Ballots]]/Table1[[#This Row],[Female Population]]</f>
        <v>0.4584700999983875</v>
      </c>
      <c r="S2071" s="24">
        <f>Table1[[#This Row],[Male Ballots]]/Table1[[#This Row],[Male Population]]</f>
        <v>0.38936973519645329</v>
      </c>
      <c r="T2071" s="24">
        <f>Table1[[#This Row],[Total Ballots]]/Table1[[#This Row],[Total Population]]</f>
        <v>0.42607574490386585</v>
      </c>
      <c r="U2071" s="24">
        <f>Table1[[#This Row],[Female Ballots]]/Table1[[#This Row],[Female Voters]]</f>
        <v>0.58704225352112671</v>
      </c>
      <c r="V2071" s="24">
        <f>Table1[[#This Row],[Male Ballots]]/Table1[[#This Row],[Male Voters]]</f>
        <v>0.5419847328244275</v>
      </c>
      <c r="W2071" s="24">
        <f>Table1[[#This Row],[Total Ballots]]/Table1[[#This Row],[Total Voters]]</f>
        <v>0.56685323383084574</v>
      </c>
    </row>
    <row r="2072" spans="1:23" s="12" customFormat="1" x14ac:dyDescent="0.2">
      <c r="A2072" s="19" t="s">
        <v>24</v>
      </c>
      <c r="B2072" s="20">
        <v>2011</v>
      </c>
      <c r="C2072" s="21" t="s">
        <v>66</v>
      </c>
      <c r="D2072" s="22">
        <v>3453.1596300000001</v>
      </c>
      <c r="E2072" s="22">
        <v>3091.1636800000001</v>
      </c>
      <c r="F2072" s="22">
        <v>6544.3233</v>
      </c>
      <c r="G2072" s="31">
        <v>3181</v>
      </c>
      <c r="H2072" s="31">
        <v>2707</v>
      </c>
      <c r="I2072" s="31"/>
      <c r="J2072" s="31">
        <v>5888</v>
      </c>
      <c r="K2072" s="22">
        <v>2445</v>
      </c>
      <c r="L2072" s="22">
        <v>1992</v>
      </c>
      <c r="M2072" s="22"/>
      <c r="N2072" s="23">
        <v>4437</v>
      </c>
      <c r="O2072" s="24">
        <f>Table1[[#This Row],[Female Voters]]/Table1[[#This Row],[Female Population]]</f>
        <v>0.92118533193902763</v>
      </c>
      <c r="P2072" s="24">
        <f>Table1[[#This Row],[Male Voters]]/Table1[[#This Row],[Male Population]]</f>
        <v>0.87572198700264225</v>
      </c>
      <c r="Q2072" s="24">
        <f>Table1[[#This Row],[Total Voters]]/Table1[[#This Row],[Total Population]]</f>
        <v>0.89971105186689049</v>
      </c>
      <c r="R2072" s="24">
        <f>Table1[[#This Row],[Female Ballots]]/Table1[[#This Row],[Female Population]]</f>
        <v>0.70804719792232718</v>
      </c>
      <c r="S2072" s="24">
        <f>Table1[[#This Row],[Male Ballots]]/Table1[[#This Row],[Male Population]]</f>
        <v>0.64441750946038545</v>
      </c>
      <c r="T2072" s="24">
        <f>Table1[[#This Row],[Total Ballots]]/Table1[[#This Row],[Total Population]]</f>
        <v>0.67799217682292678</v>
      </c>
      <c r="U2072" s="24">
        <f>Table1[[#This Row],[Female Ballots]]/Table1[[#This Row],[Female Voters]]</f>
        <v>0.76862621817038668</v>
      </c>
      <c r="V2072" s="24">
        <f>Table1[[#This Row],[Male Ballots]]/Table1[[#This Row],[Male Voters]]</f>
        <v>0.73586996675286298</v>
      </c>
      <c r="W2072" s="24">
        <f>Table1[[#This Row],[Total Ballots]]/Table1[[#This Row],[Total Voters]]</f>
        <v>0.75356657608695654</v>
      </c>
    </row>
    <row r="2073" spans="1:23" s="12" customFormat="1" x14ac:dyDescent="0.2">
      <c r="A2073" s="19" t="s">
        <v>24</v>
      </c>
      <c r="B2073" s="20">
        <v>2011</v>
      </c>
      <c r="C2073" s="21" t="s">
        <v>67</v>
      </c>
      <c r="D2073" s="22">
        <v>4155.4700990000001</v>
      </c>
      <c r="E2073" s="22">
        <v>4076.6657209999998</v>
      </c>
      <c r="F2073" s="22">
        <v>8232.1358330000003</v>
      </c>
      <c r="G2073" s="31">
        <v>3941</v>
      </c>
      <c r="H2073" s="31">
        <v>3959</v>
      </c>
      <c r="I2073" s="31"/>
      <c r="J2073" s="31">
        <v>7900</v>
      </c>
      <c r="K2073" s="22">
        <v>3282</v>
      </c>
      <c r="L2073" s="22">
        <v>3362</v>
      </c>
      <c r="M2073" s="22"/>
      <c r="N2073" s="23">
        <v>6644</v>
      </c>
      <c r="O2073" s="24">
        <f>Table1[[#This Row],[Female Voters]]/Table1[[#This Row],[Female Population]]</f>
        <v>0.94838848700857903</v>
      </c>
      <c r="P2073" s="24">
        <f>Table1[[#This Row],[Male Voters]]/Table1[[#This Row],[Male Population]]</f>
        <v>0.97113677474366555</v>
      </c>
      <c r="Q2073" s="24">
        <f>Table1[[#This Row],[Total Voters]]/Table1[[#This Row],[Total Population]]</f>
        <v>0.959653747248852</v>
      </c>
      <c r="R2073" s="24">
        <f>Table1[[#This Row],[Female Ballots]]/Table1[[#This Row],[Female Population]]</f>
        <v>0.78980233807717737</v>
      </c>
      <c r="S2073" s="24">
        <f>Table1[[#This Row],[Male Ballots]]/Table1[[#This Row],[Male Population]]</f>
        <v>0.82469356824657836</v>
      </c>
      <c r="T2073" s="24">
        <f>Table1[[#This Row],[Total Ballots]]/Table1[[#This Row],[Total Population]]</f>
        <v>0.8070809489520725</v>
      </c>
      <c r="U2073" s="24">
        <f>Table1[[#This Row],[Female Ballots]]/Table1[[#This Row],[Female Voters]]</f>
        <v>0.8327835574727227</v>
      </c>
      <c r="V2073" s="24">
        <f>Table1[[#This Row],[Male Ballots]]/Table1[[#This Row],[Male Voters]]</f>
        <v>0.84920434453144733</v>
      </c>
      <c r="W2073" s="24">
        <f>Table1[[#This Row],[Total Ballots]]/Table1[[#This Row],[Total Voters]]</f>
        <v>0.8410126582278481</v>
      </c>
    </row>
    <row r="2074" spans="1:23" s="12" customFormat="1" x14ac:dyDescent="0.2">
      <c r="A2074" s="19" t="s">
        <v>47</v>
      </c>
      <c r="B2074" s="20">
        <v>2011</v>
      </c>
      <c r="C2074" s="21" t="s">
        <v>69</v>
      </c>
      <c r="D2074" s="22">
        <v>771861.06370000006</v>
      </c>
      <c r="E2074" s="22">
        <v>755407.26059999992</v>
      </c>
      <c r="F2074" s="22">
        <v>1527268.3226999999</v>
      </c>
      <c r="G2074" s="22">
        <v>566100</v>
      </c>
      <c r="H2074" s="22">
        <v>522467</v>
      </c>
      <c r="I2074" s="22">
        <v>48</v>
      </c>
      <c r="J2074" s="22">
        <v>1088615</v>
      </c>
      <c r="K2074" s="22">
        <v>292591</v>
      </c>
      <c r="L2074" s="22">
        <v>270337</v>
      </c>
      <c r="M2074" s="22">
        <v>21</v>
      </c>
      <c r="N2074" s="23">
        <v>562949</v>
      </c>
      <c r="O2074" s="24">
        <f>Table1[[#This Row],[Female Voters]]/Table1[[#This Row],[Female Population]]</f>
        <v>0.73342214891153856</v>
      </c>
      <c r="P2074" s="24">
        <f>Table1[[#This Row],[Male Voters]]/Table1[[#This Row],[Male Population]]</f>
        <v>0.69163619050340919</v>
      </c>
      <c r="Q2074" s="24">
        <f>Table1[[#This Row],[Total Voters]]/Table1[[#This Row],[Total Population]]</f>
        <v>0.71278568658811614</v>
      </c>
      <c r="R2074" s="24">
        <f>Table1[[#This Row],[Female Ballots]]/Table1[[#This Row],[Female Population]]</f>
        <v>0.37907210735236879</v>
      </c>
      <c r="S2074" s="24">
        <f>Table1[[#This Row],[Male Ballots]]/Table1[[#This Row],[Male Population]]</f>
        <v>0.35786921055706894</v>
      </c>
      <c r="T2074" s="24">
        <f>Table1[[#This Row],[Total Ballots]]/Table1[[#This Row],[Total Population]]</f>
        <v>0.36859862254249059</v>
      </c>
      <c r="U2074" s="24">
        <f>Table1[[#This Row],[Female Ballots]]/Table1[[#This Row],[Female Voters]]</f>
        <v>0.51685391273626569</v>
      </c>
      <c r="V2074" s="24">
        <f>Table1[[#This Row],[Male Ballots]]/Table1[[#This Row],[Male Voters]]</f>
        <v>0.51742406697456489</v>
      </c>
      <c r="W2074" s="24">
        <f>Table1[[#This Row],[Total Ballots]]/Table1[[#This Row],[Total Voters]]</f>
        <v>0.51712405212127333</v>
      </c>
    </row>
    <row r="2075" spans="1:23" s="12" customFormat="1" x14ac:dyDescent="0.2">
      <c r="A2075" s="19" t="s">
        <v>47</v>
      </c>
      <c r="B2075" s="20">
        <v>2011</v>
      </c>
      <c r="C2075" s="21" t="s">
        <v>62</v>
      </c>
      <c r="D2075" s="22">
        <v>84914.756299999994</v>
      </c>
      <c r="E2075" s="22">
        <v>87066.775999999998</v>
      </c>
      <c r="F2075" s="22">
        <v>171981.53200000001</v>
      </c>
      <c r="G2075" s="31">
        <v>45978</v>
      </c>
      <c r="H2075" s="31">
        <v>43111</v>
      </c>
      <c r="I2075" s="31">
        <v>12</v>
      </c>
      <c r="J2075" s="31">
        <v>89101</v>
      </c>
      <c r="K2075" s="22">
        <v>11135</v>
      </c>
      <c r="L2075" s="22">
        <v>10692</v>
      </c>
      <c r="M2075" s="22">
        <v>7</v>
      </c>
      <c r="N2075" s="23">
        <v>21834</v>
      </c>
      <c r="O2075" s="24">
        <f>Table1[[#This Row],[Female Voters]]/Table1[[#This Row],[Female Population]]</f>
        <v>0.54146066011850524</v>
      </c>
      <c r="P2075" s="24">
        <f>Table1[[#This Row],[Male Voters]]/Table1[[#This Row],[Male Population]]</f>
        <v>0.49514868909352977</v>
      </c>
      <c r="Q2075" s="24">
        <f>Table1[[#This Row],[Total Voters]]/Table1[[#This Row],[Total Population]]</f>
        <v>0.51808469760578713</v>
      </c>
      <c r="R2075" s="24">
        <f>Table1[[#This Row],[Female Ballots]]/Table1[[#This Row],[Female Population]]</f>
        <v>0.13113150746921476</v>
      </c>
      <c r="S2075" s="24">
        <f>Table1[[#This Row],[Male Ballots]]/Table1[[#This Row],[Male Population]]</f>
        <v>0.12280229602161909</v>
      </c>
      <c r="T2075" s="24">
        <f>Table1[[#This Row],[Total Ballots]]/Table1[[#This Row],[Total Population]]</f>
        <v>0.12695549194200689</v>
      </c>
      <c r="U2075" s="24">
        <f>Table1[[#This Row],[Female Ballots]]/Table1[[#This Row],[Female Voters]]</f>
        <v>0.24218104310757319</v>
      </c>
      <c r="V2075" s="24">
        <f>Table1[[#This Row],[Male Ballots]]/Table1[[#This Row],[Male Voters]]</f>
        <v>0.24801094848182598</v>
      </c>
      <c r="W2075" s="24">
        <f>Table1[[#This Row],[Total Ballots]]/Table1[[#This Row],[Total Voters]]</f>
        <v>0.24504775479512014</v>
      </c>
    </row>
    <row r="2076" spans="1:23" s="12" customFormat="1" x14ac:dyDescent="0.2">
      <c r="A2076" s="19" t="s">
        <v>47</v>
      </c>
      <c r="B2076" s="20">
        <v>2011</v>
      </c>
      <c r="C2076" s="21" t="s">
        <v>63</v>
      </c>
      <c r="D2076" s="22">
        <v>154396.73879999999</v>
      </c>
      <c r="E2076" s="22">
        <v>160296.18849999999</v>
      </c>
      <c r="F2076" s="22">
        <v>314692.92700000003</v>
      </c>
      <c r="G2076" s="31">
        <v>100332</v>
      </c>
      <c r="H2076" s="31">
        <v>92077</v>
      </c>
      <c r="I2076" s="31">
        <v>9</v>
      </c>
      <c r="J2076" s="31">
        <v>192418</v>
      </c>
      <c r="K2076" s="22">
        <v>31036</v>
      </c>
      <c r="L2076" s="22">
        <v>28534</v>
      </c>
      <c r="M2076" s="22">
        <v>2</v>
      </c>
      <c r="N2076" s="23">
        <v>59572</v>
      </c>
      <c r="O2076" s="24">
        <f>Table1[[#This Row],[Female Voters]]/Table1[[#This Row],[Female Population]]</f>
        <v>0.64983237845435637</v>
      </c>
      <c r="P2076" s="24">
        <f>Table1[[#This Row],[Male Voters]]/Table1[[#This Row],[Male Population]]</f>
        <v>0.57441790014863647</v>
      </c>
      <c r="Q2076" s="24">
        <f>Table1[[#This Row],[Total Voters]]/Table1[[#This Row],[Total Population]]</f>
        <v>0.61144685339559601</v>
      </c>
      <c r="R2076" s="24">
        <f>Table1[[#This Row],[Female Ballots]]/Table1[[#This Row],[Female Population]]</f>
        <v>0.20101460847695057</v>
      </c>
      <c r="S2076" s="24">
        <f>Table1[[#This Row],[Male Ballots]]/Table1[[#This Row],[Male Population]]</f>
        <v>0.17800797552962402</v>
      </c>
      <c r="T2076" s="24">
        <f>Table1[[#This Row],[Total Ballots]]/Table1[[#This Row],[Total Population]]</f>
        <v>0.18930199851615984</v>
      </c>
      <c r="U2076" s="24">
        <f>Table1[[#This Row],[Female Ballots]]/Table1[[#This Row],[Female Voters]]</f>
        <v>0.30933301439221783</v>
      </c>
      <c r="V2076" s="24">
        <f>Table1[[#This Row],[Male Ballots]]/Table1[[#This Row],[Male Voters]]</f>
        <v>0.30989280710709516</v>
      </c>
      <c r="W2076" s="24">
        <f>Table1[[#This Row],[Total Ballots]]/Table1[[#This Row],[Total Voters]]</f>
        <v>0.30959681526676297</v>
      </c>
    </row>
    <row r="2077" spans="1:23" s="12" customFormat="1" x14ac:dyDescent="0.2">
      <c r="A2077" s="19" t="s">
        <v>47</v>
      </c>
      <c r="B2077" s="20">
        <v>2011</v>
      </c>
      <c r="C2077" s="21" t="s">
        <v>64</v>
      </c>
      <c r="D2077" s="22">
        <v>145503.94349999999</v>
      </c>
      <c r="E2077" s="22">
        <v>151816.712</v>
      </c>
      <c r="F2077" s="22">
        <v>297320.65599999996</v>
      </c>
      <c r="G2077" s="31">
        <v>102828</v>
      </c>
      <c r="H2077" s="31">
        <v>99427</v>
      </c>
      <c r="I2077" s="31">
        <v>7</v>
      </c>
      <c r="J2077" s="31">
        <v>202262</v>
      </c>
      <c r="K2077" s="22">
        <v>42890</v>
      </c>
      <c r="L2077" s="22">
        <v>41766</v>
      </c>
      <c r="M2077" s="22">
        <v>3</v>
      </c>
      <c r="N2077" s="23">
        <v>84659</v>
      </c>
      <c r="O2077" s="24">
        <f>Table1[[#This Row],[Female Voters]]/Table1[[#This Row],[Female Population]]</f>
        <v>0.70670249566122589</v>
      </c>
      <c r="P2077" s="24">
        <f>Table1[[#This Row],[Male Voters]]/Table1[[#This Row],[Male Population]]</f>
        <v>0.65491472374925364</v>
      </c>
      <c r="Q2077" s="24">
        <f>Table1[[#This Row],[Total Voters]]/Table1[[#This Row],[Total Population]]</f>
        <v>0.68028236827245536</v>
      </c>
      <c r="R2077" s="24">
        <f>Table1[[#This Row],[Female Ballots]]/Table1[[#This Row],[Female Population]]</f>
        <v>0.29476864316052026</v>
      </c>
      <c r="S2077" s="24">
        <f>Table1[[#This Row],[Male Ballots]]/Table1[[#This Row],[Male Population]]</f>
        <v>0.27510805266287153</v>
      </c>
      <c r="T2077" s="24">
        <f>Table1[[#This Row],[Total Ballots]]/Table1[[#This Row],[Total Population]]</f>
        <v>0.28473971885760946</v>
      </c>
      <c r="U2077" s="24">
        <f>Table1[[#This Row],[Female Ballots]]/Table1[[#This Row],[Female Voters]]</f>
        <v>0.41710429066013149</v>
      </c>
      <c r="V2077" s="24">
        <f>Table1[[#This Row],[Male Ballots]]/Table1[[#This Row],[Male Voters]]</f>
        <v>0.42006698381727298</v>
      </c>
      <c r="W2077" s="24">
        <f>Table1[[#This Row],[Total Ballots]]/Table1[[#This Row],[Total Voters]]</f>
        <v>0.41856107425022993</v>
      </c>
    </row>
    <row r="2078" spans="1:23" s="12" customFormat="1" x14ac:dyDescent="0.2">
      <c r="A2078" s="19" t="s">
        <v>47</v>
      </c>
      <c r="B2078" s="20">
        <v>2011</v>
      </c>
      <c r="C2078" s="21" t="s">
        <v>65</v>
      </c>
      <c r="D2078" s="22">
        <v>143493.14360000001</v>
      </c>
      <c r="E2078" s="22">
        <v>146165.53899999999</v>
      </c>
      <c r="F2078" s="22">
        <v>289658.68200000003</v>
      </c>
      <c r="G2078" s="31">
        <v>111874</v>
      </c>
      <c r="H2078" s="31">
        <v>107662</v>
      </c>
      <c r="I2078" s="31">
        <v>8</v>
      </c>
      <c r="J2078" s="31">
        <v>219544</v>
      </c>
      <c r="K2078" s="22">
        <v>61582</v>
      </c>
      <c r="L2078" s="22">
        <v>59162</v>
      </c>
      <c r="M2078" s="22">
        <v>2</v>
      </c>
      <c r="N2078" s="23">
        <v>120746</v>
      </c>
      <c r="O2078" s="24">
        <f>Table1[[#This Row],[Female Voters]]/Table1[[#This Row],[Female Population]]</f>
        <v>0.7796470074685854</v>
      </c>
      <c r="P2078" s="24">
        <f>Table1[[#This Row],[Male Voters]]/Table1[[#This Row],[Male Population]]</f>
        <v>0.73657580806375988</v>
      </c>
      <c r="Q2078" s="24">
        <f>Table1[[#This Row],[Total Voters]]/Table1[[#This Row],[Total Population]]</f>
        <v>0.75794034027952928</v>
      </c>
      <c r="R2078" s="24">
        <f>Table1[[#This Row],[Female Ballots]]/Table1[[#This Row],[Female Population]]</f>
        <v>0.42916336247859577</v>
      </c>
      <c r="S2078" s="24">
        <f>Table1[[#This Row],[Male Ballots]]/Table1[[#This Row],[Male Population]]</f>
        <v>0.40476024926778398</v>
      </c>
      <c r="T2078" s="24">
        <f>Table1[[#This Row],[Total Ballots]]/Table1[[#This Row],[Total Population]]</f>
        <v>0.41685613966854956</v>
      </c>
      <c r="U2078" s="24">
        <f>Table1[[#This Row],[Female Ballots]]/Table1[[#This Row],[Female Voters]]</f>
        <v>0.5504585515848186</v>
      </c>
      <c r="V2078" s="24">
        <f>Table1[[#This Row],[Male Ballots]]/Table1[[#This Row],[Male Voters]]</f>
        <v>0.54951607809626424</v>
      </c>
      <c r="W2078" s="24">
        <f>Table1[[#This Row],[Total Ballots]]/Table1[[#This Row],[Total Voters]]</f>
        <v>0.54998542433407427</v>
      </c>
    </row>
    <row r="2079" spans="1:23" s="12" customFormat="1" x14ac:dyDescent="0.2">
      <c r="A2079" s="19" t="s">
        <v>47</v>
      </c>
      <c r="B2079" s="20">
        <v>2011</v>
      </c>
      <c r="C2079" s="21" t="s">
        <v>66</v>
      </c>
      <c r="D2079" s="22">
        <v>121262.254</v>
      </c>
      <c r="E2079" s="22">
        <v>116008.0518</v>
      </c>
      <c r="F2079" s="22">
        <v>237270.30499999999</v>
      </c>
      <c r="G2079" s="31">
        <v>102789</v>
      </c>
      <c r="H2079" s="31">
        <v>96178</v>
      </c>
      <c r="I2079" s="31">
        <v>7</v>
      </c>
      <c r="J2079" s="31">
        <v>198974</v>
      </c>
      <c r="K2079" s="22">
        <v>69370</v>
      </c>
      <c r="L2079" s="22">
        <v>65032</v>
      </c>
      <c r="M2079" s="22">
        <v>3</v>
      </c>
      <c r="N2079" s="23">
        <v>134405</v>
      </c>
      <c r="O2079" s="24">
        <f>Table1[[#This Row],[Female Voters]]/Table1[[#This Row],[Female Population]]</f>
        <v>0.84765866219178143</v>
      </c>
      <c r="P2079" s="24">
        <f>Table1[[#This Row],[Male Voters]]/Table1[[#This Row],[Male Population]]</f>
        <v>0.82906314266713688</v>
      </c>
      <c r="Q2079" s="24">
        <f>Table1[[#This Row],[Total Voters]]/Table1[[#This Row],[Total Population]]</f>
        <v>0.83859630053579615</v>
      </c>
      <c r="R2079" s="24">
        <f>Table1[[#This Row],[Female Ballots]]/Table1[[#This Row],[Female Population]]</f>
        <v>0.57206589611966141</v>
      </c>
      <c r="S2079" s="24">
        <f>Table1[[#This Row],[Male Ballots]]/Table1[[#This Row],[Male Population]]</f>
        <v>0.5605817785141014</v>
      </c>
      <c r="T2079" s="24">
        <f>Table1[[#This Row],[Total Ballots]]/Table1[[#This Row],[Total Population]]</f>
        <v>0.56646363732705618</v>
      </c>
      <c r="U2079" s="24">
        <f>Table1[[#This Row],[Female Ballots]]/Table1[[#This Row],[Female Voters]]</f>
        <v>0.6748776620066349</v>
      </c>
      <c r="V2079" s="24">
        <f>Table1[[#This Row],[Male Ballots]]/Table1[[#This Row],[Male Voters]]</f>
        <v>0.67616294786749565</v>
      </c>
      <c r="W2079" s="24">
        <f>Table1[[#This Row],[Total Ballots]]/Table1[[#This Row],[Total Voters]]</f>
        <v>0.67549026505975651</v>
      </c>
    </row>
    <row r="2080" spans="1:23" s="12" customFormat="1" x14ac:dyDescent="0.2">
      <c r="A2080" s="19" t="s">
        <v>47</v>
      </c>
      <c r="B2080" s="20">
        <v>2011</v>
      </c>
      <c r="C2080" s="21" t="s">
        <v>67</v>
      </c>
      <c r="D2080" s="22">
        <v>122290.22750000001</v>
      </c>
      <c r="E2080" s="22">
        <v>94053.993300000002</v>
      </c>
      <c r="F2080" s="22">
        <v>216344.22070000001</v>
      </c>
      <c r="G2080" s="31">
        <v>102299</v>
      </c>
      <c r="H2080" s="31">
        <v>84012</v>
      </c>
      <c r="I2080" s="31">
        <v>5</v>
      </c>
      <c r="J2080" s="31">
        <v>186316</v>
      </c>
      <c r="K2080" s="22">
        <v>76578</v>
      </c>
      <c r="L2080" s="22">
        <v>65151</v>
      </c>
      <c r="M2080" s="22">
        <v>4</v>
      </c>
      <c r="N2080" s="23">
        <v>141733</v>
      </c>
      <c r="O2080" s="24">
        <f>Table1[[#This Row],[Female Voters]]/Table1[[#This Row],[Female Population]]</f>
        <v>0.83652636920640278</v>
      </c>
      <c r="P2080" s="24">
        <f>Table1[[#This Row],[Male Voters]]/Table1[[#This Row],[Male Population]]</f>
        <v>0.89323161146417795</v>
      </c>
      <c r="Q2080" s="24">
        <f>Table1[[#This Row],[Total Voters]]/Table1[[#This Row],[Total Population]]</f>
        <v>0.86120165076357869</v>
      </c>
      <c r="R2080" s="24">
        <f>Table1[[#This Row],[Female Ballots]]/Table1[[#This Row],[Female Population]]</f>
        <v>0.62619885141680676</v>
      </c>
      <c r="S2080" s="24">
        <f>Table1[[#This Row],[Male Ballots]]/Table1[[#This Row],[Male Population]]</f>
        <v>0.69269786124009258</v>
      </c>
      <c r="T2080" s="24">
        <f>Table1[[#This Row],[Total Ballots]]/Table1[[#This Row],[Total Population]]</f>
        <v>0.65512727606686649</v>
      </c>
      <c r="U2080" s="24">
        <f>Table1[[#This Row],[Female Ballots]]/Table1[[#This Row],[Female Voters]]</f>
        <v>0.74857036725676696</v>
      </c>
      <c r="V2080" s="24">
        <f>Table1[[#This Row],[Male Ballots]]/Table1[[#This Row],[Male Voters]]</f>
        <v>0.77549635766319103</v>
      </c>
      <c r="W2080" s="24">
        <f>Table1[[#This Row],[Total Ballots]]/Table1[[#This Row],[Total Voters]]</f>
        <v>0.76071298224521777</v>
      </c>
    </row>
    <row r="2081" spans="1:23" s="12" customFormat="1" x14ac:dyDescent="0.2">
      <c r="A2081" s="19" t="s">
        <v>39</v>
      </c>
      <c r="B2081" s="20">
        <v>2011</v>
      </c>
      <c r="C2081" s="21" t="s">
        <v>69</v>
      </c>
      <c r="D2081" s="22">
        <v>98451.022169999997</v>
      </c>
      <c r="E2081" s="22">
        <v>99896.323560000004</v>
      </c>
      <c r="F2081" s="22">
        <v>198347.34582999998</v>
      </c>
      <c r="G2081" s="22">
        <v>76683</v>
      </c>
      <c r="H2081" s="22">
        <v>70951</v>
      </c>
      <c r="I2081" s="22">
        <v>0</v>
      </c>
      <c r="J2081" s="22">
        <v>147634</v>
      </c>
      <c r="K2081" s="22">
        <v>41400</v>
      </c>
      <c r="L2081" s="22">
        <v>38547</v>
      </c>
      <c r="M2081" s="22">
        <v>0</v>
      </c>
      <c r="N2081" s="23">
        <v>79947</v>
      </c>
      <c r="O2081" s="24">
        <f>Table1[[#This Row],[Female Voters]]/Table1[[#This Row],[Female Population]]</f>
        <v>0.77889490946663675</v>
      </c>
      <c r="P2081" s="24">
        <f>Table1[[#This Row],[Male Voters]]/Table1[[#This Row],[Male Population]]</f>
        <v>0.71024635813934844</v>
      </c>
      <c r="Q2081" s="24">
        <f>Table1[[#This Row],[Total Voters]]/Table1[[#This Row],[Total Population]]</f>
        <v>0.74432052207310351</v>
      </c>
      <c r="R2081" s="24">
        <f>Table1[[#This Row],[Female Ballots]]/Table1[[#This Row],[Female Population]]</f>
        <v>0.42051366341847296</v>
      </c>
      <c r="S2081" s="24">
        <f>Table1[[#This Row],[Male Ballots]]/Table1[[#This Row],[Male Population]]</f>
        <v>0.38587005633743665</v>
      </c>
      <c r="T2081" s="24">
        <f>Table1[[#This Row],[Total Ballots]]/Table1[[#This Row],[Total Population]]</f>
        <v>0.40306564055826172</v>
      </c>
      <c r="U2081" s="24">
        <f>Table1[[#This Row],[Female Ballots]]/Table1[[#This Row],[Female Voters]]</f>
        <v>0.53988498102578142</v>
      </c>
      <c r="V2081" s="24">
        <f>Table1[[#This Row],[Male Ballots]]/Table1[[#This Row],[Male Voters]]</f>
        <v>0.54329043988104464</v>
      </c>
      <c r="W2081" s="24">
        <f>Table1[[#This Row],[Total Ballots]]/Table1[[#This Row],[Total Voters]]</f>
        <v>0.54152160071528244</v>
      </c>
    </row>
    <row r="2082" spans="1:23" s="12" customFormat="1" x14ac:dyDescent="0.2">
      <c r="A2082" s="19" t="s">
        <v>39</v>
      </c>
      <c r="B2082" s="20">
        <v>2011</v>
      </c>
      <c r="C2082" s="21" t="s">
        <v>62</v>
      </c>
      <c r="D2082" s="22">
        <v>10916.056499999999</v>
      </c>
      <c r="E2082" s="22">
        <v>15307.07105</v>
      </c>
      <c r="F2082" s="22">
        <v>26223.12761</v>
      </c>
      <c r="G2082" s="31">
        <v>6794</v>
      </c>
      <c r="H2082" s="31">
        <v>6389</v>
      </c>
      <c r="I2082" s="31"/>
      <c r="J2082" s="31">
        <v>13183</v>
      </c>
      <c r="K2082" s="22">
        <v>1581</v>
      </c>
      <c r="L2082" s="22">
        <v>1411</v>
      </c>
      <c r="M2082" s="22"/>
      <c r="N2082" s="23">
        <v>2992</v>
      </c>
      <c r="O2082" s="24">
        <f>Table1[[#This Row],[Female Voters]]/Table1[[#This Row],[Female Population]]</f>
        <v>0.62238593213584048</v>
      </c>
      <c r="P2082" s="24">
        <f>Table1[[#This Row],[Male Voters]]/Table1[[#This Row],[Male Population]]</f>
        <v>0.4173887988845521</v>
      </c>
      <c r="Q2082" s="24">
        <f>Table1[[#This Row],[Total Voters]]/Table1[[#This Row],[Total Population]]</f>
        <v>0.50272416761503147</v>
      </c>
      <c r="R2082" s="24">
        <f>Table1[[#This Row],[Female Ballots]]/Table1[[#This Row],[Female Population]]</f>
        <v>0.14483252262389812</v>
      </c>
      <c r="S2082" s="24">
        <f>Table1[[#This Row],[Male Ballots]]/Table1[[#This Row],[Male Population]]</f>
        <v>9.2179620476773055E-2</v>
      </c>
      <c r="T2082" s="24">
        <f>Table1[[#This Row],[Total Ballots]]/Table1[[#This Row],[Total Population]]</f>
        <v>0.1140977554050045</v>
      </c>
      <c r="U2082" s="24">
        <f>Table1[[#This Row],[Female Ballots]]/Table1[[#This Row],[Female Voters]]</f>
        <v>0.23270532823079187</v>
      </c>
      <c r="V2082" s="24">
        <f>Table1[[#This Row],[Male Ballots]]/Table1[[#This Row],[Male Voters]]</f>
        <v>0.22084833307246832</v>
      </c>
      <c r="W2082" s="24">
        <f>Table1[[#This Row],[Total Ballots]]/Table1[[#This Row],[Total Voters]]</f>
        <v>0.22695896229993173</v>
      </c>
    </row>
    <row r="2083" spans="1:23" s="12" customFormat="1" x14ac:dyDescent="0.2">
      <c r="A2083" s="19" t="s">
        <v>39</v>
      </c>
      <c r="B2083" s="20">
        <v>2011</v>
      </c>
      <c r="C2083" s="21" t="s">
        <v>63</v>
      </c>
      <c r="D2083" s="22">
        <v>14854.511780000001</v>
      </c>
      <c r="E2083" s="22">
        <v>16973.169580000002</v>
      </c>
      <c r="F2083" s="22">
        <v>31827.681400000001</v>
      </c>
      <c r="G2083" s="31">
        <v>10679</v>
      </c>
      <c r="H2083" s="31">
        <v>10070</v>
      </c>
      <c r="I2083" s="31"/>
      <c r="J2083" s="31">
        <v>20749</v>
      </c>
      <c r="K2083" s="22">
        <v>2757</v>
      </c>
      <c r="L2083" s="22">
        <v>2529</v>
      </c>
      <c r="M2083" s="22"/>
      <c r="N2083" s="23">
        <v>5286</v>
      </c>
      <c r="O2083" s="24">
        <f>Table1[[#This Row],[Female Voters]]/Table1[[#This Row],[Female Population]]</f>
        <v>0.71890615848971373</v>
      </c>
      <c r="P2083" s="24">
        <f>Table1[[#This Row],[Male Voters]]/Table1[[#This Row],[Male Population]]</f>
        <v>0.59328930595648943</v>
      </c>
      <c r="Q2083" s="24">
        <f>Table1[[#This Row],[Total Voters]]/Table1[[#This Row],[Total Population]]</f>
        <v>0.65191679341115938</v>
      </c>
      <c r="R2083" s="24">
        <f>Table1[[#This Row],[Female Ballots]]/Table1[[#This Row],[Female Population]]</f>
        <v>0.18560017594869752</v>
      </c>
      <c r="S2083" s="24">
        <f>Table1[[#This Row],[Male Ballots]]/Table1[[#This Row],[Male Population]]</f>
        <v>0.14899986641151555</v>
      </c>
      <c r="T2083" s="24">
        <f>Table1[[#This Row],[Total Ballots]]/Table1[[#This Row],[Total Population]]</f>
        <v>0.16608184346095659</v>
      </c>
      <c r="U2083" s="24">
        <f>Table1[[#This Row],[Female Ballots]]/Table1[[#This Row],[Female Voters]]</f>
        <v>0.25817024065923777</v>
      </c>
      <c r="V2083" s="24">
        <f>Table1[[#This Row],[Male Ballots]]/Table1[[#This Row],[Male Voters]]</f>
        <v>0.25114200595829195</v>
      </c>
      <c r="W2083" s="24">
        <f>Table1[[#This Row],[Total Ballots]]/Table1[[#This Row],[Total Voters]]</f>
        <v>0.25475926550677142</v>
      </c>
    </row>
    <row r="2084" spans="1:23" s="12" customFormat="1" x14ac:dyDescent="0.2">
      <c r="A2084" s="19" t="s">
        <v>39</v>
      </c>
      <c r="B2084" s="20">
        <v>2011</v>
      </c>
      <c r="C2084" s="21" t="s">
        <v>64</v>
      </c>
      <c r="D2084" s="22">
        <v>15112.6149</v>
      </c>
      <c r="E2084" s="22">
        <v>14864.451950000001</v>
      </c>
      <c r="F2084" s="22">
        <v>29977.066899999998</v>
      </c>
      <c r="G2084" s="31">
        <v>11028</v>
      </c>
      <c r="H2084" s="31">
        <v>10073</v>
      </c>
      <c r="I2084" s="31"/>
      <c r="J2084" s="31">
        <v>21101</v>
      </c>
      <c r="K2084" s="22">
        <v>4303</v>
      </c>
      <c r="L2084" s="22">
        <v>3753</v>
      </c>
      <c r="M2084" s="22"/>
      <c r="N2084" s="23">
        <v>8056</v>
      </c>
      <c r="O2084" s="24">
        <f>Table1[[#This Row],[Female Voters]]/Table1[[#This Row],[Female Population]]</f>
        <v>0.72972149909014083</v>
      </c>
      <c r="P2084" s="24">
        <f>Table1[[#This Row],[Male Voters]]/Table1[[#This Row],[Male Population]]</f>
        <v>0.67765700571288134</v>
      </c>
      <c r="Q2084" s="24">
        <f>Table1[[#This Row],[Total Voters]]/Table1[[#This Row],[Total Population]]</f>
        <v>0.70390475727296731</v>
      </c>
      <c r="R2084" s="24">
        <f>Table1[[#This Row],[Female Ballots]]/Table1[[#This Row],[Female Population]]</f>
        <v>0.28472901800733375</v>
      </c>
      <c r="S2084" s="24">
        <f>Table1[[#This Row],[Male Ballots]]/Table1[[#This Row],[Male Population]]</f>
        <v>0.25248155886433471</v>
      </c>
      <c r="T2084" s="24">
        <f>Table1[[#This Row],[Total Ballots]]/Table1[[#This Row],[Total Population]]</f>
        <v>0.26873876710065991</v>
      </c>
      <c r="U2084" s="24">
        <f>Table1[[#This Row],[Female Ballots]]/Table1[[#This Row],[Female Voters]]</f>
        <v>0.3901886108088502</v>
      </c>
      <c r="V2084" s="24">
        <f>Table1[[#This Row],[Male Ballots]]/Table1[[#This Row],[Male Voters]]</f>
        <v>0.37258016479698203</v>
      </c>
      <c r="W2084" s="24">
        <f>Table1[[#This Row],[Total Ballots]]/Table1[[#This Row],[Total Voters]]</f>
        <v>0.3817828538931804</v>
      </c>
    </row>
    <row r="2085" spans="1:23" s="12" customFormat="1" x14ac:dyDescent="0.2">
      <c r="A2085" s="19" t="s">
        <v>39</v>
      </c>
      <c r="B2085" s="20">
        <v>2011</v>
      </c>
      <c r="C2085" s="21" t="s">
        <v>65</v>
      </c>
      <c r="D2085" s="22">
        <v>19453.333449999998</v>
      </c>
      <c r="E2085" s="22">
        <v>18672.801309999999</v>
      </c>
      <c r="F2085" s="22">
        <v>38126.134700000002</v>
      </c>
      <c r="G2085" s="31">
        <v>15461</v>
      </c>
      <c r="H2085" s="31">
        <v>14425</v>
      </c>
      <c r="I2085" s="31"/>
      <c r="J2085" s="31">
        <v>29886</v>
      </c>
      <c r="K2085" s="22">
        <v>8575</v>
      </c>
      <c r="L2085" s="22">
        <v>8015</v>
      </c>
      <c r="M2085" s="22"/>
      <c r="N2085" s="23">
        <v>16590</v>
      </c>
      <c r="O2085" s="24">
        <f>Table1[[#This Row],[Female Voters]]/Table1[[#This Row],[Female Population]]</f>
        <v>0.79477381291688087</v>
      </c>
      <c r="P2085" s="24">
        <f>Table1[[#This Row],[Male Voters]]/Table1[[#This Row],[Male Population]]</f>
        <v>0.77251397690794588</v>
      </c>
      <c r="Q2085" s="24">
        <f>Table1[[#This Row],[Total Voters]]/Table1[[#This Row],[Total Population]]</f>
        <v>0.78387175188781988</v>
      </c>
      <c r="R2085" s="24">
        <f>Table1[[#This Row],[Female Ballots]]/Table1[[#This Row],[Female Population]]</f>
        <v>0.44079848947430655</v>
      </c>
      <c r="S2085" s="24">
        <f>Table1[[#This Row],[Male Ballots]]/Table1[[#This Row],[Male Population]]</f>
        <v>0.42923393586947561</v>
      </c>
      <c r="T2085" s="24">
        <f>Table1[[#This Row],[Total Ballots]]/Table1[[#This Row],[Total Population]]</f>
        <v>0.43513459023686446</v>
      </c>
      <c r="U2085" s="24">
        <f>Table1[[#This Row],[Female Ballots]]/Table1[[#This Row],[Female Voters]]</f>
        <v>0.55462130521958475</v>
      </c>
      <c r="V2085" s="24">
        <f>Table1[[#This Row],[Male Ballots]]/Table1[[#This Row],[Male Voters]]</f>
        <v>0.55563258232235702</v>
      </c>
      <c r="W2085" s="24">
        <f>Table1[[#This Row],[Total Ballots]]/Table1[[#This Row],[Total Voters]]</f>
        <v>0.55510941577996387</v>
      </c>
    </row>
    <row r="2086" spans="1:23" s="12" customFormat="1" x14ac:dyDescent="0.2">
      <c r="A2086" s="19" t="s">
        <v>39</v>
      </c>
      <c r="B2086" s="20">
        <v>2011</v>
      </c>
      <c r="C2086" s="21" t="s">
        <v>66</v>
      </c>
      <c r="D2086" s="22">
        <v>18857.732029999999</v>
      </c>
      <c r="E2086" s="22">
        <v>17952.432970000002</v>
      </c>
      <c r="F2086" s="22">
        <v>36810.164999999994</v>
      </c>
      <c r="G2086" s="31">
        <v>16411</v>
      </c>
      <c r="H2086" s="31">
        <v>15289</v>
      </c>
      <c r="I2086" s="31"/>
      <c r="J2086" s="31">
        <v>31700</v>
      </c>
      <c r="K2086" s="22">
        <v>11497</v>
      </c>
      <c r="L2086" s="22">
        <v>10796</v>
      </c>
      <c r="M2086" s="22"/>
      <c r="N2086" s="23">
        <v>22293</v>
      </c>
      <c r="O2086" s="24">
        <f>Table1[[#This Row],[Female Voters]]/Table1[[#This Row],[Female Population]]</f>
        <v>0.8702531128288602</v>
      </c>
      <c r="P2086" s="24">
        <f>Table1[[#This Row],[Male Voters]]/Table1[[#This Row],[Male Population]]</f>
        <v>0.85163944216080245</v>
      </c>
      <c r="Q2086" s="24">
        <f>Table1[[#This Row],[Total Voters]]/Table1[[#This Row],[Total Population]]</f>
        <v>0.86117516723981014</v>
      </c>
      <c r="R2086" s="24">
        <f>Table1[[#This Row],[Female Ballots]]/Table1[[#This Row],[Female Population]]</f>
        <v>0.60967034538988518</v>
      </c>
      <c r="S2086" s="24">
        <f>Table1[[#This Row],[Male Ballots]]/Table1[[#This Row],[Male Population]]</f>
        <v>0.60136695778455251</v>
      </c>
      <c r="T2086" s="24">
        <f>Table1[[#This Row],[Total Ballots]]/Table1[[#This Row],[Total Population]]</f>
        <v>0.60562075720116992</v>
      </c>
      <c r="U2086" s="24">
        <f>Table1[[#This Row],[Female Ballots]]/Table1[[#This Row],[Female Voters]]</f>
        <v>0.70056669307172015</v>
      </c>
      <c r="V2086" s="24">
        <f>Table1[[#This Row],[Male Ballots]]/Table1[[#This Row],[Male Voters]]</f>
        <v>0.70612858918176469</v>
      </c>
      <c r="W2086" s="24">
        <f>Table1[[#This Row],[Total Ballots]]/Table1[[#This Row],[Total Voters]]</f>
        <v>0.7032492113564669</v>
      </c>
    </row>
    <row r="2087" spans="1:23" s="12" customFormat="1" x14ac:dyDescent="0.2">
      <c r="A2087" s="19" t="s">
        <v>39</v>
      </c>
      <c r="B2087" s="20">
        <v>2011</v>
      </c>
      <c r="C2087" s="21" t="s">
        <v>67</v>
      </c>
      <c r="D2087" s="22">
        <v>19256.773510000003</v>
      </c>
      <c r="E2087" s="22">
        <v>16126.396700000001</v>
      </c>
      <c r="F2087" s="22">
        <v>35383.17022</v>
      </c>
      <c r="G2087" s="31">
        <v>16310</v>
      </c>
      <c r="H2087" s="31">
        <v>14705</v>
      </c>
      <c r="I2087" s="31"/>
      <c r="J2087" s="31">
        <v>31015</v>
      </c>
      <c r="K2087" s="22">
        <v>12687</v>
      </c>
      <c r="L2087" s="22">
        <v>12043</v>
      </c>
      <c r="M2087" s="22"/>
      <c r="N2087" s="23">
        <v>24730</v>
      </c>
      <c r="O2087" s="24">
        <f>Table1[[#This Row],[Female Voters]]/Table1[[#This Row],[Female Population]]</f>
        <v>0.84697470173444434</v>
      </c>
      <c r="P2087" s="24">
        <f>Table1[[#This Row],[Male Voters]]/Table1[[#This Row],[Male Population]]</f>
        <v>0.91185900195547087</v>
      </c>
      <c r="Q2087" s="24">
        <f>Table1[[#This Row],[Total Voters]]/Table1[[#This Row],[Total Population]]</f>
        <v>0.87654666914128199</v>
      </c>
      <c r="R2087" s="24">
        <f>Table1[[#This Row],[Female Ballots]]/Table1[[#This Row],[Female Population]]</f>
        <v>0.65883311103034303</v>
      </c>
      <c r="S2087" s="24">
        <f>Table1[[#This Row],[Male Ballots]]/Table1[[#This Row],[Male Population]]</f>
        <v>0.74678802859909799</v>
      </c>
      <c r="T2087" s="24">
        <f>Table1[[#This Row],[Total Ballots]]/Table1[[#This Row],[Total Population]]</f>
        <v>0.69891984935882323</v>
      </c>
      <c r="U2087" s="24">
        <f>Table1[[#This Row],[Female Ballots]]/Table1[[#This Row],[Female Voters]]</f>
        <v>0.77786633966891483</v>
      </c>
      <c r="V2087" s="24">
        <f>Table1[[#This Row],[Male Ballots]]/Table1[[#This Row],[Male Voters]]</f>
        <v>0.81897313838830332</v>
      </c>
      <c r="W2087" s="24">
        <f>Table1[[#This Row],[Total Ballots]]/Table1[[#This Row],[Total Voters]]</f>
        <v>0.79735611800741579</v>
      </c>
    </row>
    <row r="2088" spans="1:23" s="12" customFormat="1" x14ac:dyDescent="0.2">
      <c r="A2088" s="19" t="s">
        <v>50</v>
      </c>
      <c r="B2088" s="20">
        <v>2011</v>
      </c>
      <c r="C2088" s="21" t="s">
        <v>69</v>
      </c>
      <c r="D2088" s="22">
        <v>16685.684821999999</v>
      </c>
      <c r="E2088" s="22">
        <v>17248.071412000001</v>
      </c>
      <c r="F2088" s="22">
        <v>33933.756253</v>
      </c>
      <c r="G2088" s="22">
        <v>10697</v>
      </c>
      <c r="H2088" s="22">
        <v>9872</v>
      </c>
      <c r="I2088" s="22">
        <v>0</v>
      </c>
      <c r="J2088" s="22">
        <v>20569</v>
      </c>
      <c r="K2088" s="22">
        <v>6134</v>
      </c>
      <c r="L2088" s="22">
        <v>5689</v>
      </c>
      <c r="M2088" s="22">
        <v>0</v>
      </c>
      <c r="N2088" s="23">
        <v>11823</v>
      </c>
      <c r="O2088" s="24">
        <f>Table1[[#This Row],[Female Voters]]/Table1[[#This Row],[Female Population]]</f>
        <v>0.64108846080420112</v>
      </c>
      <c r="P2088" s="24">
        <f>Table1[[#This Row],[Male Voters]]/Table1[[#This Row],[Male Population]]</f>
        <v>0.57235384549322732</v>
      </c>
      <c r="Q2088" s="24">
        <f>Table1[[#This Row],[Total Voters]]/Table1[[#This Row],[Total Population]]</f>
        <v>0.60615158094033716</v>
      </c>
      <c r="R2088" s="24">
        <f>Table1[[#This Row],[Female Ballots]]/Table1[[#This Row],[Female Population]]</f>
        <v>0.3676205121597616</v>
      </c>
      <c r="S2088" s="24">
        <f>Table1[[#This Row],[Male Ballots]]/Table1[[#This Row],[Male Population]]</f>
        <v>0.32983397761456346</v>
      </c>
      <c r="T2088" s="24">
        <f>Table1[[#This Row],[Total Ballots]]/Table1[[#This Row],[Total Population]]</f>
        <v>0.34841412521063764</v>
      </c>
      <c r="U2088" s="24">
        <f>Table1[[#This Row],[Female Ballots]]/Table1[[#This Row],[Female Voters]]</f>
        <v>0.57343180330933907</v>
      </c>
      <c r="V2088" s="24">
        <f>Table1[[#This Row],[Male Ballots]]/Table1[[#This Row],[Male Voters]]</f>
        <v>0.57627633711507298</v>
      </c>
      <c r="W2088" s="24">
        <f>Table1[[#This Row],[Total Ballots]]/Table1[[#This Row],[Total Voters]]</f>
        <v>0.57479702464874327</v>
      </c>
    </row>
    <row r="2089" spans="1:23" s="12" customFormat="1" x14ac:dyDescent="0.2">
      <c r="A2089" s="19" t="s">
        <v>50</v>
      </c>
      <c r="B2089" s="20">
        <v>2011</v>
      </c>
      <c r="C2089" s="21" t="s">
        <v>62</v>
      </c>
      <c r="D2089" s="22">
        <v>4705.1162000000004</v>
      </c>
      <c r="E2089" s="22">
        <v>5100.4291899999998</v>
      </c>
      <c r="F2089" s="22">
        <v>9805.5453899999993</v>
      </c>
      <c r="G2089" s="31">
        <v>992</v>
      </c>
      <c r="H2089" s="31">
        <v>933</v>
      </c>
      <c r="I2089" s="31"/>
      <c r="J2089" s="31">
        <v>1925</v>
      </c>
      <c r="K2089" s="22">
        <v>227</v>
      </c>
      <c r="L2089" s="22">
        <v>233</v>
      </c>
      <c r="M2089" s="22"/>
      <c r="N2089" s="23">
        <v>460</v>
      </c>
      <c r="O2089" s="24">
        <f>Table1[[#This Row],[Female Voters]]/Table1[[#This Row],[Female Population]]</f>
        <v>0.21083432540943409</v>
      </c>
      <c r="P2089" s="24">
        <f>Table1[[#This Row],[Male Voters]]/Table1[[#This Row],[Male Population]]</f>
        <v>0.18292578236930684</v>
      </c>
      <c r="Q2089" s="24">
        <f>Table1[[#This Row],[Total Voters]]/Table1[[#This Row],[Total Population]]</f>
        <v>0.19631748397831852</v>
      </c>
      <c r="R2089" s="24">
        <f>Table1[[#This Row],[Female Ballots]]/Table1[[#This Row],[Female Population]]</f>
        <v>4.8245354705586226E-2</v>
      </c>
      <c r="S2089" s="24">
        <f>Table1[[#This Row],[Male Ballots]]/Table1[[#This Row],[Male Population]]</f>
        <v>4.568243010937674E-2</v>
      </c>
      <c r="T2089" s="24">
        <f>Table1[[#This Row],[Total Ballots]]/Table1[[#This Row],[Total Population]]</f>
        <v>4.6912229937676117E-2</v>
      </c>
      <c r="U2089" s="24">
        <f>Table1[[#This Row],[Female Ballots]]/Table1[[#This Row],[Female Voters]]</f>
        <v>0.22883064516129031</v>
      </c>
      <c r="V2089" s="24">
        <f>Table1[[#This Row],[Male Ballots]]/Table1[[#This Row],[Male Voters]]</f>
        <v>0.2497320471596999</v>
      </c>
      <c r="W2089" s="24">
        <f>Table1[[#This Row],[Total Ballots]]/Table1[[#This Row],[Total Voters]]</f>
        <v>0.23896103896103896</v>
      </c>
    </row>
    <row r="2090" spans="1:23" s="12" customFormat="1" x14ac:dyDescent="0.2">
      <c r="A2090" s="19" t="s">
        <v>50</v>
      </c>
      <c r="B2090" s="20">
        <v>2011</v>
      </c>
      <c r="C2090" s="21" t="s">
        <v>63</v>
      </c>
      <c r="D2090" s="22">
        <v>2230.816941</v>
      </c>
      <c r="E2090" s="22">
        <v>2569.0527499999998</v>
      </c>
      <c r="F2090" s="22">
        <v>4799.8697000000002</v>
      </c>
      <c r="G2090" s="31">
        <v>1508</v>
      </c>
      <c r="H2090" s="31">
        <v>1357</v>
      </c>
      <c r="I2090" s="31"/>
      <c r="J2090" s="31">
        <v>2865</v>
      </c>
      <c r="K2090" s="22">
        <v>491</v>
      </c>
      <c r="L2090" s="22">
        <v>423</v>
      </c>
      <c r="M2090" s="22"/>
      <c r="N2090" s="23">
        <v>914</v>
      </c>
      <c r="O2090" s="24">
        <f>Table1[[#This Row],[Female Voters]]/Table1[[#This Row],[Female Population]]</f>
        <v>0.6759855424641048</v>
      </c>
      <c r="P2090" s="24">
        <f>Table1[[#This Row],[Male Voters]]/Table1[[#This Row],[Male Population]]</f>
        <v>0.52821025181363057</v>
      </c>
      <c r="Q2090" s="24">
        <f>Table1[[#This Row],[Total Voters]]/Table1[[#This Row],[Total Population]]</f>
        <v>0.5968912031091177</v>
      </c>
      <c r="R2090" s="24">
        <f>Table1[[#This Row],[Female Ballots]]/Table1[[#This Row],[Female Population]]</f>
        <v>0.22009874094819329</v>
      </c>
      <c r="S2090" s="24">
        <f>Table1[[#This Row],[Male Ballots]]/Table1[[#This Row],[Male Population]]</f>
        <v>0.16465212713129382</v>
      </c>
      <c r="T2090" s="24">
        <f>Table1[[#This Row],[Total Ballots]]/Table1[[#This Row],[Total Population]]</f>
        <v>0.19042183582608502</v>
      </c>
      <c r="U2090" s="24">
        <f>Table1[[#This Row],[Female Ballots]]/Table1[[#This Row],[Female Voters]]</f>
        <v>0.3255968169761273</v>
      </c>
      <c r="V2090" s="24">
        <f>Table1[[#This Row],[Male Ballots]]/Table1[[#This Row],[Male Voters]]</f>
        <v>0.31171702284450997</v>
      </c>
      <c r="W2090" s="24">
        <f>Table1[[#This Row],[Total Ballots]]/Table1[[#This Row],[Total Voters]]</f>
        <v>0.31902268760907504</v>
      </c>
    </row>
    <row r="2091" spans="1:23" s="12" customFormat="1" x14ac:dyDescent="0.2">
      <c r="A2091" s="19" t="s">
        <v>50</v>
      </c>
      <c r="B2091" s="20">
        <v>2011</v>
      </c>
      <c r="C2091" s="21" t="s">
        <v>64</v>
      </c>
      <c r="D2091" s="22">
        <v>1981.2521200000001</v>
      </c>
      <c r="E2091" s="22">
        <v>2042.040825</v>
      </c>
      <c r="F2091" s="22">
        <v>4023.2929400000003</v>
      </c>
      <c r="G2091" s="31">
        <v>1482</v>
      </c>
      <c r="H2091" s="31">
        <v>1349</v>
      </c>
      <c r="I2091" s="31"/>
      <c r="J2091" s="31">
        <v>2831</v>
      </c>
      <c r="K2091" s="22">
        <v>672</v>
      </c>
      <c r="L2091" s="22">
        <v>596</v>
      </c>
      <c r="M2091" s="22"/>
      <c r="N2091" s="23">
        <v>1268</v>
      </c>
      <c r="O2091" s="24">
        <f>Table1[[#This Row],[Female Voters]]/Table1[[#This Row],[Female Population]]</f>
        <v>0.74801181790028815</v>
      </c>
      <c r="P2091" s="24">
        <f>Table1[[#This Row],[Male Voters]]/Table1[[#This Row],[Male Population]]</f>
        <v>0.66061362901498311</v>
      </c>
      <c r="Q2091" s="24">
        <f>Table1[[#This Row],[Total Voters]]/Table1[[#This Row],[Total Population]]</f>
        <v>0.70365246633022949</v>
      </c>
      <c r="R2091" s="24">
        <f>Table1[[#This Row],[Female Ballots]]/Table1[[#This Row],[Female Population]]</f>
        <v>0.3391794477928432</v>
      </c>
      <c r="S2091" s="24">
        <f>Table1[[#This Row],[Male Ballots]]/Table1[[#This Row],[Male Population]]</f>
        <v>0.29186487983167525</v>
      </c>
      <c r="T2091" s="24">
        <f>Table1[[#This Row],[Total Ballots]]/Table1[[#This Row],[Total Population]]</f>
        <v>0.31516472176147331</v>
      </c>
      <c r="U2091" s="24">
        <f>Table1[[#This Row],[Female Ballots]]/Table1[[#This Row],[Female Voters]]</f>
        <v>0.45344129554655871</v>
      </c>
      <c r="V2091" s="24">
        <f>Table1[[#This Row],[Male Ballots]]/Table1[[#This Row],[Male Voters]]</f>
        <v>0.44180874722016306</v>
      </c>
      <c r="W2091" s="24">
        <f>Table1[[#This Row],[Total Ballots]]/Table1[[#This Row],[Total Voters]]</f>
        <v>0.44789826916283998</v>
      </c>
    </row>
    <row r="2092" spans="1:23" s="12" customFormat="1" x14ac:dyDescent="0.2">
      <c r="A2092" s="19" t="s">
        <v>50</v>
      </c>
      <c r="B2092" s="20">
        <v>2011</v>
      </c>
      <c r="C2092" s="21" t="s">
        <v>65</v>
      </c>
      <c r="D2092" s="22">
        <v>2488.95975</v>
      </c>
      <c r="E2092" s="22">
        <v>2506.0834199999999</v>
      </c>
      <c r="F2092" s="22">
        <v>4995.0431699999999</v>
      </c>
      <c r="G2092" s="31">
        <v>1955</v>
      </c>
      <c r="H2092" s="31">
        <v>1788</v>
      </c>
      <c r="I2092" s="31"/>
      <c r="J2092" s="31">
        <v>3743</v>
      </c>
      <c r="K2092" s="22">
        <v>1132</v>
      </c>
      <c r="L2092" s="22">
        <v>1005</v>
      </c>
      <c r="M2092" s="22"/>
      <c r="N2092" s="23">
        <v>2137</v>
      </c>
      <c r="O2092" s="24">
        <f>Table1[[#This Row],[Female Voters]]/Table1[[#This Row],[Female Population]]</f>
        <v>0.78546870836300187</v>
      </c>
      <c r="P2092" s="24">
        <f>Table1[[#This Row],[Male Voters]]/Table1[[#This Row],[Male Population]]</f>
        <v>0.71346387982567638</v>
      </c>
      <c r="Q2092" s="24">
        <f>Table1[[#This Row],[Total Voters]]/Table1[[#This Row],[Total Population]]</f>
        <v>0.74934287304668079</v>
      </c>
      <c r="R2092" s="24">
        <f>Table1[[#This Row],[Female Ballots]]/Table1[[#This Row],[Female Population]]</f>
        <v>0.45480847972732386</v>
      </c>
      <c r="S2092" s="24">
        <f>Table1[[#This Row],[Male Ballots]]/Table1[[#This Row],[Male Population]]</f>
        <v>0.40102416064027113</v>
      </c>
      <c r="T2092" s="24">
        <f>Table1[[#This Row],[Total Ballots]]/Table1[[#This Row],[Total Population]]</f>
        <v>0.42782413029675576</v>
      </c>
      <c r="U2092" s="24">
        <f>Table1[[#This Row],[Female Ballots]]/Table1[[#This Row],[Female Voters]]</f>
        <v>0.57902813299232736</v>
      </c>
      <c r="V2092" s="24">
        <f>Table1[[#This Row],[Male Ballots]]/Table1[[#This Row],[Male Voters]]</f>
        <v>0.56208053691275173</v>
      </c>
      <c r="W2092" s="24">
        <f>Table1[[#This Row],[Total Ballots]]/Table1[[#This Row],[Total Voters]]</f>
        <v>0.57093240716003202</v>
      </c>
    </row>
    <row r="2093" spans="1:23" s="12" customFormat="1" x14ac:dyDescent="0.2">
      <c r="A2093" s="19" t="s">
        <v>50</v>
      </c>
      <c r="B2093" s="20">
        <v>2011</v>
      </c>
      <c r="C2093" s="21" t="s">
        <v>66</v>
      </c>
      <c r="D2093" s="22">
        <v>2463.5181899999998</v>
      </c>
      <c r="E2093" s="22">
        <v>2476.73794</v>
      </c>
      <c r="F2093" s="22">
        <v>4940.2561399999995</v>
      </c>
      <c r="G2093" s="31">
        <v>2212</v>
      </c>
      <c r="H2093" s="31">
        <v>2074</v>
      </c>
      <c r="I2093" s="31"/>
      <c r="J2093" s="31">
        <v>4286</v>
      </c>
      <c r="K2093" s="22">
        <v>1601</v>
      </c>
      <c r="L2093" s="22">
        <v>1511</v>
      </c>
      <c r="M2093" s="22"/>
      <c r="N2093" s="23">
        <v>3112</v>
      </c>
      <c r="O2093" s="24">
        <f>Table1[[#This Row],[Female Voters]]/Table1[[#This Row],[Female Population]]</f>
        <v>0.89790284844618917</v>
      </c>
      <c r="P2093" s="24">
        <f>Table1[[#This Row],[Male Voters]]/Table1[[#This Row],[Male Population]]</f>
        <v>0.83739178316136265</v>
      </c>
      <c r="Q2093" s="24">
        <f>Table1[[#This Row],[Total Voters]]/Table1[[#This Row],[Total Population]]</f>
        <v>0.86756635254138881</v>
      </c>
      <c r="R2093" s="24">
        <f>Table1[[#This Row],[Female Ballots]]/Table1[[#This Row],[Female Population]]</f>
        <v>0.64988357159238197</v>
      </c>
      <c r="S2093" s="24">
        <f>Table1[[#This Row],[Male Ballots]]/Table1[[#This Row],[Male Population]]</f>
        <v>0.6100766559097488</v>
      </c>
      <c r="T2093" s="24">
        <f>Table1[[#This Row],[Total Ballots]]/Table1[[#This Row],[Total Population]]</f>
        <v>0.62992685233523138</v>
      </c>
      <c r="U2093" s="24">
        <f>Table1[[#This Row],[Female Ballots]]/Table1[[#This Row],[Female Voters]]</f>
        <v>0.72377938517179019</v>
      </c>
      <c r="V2093" s="24">
        <f>Table1[[#This Row],[Male Ballots]]/Table1[[#This Row],[Male Voters]]</f>
        <v>0.72854387656702024</v>
      </c>
      <c r="W2093" s="24">
        <f>Table1[[#This Row],[Total Ballots]]/Table1[[#This Row],[Total Voters]]</f>
        <v>0.72608492767148858</v>
      </c>
    </row>
    <row r="2094" spans="1:23" s="12" customFormat="1" x14ac:dyDescent="0.2">
      <c r="A2094" s="19" t="s">
        <v>50</v>
      </c>
      <c r="B2094" s="20">
        <v>2011</v>
      </c>
      <c r="C2094" s="21" t="s">
        <v>67</v>
      </c>
      <c r="D2094" s="22">
        <v>2816.0216209999999</v>
      </c>
      <c r="E2094" s="22">
        <v>2553.7272870000002</v>
      </c>
      <c r="F2094" s="22">
        <v>5369.7489130000004</v>
      </c>
      <c r="G2094" s="31">
        <v>2548</v>
      </c>
      <c r="H2094" s="31">
        <v>2371</v>
      </c>
      <c r="I2094" s="31"/>
      <c r="J2094" s="31">
        <v>4919</v>
      </c>
      <c r="K2094" s="22">
        <v>2011</v>
      </c>
      <c r="L2094" s="22">
        <v>1921</v>
      </c>
      <c r="M2094" s="22"/>
      <c r="N2094" s="23">
        <v>3932</v>
      </c>
      <c r="O2094" s="24">
        <f>Table1[[#This Row],[Female Voters]]/Table1[[#This Row],[Female Population]]</f>
        <v>0.90482259830632183</v>
      </c>
      <c r="P2094" s="24">
        <f>Table1[[#This Row],[Male Voters]]/Table1[[#This Row],[Male Population]]</f>
        <v>0.92844682831632364</v>
      </c>
      <c r="Q2094" s="24">
        <f>Table1[[#This Row],[Total Voters]]/Table1[[#This Row],[Total Population]]</f>
        <v>0.91605773001624879</v>
      </c>
      <c r="R2094" s="24">
        <f>Table1[[#This Row],[Female Ballots]]/Table1[[#This Row],[Female Population]]</f>
        <v>0.71412803971507577</v>
      </c>
      <c r="S2094" s="24">
        <f>Table1[[#This Row],[Male Ballots]]/Table1[[#This Row],[Male Population]]</f>
        <v>0.7522338073368442</v>
      </c>
      <c r="T2094" s="24">
        <f>Table1[[#This Row],[Total Ballots]]/Table1[[#This Row],[Total Population]]</f>
        <v>0.73225025298310442</v>
      </c>
      <c r="U2094" s="24">
        <f>Table1[[#This Row],[Female Ballots]]/Table1[[#This Row],[Female Voters]]</f>
        <v>0.78924646781789642</v>
      </c>
      <c r="V2094" s="24">
        <f>Table1[[#This Row],[Male Ballots]]/Table1[[#This Row],[Male Voters]]</f>
        <v>0.81020666385491358</v>
      </c>
      <c r="W2094" s="24">
        <f>Table1[[#This Row],[Total Ballots]]/Table1[[#This Row],[Total Voters]]</f>
        <v>0.79934946127261641</v>
      </c>
    </row>
    <row r="2095" spans="1:23" s="12" customFormat="1" x14ac:dyDescent="0.2">
      <c r="A2095" s="19" t="s">
        <v>29</v>
      </c>
      <c r="B2095" s="20">
        <v>2011</v>
      </c>
      <c r="C2095" s="21" t="s">
        <v>69</v>
      </c>
      <c r="D2095" s="22">
        <v>7985.1605500000005</v>
      </c>
      <c r="E2095" s="22">
        <v>8073.6732469999997</v>
      </c>
      <c r="F2095" s="22">
        <v>16058.833801000001</v>
      </c>
      <c r="G2095" s="22">
        <v>6512</v>
      </c>
      <c r="H2095" s="22">
        <v>6223</v>
      </c>
      <c r="I2095" s="22">
        <v>0</v>
      </c>
      <c r="J2095" s="22">
        <v>12735</v>
      </c>
      <c r="K2095" s="22">
        <v>3566</v>
      </c>
      <c r="L2095" s="22">
        <v>3355</v>
      </c>
      <c r="M2095" s="22">
        <v>0</v>
      </c>
      <c r="N2095" s="23">
        <v>6921</v>
      </c>
      <c r="O2095" s="24">
        <f>Table1[[#This Row],[Female Voters]]/Table1[[#This Row],[Female Population]]</f>
        <v>0.81551272002915454</v>
      </c>
      <c r="P2095" s="24">
        <f>Table1[[#This Row],[Male Voters]]/Table1[[#This Row],[Male Population]]</f>
        <v>0.77077679633769314</v>
      </c>
      <c r="Q2095" s="24">
        <f>Table1[[#This Row],[Total Voters]]/Table1[[#This Row],[Total Population]]</f>
        <v>0.79302147078743523</v>
      </c>
      <c r="R2095" s="24">
        <f>Table1[[#This Row],[Female Ballots]]/Table1[[#This Row],[Female Population]]</f>
        <v>0.44657837217812729</v>
      </c>
      <c r="S2095" s="24">
        <f>Table1[[#This Row],[Male Ballots]]/Table1[[#This Row],[Male Population]]</f>
        <v>0.415548152291975</v>
      </c>
      <c r="T2095" s="24">
        <f>Table1[[#This Row],[Total Ballots]]/Table1[[#This Row],[Total Population]]</f>
        <v>0.43097774631486763</v>
      </c>
      <c r="U2095" s="24">
        <f>Table1[[#This Row],[Female Ballots]]/Table1[[#This Row],[Female Voters]]</f>
        <v>0.54760442260442266</v>
      </c>
      <c r="V2095" s="24">
        <f>Table1[[#This Row],[Male Ballots]]/Table1[[#This Row],[Male Voters]]</f>
        <v>0.53912903744174834</v>
      </c>
      <c r="W2095" s="24">
        <f>Table1[[#This Row],[Total Ballots]]/Table1[[#This Row],[Total Voters]]</f>
        <v>0.54346289752650179</v>
      </c>
    </row>
    <row r="2096" spans="1:23" s="12" customFormat="1" x14ac:dyDescent="0.2">
      <c r="A2096" s="19" t="s">
        <v>29</v>
      </c>
      <c r="B2096" s="20">
        <v>2011</v>
      </c>
      <c r="C2096" s="21" t="s">
        <v>62</v>
      </c>
      <c r="D2096" s="22">
        <v>635.18451000000005</v>
      </c>
      <c r="E2096" s="22">
        <v>675.71642499999996</v>
      </c>
      <c r="F2096" s="22">
        <v>1310.9009350000001</v>
      </c>
      <c r="G2096" s="31">
        <v>437</v>
      </c>
      <c r="H2096" s="31">
        <v>401</v>
      </c>
      <c r="I2096" s="31"/>
      <c r="J2096" s="31">
        <v>838</v>
      </c>
      <c r="K2096" s="22">
        <v>94</v>
      </c>
      <c r="L2096" s="22">
        <v>85</v>
      </c>
      <c r="M2096" s="22"/>
      <c r="N2096" s="23">
        <v>179</v>
      </c>
      <c r="O2096" s="24">
        <f>Table1[[#This Row],[Female Voters]]/Table1[[#This Row],[Female Population]]</f>
        <v>0.68798906950674843</v>
      </c>
      <c r="P2096" s="24">
        <f>Table1[[#This Row],[Male Voters]]/Table1[[#This Row],[Male Population]]</f>
        <v>0.59344420997314073</v>
      </c>
      <c r="Q2096" s="24">
        <f>Table1[[#This Row],[Total Voters]]/Table1[[#This Row],[Total Population]]</f>
        <v>0.6392550173900059</v>
      </c>
      <c r="R2096" s="24">
        <f>Table1[[#This Row],[Female Ballots]]/Table1[[#This Row],[Female Population]]</f>
        <v>0.14798849550030746</v>
      </c>
      <c r="S2096" s="24">
        <f>Table1[[#This Row],[Male Ballots]]/Table1[[#This Row],[Male Population]]</f>
        <v>0.12579241358532908</v>
      </c>
      <c r="T2096" s="24">
        <f>Table1[[#This Row],[Total Ballots]]/Table1[[#This Row],[Total Population]]</f>
        <v>0.13654731278378407</v>
      </c>
      <c r="U2096" s="24">
        <f>Table1[[#This Row],[Female Ballots]]/Table1[[#This Row],[Female Voters]]</f>
        <v>0.21510297482837529</v>
      </c>
      <c r="V2096" s="24">
        <f>Table1[[#This Row],[Male Ballots]]/Table1[[#This Row],[Male Voters]]</f>
        <v>0.21197007481296759</v>
      </c>
      <c r="W2096" s="24">
        <f>Table1[[#This Row],[Total Ballots]]/Table1[[#This Row],[Total Voters]]</f>
        <v>0.21360381861575178</v>
      </c>
    </row>
    <row r="2097" spans="1:23" s="12" customFormat="1" x14ac:dyDescent="0.2">
      <c r="A2097" s="19" t="s">
        <v>29</v>
      </c>
      <c r="B2097" s="20">
        <v>2011</v>
      </c>
      <c r="C2097" s="21" t="s">
        <v>63</v>
      </c>
      <c r="D2097" s="22">
        <v>962.61238500000013</v>
      </c>
      <c r="E2097" s="22">
        <v>978.44069800000011</v>
      </c>
      <c r="F2097" s="22">
        <v>1941.053083</v>
      </c>
      <c r="G2097" s="31">
        <v>773</v>
      </c>
      <c r="H2097" s="31">
        <v>712</v>
      </c>
      <c r="I2097" s="31"/>
      <c r="J2097" s="31">
        <v>1485</v>
      </c>
      <c r="K2097" s="22">
        <v>193</v>
      </c>
      <c r="L2097" s="22">
        <v>178</v>
      </c>
      <c r="M2097" s="22"/>
      <c r="N2097" s="23">
        <v>371</v>
      </c>
      <c r="O2097" s="24">
        <f>Table1[[#This Row],[Female Voters]]/Table1[[#This Row],[Female Population]]</f>
        <v>0.80302311921739911</v>
      </c>
      <c r="P2097" s="24">
        <f>Table1[[#This Row],[Male Voters]]/Table1[[#This Row],[Male Population]]</f>
        <v>0.72768845516685565</v>
      </c>
      <c r="Q2097" s="24">
        <f>Table1[[#This Row],[Total Voters]]/Table1[[#This Row],[Total Population]]</f>
        <v>0.76504862901783921</v>
      </c>
      <c r="R2097" s="24">
        <f>Table1[[#This Row],[Female Ballots]]/Table1[[#This Row],[Female Population]]</f>
        <v>0.20049606986928595</v>
      </c>
      <c r="S2097" s="24">
        <f>Table1[[#This Row],[Male Ballots]]/Table1[[#This Row],[Male Population]]</f>
        <v>0.18192211379171391</v>
      </c>
      <c r="T2097" s="24">
        <f>Table1[[#This Row],[Total Ballots]]/Table1[[#This Row],[Total Population]]</f>
        <v>0.19113336118896856</v>
      </c>
      <c r="U2097" s="24">
        <f>Table1[[#This Row],[Female Ballots]]/Table1[[#This Row],[Female Voters]]</f>
        <v>0.24967658473479948</v>
      </c>
      <c r="V2097" s="24">
        <f>Table1[[#This Row],[Male Ballots]]/Table1[[#This Row],[Male Voters]]</f>
        <v>0.25</v>
      </c>
      <c r="W2097" s="24">
        <f>Table1[[#This Row],[Total Ballots]]/Table1[[#This Row],[Total Voters]]</f>
        <v>0.24983164983164982</v>
      </c>
    </row>
    <row r="2098" spans="1:23" s="12" customFormat="1" x14ac:dyDescent="0.2">
      <c r="A2098" s="19" t="s">
        <v>29</v>
      </c>
      <c r="B2098" s="20">
        <v>2011</v>
      </c>
      <c r="C2098" s="21" t="s">
        <v>64</v>
      </c>
      <c r="D2098" s="22">
        <v>1150.7306130000002</v>
      </c>
      <c r="E2098" s="22">
        <v>1214.4941859999999</v>
      </c>
      <c r="F2098" s="22">
        <v>2365.2248</v>
      </c>
      <c r="G2098" s="31">
        <v>859</v>
      </c>
      <c r="H2098" s="31">
        <v>812</v>
      </c>
      <c r="I2098" s="31"/>
      <c r="J2098" s="31">
        <v>1671</v>
      </c>
      <c r="K2098" s="22">
        <v>347</v>
      </c>
      <c r="L2098" s="22">
        <v>304</v>
      </c>
      <c r="M2098" s="22"/>
      <c r="N2098" s="23">
        <v>651</v>
      </c>
      <c r="O2098" s="24">
        <f>Table1[[#This Row],[Female Voters]]/Table1[[#This Row],[Female Population]]</f>
        <v>0.74648226986901223</v>
      </c>
      <c r="P2098" s="24">
        <f>Table1[[#This Row],[Male Voters]]/Table1[[#This Row],[Male Population]]</f>
        <v>0.66859109690295382</v>
      </c>
      <c r="Q2098" s="24">
        <f>Table1[[#This Row],[Total Voters]]/Table1[[#This Row],[Total Population]]</f>
        <v>0.70648675762236213</v>
      </c>
      <c r="R2098" s="24">
        <f>Table1[[#This Row],[Female Ballots]]/Table1[[#This Row],[Female Population]]</f>
        <v>0.30154755255476978</v>
      </c>
      <c r="S2098" s="24">
        <f>Table1[[#This Row],[Male Ballots]]/Table1[[#This Row],[Male Population]]</f>
        <v>0.25030996731342114</v>
      </c>
      <c r="T2098" s="24">
        <f>Table1[[#This Row],[Total Ballots]]/Table1[[#This Row],[Total Population]]</f>
        <v>0.2752381084453368</v>
      </c>
      <c r="U2098" s="24">
        <f>Table1[[#This Row],[Female Ballots]]/Table1[[#This Row],[Female Voters]]</f>
        <v>0.40395809080325962</v>
      </c>
      <c r="V2098" s="24">
        <f>Table1[[#This Row],[Male Ballots]]/Table1[[#This Row],[Male Voters]]</f>
        <v>0.37438423645320196</v>
      </c>
      <c r="W2098" s="24">
        <f>Table1[[#This Row],[Total Ballots]]/Table1[[#This Row],[Total Voters]]</f>
        <v>0.38958707360861761</v>
      </c>
    </row>
    <row r="2099" spans="1:23" s="12" customFormat="1" x14ac:dyDescent="0.2">
      <c r="A2099" s="19" t="s">
        <v>29</v>
      </c>
      <c r="B2099" s="20">
        <v>2011</v>
      </c>
      <c r="C2099" s="21" t="s">
        <v>65</v>
      </c>
      <c r="D2099" s="22">
        <v>1515.405391</v>
      </c>
      <c r="E2099" s="22">
        <v>1508.3320229999999</v>
      </c>
      <c r="F2099" s="22">
        <v>3023.7374099999997</v>
      </c>
      <c r="G2099" s="31">
        <v>1156</v>
      </c>
      <c r="H2099" s="31">
        <v>1099</v>
      </c>
      <c r="I2099" s="31"/>
      <c r="J2099" s="31">
        <v>2255</v>
      </c>
      <c r="K2099" s="22">
        <v>582</v>
      </c>
      <c r="L2099" s="22">
        <v>527</v>
      </c>
      <c r="M2099" s="22"/>
      <c r="N2099" s="23">
        <v>1109</v>
      </c>
      <c r="O2099" s="24">
        <f>Table1[[#This Row],[Female Voters]]/Table1[[#This Row],[Female Population]]</f>
        <v>0.76283218131959252</v>
      </c>
      <c r="P2099" s="24">
        <f>Table1[[#This Row],[Male Voters]]/Table1[[#This Row],[Male Population]]</f>
        <v>0.72861941750340997</v>
      </c>
      <c r="Q2099" s="24">
        <f>Table1[[#This Row],[Total Voters]]/Table1[[#This Row],[Total Population]]</f>
        <v>0.74576581701252964</v>
      </c>
      <c r="R2099" s="24">
        <f>Table1[[#This Row],[Female Ballots]]/Table1[[#This Row],[Female Population]]</f>
        <v>0.38405564838062528</v>
      </c>
      <c r="S2099" s="24">
        <f>Table1[[#This Row],[Male Ballots]]/Table1[[#This Row],[Male Population]]</f>
        <v>0.34939256872092544</v>
      </c>
      <c r="T2099" s="24">
        <f>Table1[[#This Row],[Total Ballots]]/Table1[[#This Row],[Total Population]]</f>
        <v>0.36676465235782496</v>
      </c>
      <c r="U2099" s="24">
        <f>Table1[[#This Row],[Female Ballots]]/Table1[[#This Row],[Female Voters]]</f>
        <v>0.5034602076124568</v>
      </c>
      <c r="V2099" s="24">
        <f>Table1[[#This Row],[Male Ballots]]/Table1[[#This Row],[Male Voters]]</f>
        <v>0.47952684258416745</v>
      </c>
      <c r="W2099" s="24">
        <f>Table1[[#This Row],[Total Ballots]]/Table1[[#This Row],[Total Voters]]</f>
        <v>0.49179600886917962</v>
      </c>
    </row>
    <row r="2100" spans="1:23" s="12" customFormat="1" x14ac:dyDescent="0.2">
      <c r="A2100" s="19" t="s">
        <v>29</v>
      </c>
      <c r="B2100" s="20">
        <v>2011</v>
      </c>
      <c r="C2100" s="21" t="s">
        <v>66</v>
      </c>
      <c r="D2100" s="22">
        <v>1818.942787</v>
      </c>
      <c r="E2100" s="22">
        <v>1796.6647910000002</v>
      </c>
      <c r="F2100" s="22">
        <v>3615.6075799999999</v>
      </c>
      <c r="G2100" s="31">
        <v>1619</v>
      </c>
      <c r="H2100" s="31">
        <v>1475</v>
      </c>
      <c r="I2100" s="31"/>
      <c r="J2100" s="31">
        <v>3094</v>
      </c>
      <c r="K2100" s="22">
        <v>1081</v>
      </c>
      <c r="L2100" s="22">
        <v>957</v>
      </c>
      <c r="M2100" s="22"/>
      <c r="N2100" s="23">
        <v>2038</v>
      </c>
      <c r="O2100" s="24">
        <f>Table1[[#This Row],[Female Voters]]/Table1[[#This Row],[Female Population]]</f>
        <v>0.89007747333836296</v>
      </c>
      <c r="P2100" s="24">
        <f>Table1[[#This Row],[Male Voters]]/Table1[[#This Row],[Male Population]]</f>
        <v>0.82096560659990125</v>
      </c>
      <c r="Q2100" s="24">
        <f>Table1[[#This Row],[Total Voters]]/Table1[[#This Row],[Total Population]]</f>
        <v>0.85573445998804998</v>
      </c>
      <c r="R2100" s="24">
        <f>Table1[[#This Row],[Female Ballots]]/Table1[[#This Row],[Female Population]]</f>
        <v>0.5943012653976345</v>
      </c>
      <c r="S2100" s="24">
        <f>Table1[[#This Row],[Male Ballots]]/Table1[[#This Row],[Male Population]]</f>
        <v>0.53265361729905458</v>
      </c>
      <c r="T2100" s="24">
        <f>Table1[[#This Row],[Total Ballots]]/Table1[[#This Row],[Total Population]]</f>
        <v>0.56366736569348608</v>
      </c>
      <c r="U2100" s="24">
        <f>Table1[[#This Row],[Female Ballots]]/Table1[[#This Row],[Female Voters]]</f>
        <v>0.66769610870907969</v>
      </c>
      <c r="V2100" s="24">
        <f>Table1[[#This Row],[Male Ballots]]/Table1[[#This Row],[Male Voters]]</f>
        <v>0.64881355932203388</v>
      </c>
      <c r="W2100" s="24">
        <f>Table1[[#This Row],[Total Ballots]]/Table1[[#This Row],[Total Voters]]</f>
        <v>0.65869424692954104</v>
      </c>
    </row>
    <row r="2101" spans="1:23" s="12" customFormat="1" x14ac:dyDescent="0.2">
      <c r="A2101" s="19" t="s">
        <v>29</v>
      </c>
      <c r="B2101" s="20">
        <v>2011</v>
      </c>
      <c r="C2101" s="21" t="s">
        <v>67</v>
      </c>
      <c r="D2101" s="22">
        <v>1902.284864</v>
      </c>
      <c r="E2101" s="22">
        <v>1900.0251239999998</v>
      </c>
      <c r="F2101" s="22">
        <v>3802.3099930000003</v>
      </c>
      <c r="G2101" s="31">
        <v>1668</v>
      </c>
      <c r="H2101" s="31">
        <v>1724</v>
      </c>
      <c r="I2101" s="31"/>
      <c r="J2101" s="31">
        <v>3392</v>
      </c>
      <c r="K2101" s="22">
        <v>1269</v>
      </c>
      <c r="L2101" s="22">
        <v>1304</v>
      </c>
      <c r="M2101" s="22"/>
      <c r="N2101" s="23">
        <v>2573</v>
      </c>
      <c r="O2101" s="24">
        <f>Table1[[#This Row],[Female Voters]]/Table1[[#This Row],[Female Population]]</f>
        <v>0.87684028379043022</v>
      </c>
      <c r="P2101" s="24">
        <f>Table1[[#This Row],[Male Voters]]/Table1[[#This Row],[Male Population]]</f>
        <v>0.90735642293538443</v>
      </c>
      <c r="Q2101" s="24">
        <f>Table1[[#This Row],[Total Voters]]/Table1[[#This Row],[Total Population]]</f>
        <v>0.8920892842100262</v>
      </c>
      <c r="R2101" s="24">
        <f>Table1[[#This Row],[Female Ballots]]/Table1[[#This Row],[Female Population]]</f>
        <v>0.66709251806358272</v>
      </c>
      <c r="S2101" s="24">
        <f>Table1[[#This Row],[Male Ballots]]/Table1[[#This Row],[Male Population]]</f>
        <v>0.68630671433163648</v>
      </c>
      <c r="T2101" s="24">
        <f>Table1[[#This Row],[Total Ballots]]/Table1[[#This Row],[Total Population]]</f>
        <v>0.67669390574068322</v>
      </c>
      <c r="U2101" s="24">
        <f>Table1[[#This Row],[Female Ballots]]/Table1[[#This Row],[Female Voters]]</f>
        <v>0.76079136690647486</v>
      </c>
      <c r="V2101" s="24">
        <f>Table1[[#This Row],[Male Ballots]]/Table1[[#This Row],[Male Voters]]</f>
        <v>0.75638051044083532</v>
      </c>
      <c r="W2101" s="24">
        <f>Table1[[#This Row],[Total Ballots]]/Table1[[#This Row],[Total Voters]]</f>
        <v>0.75854952830188682</v>
      </c>
    </row>
    <row r="2102" spans="1:23" s="12" customFormat="1" x14ac:dyDescent="0.2">
      <c r="A2102" s="19" t="s">
        <v>42</v>
      </c>
      <c r="B2102" s="20">
        <v>2011</v>
      </c>
      <c r="C2102" s="21" t="s">
        <v>69</v>
      </c>
      <c r="D2102" s="22">
        <v>29616.705172999998</v>
      </c>
      <c r="E2102" s="22">
        <v>29156.768044</v>
      </c>
      <c r="F2102" s="22">
        <v>58773.473230000003</v>
      </c>
      <c r="G2102" s="22">
        <v>22428</v>
      </c>
      <c r="H2102" s="22">
        <v>20329</v>
      </c>
      <c r="I2102" s="22">
        <v>26</v>
      </c>
      <c r="J2102" s="22">
        <v>42783</v>
      </c>
      <c r="K2102" s="22">
        <v>12739</v>
      </c>
      <c r="L2102" s="22">
        <v>11639</v>
      </c>
      <c r="M2102" s="22">
        <v>11</v>
      </c>
      <c r="N2102" s="23">
        <v>24389</v>
      </c>
      <c r="O2102" s="24">
        <f>Table1[[#This Row],[Female Voters]]/Table1[[#This Row],[Female Population]]</f>
        <v>0.75727532380767437</v>
      </c>
      <c r="P2102" s="24">
        <f>Table1[[#This Row],[Male Voters]]/Table1[[#This Row],[Male Population]]</f>
        <v>0.6972309128817652</v>
      </c>
      <c r="Q2102" s="24">
        <f>Table1[[#This Row],[Total Voters]]/Table1[[#This Row],[Total Population]]</f>
        <v>0.72793043610977348</v>
      </c>
      <c r="R2102" s="24">
        <f>Table1[[#This Row],[Female Ballots]]/Table1[[#This Row],[Female Population]]</f>
        <v>0.43012887239102748</v>
      </c>
      <c r="S2102" s="24">
        <f>Table1[[#This Row],[Male Ballots]]/Table1[[#This Row],[Male Population]]</f>
        <v>0.39918690516163435</v>
      </c>
      <c r="T2102" s="24">
        <f>Table1[[#This Row],[Total Ballots]]/Table1[[#This Row],[Total Population]]</f>
        <v>0.4149661175298896</v>
      </c>
      <c r="U2102" s="24">
        <f>Table1[[#This Row],[Female Ballots]]/Table1[[#This Row],[Female Voters]]</f>
        <v>0.56799536293918318</v>
      </c>
      <c r="V2102" s="24">
        <f>Table1[[#This Row],[Male Ballots]]/Table1[[#This Row],[Male Voters]]</f>
        <v>0.57253185105022386</v>
      </c>
      <c r="W2102" s="24">
        <f>Table1[[#This Row],[Total Ballots]]/Table1[[#This Row],[Total Voters]]</f>
        <v>0.57006287544117995</v>
      </c>
    </row>
    <row r="2103" spans="1:23" s="12" customFormat="1" x14ac:dyDescent="0.2">
      <c r="A2103" s="19" t="s">
        <v>42</v>
      </c>
      <c r="B2103" s="20">
        <v>2011</v>
      </c>
      <c r="C2103" s="21" t="s">
        <v>62</v>
      </c>
      <c r="D2103" s="22">
        <v>3032.5575060000001</v>
      </c>
      <c r="E2103" s="22">
        <v>3524.9958399999996</v>
      </c>
      <c r="F2103" s="22">
        <v>6557.5533400000004</v>
      </c>
      <c r="G2103" s="31">
        <v>1947</v>
      </c>
      <c r="H2103" s="31">
        <v>1834</v>
      </c>
      <c r="I2103" s="31">
        <v>8</v>
      </c>
      <c r="J2103" s="31">
        <v>3789</v>
      </c>
      <c r="K2103" s="22">
        <v>478</v>
      </c>
      <c r="L2103" s="22">
        <v>440</v>
      </c>
      <c r="M2103" s="22">
        <v>2</v>
      </c>
      <c r="N2103" s="23">
        <v>920</v>
      </c>
      <c r="O2103" s="24">
        <f>Table1[[#This Row],[Female Voters]]/Table1[[#This Row],[Female Population]]</f>
        <v>0.64203234271660337</v>
      </c>
      <c r="P2103" s="24">
        <f>Table1[[#This Row],[Male Voters]]/Table1[[#This Row],[Male Population]]</f>
        <v>0.52028430195253794</v>
      </c>
      <c r="Q2103" s="24">
        <f>Table1[[#This Row],[Total Voters]]/Table1[[#This Row],[Total Population]]</f>
        <v>0.57780696603529258</v>
      </c>
      <c r="R2103" s="24">
        <f>Table1[[#This Row],[Female Ballots]]/Table1[[#This Row],[Female Population]]</f>
        <v>0.15762273231563245</v>
      </c>
      <c r="S2103" s="24">
        <f>Table1[[#This Row],[Male Ballots]]/Table1[[#This Row],[Male Population]]</f>
        <v>0.12482284234412035</v>
      </c>
      <c r="T2103" s="24">
        <f>Table1[[#This Row],[Total Ballots]]/Table1[[#This Row],[Total Population]]</f>
        <v>0.14029622822709664</v>
      </c>
      <c r="U2103" s="24">
        <f>Table1[[#This Row],[Female Ballots]]/Table1[[#This Row],[Female Voters]]</f>
        <v>0.24550590652285567</v>
      </c>
      <c r="V2103" s="24">
        <f>Table1[[#This Row],[Male Ballots]]/Table1[[#This Row],[Male Voters]]</f>
        <v>0.23991275899672845</v>
      </c>
      <c r="W2103" s="24">
        <f>Table1[[#This Row],[Total Ballots]]/Table1[[#This Row],[Total Voters]]</f>
        <v>0.242808128793877</v>
      </c>
    </row>
    <row r="2104" spans="1:23" s="12" customFormat="1" x14ac:dyDescent="0.2">
      <c r="A2104" s="19" t="s">
        <v>42</v>
      </c>
      <c r="B2104" s="20">
        <v>2011</v>
      </c>
      <c r="C2104" s="21" t="s">
        <v>63</v>
      </c>
      <c r="D2104" s="22">
        <v>4273.7386100000003</v>
      </c>
      <c r="E2104" s="22">
        <v>4315.5261900000005</v>
      </c>
      <c r="F2104" s="22">
        <v>8589.2648000000008</v>
      </c>
      <c r="G2104" s="31">
        <v>2900</v>
      </c>
      <c r="H2104" s="31">
        <v>2598</v>
      </c>
      <c r="I2104" s="31">
        <v>4</v>
      </c>
      <c r="J2104" s="31">
        <v>5502</v>
      </c>
      <c r="K2104" s="22">
        <v>837</v>
      </c>
      <c r="L2104" s="22">
        <v>728</v>
      </c>
      <c r="M2104" s="22">
        <v>1</v>
      </c>
      <c r="N2104" s="23">
        <v>1566</v>
      </c>
      <c r="O2104" s="24">
        <f>Table1[[#This Row],[Female Voters]]/Table1[[#This Row],[Female Population]]</f>
        <v>0.67856279118577156</v>
      </c>
      <c r="P2104" s="24">
        <f>Table1[[#This Row],[Male Voters]]/Table1[[#This Row],[Male Population]]</f>
        <v>0.60201233537178456</v>
      </c>
      <c r="Q2104" s="24">
        <f>Table1[[#This Row],[Total Voters]]/Table1[[#This Row],[Total Population]]</f>
        <v>0.64056704829964017</v>
      </c>
      <c r="R2104" s="24">
        <f>Table1[[#This Row],[Female Ballots]]/Table1[[#This Row],[Female Population]]</f>
        <v>0.19584726076637615</v>
      </c>
      <c r="S2104" s="24">
        <f>Table1[[#This Row],[Male Ballots]]/Table1[[#This Row],[Male Population]]</f>
        <v>0.16869321791788267</v>
      </c>
      <c r="T2104" s="24">
        <f>Table1[[#This Row],[Total Ballots]]/Table1[[#This Row],[Total Population]]</f>
        <v>0.1823206102575857</v>
      </c>
      <c r="U2104" s="24">
        <f>Table1[[#This Row],[Female Ballots]]/Table1[[#This Row],[Female Voters]]</f>
        <v>0.2886206896551724</v>
      </c>
      <c r="V2104" s="24">
        <f>Table1[[#This Row],[Male Ballots]]/Table1[[#This Row],[Male Voters]]</f>
        <v>0.28021555042340263</v>
      </c>
      <c r="W2104" s="24">
        <f>Table1[[#This Row],[Total Ballots]]/Table1[[#This Row],[Total Voters]]</f>
        <v>0.28462377317339149</v>
      </c>
    </row>
    <row r="2105" spans="1:23" s="12" customFormat="1" x14ac:dyDescent="0.2">
      <c r="A2105" s="19" t="s">
        <v>42</v>
      </c>
      <c r="B2105" s="20">
        <v>2011</v>
      </c>
      <c r="C2105" s="21" t="s">
        <v>64</v>
      </c>
      <c r="D2105" s="22">
        <v>4250.1122800000003</v>
      </c>
      <c r="E2105" s="22">
        <v>4289.3623600000001</v>
      </c>
      <c r="F2105" s="22">
        <v>8539.4746400000004</v>
      </c>
      <c r="G2105" s="31">
        <v>2987</v>
      </c>
      <c r="H2105" s="31">
        <v>2600</v>
      </c>
      <c r="I2105" s="31">
        <v>3</v>
      </c>
      <c r="J2105" s="31">
        <v>5590</v>
      </c>
      <c r="K2105" s="22">
        <v>1215</v>
      </c>
      <c r="L2105" s="22">
        <v>1041</v>
      </c>
      <c r="M2105" s="22">
        <v>1</v>
      </c>
      <c r="N2105" s="23">
        <v>2257</v>
      </c>
      <c r="O2105" s="24">
        <f>Table1[[#This Row],[Female Voters]]/Table1[[#This Row],[Female Population]]</f>
        <v>0.70280496213149446</v>
      </c>
      <c r="P2105" s="24">
        <f>Table1[[#This Row],[Male Voters]]/Table1[[#This Row],[Male Population]]</f>
        <v>0.60615070068363264</v>
      </c>
      <c r="Q2105" s="24">
        <f>Table1[[#This Row],[Total Voters]]/Table1[[#This Row],[Total Population]]</f>
        <v>0.65460701455985582</v>
      </c>
      <c r="R2105" s="24">
        <f>Table1[[#This Row],[Female Ballots]]/Table1[[#This Row],[Female Population]]</f>
        <v>0.28587480046527147</v>
      </c>
      <c r="S2105" s="24">
        <f>Table1[[#This Row],[Male Ballots]]/Table1[[#This Row],[Male Population]]</f>
        <v>0.24269341515833137</v>
      </c>
      <c r="T2105" s="24">
        <f>Table1[[#This Row],[Total Ballots]]/Table1[[#This Row],[Total Population]]</f>
        <v>0.26430197349939083</v>
      </c>
      <c r="U2105" s="24">
        <f>Table1[[#This Row],[Female Ballots]]/Table1[[#This Row],[Female Voters]]</f>
        <v>0.4067626380984265</v>
      </c>
      <c r="V2105" s="24">
        <f>Table1[[#This Row],[Male Ballots]]/Table1[[#This Row],[Male Voters]]</f>
        <v>0.40038461538461539</v>
      </c>
      <c r="W2105" s="24">
        <f>Table1[[#This Row],[Total Ballots]]/Table1[[#This Row],[Total Voters]]</f>
        <v>0.4037567084078712</v>
      </c>
    </row>
    <row r="2106" spans="1:23" s="12" customFormat="1" x14ac:dyDescent="0.2">
      <c r="A2106" s="19" t="s">
        <v>42</v>
      </c>
      <c r="B2106" s="20">
        <v>2011</v>
      </c>
      <c r="C2106" s="21" t="s">
        <v>65</v>
      </c>
      <c r="D2106" s="22">
        <v>5424.7086500000005</v>
      </c>
      <c r="E2106" s="22">
        <v>5415.7782100000004</v>
      </c>
      <c r="F2106" s="22">
        <v>10840.486870000001</v>
      </c>
      <c r="G2106" s="31">
        <v>3954</v>
      </c>
      <c r="H2106" s="31">
        <v>3588</v>
      </c>
      <c r="I2106" s="31"/>
      <c r="J2106" s="31">
        <v>7542</v>
      </c>
      <c r="K2106" s="22">
        <v>2213</v>
      </c>
      <c r="L2106" s="22">
        <v>1962</v>
      </c>
      <c r="M2106" s="22"/>
      <c r="N2106" s="23">
        <v>4175</v>
      </c>
      <c r="O2106" s="24">
        <f>Table1[[#This Row],[Female Voters]]/Table1[[#This Row],[Female Population]]</f>
        <v>0.72888707119782359</v>
      </c>
      <c r="P2106" s="24">
        <f>Table1[[#This Row],[Male Voters]]/Table1[[#This Row],[Male Population]]</f>
        <v>0.66250866650611961</v>
      </c>
      <c r="Q2106" s="24">
        <f>Table1[[#This Row],[Total Voters]]/Table1[[#This Row],[Total Population]]</f>
        <v>0.69572520961874473</v>
      </c>
      <c r="R2106" s="24">
        <f>Table1[[#This Row],[Female Ballots]]/Table1[[#This Row],[Female Population]]</f>
        <v>0.40794817616610612</v>
      </c>
      <c r="S2106" s="24">
        <f>Table1[[#This Row],[Male Ballots]]/Table1[[#This Row],[Male Population]]</f>
        <v>0.36227480593227612</v>
      </c>
      <c r="T2106" s="24">
        <f>Table1[[#This Row],[Total Ballots]]/Table1[[#This Row],[Total Population]]</f>
        <v>0.38513030365397233</v>
      </c>
      <c r="U2106" s="24">
        <f>Table1[[#This Row],[Female Ballots]]/Table1[[#This Row],[Female Voters]]</f>
        <v>0.55968639352554372</v>
      </c>
      <c r="V2106" s="24">
        <f>Table1[[#This Row],[Male Ballots]]/Table1[[#This Row],[Male Voters]]</f>
        <v>0.54682274247491636</v>
      </c>
      <c r="W2106" s="24">
        <f>Table1[[#This Row],[Total Ballots]]/Table1[[#This Row],[Total Voters]]</f>
        <v>0.55356669318483165</v>
      </c>
    </row>
    <row r="2107" spans="1:23" s="12" customFormat="1" x14ac:dyDescent="0.2">
      <c r="A2107" s="19" t="s">
        <v>42</v>
      </c>
      <c r="B2107" s="20">
        <v>2011</v>
      </c>
      <c r="C2107" s="21" t="s">
        <v>66</v>
      </c>
      <c r="D2107" s="22">
        <v>5491.6107699999993</v>
      </c>
      <c r="E2107" s="22">
        <v>5363.8280100000002</v>
      </c>
      <c r="F2107" s="22">
        <v>10855.43879</v>
      </c>
      <c r="G2107" s="31">
        <v>4551</v>
      </c>
      <c r="H2107" s="31">
        <v>4229</v>
      </c>
      <c r="I2107" s="31">
        <v>5</v>
      </c>
      <c r="J2107" s="31">
        <v>8785</v>
      </c>
      <c r="K2107" s="22">
        <v>3228</v>
      </c>
      <c r="L2107" s="22">
        <v>2998</v>
      </c>
      <c r="M2107" s="22">
        <v>4</v>
      </c>
      <c r="N2107" s="23">
        <v>6230</v>
      </c>
      <c r="O2107" s="24">
        <f>Table1[[#This Row],[Female Voters]]/Table1[[#This Row],[Female Population]]</f>
        <v>0.82871860199225311</v>
      </c>
      <c r="P2107" s="24">
        <f>Table1[[#This Row],[Male Voters]]/Table1[[#This Row],[Male Population]]</f>
        <v>0.78842945599965275</v>
      </c>
      <c r="Q2107" s="24">
        <f>Table1[[#This Row],[Total Voters]]/Table1[[#This Row],[Total Population]]</f>
        <v>0.80927175491908421</v>
      </c>
      <c r="R2107" s="24">
        <f>Table1[[#This Row],[Female Ballots]]/Table1[[#This Row],[Female Population]]</f>
        <v>0.58780567946187501</v>
      </c>
      <c r="S2107" s="24">
        <f>Table1[[#This Row],[Male Ballots]]/Table1[[#This Row],[Male Population]]</f>
        <v>0.55892918162377836</v>
      </c>
      <c r="T2107" s="24">
        <f>Table1[[#This Row],[Total Ballots]]/Table1[[#This Row],[Total Population]]</f>
        <v>0.57390586603823501</v>
      </c>
      <c r="U2107" s="24">
        <f>Table1[[#This Row],[Female Ballots]]/Table1[[#This Row],[Female Voters]]</f>
        <v>0.70929466051417267</v>
      </c>
      <c r="V2107" s="24">
        <f>Table1[[#This Row],[Male Ballots]]/Table1[[#This Row],[Male Voters]]</f>
        <v>0.70891463703003077</v>
      </c>
      <c r="W2107" s="24">
        <f>Table1[[#This Row],[Total Ballots]]/Table1[[#This Row],[Total Voters]]</f>
        <v>0.70916334661354585</v>
      </c>
    </row>
    <row r="2108" spans="1:23" s="12" customFormat="1" x14ac:dyDescent="0.2">
      <c r="A2108" s="19" t="s">
        <v>42</v>
      </c>
      <c r="B2108" s="20">
        <v>2011</v>
      </c>
      <c r="C2108" s="21" t="s">
        <v>67</v>
      </c>
      <c r="D2108" s="22">
        <v>7143.9773569999998</v>
      </c>
      <c r="E2108" s="22">
        <v>6247.2774340000005</v>
      </c>
      <c r="F2108" s="22">
        <v>13391.254790000001</v>
      </c>
      <c r="G2108" s="31">
        <v>6089</v>
      </c>
      <c r="H2108" s="31">
        <v>5480</v>
      </c>
      <c r="I2108" s="31">
        <v>6</v>
      </c>
      <c r="J2108" s="31">
        <v>11575</v>
      </c>
      <c r="K2108" s="22">
        <v>4768</v>
      </c>
      <c r="L2108" s="22">
        <v>4470</v>
      </c>
      <c r="M2108" s="22">
        <v>3</v>
      </c>
      <c r="N2108" s="23">
        <v>9241</v>
      </c>
      <c r="O2108" s="24">
        <f>Table1[[#This Row],[Female Voters]]/Table1[[#This Row],[Female Population]]</f>
        <v>0.85232632967876298</v>
      </c>
      <c r="P2108" s="24">
        <f>Table1[[#This Row],[Male Voters]]/Table1[[#This Row],[Male Population]]</f>
        <v>0.87718210979006761</v>
      </c>
      <c r="Q2108" s="24">
        <f>Table1[[#This Row],[Total Voters]]/Table1[[#This Row],[Total Population]]</f>
        <v>0.86437008193165732</v>
      </c>
      <c r="R2108" s="24">
        <f>Table1[[#This Row],[Female Ballots]]/Table1[[#This Row],[Female Population]]</f>
        <v>0.66741532926725933</v>
      </c>
      <c r="S2108" s="24">
        <f>Table1[[#This Row],[Male Ballots]]/Table1[[#This Row],[Male Population]]</f>
        <v>0.7155116844455478</v>
      </c>
      <c r="T2108" s="24">
        <f>Table1[[#This Row],[Total Ballots]]/Table1[[#This Row],[Total Population]]</f>
        <v>0.69007722912574043</v>
      </c>
      <c r="U2108" s="24">
        <f>Table1[[#This Row],[Female Ballots]]/Table1[[#This Row],[Female Voters]]</f>
        <v>0.78305140417145669</v>
      </c>
      <c r="V2108" s="24">
        <f>Table1[[#This Row],[Male Ballots]]/Table1[[#This Row],[Male Voters]]</f>
        <v>0.81569343065693434</v>
      </c>
      <c r="W2108" s="24">
        <f>Table1[[#This Row],[Total Ballots]]/Table1[[#This Row],[Total Voters]]</f>
        <v>0.79835853131749457</v>
      </c>
    </row>
    <row r="2109" spans="1:23" s="12" customFormat="1" x14ac:dyDescent="0.2">
      <c r="A2109" s="19" t="s">
        <v>27</v>
      </c>
      <c r="B2109" s="20">
        <v>2011</v>
      </c>
      <c r="C2109" s="21" t="s">
        <v>69</v>
      </c>
      <c r="D2109" s="22">
        <v>4134.51307</v>
      </c>
      <c r="E2109" s="22">
        <v>4098.2566850000003</v>
      </c>
      <c r="F2109" s="22">
        <v>8232.7697549999993</v>
      </c>
      <c r="G2109" s="22">
        <v>3550</v>
      </c>
      <c r="H2109" s="22">
        <v>3375</v>
      </c>
      <c r="I2109" s="22">
        <v>0</v>
      </c>
      <c r="J2109" s="22">
        <v>6925</v>
      </c>
      <c r="K2109" s="22">
        <v>2296</v>
      </c>
      <c r="L2109" s="22">
        <v>2163</v>
      </c>
      <c r="M2109" s="22">
        <v>0</v>
      </c>
      <c r="N2109" s="23">
        <v>4459</v>
      </c>
      <c r="O2109" s="24">
        <f>Table1[[#This Row],[Female Voters]]/Table1[[#This Row],[Female Population]]</f>
        <v>0.85862589859946914</v>
      </c>
      <c r="P2109" s="24">
        <f>Table1[[#This Row],[Male Voters]]/Table1[[#This Row],[Male Population]]</f>
        <v>0.8235208917862108</v>
      </c>
      <c r="Q2109" s="24">
        <f>Table1[[#This Row],[Total Voters]]/Table1[[#This Row],[Total Population]]</f>
        <v>0.84115069485506344</v>
      </c>
      <c r="R2109" s="24">
        <f>Table1[[#This Row],[Female Ballots]]/Table1[[#This Row],[Female Population]]</f>
        <v>0.55532536991109327</v>
      </c>
      <c r="S2109" s="24">
        <f>Table1[[#This Row],[Male Ballots]]/Table1[[#This Row],[Male Population]]</f>
        <v>0.52778538931365149</v>
      </c>
      <c r="T2109" s="24">
        <f>Table1[[#This Row],[Total Ballots]]/Table1[[#This Row],[Total Population]]</f>
        <v>0.54161602142364307</v>
      </c>
      <c r="U2109" s="24">
        <f>Table1[[#This Row],[Female Ballots]]/Table1[[#This Row],[Female Voters]]</f>
        <v>0.64676056338028165</v>
      </c>
      <c r="V2109" s="24">
        <f>Table1[[#This Row],[Male Ballots]]/Table1[[#This Row],[Male Voters]]</f>
        <v>0.64088888888888884</v>
      </c>
      <c r="W2109" s="24">
        <f>Table1[[#This Row],[Total Ballots]]/Table1[[#This Row],[Total Voters]]</f>
        <v>0.64389891696750901</v>
      </c>
    </row>
    <row r="2110" spans="1:23" s="12" customFormat="1" x14ac:dyDescent="0.2">
      <c r="A2110" s="19" t="s">
        <v>27</v>
      </c>
      <c r="B2110" s="20">
        <v>2011</v>
      </c>
      <c r="C2110" s="21" t="s">
        <v>62</v>
      </c>
      <c r="D2110" s="22">
        <v>311.55601100000001</v>
      </c>
      <c r="E2110" s="22">
        <v>343.57455400000003</v>
      </c>
      <c r="F2110" s="22">
        <v>655.13056500000005</v>
      </c>
      <c r="G2110" s="31">
        <v>237</v>
      </c>
      <c r="H2110" s="31">
        <v>241</v>
      </c>
      <c r="I2110" s="31"/>
      <c r="J2110" s="31">
        <v>478</v>
      </c>
      <c r="K2110" s="22">
        <v>81</v>
      </c>
      <c r="L2110" s="22">
        <v>69</v>
      </c>
      <c r="M2110" s="22"/>
      <c r="N2110" s="23">
        <v>150</v>
      </c>
      <c r="O2110" s="24">
        <f>Table1[[#This Row],[Female Voters]]/Table1[[#This Row],[Female Population]]</f>
        <v>0.76069788940775718</v>
      </c>
      <c r="P2110" s="24">
        <f>Table1[[#This Row],[Male Voters]]/Table1[[#This Row],[Male Population]]</f>
        <v>0.70144892045759588</v>
      </c>
      <c r="Q2110" s="24">
        <f>Table1[[#This Row],[Total Voters]]/Table1[[#This Row],[Total Population]]</f>
        <v>0.72962555181652988</v>
      </c>
      <c r="R2110" s="24">
        <f>Table1[[#This Row],[Female Ballots]]/Table1[[#This Row],[Female Population]]</f>
        <v>0.25998535460771449</v>
      </c>
      <c r="S2110" s="24">
        <f>Table1[[#This Row],[Male Ballots]]/Table1[[#This Row],[Male Population]]</f>
        <v>0.20082977390694653</v>
      </c>
      <c r="T2110" s="24">
        <f>Table1[[#This Row],[Total Ballots]]/Table1[[#This Row],[Total Population]]</f>
        <v>0.22896199324786501</v>
      </c>
      <c r="U2110" s="24">
        <f>Table1[[#This Row],[Female Ballots]]/Table1[[#This Row],[Female Voters]]</f>
        <v>0.34177215189873417</v>
      </c>
      <c r="V2110" s="24">
        <f>Table1[[#This Row],[Male Ballots]]/Table1[[#This Row],[Male Voters]]</f>
        <v>0.2863070539419087</v>
      </c>
      <c r="W2110" s="24">
        <f>Table1[[#This Row],[Total Ballots]]/Table1[[#This Row],[Total Voters]]</f>
        <v>0.31380753138075312</v>
      </c>
    </row>
    <row r="2111" spans="1:23" s="12" customFormat="1" x14ac:dyDescent="0.2">
      <c r="A2111" s="19" t="s">
        <v>27</v>
      </c>
      <c r="B2111" s="20">
        <v>2011</v>
      </c>
      <c r="C2111" s="21" t="s">
        <v>63</v>
      </c>
      <c r="D2111" s="22">
        <v>429.74191099999996</v>
      </c>
      <c r="E2111" s="22">
        <v>414.82136800000001</v>
      </c>
      <c r="F2111" s="22">
        <v>844.56327899999997</v>
      </c>
      <c r="G2111" s="31">
        <v>403</v>
      </c>
      <c r="H2111" s="31">
        <v>376</v>
      </c>
      <c r="I2111" s="31"/>
      <c r="J2111" s="31">
        <v>779</v>
      </c>
      <c r="K2111" s="22">
        <v>147</v>
      </c>
      <c r="L2111" s="22">
        <v>112</v>
      </c>
      <c r="M2111" s="22"/>
      <c r="N2111" s="23">
        <v>259</v>
      </c>
      <c r="O2111" s="24">
        <f>Table1[[#This Row],[Female Voters]]/Table1[[#This Row],[Female Population]]</f>
        <v>0.93777215971844097</v>
      </c>
      <c r="P2111" s="24">
        <f>Table1[[#This Row],[Male Voters]]/Table1[[#This Row],[Male Population]]</f>
        <v>0.90641425202570569</v>
      </c>
      <c r="Q2111" s="24">
        <f>Table1[[#This Row],[Total Voters]]/Table1[[#This Row],[Total Population]]</f>
        <v>0.92237019933233444</v>
      </c>
      <c r="R2111" s="24">
        <f>Table1[[#This Row],[Female Ballots]]/Table1[[#This Row],[Female Population]]</f>
        <v>0.34206577538116828</v>
      </c>
      <c r="S2111" s="24">
        <f>Table1[[#This Row],[Male Ballots]]/Table1[[#This Row],[Male Population]]</f>
        <v>0.26999573464595489</v>
      </c>
      <c r="T2111" s="24">
        <f>Table1[[#This Row],[Total Ballots]]/Table1[[#This Row],[Total Population]]</f>
        <v>0.30666737050972354</v>
      </c>
      <c r="U2111" s="24">
        <f>Table1[[#This Row],[Female Ballots]]/Table1[[#This Row],[Female Voters]]</f>
        <v>0.36476426799007444</v>
      </c>
      <c r="V2111" s="24">
        <f>Table1[[#This Row],[Male Ballots]]/Table1[[#This Row],[Male Voters]]</f>
        <v>0.2978723404255319</v>
      </c>
      <c r="W2111" s="24">
        <f>Table1[[#This Row],[Total Ballots]]/Table1[[#This Row],[Total Voters]]</f>
        <v>0.33247753530166879</v>
      </c>
    </row>
    <row r="2112" spans="1:23" s="12" customFormat="1" x14ac:dyDescent="0.2">
      <c r="A2112" s="19" t="s">
        <v>27</v>
      </c>
      <c r="B2112" s="20">
        <v>2011</v>
      </c>
      <c r="C2112" s="21" t="s">
        <v>64</v>
      </c>
      <c r="D2112" s="22">
        <v>515.25372800000002</v>
      </c>
      <c r="E2112" s="22">
        <v>528.38271899999995</v>
      </c>
      <c r="F2112" s="22">
        <v>1043.6364469999999</v>
      </c>
      <c r="G2112" s="31">
        <v>446</v>
      </c>
      <c r="H2112" s="31">
        <v>428</v>
      </c>
      <c r="I2112" s="31"/>
      <c r="J2112" s="31">
        <v>874</v>
      </c>
      <c r="K2112" s="22">
        <v>230</v>
      </c>
      <c r="L2112" s="22">
        <v>216</v>
      </c>
      <c r="M2112" s="22"/>
      <c r="N2112" s="23">
        <v>446</v>
      </c>
      <c r="O2112" s="24">
        <f>Table1[[#This Row],[Female Voters]]/Table1[[#This Row],[Female Population]]</f>
        <v>0.86559296083346338</v>
      </c>
      <c r="P2112" s="24">
        <f>Table1[[#This Row],[Male Voters]]/Table1[[#This Row],[Male Population]]</f>
        <v>0.81001892115249141</v>
      </c>
      <c r="Q2112" s="24">
        <f>Table1[[#This Row],[Total Voters]]/Table1[[#This Row],[Total Population]]</f>
        <v>0.83745637909865001</v>
      </c>
      <c r="R2112" s="24">
        <f>Table1[[#This Row],[Female Ballots]]/Table1[[#This Row],[Female Population]]</f>
        <v>0.44638202016075462</v>
      </c>
      <c r="S2112" s="24">
        <f>Table1[[#This Row],[Male Ballots]]/Table1[[#This Row],[Male Population]]</f>
        <v>0.40879459572181809</v>
      </c>
      <c r="T2112" s="24">
        <f>Table1[[#This Row],[Total Ballots]]/Table1[[#This Row],[Total Population]]</f>
        <v>0.42735188224027221</v>
      </c>
      <c r="U2112" s="24">
        <f>Table1[[#This Row],[Female Ballots]]/Table1[[#This Row],[Female Voters]]</f>
        <v>0.51569506726457404</v>
      </c>
      <c r="V2112" s="24">
        <f>Table1[[#This Row],[Male Ballots]]/Table1[[#This Row],[Male Voters]]</f>
        <v>0.50467289719626163</v>
      </c>
      <c r="W2112" s="24">
        <f>Table1[[#This Row],[Total Ballots]]/Table1[[#This Row],[Total Voters]]</f>
        <v>0.51029748283752863</v>
      </c>
    </row>
    <row r="2113" spans="1:23" s="12" customFormat="1" x14ac:dyDescent="0.2">
      <c r="A2113" s="19" t="s">
        <v>27</v>
      </c>
      <c r="B2113" s="20">
        <v>2011</v>
      </c>
      <c r="C2113" s="21" t="s">
        <v>65</v>
      </c>
      <c r="D2113" s="22">
        <v>808.31545900000003</v>
      </c>
      <c r="E2113" s="22">
        <v>791.31331999999998</v>
      </c>
      <c r="F2113" s="22">
        <v>1599.628778</v>
      </c>
      <c r="G2113" s="31">
        <v>644</v>
      </c>
      <c r="H2113" s="31">
        <v>556</v>
      </c>
      <c r="I2113" s="31"/>
      <c r="J2113" s="31">
        <v>1200</v>
      </c>
      <c r="K2113" s="22">
        <v>406</v>
      </c>
      <c r="L2113" s="22">
        <v>360</v>
      </c>
      <c r="M2113" s="22"/>
      <c r="N2113" s="23">
        <v>766</v>
      </c>
      <c r="O2113" s="24">
        <f>Table1[[#This Row],[Female Voters]]/Table1[[#This Row],[Female Population]]</f>
        <v>0.7967186484305504</v>
      </c>
      <c r="P2113" s="24">
        <f>Table1[[#This Row],[Male Voters]]/Table1[[#This Row],[Male Population]]</f>
        <v>0.70262939590098139</v>
      </c>
      <c r="Q2113" s="24">
        <f>Table1[[#This Row],[Total Voters]]/Table1[[#This Row],[Total Population]]</f>
        <v>0.75017405069465437</v>
      </c>
      <c r="R2113" s="24">
        <f>Table1[[#This Row],[Female Ballots]]/Table1[[#This Row],[Female Population]]</f>
        <v>0.50227914792360784</v>
      </c>
      <c r="S2113" s="24">
        <f>Table1[[#This Row],[Male Ballots]]/Table1[[#This Row],[Male Population]]</f>
        <v>0.45493989662653472</v>
      </c>
      <c r="T2113" s="24">
        <f>Table1[[#This Row],[Total Ballots]]/Table1[[#This Row],[Total Population]]</f>
        <v>0.47886110236008772</v>
      </c>
      <c r="U2113" s="24">
        <f>Table1[[#This Row],[Female Ballots]]/Table1[[#This Row],[Female Voters]]</f>
        <v>0.63043478260869568</v>
      </c>
      <c r="V2113" s="24">
        <f>Table1[[#This Row],[Male Ballots]]/Table1[[#This Row],[Male Voters]]</f>
        <v>0.64748201438848918</v>
      </c>
      <c r="W2113" s="24">
        <f>Table1[[#This Row],[Total Ballots]]/Table1[[#This Row],[Total Voters]]</f>
        <v>0.63833333333333331</v>
      </c>
    </row>
    <row r="2114" spans="1:23" s="12" customFormat="1" x14ac:dyDescent="0.2">
      <c r="A2114" s="19" t="s">
        <v>27</v>
      </c>
      <c r="B2114" s="20">
        <v>2011</v>
      </c>
      <c r="C2114" s="21" t="s">
        <v>66</v>
      </c>
      <c r="D2114" s="22">
        <v>923.446595</v>
      </c>
      <c r="E2114" s="22">
        <v>920.87223100000006</v>
      </c>
      <c r="F2114" s="22">
        <v>1844.3188270000001</v>
      </c>
      <c r="G2114" s="31">
        <v>771</v>
      </c>
      <c r="H2114" s="31">
        <v>773</v>
      </c>
      <c r="I2114" s="31"/>
      <c r="J2114" s="31">
        <v>1544</v>
      </c>
      <c r="K2114" s="22">
        <v>588</v>
      </c>
      <c r="L2114" s="22">
        <v>571</v>
      </c>
      <c r="M2114" s="22"/>
      <c r="N2114" s="23">
        <v>1159</v>
      </c>
      <c r="O2114" s="24">
        <f>Table1[[#This Row],[Female Voters]]/Table1[[#This Row],[Female Population]]</f>
        <v>0.83491563472601249</v>
      </c>
      <c r="P2114" s="24">
        <f>Table1[[#This Row],[Male Voters]]/Table1[[#This Row],[Male Population]]</f>
        <v>0.83942155488886705</v>
      </c>
      <c r="Q2114" s="24">
        <f>Table1[[#This Row],[Total Voters]]/Table1[[#This Row],[Total Population]]</f>
        <v>0.83716544959392747</v>
      </c>
      <c r="R2114" s="24">
        <f>Table1[[#This Row],[Female Ballots]]/Table1[[#This Row],[Female Population]]</f>
        <v>0.63674499768987725</v>
      </c>
      <c r="S2114" s="24">
        <f>Table1[[#This Row],[Male Ballots]]/Table1[[#This Row],[Male Population]]</f>
        <v>0.62006430509902077</v>
      </c>
      <c r="T2114" s="24">
        <f>Table1[[#This Row],[Total Ballots]]/Table1[[#This Row],[Total Population]]</f>
        <v>0.62841629279751421</v>
      </c>
      <c r="U2114" s="24">
        <f>Table1[[#This Row],[Female Ballots]]/Table1[[#This Row],[Female Voters]]</f>
        <v>0.76264591439688711</v>
      </c>
      <c r="V2114" s="24">
        <f>Table1[[#This Row],[Male Ballots]]/Table1[[#This Row],[Male Voters]]</f>
        <v>0.73868046571798185</v>
      </c>
      <c r="W2114" s="24">
        <f>Table1[[#This Row],[Total Ballots]]/Table1[[#This Row],[Total Voters]]</f>
        <v>0.75064766839378239</v>
      </c>
    </row>
    <row r="2115" spans="1:23" s="12" customFormat="1" x14ac:dyDescent="0.2">
      <c r="A2115" s="19" t="s">
        <v>27</v>
      </c>
      <c r="B2115" s="20">
        <v>2011</v>
      </c>
      <c r="C2115" s="21" t="s">
        <v>67</v>
      </c>
      <c r="D2115" s="22">
        <v>1146.1993660000001</v>
      </c>
      <c r="E2115" s="22">
        <v>1099.2924929999999</v>
      </c>
      <c r="F2115" s="22">
        <v>2245.4918589999997</v>
      </c>
      <c r="G2115" s="31">
        <v>1049</v>
      </c>
      <c r="H2115" s="31">
        <v>1001</v>
      </c>
      <c r="I2115" s="31"/>
      <c r="J2115" s="31">
        <v>2050</v>
      </c>
      <c r="K2115" s="22">
        <v>844</v>
      </c>
      <c r="L2115" s="22">
        <v>835</v>
      </c>
      <c r="M2115" s="22"/>
      <c r="N2115" s="23">
        <v>1679</v>
      </c>
      <c r="O2115" s="24">
        <f>Table1[[#This Row],[Female Voters]]/Table1[[#This Row],[Female Population]]</f>
        <v>0.91519855194196642</v>
      </c>
      <c r="P2115" s="24">
        <f>Table1[[#This Row],[Male Voters]]/Table1[[#This Row],[Male Population]]</f>
        <v>0.91058567794658818</v>
      </c>
      <c r="Q2115" s="24">
        <f>Table1[[#This Row],[Total Voters]]/Table1[[#This Row],[Total Population]]</f>
        <v>0.9129402949218175</v>
      </c>
      <c r="R2115" s="24">
        <f>Table1[[#This Row],[Female Ballots]]/Table1[[#This Row],[Female Population]]</f>
        <v>0.73634659469877939</v>
      </c>
      <c r="S2115" s="24">
        <f>Table1[[#This Row],[Male Ballots]]/Table1[[#This Row],[Male Population]]</f>
        <v>0.75957946162377743</v>
      </c>
      <c r="T2115" s="24">
        <f>Table1[[#This Row],[Total Ballots]]/Table1[[#This Row],[Total Population]]</f>
        <v>0.74772036837743006</v>
      </c>
      <c r="U2115" s="24">
        <f>Table1[[#This Row],[Female Ballots]]/Table1[[#This Row],[Female Voters]]</f>
        <v>0.80457578646329841</v>
      </c>
      <c r="V2115" s="24">
        <f>Table1[[#This Row],[Male Ballots]]/Table1[[#This Row],[Male Voters]]</f>
        <v>0.83416583416583412</v>
      </c>
      <c r="W2115" s="24">
        <f>Table1[[#This Row],[Total Ballots]]/Table1[[#This Row],[Total Voters]]</f>
        <v>0.81902439024390239</v>
      </c>
    </row>
    <row r="2116" spans="1:23" s="12" customFormat="1" x14ac:dyDescent="0.2">
      <c r="A2116" s="19" t="s">
        <v>41</v>
      </c>
      <c r="B2116" s="20">
        <v>2011</v>
      </c>
      <c r="C2116" s="21" t="s">
        <v>69</v>
      </c>
      <c r="D2116" s="22">
        <v>23628.484085000004</v>
      </c>
      <c r="E2116" s="22">
        <v>25270.881933999997</v>
      </c>
      <c r="F2116" s="22">
        <v>48899.366020000001</v>
      </c>
      <c r="G2116" s="22">
        <v>17564</v>
      </c>
      <c r="H2116" s="22">
        <v>15991</v>
      </c>
      <c r="I2116" s="22">
        <v>50</v>
      </c>
      <c r="J2116" s="22">
        <v>33605</v>
      </c>
      <c r="K2116" s="22">
        <v>10401</v>
      </c>
      <c r="L2116" s="22">
        <v>9544</v>
      </c>
      <c r="M2116" s="22">
        <v>23</v>
      </c>
      <c r="N2116" s="23">
        <v>19968</v>
      </c>
      <c r="O2116" s="24">
        <f>Table1[[#This Row],[Female Voters]]/Table1[[#This Row],[Female Population]]</f>
        <v>0.74334011174039294</v>
      </c>
      <c r="P2116" s="24">
        <f>Table1[[#This Row],[Male Voters]]/Table1[[#This Row],[Male Population]]</f>
        <v>0.63278361403308836</v>
      </c>
      <c r="Q2116" s="24">
        <f>Table1[[#This Row],[Total Voters]]/Table1[[#This Row],[Total Population]]</f>
        <v>0.68722772369391139</v>
      </c>
      <c r="R2116" s="24">
        <f>Table1[[#This Row],[Female Ballots]]/Table1[[#This Row],[Female Population]]</f>
        <v>0.44018905159484328</v>
      </c>
      <c r="S2116" s="24">
        <f>Table1[[#This Row],[Male Ballots]]/Table1[[#This Row],[Male Population]]</f>
        <v>0.37766786394420582</v>
      </c>
      <c r="T2116" s="24">
        <f>Table1[[#This Row],[Total Ballots]]/Table1[[#This Row],[Total Population]]</f>
        <v>0.40834885245409974</v>
      </c>
      <c r="U2116" s="24">
        <f>Table1[[#This Row],[Female Ballots]]/Table1[[#This Row],[Female Voters]]</f>
        <v>0.59217718059667501</v>
      </c>
      <c r="V2116" s="24">
        <f>Table1[[#This Row],[Male Ballots]]/Table1[[#This Row],[Male Voters]]</f>
        <v>0.59683572009255204</v>
      </c>
      <c r="W2116" s="24">
        <f>Table1[[#This Row],[Total Ballots]]/Table1[[#This Row],[Total Voters]]</f>
        <v>0.59419729206963245</v>
      </c>
    </row>
    <row r="2117" spans="1:23" s="12" customFormat="1" x14ac:dyDescent="0.2">
      <c r="A2117" s="19" t="s">
        <v>41</v>
      </c>
      <c r="B2117" s="20">
        <v>2011</v>
      </c>
      <c r="C2117" s="21" t="s">
        <v>62</v>
      </c>
      <c r="D2117" s="22">
        <v>2074.187762</v>
      </c>
      <c r="E2117" s="22">
        <v>2694.4985930000003</v>
      </c>
      <c r="F2117" s="22">
        <v>4768.6863599999997</v>
      </c>
      <c r="G2117" s="31">
        <v>1236</v>
      </c>
      <c r="H2117" s="31">
        <v>1197</v>
      </c>
      <c r="I2117" s="31">
        <v>5</v>
      </c>
      <c r="J2117" s="31">
        <v>2438</v>
      </c>
      <c r="K2117" s="22">
        <v>287</v>
      </c>
      <c r="L2117" s="22">
        <v>255</v>
      </c>
      <c r="M2117" s="22">
        <v>1</v>
      </c>
      <c r="N2117" s="23">
        <v>543</v>
      </c>
      <c r="O2117" s="24">
        <f>Table1[[#This Row],[Female Voters]]/Table1[[#This Row],[Female Population]]</f>
        <v>0.59589590809667503</v>
      </c>
      <c r="P2117" s="24">
        <f>Table1[[#This Row],[Male Voters]]/Table1[[#This Row],[Male Population]]</f>
        <v>0.4442384950987428</v>
      </c>
      <c r="Q2117" s="24">
        <f>Table1[[#This Row],[Total Voters]]/Table1[[#This Row],[Total Population]]</f>
        <v>0.51125190795731013</v>
      </c>
      <c r="R2117" s="24">
        <f>Table1[[#This Row],[Female Ballots]]/Table1[[#This Row],[Female Population]]</f>
        <v>0.13836741555319235</v>
      </c>
      <c r="S2117" s="24">
        <f>Table1[[#This Row],[Male Ballots]]/Table1[[#This Row],[Male Population]]</f>
        <v>9.4637273391962748E-2</v>
      </c>
      <c r="T2117" s="24">
        <f>Table1[[#This Row],[Total Ballots]]/Table1[[#This Row],[Total Population]]</f>
        <v>0.11386783675997514</v>
      </c>
      <c r="U2117" s="24">
        <f>Table1[[#This Row],[Female Ballots]]/Table1[[#This Row],[Female Voters]]</f>
        <v>0.23220064724919093</v>
      </c>
      <c r="V2117" s="24">
        <f>Table1[[#This Row],[Male Ballots]]/Table1[[#This Row],[Male Voters]]</f>
        <v>0.21303258145363407</v>
      </c>
      <c r="W2117" s="24">
        <f>Table1[[#This Row],[Total Ballots]]/Table1[[#This Row],[Total Voters]]</f>
        <v>0.22272354388843313</v>
      </c>
    </row>
    <row r="2118" spans="1:23" s="12" customFormat="1" x14ac:dyDescent="0.2">
      <c r="A2118" s="19" t="s">
        <v>41</v>
      </c>
      <c r="B2118" s="20">
        <v>2011</v>
      </c>
      <c r="C2118" s="21" t="s">
        <v>63</v>
      </c>
      <c r="D2118" s="22">
        <v>3120.1002500000004</v>
      </c>
      <c r="E2118" s="22">
        <v>3850.0889099999999</v>
      </c>
      <c r="F2118" s="22">
        <v>6970.1891599999999</v>
      </c>
      <c r="G2118" s="31">
        <v>1811</v>
      </c>
      <c r="H2118" s="31">
        <v>1574</v>
      </c>
      <c r="I2118" s="31">
        <v>6</v>
      </c>
      <c r="J2118" s="31">
        <v>3391</v>
      </c>
      <c r="K2118" s="22">
        <v>509</v>
      </c>
      <c r="L2118" s="22">
        <v>434</v>
      </c>
      <c r="M2118" s="22">
        <v>1</v>
      </c>
      <c r="N2118" s="23">
        <v>944</v>
      </c>
      <c r="O2118" s="24">
        <f>Table1[[#This Row],[Female Voters]]/Table1[[#This Row],[Female Population]]</f>
        <v>0.58043006791208063</v>
      </c>
      <c r="P2118" s="24">
        <f>Table1[[#This Row],[Male Voters]]/Table1[[#This Row],[Male Population]]</f>
        <v>0.40882172770394543</v>
      </c>
      <c r="Q2118" s="24">
        <f>Table1[[#This Row],[Total Voters]]/Table1[[#This Row],[Total Population]]</f>
        <v>0.48650042662543752</v>
      </c>
      <c r="R2118" s="24">
        <f>Table1[[#This Row],[Female Ballots]]/Table1[[#This Row],[Female Population]]</f>
        <v>0.16313578385822697</v>
      </c>
      <c r="S2118" s="24">
        <f>Table1[[#This Row],[Male Ballots]]/Table1[[#This Row],[Male Population]]</f>
        <v>0.1127246695193852</v>
      </c>
      <c r="T2118" s="24">
        <f>Table1[[#This Row],[Total Ballots]]/Table1[[#This Row],[Total Population]]</f>
        <v>0.13543391410628516</v>
      </c>
      <c r="U2118" s="24">
        <f>Table1[[#This Row],[Female Ballots]]/Table1[[#This Row],[Female Voters]]</f>
        <v>0.28106018774157926</v>
      </c>
      <c r="V2118" s="24">
        <f>Table1[[#This Row],[Male Ballots]]/Table1[[#This Row],[Male Voters]]</f>
        <v>0.27573062261753495</v>
      </c>
      <c r="W2118" s="24">
        <f>Table1[[#This Row],[Total Ballots]]/Table1[[#This Row],[Total Voters]]</f>
        <v>0.27838395753465056</v>
      </c>
    </row>
    <row r="2119" spans="1:23" s="12" customFormat="1" x14ac:dyDescent="0.2">
      <c r="A2119" s="19" t="s">
        <v>41</v>
      </c>
      <c r="B2119" s="20">
        <v>2011</v>
      </c>
      <c r="C2119" s="21" t="s">
        <v>64</v>
      </c>
      <c r="D2119" s="22">
        <v>3188.8516399999999</v>
      </c>
      <c r="E2119" s="22">
        <v>3749.3919299999998</v>
      </c>
      <c r="F2119" s="22">
        <v>6938.2435599999999</v>
      </c>
      <c r="G2119" s="31">
        <v>2006</v>
      </c>
      <c r="H2119" s="31">
        <v>1780</v>
      </c>
      <c r="I2119" s="31">
        <v>5</v>
      </c>
      <c r="J2119" s="31">
        <v>3791</v>
      </c>
      <c r="K2119" s="22">
        <v>807</v>
      </c>
      <c r="L2119" s="22">
        <v>676</v>
      </c>
      <c r="M2119" s="22">
        <v>2</v>
      </c>
      <c r="N2119" s="23">
        <v>1485</v>
      </c>
      <c r="O2119" s="24">
        <f>Table1[[#This Row],[Female Voters]]/Table1[[#This Row],[Female Population]]</f>
        <v>0.62906658147319772</v>
      </c>
      <c r="P2119" s="24">
        <f>Table1[[#This Row],[Male Voters]]/Table1[[#This Row],[Male Population]]</f>
        <v>0.47474364729856344</v>
      </c>
      <c r="Q2119" s="24">
        <f>Table1[[#This Row],[Total Voters]]/Table1[[#This Row],[Total Population]]</f>
        <v>0.54639188826631502</v>
      </c>
      <c r="R2119" s="24">
        <f>Table1[[#This Row],[Female Ballots]]/Table1[[#This Row],[Female Population]]</f>
        <v>0.25306915814998532</v>
      </c>
      <c r="S2119" s="24">
        <f>Table1[[#This Row],[Male Ballots]]/Table1[[#This Row],[Male Population]]</f>
        <v>0.18029590200776904</v>
      </c>
      <c r="T2119" s="24">
        <f>Table1[[#This Row],[Total Ballots]]/Table1[[#This Row],[Total Population]]</f>
        <v>0.21403111423779422</v>
      </c>
      <c r="U2119" s="24">
        <f>Table1[[#This Row],[Female Ballots]]/Table1[[#This Row],[Female Voters]]</f>
        <v>0.40229312063808575</v>
      </c>
      <c r="V2119" s="24">
        <f>Table1[[#This Row],[Male Ballots]]/Table1[[#This Row],[Male Voters]]</f>
        <v>0.37977528089887641</v>
      </c>
      <c r="W2119" s="24">
        <f>Table1[[#This Row],[Total Ballots]]/Table1[[#This Row],[Total Voters]]</f>
        <v>0.39171722500659456</v>
      </c>
    </row>
    <row r="2120" spans="1:23" s="12" customFormat="1" x14ac:dyDescent="0.2">
      <c r="A2120" s="19" t="s">
        <v>41</v>
      </c>
      <c r="B2120" s="20">
        <v>2011</v>
      </c>
      <c r="C2120" s="21" t="s">
        <v>65</v>
      </c>
      <c r="D2120" s="22">
        <v>4328.5660600000001</v>
      </c>
      <c r="E2120" s="22">
        <v>4533.5698599999996</v>
      </c>
      <c r="F2120" s="22">
        <v>8862.1359200000006</v>
      </c>
      <c r="G2120" s="31">
        <v>3123</v>
      </c>
      <c r="H2120" s="31">
        <v>2734</v>
      </c>
      <c r="I2120" s="31">
        <v>5</v>
      </c>
      <c r="J2120" s="31">
        <v>5862</v>
      </c>
      <c r="K2120" s="22">
        <v>1675</v>
      </c>
      <c r="L2120" s="22">
        <v>1461</v>
      </c>
      <c r="M2120" s="22">
        <v>2</v>
      </c>
      <c r="N2120" s="23">
        <v>3138</v>
      </c>
      <c r="O2120" s="24">
        <f>Table1[[#This Row],[Female Voters]]/Table1[[#This Row],[Female Population]]</f>
        <v>0.72148604334803657</v>
      </c>
      <c r="P2120" s="24">
        <f>Table1[[#This Row],[Male Voters]]/Table1[[#This Row],[Male Population]]</f>
        <v>0.60305677080710085</v>
      </c>
      <c r="Q2120" s="24">
        <f>Table1[[#This Row],[Total Voters]]/Table1[[#This Row],[Total Population]]</f>
        <v>0.6614658196305343</v>
      </c>
      <c r="R2120" s="24">
        <f>Table1[[#This Row],[Female Ballots]]/Table1[[#This Row],[Female Population]]</f>
        <v>0.38696417630738433</v>
      </c>
      <c r="S2120" s="24">
        <f>Table1[[#This Row],[Male Ballots]]/Table1[[#This Row],[Male Population]]</f>
        <v>0.32226259771367022</v>
      </c>
      <c r="T2120" s="24">
        <f>Table1[[#This Row],[Total Ballots]]/Table1[[#This Row],[Total Population]]</f>
        <v>0.3540907099966934</v>
      </c>
      <c r="U2120" s="24">
        <f>Table1[[#This Row],[Female Ballots]]/Table1[[#This Row],[Female Voters]]</f>
        <v>0.53634325968619911</v>
      </c>
      <c r="V2120" s="24">
        <f>Table1[[#This Row],[Male Ballots]]/Table1[[#This Row],[Male Voters]]</f>
        <v>0.53438185808339433</v>
      </c>
      <c r="W2120" s="24">
        <f>Table1[[#This Row],[Total Ballots]]/Table1[[#This Row],[Total Voters]]</f>
        <v>0.53531218014329585</v>
      </c>
    </row>
    <row r="2121" spans="1:23" s="12" customFormat="1" x14ac:dyDescent="0.2">
      <c r="A2121" s="19" t="s">
        <v>41</v>
      </c>
      <c r="B2121" s="20">
        <v>2011</v>
      </c>
      <c r="C2121" s="21" t="s">
        <v>66</v>
      </c>
      <c r="D2121" s="22">
        <v>5003.9886399999996</v>
      </c>
      <c r="E2121" s="22">
        <v>4860.0036600000003</v>
      </c>
      <c r="F2121" s="22">
        <v>9863.9923099999996</v>
      </c>
      <c r="G2121" s="31">
        <v>4170</v>
      </c>
      <c r="H2121" s="31">
        <v>3711</v>
      </c>
      <c r="I2121" s="31">
        <v>12</v>
      </c>
      <c r="J2121" s="31">
        <v>7893</v>
      </c>
      <c r="K2121" s="22">
        <v>2961</v>
      </c>
      <c r="L2121" s="22">
        <v>2629</v>
      </c>
      <c r="M2121" s="22">
        <v>7</v>
      </c>
      <c r="N2121" s="23">
        <v>5597</v>
      </c>
      <c r="O2121" s="24">
        <f>Table1[[#This Row],[Female Voters]]/Table1[[#This Row],[Female Population]]</f>
        <v>0.83333522515750558</v>
      </c>
      <c r="P2121" s="24">
        <f>Table1[[#This Row],[Male Voters]]/Table1[[#This Row],[Male Population]]</f>
        <v>0.76357967187209896</v>
      </c>
      <c r="Q2121" s="24">
        <f>Table1[[#This Row],[Total Voters]]/Table1[[#This Row],[Total Population]]</f>
        <v>0.80018310557665062</v>
      </c>
      <c r="R2121" s="24">
        <f>Table1[[#This Row],[Female Ballots]]/Table1[[#This Row],[Female Population]]</f>
        <v>0.59172796203630074</v>
      </c>
      <c r="S2121" s="24">
        <f>Table1[[#This Row],[Male Ballots]]/Table1[[#This Row],[Male Population]]</f>
        <v>0.54094609467845545</v>
      </c>
      <c r="T2121" s="24">
        <f>Table1[[#This Row],[Total Ballots]]/Table1[[#This Row],[Total Population]]</f>
        <v>0.56741731178417765</v>
      </c>
      <c r="U2121" s="24">
        <f>Table1[[#This Row],[Female Ballots]]/Table1[[#This Row],[Female Voters]]</f>
        <v>0.71007194244604321</v>
      </c>
      <c r="V2121" s="24">
        <f>Table1[[#This Row],[Male Ballots]]/Table1[[#This Row],[Male Voters]]</f>
        <v>0.70843438426300187</v>
      </c>
      <c r="W2121" s="24">
        <f>Table1[[#This Row],[Total Ballots]]/Table1[[#This Row],[Total Voters]]</f>
        <v>0.70910933738755855</v>
      </c>
    </row>
    <row r="2122" spans="1:23" s="12" customFormat="1" x14ac:dyDescent="0.2">
      <c r="A2122" s="19" t="s">
        <v>41</v>
      </c>
      <c r="B2122" s="20">
        <v>2011</v>
      </c>
      <c r="C2122" s="21" t="s">
        <v>67</v>
      </c>
      <c r="D2122" s="22">
        <v>5912.7897329999996</v>
      </c>
      <c r="E2122" s="22">
        <v>5583.3289810000006</v>
      </c>
      <c r="F2122" s="22">
        <v>11496.118710000001</v>
      </c>
      <c r="G2122" s="31">
        <v>5218</v>
      </c>
      <c r="H2122" s="31">
        <v>4995</v>
      </c>
      <c r="I2122" s="31">
        <v>17</v>
      </c>
      <c r="J2122" s="31">
        <v>10230</v>
      </c>
      <c r="K2122" s="22">
        <v>4162</v>
      </c>
      <c r="L2122" s="22">
        <v>4089</v>
      </c>
      <c r="M2122" s="22">
        <v>10</v>
      </c>
      <c r="N2122" s="23">
        <v>8261</v>
      </c>
      <c r="O2122" s="24">
        <f>Table1[[#This Row],[Female Voters]]/Table1[[#This Row],[Female Population]]</f>
        <v>0.88249375263214702</v>
      </c>
      <c r="P2122" s="24">
        <f>Table1[[#This Row],[Male Voters]]/Table1[[#This Row],[Male Population]]</f>
        <v>0.89462756305385605</v>
      </c>
      <c r="Q2122" s="24">
        <f>Table1[[#This Row],[Total Voters]]/Table1[[#This Row],[Total Population]]</f>
        <v>0.88986555010965085</v>
      </c>
      <c r="R2122" s="24">
        <f>Table1[[#This Row],[Female Ballots]]/Table1[[#This Row],[Female Population]]</f>
        <v>0.7038978532876573</v>
      </c>
      <c r="S2122" s="24">
        <f>Table1[[#This Row],[Male Ballots]]/Table1[[#This Row],[Male Population]]</f>
        <v>0.73235877984528874</v>
      </c>
      <c r="T2122" s="24">
        <f>Table1[[#This Row],[Total Ballots]]/Table1[[#This Row],[Total Population]]</f>
        <v>0.71859035283048145</v>
      </c>
      <c r="U2122" s="24">
        <f>Table1[[#This Row],[Female Ballots]]/Table1[[#This Row],[Female Voters]]</f>
        <v>0.79762361057876585</v>
      </c>
      <c r="V2122" s="24">
        <f>Table1[[#This Row],[Male Ballots]]/Table1[[#This Row],[Male Voters]]</f>
        <v>0.81861861861861862</v>
      </c>
      <c r="W2122" s="24">
        <f>Table1[[#This Row],[Total Ballots]]/Table1[[#This Row],[Total Voters]]</f>
        <v>0.80752688172043008</v>
      </c>
    </row>
    <row r="2123" spans="1:23" s="12" customFormat="1" x14ac:dyDescent="0.2">
      <c r="A2123" s="19" t="s">
        <v>49</v>
      </c>
      <c r="B2123" s="20">
        <v>2011</v>
      </c>
      <c r="C2123" s="21" t="s">
        <v>69</v>
      </c>
      <c r="D2123" s="22">
        <v>15754.047415999999</v>
      </c>
      <c r="E2123" s="22">
        <v>15859.454771000001</v>
      </c>
      <c r="F2123" s="22">
        <v>31613.502173000001</v>
      </c>
      <c r="G2123" s="22">
        <v>10709</v>
      </c>
      <c r="H2123" s="22">
        <v>9737</v>
      </c>
      <c r="I2123" s="22">
        <v>0</v>
      </c>
      <c r="J2123" s="22">
        <v>20446</v>
      </c>
      <c r="K2123" s="22">
        <v>5778</v>
      </c>
      <c r="L2123" s="22">
        <v>5281</v>
      </c>
      <c r="M2123" s="22">
        <v>0</v>
      </c>
      <c r="N2123" s="23">
        <v>11059</v>
      </c>
      <c r="O2123" s="24">
        <f>Table1[[#This Row],[Female Voters]]/Table1[[#This Row],[Female Population]]</f>
        <v>0.67976182356311887</v>
      </c>
      <c r="P2123" s="24">
        <f>Table1[[#This Row],[Male Voters]]/Table1[[#This Row],[Male Population]]</f>
        <v>0.61395553255744395</v>
      </c>
      <c r="Q2123" s="24">
        <f>Table1[[#This Row],[Total Voters]]/Table1[[#This Row],[Total Population]]</f>
        <v>0.64674897099702611</v>
      </c>
      <c r="R2123" s="24">
        <f>Table1[[#This Row],[Female Ballots]]/Table1[[#This Row],[Female Population]]</f>
        <v>0.366762892571454</v>
      </c>
      <c r="S2123" s="24">
        <f>Table1[[#This Row],[Male Ballots]]/Table1[[#This Row],[Male Population]]</f>
        <v>0.33298748766928843</v>
      </c>
      <c r="T2123" s="24">
        <f>Table1[[#This Row],[Total Ballots]]/Table1[[#This Row],[Total Population]]</f>
        <v>0.34981888243451592</v>
      </c>
      <c r="U2123" s="24">
        <f>Table1[[#This Row],[Female Ballots]]/Table1[[#This Row],[Female Voters]]</f>
        <v>0.53954617611354938</v>
      </c>
      <c r="V2123" s="24">
        <f>Table1[[#This Row],[Male Ballots]]/Table1[[#This Row],[Male Voters]]</f>
        <v>0.54236417787819657</v>
      </c>
      <c r="W2123" s="24">
        <f>Table1[[#This Row],[Total Ballots]]/Table1[[#This Row],[Total Voters]]</f>
        <v>0.54088819328964099</v>
      </c>
    </row>
    <row r="2124" spans="1:23" s="12" customFormat="1" x14ac:dyDescent="0.2">
      <c r="A2124" s="19" t="s">
        <v>49</v>
      </c>
      <c r="B2124" s="20">
        <v>2011</v>
      </c>
      <c r="C2124" s="21" t="s">
        <v>62</v>
      </c>
      <c r="D2124" s="22">
        <v>1431.0021470000002</v>
      </c>
      <c r="E2124" s="22">
        <v>1582.971045</v>
      </c>
      <c r="F2124" s="22">
        <v>3013.9731900000002</v>
      </c>
      <c r="G2124" s="31">
        <v>643</v>
      </c>
      <c r="H2124" s="31">
        <v>591</v>
      </c>
      <c r="I2124" s="31"/>
      <c r="J2124" s="31">
        <v>1234</v>
      </c>
      <c r="K2124" s="22">
        <v>117</v>
      </c>
      <c r="L2124" s="22">
        <v>117</v>
      </c>
      <c r="M2124" s="22"/>
      <c r="N2124" s="23">
        <v>234</v>
      </c>
      <c r="O2124" s="24">
        <f>Table1[[#This Row],[Female Voters]]/Table1[[#This Row],[Female Population]]</f>
        <v>0.44933545442122941</v>
      </c>
      <c r="P2124" s="24">
        <f>Table1[[#This Row],[Male Voters]]/Table1[[#This Row],[Male Population]]</f>
        <v>0.37334858516000208</v>
      </c>
      <c r="Q2124" s="24">
        <f>Table1[[#This Row],[Total Voters]]/Table1[[#This Row],[Total Population]]</f>
        <v>0.40942633600533118</v>
      </c>
      <c r="R2124" s="24">
        <f>Table1[[#This Row],[Female Ballots]]/Table1[[#This Row],[Female Population]]</f>
        <v>8.1760883619414998E-2</v>
      </c>
      <c r="S2124" s="24">
        <f>Table1[[#This Row],[Male Ballots]]/Table1[[#This Row],[Male Population]]</f>
        <v>7.3911648838782137E-2</v>
      </c>
      <c r="T2124" s="24">
        <f>Table1[[#This Row],[Total Ballots]]/Table1[[#This Row],[Total Population]]</f>
        <v>7.763838138188614E-2</v>
      </c>
      <c r="U2124" s="24">
        <f>Table1[[#This Row],[Female Ballots]]/Table1[[#This Row],[Female Voters]]</f>
        <v>0.18195956454121306</v>
      </c>
      <c r="V2124" s="24">
        <f>Table1[[#This Row],[Male Ballots]]/Table1[[#This Row],[Male Voters]]</f>
        <v>0.19796954314720813</v>
      </c>
      <c r="W2124" s="24">
        <f>Table1[[#This Row],[Total Ballots]]/Table1[[#This Row],[Total Voters]]</f>
        <v>0.18962722852512157</v>
      </c>
    </row>
    <row r="2125" spans="1:23" s="12" customFormat="1" x14ac:dyDescent="0.2">
      <c r="A2125" s="19" t="s">
        <v>49</v>
      </c>
      <c r="B2125" s="20">
        <v>2011</v>
      </c>
      <c r="C2125" s="21" t="s">
        <v>63</v>
      </c>
      <c r="D2125" s="22">
        <v>2059.7447280000001</v>
      </c>
      <c r="E2125" s="22">
        <v>2151.0961699999998</v>
      </c>
      <c r="F2125" s="22">
        <v>4210.8408899999995</v>
      </c>
      <c r="G2125" s="31">
        <v>1199</v>
      </c>
      <c r="H2125" s="31">
        <v>1002</v>
      </c>
      <c r="I2125" s="31"/>
      <c r="J2125" s="31">
        <v>2201</v>
      </c>
      <c r="K2125" s="22">
        <v>267</v>
      </c>
      <c r="L2125" s="22">
        <v>199</v>
      </c>
      <c r="M2125" s="22"/>
      <c r="N2125" s="23">
        <v>466</v>
      </c>
      <c r="O2125" s="24">
        <f>Table1[[#This Row],[Female Voters]]/Table1[[#This Row],[Female Population]]</f>
        <v>0.58211096923851424</v>
      </c>
      <c r="P2125" s="24">
        <f>Table1[[#This Row],[Male Voters]]/Table1[[#This Row],[Male Population]]</f>
        <v>0.46580902052370821</v>
      </c>
      <c r="Q2125" s="24">
        <f>Table1[[#This Row],[Total Voters]]/Table1[[#This Row],[Total Population]]</f>
        <v>0.52269844848020375</v>
      </c>
      <c r="R2125" s="24">
        <f>Table1[[#This Row],[Female Ballots]]/Table1[[#This Row],[Female Population]]</f>
        <v>0.12962771375036139</v>
      </c>
      <c r="S2125" s="24">
        <f>Table1[[#This Row],[Male Ballots]]/Table1[[#This Row],[Male Population]]</f>
        <v>9.2510973137942043E-2</v>
      </c>
      <c r="T2125" s="24">
        <f>Table1[[#This Row],[Total Ballots]]/Table1[[#This Row],[Total Population]]</f>
        <v>0.1106667319362903</v>
      </c>
      <c r="U2125" s="24">
        <f>Table1[[#This Row],[Female Ballots]]/Table1[[#This Row],[Female Voters]]</f>
        <v>0.22268557130942451</v>
      </c>
      <c r="V2125" s="24">
        <f>Table1[[#This Row],[Male Ballots]]/Table1[[#This Row],[Male Voters]]</f>
        <v>0.19860279441117765</v>
      </c>
      <c r="W2125" s="24">
        <f>Table1[[#This Row],[Total Ballots]]/Table1[[#This Row],[Total Voters]]</f>
        <v>0.21172194457064972</v>
      </c>
    </row>
    <row r="2126" spans="1:23" s="12" customFormat="1" x14ac:dyDescent="0.2">
      <c r="A2126" s="19" t="s">
        <v>49</v>
      </c>
      <c r="B2126" s="20">
        <v>2011</v>
      </c>
      <c r="C2126" s="21" t="s">
        <v>64</v>
      </c>
      <c r="D2126" s="22">
        <v>2245.1965599999999</v>
      </c>
      <c r="E2126" s="22">
        <v>2284.0549799999999</v>
      </c>
      <c r="F2126" s="22">
        <v>4529.2515399999993</v>
      </c>
      <c r="G2126" s="31">
        <v>1261</v>
      </c>
      <c r="H2126" s="31">
        <v>1113</v>
      </c>
      <c r="I2126" s="31"/>
      <c r="J2126" s="31">
        <v>2374</v>
      </c>
      <c r="K2126" s="22">
        <v>440</v>
      </c>
      <c r="L2126" s="22">
        <v>388</v>
      </c>
      <c r="M2126" s="22"/>
      <c r="N2126" s="23">
        <v>828</v>
      </c>
      <c r="O2126" s="24">
        <f>Table1[[#This Row],[Female Voters]]/Table1[[#This Row],[Female Population]]</f>
        <v>0.56164347588346564</v>
      </c>
      <c r="P2126" s="24">
        <f>Table1[[#This Row],[Male Voters]]/Table1[[#This Row],[Male Population]]</f>
        <v>0.48729124725360162</v>
      </c>
      <c r="Q2126" s="24">
        <f>Table1[[#This Row],[Total Voters]]/Table1[[#This Row],[Total Population]]</f>
        <v>0.52414841150553548</v>
      </c>
      <c r="R2126" s="24">
        <f>Table1[[#This Row],[Female Ballots]]/Table1[[#This Row],[Female Population]]</f>
        <v>0.19597393290144718</v>
      </c>
      <c r="S2126" s="24">
        <f>Table1[[#This Row],[Male Ballots]]/Table1[[#This Row],[Male Population]]</f>
        <v>0.16987331889882967</v>
      </c>
      <c r="T2126" s="24">
        <f>Table1[[#This Row],[Total Ballots]]/Table1[[#This Row],[Total Population]]</f>
        <v>0.18281166163714549</v>
      </c>
      <c r="U2126" s="24">
        <f>Table1[[#This Row],[Female Ballots]]/Table1[[#This Row],[Female Voters]]</f>
        <v>0.34892942109436953</v>
      </c>
      <c r="V2126" s="24">
        <f>Table1[[#This Row],[Male Ballots]]/Table1[[#This Row],[Male Voters]]</f>
        <v>0.34860736747529203</v>
      </c>
      <c r="W2126" s="24">
        <f>Table1[[#This Row],[Total Ballots]]/Table1[[#This Row],[Total Voters]]</f>
        <v>0.34877843302443134</v>
      </c>
    </row>
    <row r="2127" spans="1:23" s="12" customFormat="1" x14ac:dyDescent="0.2">
      <c r="A2127" s="19" t="s">
        <v>49</v>
      </c>
      <c r="B2127" s="20">
        <v>2011</v>
      </c>
      <c r="C2127" s="21" t="s">
        <v>65</v>
      </c>
      <c r="D2127" s="22">
        <v>2985.0833000000002</v>
      </c>
      <c r="E2127" s="22">
        <v>2852.4244900000003</v>
      </c>
      <c r="F2127" s="22">
        <v>5837.5077799999999</v>
      </c>
      <c r="G2127" s="31">
        <v>2010</v>
      </c>
      <c r="H2127" s="31">
        <v>1701</v>
      </c>
      <c r="I2127" s="31"/>
      <c r="J2127" s="31">
        <v>3711</v>
      </c>
      <c r="K2127" s="22">
        <v>998</v>
      </c>
      <c r="L2127" s="22">
        <v>799</v>
      </c>
      <c r="M2127" s="22"/>
      <c r="N2127" s="23">
        <v>1797</v>
      </c>
      <c r="O2127" s="24">
        <f>Table1[[#This Row],[Female Voters]]/Table1[[#This Row],[Female Population]]</f>
        <v>0.6733480435872593</v>
      </c>
      <c r="P2127" s="24">
        <f>Table1[[#This Row],[Male Voters]]/Table1[[#This Row],[Male Population]]</f>
        <v>0.59633480429134855</v>
      </c>
      <c r="Q2127" s="24">
        <f>Table1[[#This Row],[Total Voters]]/Table1[[#This Row],[Total Population]]</f>
        <v>0.635716497494758</v>
      </c>
      <c r="R2127" s="24">
        <f>Table1[[#This Row],[Female Ballots]]/Table1[[#This Row],[Female Population]]</f>
        <v>0.33432902860700736</v>
      </c>
      <c r="S2127" s="24">
        <f>Table1[[#This Row],[Male Ballots]]/Table1[[#This Row],[Male Population]]</f>
        <v>0.28011258590757643</v>
      </c>
      <c r="T2127" s="24">
        <f>Table1[[#This Row],[Total Ballots]]/Table1[[#This Row],[Total Population]]</f>
        <v>0.30783684882729184</v>
      </c>
      <c r="U2127" s="24">
        <f>Table1[[#This Row],[Female Ballots]]/Table1[[#This Row],[Female Voters]]</f>
        <v>0.49651741293532337</v>
      </c>
      <c r="V2127" s="24">
        <f>Table1[[#This Row],[Male Ballots]]/Table1[[#This Row],[Male Voters]]</f>
        <v>0.46972369194591418</v>
      </c>
      <c r="W2127" s="24">
        <f>Table1[[#This Row],[Total Ballots]]/Table1[[#This Row],[Total Voters]]</f>
        <v>0.48423605497170574</v>
      </c>
    </row>
    <row r="2128" spans="1:23" s="12" customFormat="1" x14ac:dyDescent="0.2">
      <c r="A2128" s="19" t="s">
        <v>49</v>
      </c>
      <c r="B2128" s="20">
        <v>2011</v>
      </c>
      <c r="C2128" s="21" t="s">
        <v>66</v>
      </c>
      <c r="D2128" s="22">
        <v>3367.65726</v>
      </c>
      <c r="E2128" s="22">
        <v>3368.1470600000002</v>
      </c>
      <c r="F2128" s="22">
        <v>6735.8043200000002</v>
      </c>
      <c r="G2128" s="31">
        <v>2661</v>
      </c>
      <c r="H2128" s="31">
        <v>2400</v>
      </c>
      <c r="I2128" s="31"/>
      <c r="J2128" s="31">
        <v>5061</v>
      </c>
      <c r="K2128" s="22">
        <v>1750</v>
      </c>
      <c r="L2128" s="22">
        <v>1535</v>
      </c>
      <c r="M2128" s="22"/>
      <c r="N2128" s="23">
        <v>3285</v>
      </c>
      <c r="O2128" s="24">
        <f>Table1[[#This Row],[Female Voters]]/Table1[[#This Row],[Female Population]]</f>
        <v>0.79016354532468069</v>
      </c>
      <c r="P2128" s="24">
        <f>Table1[[#This Row],[Male Voters]]/Table1[[#This Row],[Male Population]]</f>
        <v>0.71255796057788512</v>
      </c>
      <c r="Q2128" s="24">
        <f>Table1[[#This Row],[Total Voters]]/Table1[[#This Row],[Total Population]]</f>
        <v>0.75135793137173557</v>
      </c>
      <c r="R2128" s="24">
        <f>Table1[[#This Row],[Female Ballots]]/Table1[[#This Row],[Female Population]]</f>
        <v>0.51964908091626882</v>
      </c>
      <c r="S2128" s="24">
        <f>Table1[[#This Row],[Male Ballots]]/Table1[[#This Row],[Male Population]]</f>
        <v>0.45574019561960571</v>
      </c>
      <c r="T2128" s="24">
        <f>Table1[[#This Row],[Total Ballots]]/Table1[[#This Row],[Total Population]]</f>
        <v>0.48769231467222907</v>
      </c>
      <c r="U2128" s="24">
        <f>Table1[[#This Row],[Female Ballots]]/Table1[[#This Row],[Female Voters]]</f>
        <v>0.65764750093949642</v>
      </c>
      <c r="V2128" s="24">
        <f>Table1[[#This Row],[Male Ballots]]/Table1[[#This Row],[Male Voters]]</f>
        <v>0.63958333333333328</v>
      </c>
      <c r="W2128" s="24">
        <f>Table1[[#This Row],[Total Ballots]]/Table1[[#This Row],[Total Voters]]</f>
        <v>0.64908120924718438</v>
      </c>
    </row>
    <row r="2129" spans="1:23" s="12" customFormat="1" x14ac:dyDescent="0.2">
      <c r="A2129" s="19" t="s">
        <v>49</v>
      </c>
      <c r="B2129" s="20">
        <v>2011</v>
      </c>
      <c r="C2129" s="21" t="s">
        <v>67</v>
      </c>
      <c r="D2129" s="22">
        <v>3665.363421</v>
      </c>
      <c r="E2129" s="22">
        <v>3620.7610260000001</v>
      </c>
      <c r="F2129" s="22">
        <v>7286.1244529999994</v>
      </c>
      <c r="G2129" s="31">
        <v>2935</v>
      </c>
      <c r="H2129" s="31">
        <v>2930</v>
      </c>
      <c r="I2129" s="31"/>
      <c r="J2129" s="31">
        <v>5865</v>
      </c>
      <c r="K2129" s="22">
        <v>2206</v>
      </c>
      <c r="L2129" s="22">
        <v>2243</v>
      </c>
      <c r="M2129" s="22"/>
      <c r="N2129" s="23">
        <v>4449</v>
      </c>
      <c r="O2129" s="24">
        <f>Table1[[#This Row],[Female Voters]]/Table1[[#This Row],[Female Population]]</f>
        <v>0.80073915268114415</v>
      </c>
      <c r="P2129" s="24">
        <f>Table1[[#This Row],[Male Voters]]/Table1[[#This Row],[Male Population]]</f>
        <v>0.80922214389743596</v>
      </c>
      <c r="Q2129" s="24">
        <f>Table1[[#This Row],[Total Voters]]/Table1[[#This Row],[Total Population]]</f>
        <v>0.80495468308740403</v>
      </c>
      <c r="R2129" s="24">
        <f>Table1[[#This Row],[Female Ballots]]/Table1[[#This Row],[Female Population]]</f>
        <v>0.6018502796642603</v>
      </c>
      <c r="S2129" s="24">
        <f>Table1[[#This Row],[Male Ballots]]/Table1[[#This Row],[Male Population]]</f>
        <v>0.61948302688121126</v>
      </c>
      <c r="T2129" s="24">
        <f>Table1[[#This Row],[Total Ballots]]/Table1[[#This Row],[Total Population]]</f>
        <v>0.61061268287397452</v>
      </c>
      <c r="U2129" s="24">
        <f>Table1[[#This Row],[Female Ballots]]/Table1[[#This Row],[Female Voters]]</f>
        <v>0.75161839863713797</v>
      </c>
      <c r="V2129" s="24">
        <f>Table1[[#This Row],[Male Ballots]]/Table1[[#This Row],[Male Voters]]</f>
        <v>0.76552901023890785</v>
      </c>
      <c r="W2129" s="24">
        <f>Table1[[#This Row],[Total Ballots]]/Table1[[#This Row],[Total Voters]]</f>
        <v>0.75856777493606142</v>
      </c>
    </row>
    <row r="2130" spans="1:23" s="12" customFormat="1" x14ac:dyDescent="0.2">
      <c r="A2130" s="19" t="s">
        <v>34</v>
      </c>
      <c r="B2130" s="20">
        <v>2011</v>
      </c>
      <c r="C2130" s="21" t="s">
        <v>69</v>
      </c>
      <c r="D2130" s="22">
        <v>8676.5796439999995</v>
      </c>
      <c r="E2130" s="22">
        <v>8573.8466570000001</v>
      </c>
      <c r="F2130" s="22">
        <v>17250.426312</v>
      </c>
      <c r="G2130" s="22">
        <v>6805</v>
      </c>
      <c r="H2130" s="22">
        <v>6217</v>
      </c>
      <c r="I2130" s="22">
        <v>5</v>
      </c>
      <c r="J2130" s="22">
        <v>13027</v>
      </c>
      <c r="K2130" s="22">
        <v>4289</v>
      </c>
      <c r="L2130" s="22">
        <v>3845</v>
      </c>
      <c r="M2130" s="22">
        <v>3</v>
      </c>
      <c r="N2130" s="23">
        <v>8137</v>
      </c>
      <c r="O2130" s="24">
        <f>Table1[[#This Row],[Female Voters]]/Table1[[#This Row],[Female Population]]</f>
        <v>0.78429522683005304</v>
      </c>
      <c r="P2130" s="24">
        <f>Table1[[#This Row],[Male Voters]]/Table1[[#This Row],[Male Population]]</f>
        <v>0.72511210530272496</v>
      </c>
      <c r="Q2130" s="24">
        <f>Table1[[#This Row],[Total Voters]]/Table1[[#This Row],[Total Population]]</f>
        <v>0.75516974272908044</v>
      </c>
      <c r="R2130" s="24">
        <f>Table1[[#This Row],[Female Ballots]]/Table1[[#This Row],[Female Population]]</f>
        <v>0.49431921056195405</v>
      </c>
      <c r="S2130" s="24">
        <f>Table1[[#This Row],[Male Ballots]]/Table1[[#This Row],[Male Population]]</f>
        <v>0.4484568191875466</v>
      </c>
      <c r="T2130" s="24">
        <f>Table1[[#This Row],[Total Ballots]]/Table1[[#This Row],[Total Population]]</f>
        <v>0.47169848749416809</v>
      </c>
      <c r="U2130" s="24">
        <f>Table1[[#This Row],[Female Ballots]]/Table1[[#This Row],[Female Voters]]</f>
        <v>0.63027185892725934</v>
      </c>
      <c r="V2130" s="24">
        <f>Table1[[#This Row],[Male Ballots]]/Table1[[#This Row],[Male Voters]]</f>
        <v>0.61846549782853466</v>
      </c>
      <c r="W2130" s="24">
        <f>Table1[[#This Row],[Total Ballots]]/Table1[[#This Row],[Total Voters]]</f>
        <v>0.62462577723190293</v>
      </c>
    </row>
    <row r="2131" spans="1:23" s="12" customFormat="1" x14ac:dyDescent="0.2">
      <c r="A2131" s="19" t="s">
        <v>34</v>
      </c>
      <c r="B2131" s="20">
        <v>2011</v>
      </c>
      <c r="C2131" s="21" t="s">
        <v>62</v>
      </c>
      <c r="D2131" s="22">
        <v>631.66544899999997</v>
      </c>
      <c r="E2131" s="22">
        <v>739.20592499999998</v>
      </c>
      <c r="F2131" s="22">
        <v>1370.8713729999999</v>
      </c>
      <c r="G2131" s="31">
        <v>425</v>
      </c>
      <c r="H2131" s="31">
        <v>413</v>
      </c>
      <c r="I2131" s="31"/>
      <c r="J2131" s="31">
        <v>838</v>
      </c>
      <c r="K2131" s="22">
        <v>84</v>
      </c>
      <c r="L2131" s="22">
        <v>86</v>
      </c>
      <c r="M2131" s="22"/>
      <c r="N2131" s="23">
        <v>170</v>
      </c>
      <c r="O2131" s="24">
        <f>Table1[[#This Row],[Female Voters]]/Table1[[#This Row],[Female Population]]</f>
        <v>0.67282451600419901</v>
      </c>
      <c r="P2131" s="24">
        <f>Table1[[#This Row],[Male Voters]]/Table1[[#This Row],[Male Population]]</f>
        <v>0.558707642934545</v>
      </c>
      <c r="Q2131" s="24">
        <f>Table1[[#This Row],[Total Voters]]/Table1[[#This Row],[Total Population]]</f>
        <v>0.61129002801052734</v>
      </c>
      <c r="R2131" s="24">
        <f>Table1[[#This Row],[Female Ballots]]/Table1[[#This Row],[Female Population]]</f>
        <v>0.13298178669259461</v>
      </c>
      <c r="S2131" s="24">
        <f>Table1[[#This Row],[Male Ballots]]/Table1[[#This Row],[Male Population]]</f>
        <v>0.11634105881929992</v>
      </c>
      <c r="T2131" s="24">
        <f>Table1[[#This Row],[Total Ballots]]/Table1[[#This Row],[Total Population]]</f>
        <v>0.12400871689951032</v>
      </c>
      <c r="U2131" s="24">
        <f>Table1[[#This Row],[Female Ballots]]/Table1[[#This Row],[Female Voters]]</f>
        <v>0.1976470588235294</v>
      </c>
      <c r="V2131" s="24">
        <f>Table1[[#This Row],[Male Ballots]]/Table1[[#This Row],[Male Voters]]</f>
        <v>0.20823244552058112</v>
      </c>
      <c r="W2131" s="24">
        <f>Table1[[#This Row],[Total Ballots]]/Table1[[#This Row],[Total Voters]]</f>
        <v>0.20286396181384247</v>
      </c>
    </row>
    <row r="2132" spans="1:23" s="12" customFormat="1" x14ac:dyDescent="0.2">
      <c r="A2132" s="19" t="s">
        <v>34</v>
      </c>
      <c r="B2132" s="20">
        <v>2011</v>
      </c>
      <c r="C2132" s="21" t="s">
        <v>63</v>
      </c>
      <c r="D2132" s="22">
        <v>859.42688099999998</v>
      </c>
      <c r="E2132" s="22">
        <v>989.73020700000006</v>
      </c>
      <c r="F2132" s="22">
        <v>1849.1570879999999</v>
      </c>
      <c r="G2132" s="31">
        <v>595</v>
      </c>
      <c r="H2132" s="31">
        <v>560</v>
      </c>
      <c r="I2132" s="31">
        <v>1</v>
      </c>
      <c r="J2132" s="31">
        <v>1156</v>
      </c>
      <c r="K2132" s="22">
        <v>179</v>
      </c>
      <c r="L2132" s="22">
        <v>148</v>
      </c>
      <c r="M2132" s="22"/>
      <c r="N2132" s="23">
        <v>327</v>
      </c>
      <c r="O2132" s="24">
        <f>Table1[[#This Row],[Female Voters]]/Table1[[#This Row],[Female Population]]</f>
        <v>0.69232184046614664</v>
      </c>
      <c r="P2132" s="24">
        <f>Table1[[#This Row],[Male Voters]]/Table1[[#This Row],[Male Population]]</f>
        <v>0.56581075937596392</v>
      </c>
      <c r="Q2132" s="24">
        <f>Table1[[#This Row],[Total Voters]]/Table1[[#This Row],[Total Population]]</f>
        <v>0.62514970064025199</v>
      </c>
      <c r="R2132" s="24">
        <f>Table1[[#This Row],[Female Ballots]]/Table1[[#This Row],[Female Population]]</f>
        <v>0.20827833519905925</v>
      </c>
      <c r="S2132" s="24">
        <f>Table1[[#This Row],[Male Ballots]]/Table1[[#This Row],[Male Population]]</f>
        <v>0.14953570069221903</v>
      </c>
      <c r="T2132" s="24">
        <f>Table1[[#This Row],[Total Ballots]]/Table1[[#This Row],[Total Population]]</f>
        <v>0.17683732881432732</v>
      </c>
      <c r="U2132" s="24">
        <f>Table1[[#This Row],[Female Ballots]]/Table1[[#This Row],[Female Voters]]</f>
        <v>0.30084033613445377</v>
      </c>
      <c r="V2132" s="24">
        <f>Table1[[#This Row],[Male Ballots]]/Table1[[#This Row],[Male Voters]]</f>
        <v>0.26428571428571429</v>
      </c>
      <c r="W2132" s="24">
        <f>Table1[[#This Row],[Total Ballots]]/Table1[[#This Row],[Total Voters]]</f>
        <v>0.2828719723183391</v>
      </c>
    </row>
    <row r="2133" spans="1:23" s="12" customFormat="1" x14ac:dyDescent="0.2">
      <c r="A2133" s="19" t="s">
        <v>34</v>
      </c>
      <c r="B2133" s="20">
        <v>2011</v>
      </c>
      <c r="C2133" s="21" t="s">
        <v>64</v>
      </c>
      <c r="D2133" s="22">
        <v>959.52433599999995</v>
      </c>
      <c r="E2133" s="22">
        <v>951.59443199999998</v>
      </c>
      <c r="F2133" s="22">
        <v>1911.118768</v>
      </c>
      <c r="G2133" s="31">
        <v>648</v>
      </c>
      <c r="H2133" s="31">
        <v>580</v>
      </c>
      <c r="I2133" s="31">
        <v>1</v>
      </c>
      <c r="J2133" s="31">
        <v>1229</v>
      </c>
      <c r="K2133" s="22">
        <v>305</v>
      </c>
      <c r="L2133" s="22">
        <v>247</v>
      </c>
      <c r="M2133" s="22"/>
      <c r="N2133" s="23">
        <v>552</v>
      </c>
      <c r="O2133" s="24">
        <f>Table1[[#This Row],[Female Voters]]/Table1[[#This Row],[Female Population]]</f>
        <v>0.67533461704716991</v>
      </c>
      <c r="P2133" s="24">
        <f>Table1[[#This Row],[Male Voters]]/Table1[[#This Row],[Male Population]]</f>
        <v>0.60950335615246642</v>
      </c>
      <c r="Q2133" s="24">
        <f>Table1[[#This Row],[Total Voters]]/Table1[[#This Row],[Total Population]]</f>
        <v>0.64307881884607188</v>
      </c>
      <c r="R2133" s="24">
        <f>Table1[[#This Row],[Female Ballots]]/Table1[[#This Row],[Female Population]]</f>
        <v>0.31786583055460932</v>
      </c>
      <c r="S2133" s="24">
        <f>Table1[[#This Row],[Male Ballots]]/Table1[[#This Row],[Male Population]]</f>
        <v>0.25956436029251589</v>
      </c>
      <c r="T2133" s="24">
        <f>Table1[[#This Row],[Total Ballots]]/Table1[[#This Row],[Total Population]]</f>
        <v>0.28883605207732438</v>
      </c>
      <c r="U2133" s="24">
        <f>Table1[[#This Row],[Female Ballots]]/Table1[[#This Row],[Female Voters]]</f>
        <v>0.47067901234567899</v>
      </c>
      <c r="V2133" s="24">
        <f>Table1[[#This Row],[Male Ballots]]/Table1[[#This Row],[Male Voters]]</f>
        <v>0.42586206896551726</v>
      </c>
      <c r="W2133" s="24">
        <f>Table1[[#This Row],[Total Ballots]]/Table1[[#This Row],[Total Voters]]</f>
        <v>0.44914564686737185</v>
      </c>
    </row>
    <row r="2134" spans="1:23" s="12" customFormat="1" x14ac:dyDescent="0.2">
      <c r="A2134" s="19" t="s">
        <v>34</v>
      </c>
      <c r="B2134" s="20">
        <v>2011</v>
      </c>
      <c r="C2134" s="21" t="s">
        <v>65</v>
      </c>
      <c r="D2134" s="22">
        <v>1448.3763079999999</v>
      </c>
      <c r="E2134" s="22">
        <v>1416.1050970000001</v>
      </c>
      <c r="F2134" s="22">
        <v>2864.4814100000003</v>
      </c>
      <c r="G2134" s="31">
        <v>1002</v>
      </c>
      <c r="H2134" s="31">
        <v>899</v>
      </c>
      <c r="I2134" s="31">
        <v>1</v>
      </c>
      <c r="J2134" s="31">
        <v>1902</v>
      </c>
      <c r="K2134" s="22">
        <v>565</v>
      </c>
      <c r="L2134" s="22">
        <v>480</v>
      </c>
      <c r="M2134" s="22">
        <v>1</v>
      </c>
      <c r="N2134" s="23">
        <v>1046</v>
      </c>
      <c r="O2134" s="24">
        <f>Table1[[#This Row],[Female Voters]]/Table1[[#This Row],[Female Population]]</f>
        <v>0.69180916207033127</v>
      </c>
      <c r="P2134" s="24">
        <f>Table1[[#This Row],[Male Voters]]/Table1[[#This Row],[Male Population]]</f>
        <v>0.63483988716975848</v>
      </c>
      <c r="Q2134" s="24">
        <f>Table1[[#This Row],[Total Voters]]/Table1[[#This Row],[Total Population]]</f>
        <v>0.66399453435447497</v>
      </c>
      <c r="R2134" s="24">
        <f>Table1[[#This Row],[Female Ballots]]/Table1[[#This Row],[Female Population]]</f>
        <v>0.39009199258456806</v>
      </c>
      <c r="S2134" s="24">
        <f>Table1[[#This Row],[Male Ballots]]/Table1[[#This Row],[Male Population]]</f>
        <v>0.33895789303835827</v>
      </c>
      <c r="T2134" s="24">
        <f>Table1[[#This Row],[Total Ballots]]/Table1[[#This Row],[Total Population]]</f>
        <v>0.3651620835619247</v>
      </c>
      <c r="U2134" s="24">
        <f>Table1[[#This Row],[Female Ballots]]/Table1[[#This Row],[Female Voters]]</f>
        <v>0.56387225548902198</v>
      </c>
      <c r="V2134" s="24">
        <f>Table1[[#This Row],[Male Ballots]]/Table1[[#This Row],[Male Voters]]</f>
        <v>0.53392658509454949</v>
      </c>
      <c r="W2134" s="24">
        <f>Table1[[#This Row],[Total Ballots]]/Table1[[#This Row],[Total Voters]]</f>
        <v>0.54994742376445849</v>
      </c>
    </row>
    <row r="2135" spans="1:23" s="12" customFormat="1" x14ac:dyDescent="0.2">
      <c r="A2135" s="19" t="s">
        <v>34</v>
      </c>
      <c r="B2135" s="20">
        <v>2011</v>
      </c>
      <c r="C2135" s="21" t="s">
        <v>66</v>
      </c>
      <c r="D2135" s="22">
        <v>2026.6749209999998</v>
      </c>
      <c r="E2135" s="22">
        <v>1931.3898839999999</v>
      </c>
      <c r="F2135" s="22">
        <v>3958.0648099999999</v>
      </c>
      <c r="G2135" s="31">
        <v>1690</v>
      </c>
      <c r="H2135" s="31">
        <v>1476</v>
      </c>
      <c r="I2135" s="31">
        <v>1</v>
      </c>
      <c r="J2135" s="31">
        <v>3167</v>
      </c>
      <c r="K2135" s="22">
        <v>1204</v>
      </c>
      <c r="L2135" s="22">
        <v>1032</v>
      </c>
      <c r="M2135" s="22">
        <v>1</v>
      </c>
      <c r="N2135" s="23">
        <v>2237</v>
      </c>
      <c r="O2135" s="24">
        <f>Table1[[#This Row],[Female Voters]]/Table1[[#This Row],[Female Population]]</f>
        <v>0.8338781826767373</v>
      </c>
      <c r="P2135" s="24">
        <f>Table1[[#This Row],[Male Voters]]/Table1[[#This Row],[Male Population]]</f>
        <v>0.76421649105002776</v>
      </c>
      <c r="Q2135" s="24">
        <f>Table1[[#This Row],[Total Voters]]/Table1[[#This Row],[Total Population]]</f>
        <v>0.80013848990006808</v>
      </c>
      <c r="R2135" s="24">
        <f>Table1[[#This Row],[Female Ballots]]/Table1[[#This Row],[Female Population]]</f>
        <v>0.59407652777679987</v>
      </c>
      <c r="S2135" s="24">
        <f>Table1[[#This Row],[Male Ballots]]/Table1[[#This Row],[Male Population]]</f>
        <v>0.53433022951465348</v>
      </c>
      <c r="T2135" s="24">
        <f>Table1[[#This Row],[Total Ballots]]/Table1[[#This Row],[Total Population]]</f>
        <v>0.56517518216181006</v>
      </c>
      <c r="U2135" s="24">
        <f>Table1[[#This Row],[Female Ballots]]/Table1[[#This Row],[Female Voters]]</f>
        <v>0.71242603550295858</v>
      </c>
      <c r="V2135" s="24">
        <f>Table1[[#This Row],[Male Ballots]]/Table1[[#This Row],[Male Voters]]</f>
        <v>0.69918699186991873</v>
      </c>
      <c r="W2135" s="24">
        <f>Table1[[#This Row],[Total Ballots]]/Table1[[#This Row],[Total Voters]]</f>
        <v>0.70634670034733182</v>
      </c>
    </row>
    <row r="2136" spans="1:23" s="12" customFormat="1" x14ac:dyDescent="0.2">
      <c r="A2136" s="19" t="s">
        <v>34</v>
      </c>
      <c r="B2136" s="20">
        <v>2011</v>
      </c>
      <c r="C2136" s="21" t="s">
        <v>67</v>
      </c>
      <c r="D2136" s="22">
        <v>2750.9117489999999</v>
      </c>
      <c r="E2136" s="22">
        <v>2545.8211120000001</v>
      </c>
      <c r="F2136" s="22">
        <v>5296.7328630000002</v>
      </c>
      <c r="G2136" s="31">
        <v>2445</v>
      </c>
      <c r="H2136" s="31">
        <v>2289</v>
      </c>
      <c r="I2136" s="31">
        <v>1</v>
      </c>
      <c r="J2136" s="31">
        <v>4735</v>
      </c>
      <c r="K2136" s="22">
        <v>1952</v>
      </c>
      <c r="L2136" s="22">
        <v>1852</v>
      </c>
      <c r="M2136" s="22">
        <v>1</v>
      </c>
      <c r="N2136" s="23">
        <v>3805</v>
      </c>
      <c r="O2136" s="24">
        <f>Table1[[#This Row],[Female Voters]]/Table1[[#This Row],[Female Population]]</f>
        <v>0.88879623306301858</v>
      </c>
      <c r="P2136" s="24">
        <f>Table1[[#This Row],[Male Voters]]/Table1[[#This Row],[Male Population]]</f>
        <v>0.89912051919538005</v>
      </c>
      <c r="Q2136" s="24">
        <f>Table1[[#This Row],[Total Voters]]/Table1[[#This Row],[Total Population]]</f>
        <v>0.8939472921271997</v>
      </c>
      <c r="R2136" s="24">
        <f>Table1[[#This Row],[Female Ballots]]/Table1[[#This Row],[Female Population]]</f>
        <v>0.70958292308344062</v>
      </c>
      <c r="S2136" s="24">
        <f>Table1[[#This Row],[Male Ballots]]/Table1[[#This Row],[Male Population]]</f>
        <v>0.7274666673437501</v>
      </c>
      <c r="T2136" s="24">
        <f>Table1[[#This Row],[Total Ballots]]/Table1[[#This Row],[Total Population]]</f>
        <v>0.71836735935459239</v>
      </c>
      <c r="U2136" s="24">
        <f>Table1[[#This Row],[Female Ballots]]/Table1[[#This Row],[Female Voters]]</f>
        <v>0.79836400817995912</v>
      </c>
      <c r="V2136" s="24">
        <f>Table1[[#This Row],[Male Ballots]]/Table1[[#This Row],[Male Voters]]</f>
        <v>0.80908693752730454</v>
      </c>
      <c r="W2136" s="24">
        <f>Table1[[#This Row],[Total Ballots]]/Table1[[#This Row],[Total Voters]]</f>
        <v>0.80359028511087649</v>
      </c>
    </row>
    <row r="2137" spans="1:23" s="12" customFormat="1" x14ac:dyDescent="0.2">
      <c r="A2137" s="19" t="s">
        <v>31</v>
      </c>
      <c r="B2137" s="20">
        <v>2011</v>
      </c>
      <c r="C2137" s="21" t="s">
        <v>69</v>
      </c>
      <c r="D2137" s="22">
        <v>5096.3901130000004</v>
      </c>
      <c r="E2137" s="22">
        <v>5179.6786099999999</v>
      </c>
      <c r="F2137" s="22">
        <v>10276.068725000001</v>
      </c>
      <c r="G2137" s="22">
        <v>4113</v>
      </c>
      <c r="H2137" s="22">
        <v>3851</v>
      </c>
      <c r="I2137" s="22">
        <v>22</v>
      </c>
      <c r="J2137" s="22">
        <v>7986</v>
      </c>
      <c r="K2137" s="22">
        <v>2545</v>
      </c>
      <c r="L2137" s="22">
        <v>2411</v>
      </c>
      <c r="M2137" s="22">
        <v>12</v>
      </c>
      <c r="N2137" s="23">
        <v>4968</v>
      </c>
      <c r="O2137" s="24">
        <f>Table1[[#This Row],[Female Voters]]/Table1[[#This Row],[Female Population]]</f>
        <v>0.80704182937417912</v>
      </c>
      <c r="P2137" s="24">
        <f>Table1[[#This Row],[Male Voters]]/Table1[[#This Row],[Male Population]]</f>
        <v>0.74348242235824746</v>
      </c>
      <c r="Q2137" s="24">
        <f>Table1[[#This Row],[Total Voters]]/Table1[[#This Row],[Total Population]]</f>
        <v>0.77714544479168024</v>
      </c>
      <c r="R2137" s="24">
        <f>Table1[[#This Row],[Female Ballots]]/Table1[[#This Row],[Female Population]]</f>
        <v>0.49937307458236957</v>
      </c>
      <c r="S2137" s="24">
        <f>Table1[[#This Row],[Male Ballots]]/Table1[[#This Row],[Male Population]]</f>
        <v>0.46547289543124765</v>
      </c>
      <c r="T2137" s="24">
        <f>Table1[[#This Row],[Total Ballots]]/Table1[[#This Row],[Total Population]]</f>
        <v>0.48345336460368987</v>
      </c>
      <c r="U2137" s="24">
        <f>Table1[[#This Row],[Female Ballots]]/Table1[[#This Row],[Female Voters]]</f>
        <v>0.61876975443715054</v>
      </c>
      <c r="V2137" s="24">
        <f>Table1[[#This Row],[Male Ballots]]/Table1[[#This Row],[Male Voters]]</f>
        <v>0.62607115035055827</v>
      </c>
      <c r="W2137" s="24">
        <f>Table1[[#This Row],[Total Ballots]]/Table1[[#This Row],[Total Voters]]</f>
        <v>0.62208865514650635</v>
      </c>
    </row>
    <row r="2138" spans="1:23" s="12" customFormat="1" x14ac:dyDescent="0.2">
      <c r="A2138" s="19" t="s">
        <v>31</v>
      </c>
      <c r="B2138" s="20">
        <v>2011</v>
      </c>
      <c r="C2138" s="21" t="s">
        <v>62</v>
      </c>
      <c r="D2138" s="22">
        <v>390.37916700000005</v>
      </c>
      <c r="E2138" s="22">
        <v>423.759456</v>
      </c>
      <c r="F2138" s="22">
        <v>814.13862300000005</v>
      </c>
      <c r="G2138" s="31">
        <v>238</v>
      </c>
      <c r="H2138" s="31">
        <v>256</v>
      </c>
      <c r="I2138" s="31">
        <v>3</v>
      </c>
      <c r="J2138" s="31">
        <v>497</v>
      </c>
      <c r="K2138" s="22">
        <v>61</v>
      </c>
      <c r="L2138" s="22">
        <v>81</v>
      </c>
      <c r="M2138" s="22"/>
      <c r="N2138" s="23">
        <v>142</v>
      </c>
      <c r="O2138" s="24">
        <f>Table1[[#This Row],[Female Voters]]/Table1[[#This Row],[Female Population]]</f>
        <v>0.60966368115642799</v>
      </c>
      <c r="P2138" s="24">
        <f>Table1[[#This Row],[Male Voters]]/Table1[[#This Row],[Male Population]]</f>
        <v>0.60411631262807741</v>
      </c>
      <c r="Q2138" s="24">
        <f>Table1[[#This Row],[Total Voters]]/Table1[[#This Row],[Total Population]]</f>
        <v>0.61046114993121992</v>
      </c>
      <c r="R2138" s="24">
        <f>Table1[[#This Row],[Female Ballots]]/Table1[[#This Row],[Female Population]]</f>
        <v>0.15625833844765591</v>
      </c>
      <c r="S2138" s="24">
        <f>Table1[[#This Row],[Male Ballots]]/Table1[[#This Row],[Male Population]]</f>
        <v>0.19114617704247761</v>
      </c>
      <c r="T2138" s="24">
        <f>Table1[[#This Row],[Total Ballots]]/Table1[[#This Row],[Total Population]]</f>
        <v>0.17441747140892</v>
      </c>
      <c r="U2138" s="24">
        <f>Table1[[#This Row],[Female Ballots]]/Table1[[#This Row],[Female Voters]]</f>
        <v>0.25630252100840334</v>
      </c>
      <c r="V2138" s="24">
        <f>Table1[[#This Row],[Male Ballots]]/Table1[[#This Row],[Male Voters]]</f>
        <v>0.31640625</v>
      </c>
      <c r="W2138" s="24">
        <f>Table1[[#This Row],[Total Ballots]]/Table1[[#This Row],[Total Voters]]</f>
        <v>0.2857142857142857</v>
      </c>
    </row>
    <row r="2139" spans="1:23" s="12" customFormat="1" x14ac:dyDescent="0.2">
      <c r="A2139" s="19" t="s">
        <v>31</v>
      </c>
      <c r="B2139" s="20">
        <v>2011</v>
      </c>
      <c r="C2139" s="21" t="s">
        <v>63</v>
      </c>
      <c r="D2139" s="22">
        <v>529.934709</v>
      </c>
      <c r="E2139" s="22">
        <v>518.21304299999997</v>
      </c>
      <c r="F2139" s="22">
        <v>1048.1477519999999</v>
      </c>
      <c r="G2139" s="31">
        <v>400</v>
      </c>
      <c r="H2139" s="31">
        <v>331</v>
      </c>
      <c r="I2139" s="31">
        <v>3</v>
      </c>
      <c r="J2139" s="31">
        <v>734</v>
      </c>
      <c r="K2139" s="22">
        <v>110</v>
      </c>
      <c r="L2139" s="22">
        <v>94</v>
      </c>
      <c r="M2139" s="22">
        <v>3</v>
      </c>
      <c r="N2139" s="23">
        <v>207</v>
      </c>
      <c r="O2139" s="24">
        <f>Table1[[#This Row],[Female Voters]]/Table1[[#This Row],[Female Population]]</f>
        <v>0.7548099665991117</v>
      </c>
      <c r="P2139" s="24">
        <f>Table1[[#This Row],[Male Voters]]/Table1[[#This Row],[Male Population]]</f>
        <v>0.63873344075594796</v>
      </c>
      <c r="Q2139" s="24">
        <f>Table1[[#This Row],[Total Voters]]/Table1[[#This Row],[Total Population]]</f>
        <v>0.70028295018467979</v>
      </c>
      <c r="R2139" s="24">
        <f>Table1[[#This Row],[Female Ballots]]/Table1[[#This Row],[Female Population]]</f>
        <v>0.20757274081475574</v>
      </c>
      <c r="S2139" s="24">
        <f>Table1[[#This Row],[Male Ballots]]/Table1[[#This Row],[Male Population]]</f>
        <v>0.1813925783415683</v>
      </c>
      <c r="T2139" s="24">
        <f>Table1[[#This Row],[Total Ballots]]/Table1[[#This Row],[Total Population]]</f>
        <v>0.19749124071965765</v>
      </c>
      <c r="U2139" s="24">
        <f>Table1[[#This Row],[Female Ballots]]/Table1[[#This Row],[Female Voters]]</f>
        <v>0.27500000000000002</v>
      </c>
      <c r="V2139" s="24">
        <f>Table1[[#This Row],[Male Ballots]]/Table1[[#This Row],[Male Voters]]</f>
        <v>0.28398791540785501</v>
      </c>
      <c r="W2139" s="24">
        <f>Table1[[#This Row],[Total Ballots]]/Table1[[#This Row],[Total Voters]]</f>
        <v>0.28201634877384196</v>
      </c>
    </row>
    <row r="2140" spans="1:23" s="12" customFormat="1" x14ac:dyDescent="0.2">
      <c r="A2140" s="19" t="s">
        <v>31</v>
      </c>
      <c r="B2140" s="20">
        <v>2011</v>
      </c>
      <c r="C2140" s="21" t="s">
        <v>64</v>
      </c>
      <c r="D2140" s="22">
        <v>647.16690200000005</v>
      </c>
      <c r="E2140" s="22">
        <v>682.70316800000001</v>
      </c>
      <c r="F2140" s="22">
        <v>1329.8700709999998</v>
      </c>
      <c r="G2140" s="31">
        <v>466</v>
      </c>
      <c r="H2140" s="31">
        <v>418</v>
      </c>
      <c r="I2140" s="31">
        <v>3</v>
      </c>
      <c r="J2140" s="31">
        <v>887</v>
      </c>
      <c r="K2140" s="22">
        <v>218</v>
      </c>
      <c r="L2140" s="22">
        <v>168</v>
      </c>
      <c r="M2140" s="22">
        <v>1</v>
      </c>
      <c r="N2140" s="23">
        <v>387</v>
      </c>
      <c r="O2140" s="24">
        <f>Table1[[#This Row],[Female Voters]]/Table1[[#This Row],[Female Population]]</f>
        <v>0.72006154603994255</v>
      </c>
      <c r="P2140" s="24">
        <f>Table1[[#This Row],[Male Voters]]/Table1[[#This Row],[Male Population]]</f>
        <v>0.6122719500841689</v>
      </c>
      <c r="Q2140" s="24">
        <f>Table1[[#This Row],[Total Voters]]/Table1[[#This Row],[Total Population]]</f>
        <v>0.6669824514006979</v>
      </c>
      <c r="R2140" s="24">
        <f>Table1[[#This Row],[Female Ballots]]/Table1[[#This Row],[Female Population]]</f>
        <v>0.3368528262590289</v>
      </c>
      <c r="S2140" s="24">
        <f>Table1[[#This Row],[Male Ballots]]/Table1[[#This Row],[Male Population]]</f>
        <v>0.24608059237832627</v>
      </c>
      <c r="T2140" s="24">
        <f>Table1[[#This Row],[Total Ballots]]/Table1[[#This Row],[Total Population]]</f>
        <v>0.29100587225712521</v>
      </c>
      <c r="U2140" s="24">
        <f>Table1[[#This Row],[Female Ballots]]/Table1[[#This Row],[Female Voters]]</f>
        <v>0.46781115879828328</v>
      </c>
      <c r="V2140" s="24">
        <f>Table1[[#This Row],[Male Ballots]]/Table1[[#This Row],[Male Voters]]</f>
        <v>0.40191387559808611</v>
      </c>
      <c r="W2140" s="24">
        <f>Table1[[#This Row],[Total Ballots]]/Table1[[#This Row],[Total Voters]]</f>
        <v>0.43630214205186019</v>
      </c>
    </row>
    <row r="2141" spans="1:23" s="12" customFormat="1" x14ac:dyDescent="0.2">
      <c r="A2141" s="19" t="s">
        <v>31</v>
      </c>
      <c r="B2141" s="20">
        <v>2011</v>
      </c>
      <c r="C2141" s="21" t="s">
        <v>65</v>
      </c>
      <c r="D2141" s="22">
        <v>1047.7499600000001</v>
      </c>
      <c r="E2141" s="22">
        <v>1018.9710259999999</v>
      </c>
      <c r="F2141" s="22">
        <v>2066.7209849999999</v>
      </c>
      <c r="G2141" s="31">
        <v>805</v>
      </c>
      <c r="H2141" s="31">
        <v>716</v>
      </c>
      <c r="I2141" s="31">
        <v>2</v>
      </c>
      <c r="J2141" s="31">
        <v>1523</v>
      </c>
      <c r="K2141" s="22">
        <v>468</v>
      </c>
      <c r="L2141" s="22">
        <v>421</v>
      </c>
      <c r="M2141" s="22">
        <v>2</v>
      </c>
      <c r="N2141" s="23">
        <v>891</v>
      </c>
      <c r="O2141" s="24">
        <f>Table1[[#This Row],[Female Voters]]/Table1[[#This Row],[Female Population]]</f>
        <v>0.76831308110954255</v>
      </c>
      <c r="P2141" s="24">
        <f>Table1[[#This Row],[Male Voters]]/Table1[[#This Row],[Male Population]]</f>
        <v>0.70266963606480415</v>
      </c>
      <c r="Q2141" s="24">
        <f>Table1[[#This Row],[Total Voters]]/Table1[[#This Row],[Total Population]]</f>
        <v>0.73691611545716218</v>
      </c>
      <c r="R2141" s="24">
        <f>Table1[[#This Row],[Female Ballots]]/Table1[[#This Row],[Female Population]]</f>
        <v>0.44667145585001977</v>
      </c>
      <c r="S2141" s="24">
        <f>Table1[[#This Row],[Male Ballots]]/Table1[[#This Row],[Male Population]]</f>
        <v>0.41316189494871863</v>
      </c>
      <c r="T2141" s="24">
        <f>Table1[[#This Row],[Total Ballots]]/Table1[[#This Row],[Total Population]]</f>
        <v>0.43111770116371079</v>
      </c>
      <c r="U2141" s="24">
        <f>Table1[[#This Row],[Female Ballots]]/Table1[[#This Row],[Female Voters]]</f>
        <v>0.58136645962732925</v>
      </c>
      <c r="V2141" s="24">
        <f>Table1[[#This Row],[Male Ballots]]/Table1[[#This Row],[Male Voters]]</f>
        <v>0.58798882681564246</v>
      </c>
      <c r="W2141" s="24">
        <f>Table1[[#This Row],[Total Ballots]]/Table1[[#This Row],[Total Voters]]</f>
        <v>0.58502954694681553</v>
      </c>
    </row>
    <row r="2142" spans="1:23" s="12" customFormat="1" x14ac:dyDescent="0.2">
      <c r="A2142" s="19" t="s">
        <v>31</v>
      </c>
      <c r="B2142" s="20">
        <v>2011</v>
      </c>
      <c r="C2142" s="21" t="s">
        <v>66</v>
      </c>
      <c r="D2142" s="22">
        <v>1185.103286</v>
      </c>
      <c r="E2142" s="22">
        <v>1245.812353</v>
      </c>
      <c r="F2142" s="22">
        <v>2430.9156400000002</v>
      </c>
      <c r="G2142" s="31">
        <v>1044</v>
      </c>
      <c r="H2142" s="31">
        <v>968</v>
      </c>
      <c r="I2142" s="31">
        <v>7</v>
      </c>
      <c r="J2142" s="31">
        <v>2019</v>
      </c>
      <c r="K2142" s="22">
        <v>755</v>
      </c>
      <c r="L2142" s="22">
        <v>710</v>
      </c>
      <c r="M2142" s="22">
        <v>4</v>
      </c>
      <c r="N2142" s="23">
        <v>1469</v>
      </c>
      <c r="O2142" s="24">
        <f>Table1[[#This Row],[Female Voters]]/Table1[[#This Row],[Female Population]]</f>
        <v>0.88093587481623092</v>
      </c>
      <c r="P2142" s="24">
        <f>Table1[[#This Row],[Male Voters]]/Table1[[#This Row],[Male Population]]</f>
        <v>0.77700305159841354</v>
      </c>
      <c r="Q2142" s="24">
        <f>Table1[[#This Row],[Total Voters]]/Table1[[#This Row],[Total Population]]</f>
        <v>0.83055124035484829</v>
      </c>
      <c r="R2142" s="24">
        <f>Table1[[#This Row],[Female Ballots]]/Table1[[#This Row],[Female Population]]</f>
        <v>0.63707527345426662</v>
      </c>
      <c r="S2142" s="24">
        <f>Table1[[#This Row],[Male Ballots]]/Table1[[#This Row],[Male Population]]</f>
        <v>0.5699092630525554</v>
      </c>
      <c r="T2142" s="24">
        <f>Table1[[#This Row],[Total Ballots]]/Table1[[#This Row],[Total Population]]</f>
        <v>0.60429904511207144</v>
      </c>
      <c r="U2142" s="24">
        <f>Table1[[#This Row],[Female Ballots]]/Table1[[#This Row],[Female Voters]]</f>
        <v>0.72318007662835249</v>
      </c>
      <c r="V2142" s="24">
        <f>Table1[[#This Row],[Male Ballots]]/Table1[[#This Row],[Male Voters]]</f>
        <v>0.73347107438016534</v>
      </c>
      <c r="W2142" s="24">
        <f>Table1[[#This Row],[Total Ballots]]/Table1[[#This Row],[Total Voters]]</f>
        <v>0.72758791480931151</v>
      </c>
    </row>
    <row r="2143" spans="1:23" s="12" customFormat="1" x14ac:dyDescent="0.2">
      <c r="A2143" s="19" t="s">
        <v>31</v>
      </c>
      <c r="B2143" s="20">
        <v>2011</v>
      </c>
      <c r="C2143" s="21" t="s">
        <v>67</v>
      </c>
      <c r="D2143" s="22">
        <v>1296.0560889999999</v>
      </c>
      <c r="E2143" s="22">
        <v>1290.219564</v>
      </c>
      <c r="F2143" s="22">
        <v>2586.275654</v>
      </c>
      <c r="G2143" s="31">
        <v>1160</v>
      </c>
      <c r="H2143" s="31">
        <v>1162</v>
      </c>
      <c r="I2143" s="31">
        <v>4</v>
      </c>
      <c r="J2143" s="31">
        <v>2326</v>
      </c>
      <c r="K2143" s="22">
        <v>933</v>
      </c>
      <c r="L2143" s="22">
        <v>937</v>
      </c>
      <c r="M2143" s="22">
        <v>2</v>
      </c>
      <c r="N2143" s="23">
        <v>1872</v>
      </c>
      <c r="O2143" s="24">
        <f>Table1[[#This Row],[Female Voters]]/Table1[[#This Row],[Female Population]]</f>
        <v>0.89502299309825628</v>
      </c>
      <c r="P2143" s="24">
        <f>Table1[[#This Row],[Male Voters]]/Table1[[#This Row],[Male Population]]</f>
        <v>0.90062190376149032</v>
      </c>
      <c r="Q2143" s="24">
        <f>Table1[[#This Row],[Total Voters]]/Table1[[#This Row],[Total Population]]</f>
        <v>0.89936275601657112</v>
      </c>
      <c r="R2143" s="24">
        <f>Table1[[#This Row],[Female Ballots]]/Table1[[#This Row],[Female Population]]</f>
        <v>0.71987625220747686</v>
      </c>
      <c r="S2143" s="24">
        <f>Table1[[#This Row],[Male Ballots]]/Table1[[#This Row],[Male Population]]</f>
        <v>0.72623298091610711</v>
      </c>
      <c r="T2143" s="24">
        <f>Table1[[#This Row],[Total Ballots]]/Table1[[#This Row],[Total Population]]</f>
        <v>0.72382075634695664</v>
      </c>
      <c r="U2143" s="24">
        <f>Table1[[#This Row],[Female Ballots]]/Table1[[#This Row],[Female Voters]]</f>
        <v>0.80431034482758623</v>
      </c>
      <c r="V2143" s="24">
        <f>Table1[[#This Row],[Male Ballots]]/Table1[[#This Row],[Male Voters]]</f>
        <v>0.80636833046471601</v>
      </c>
      <c r="W2143" s="24">
        <f>Table1[[#This Row],[Total Ballots]]/Table1[[#This Row],[Total Voters]]</f>
        <v>0.80481513327601029</v>
      </c>
    </row>
    <row r="2144" spans="1:23" s="12" customFormat="1" x14ac:dyDescent="0.2">
      <c r="A2144" s="19" t="s">
        <v>55</v>
      </c>
      <c r="B2144" s="20">
        <v>2011</v>
      </c>
      <c r="C2144" s="21" t="s">
        <v>69</v>
      </c>
      <c r="D2144" s="22">
        <v>309851.15185999998</v>
      </c>
      <c r="E2144" s="22">
        <v>295914.48822000006</v>
      </c>
      <c r="F2144" s="22">
        <v>605765.64030000009</v>
      </c>
      <c r="G2144" s="22">
        <v>219064</v>
      </c>
      <c r="H2144" s="22">
        <v>191757</v>
      </c>
      <c r="I2144" s="22">
        <v>3</v>
      </c>
      <c r="J2144" s="22">
        <v>410824</v>
      </c>
      <c r="K2144" s="22">
        <v>107800</v>
      </c>
      <c r="L2144" s="22">
        <v>96834</v>
      </c>
      <c r="M2144" s="22">
        <v>0</v>
      </c>
      <c r="N2144" s="23">
        <v>204634</v>
      </c>
      <c r="O2144" s="24">
        <f>Table1[[#This Row],[Female Voters]]/Table1[[#This Row],[Female Population]]</f>
        <v>0.70699753312190261</v>
      </c>
      <c r="P2144" s="24">
        <f>Table1[[#This Row],[Male Voters]]/Table1[[#This Row],[Male Population]]</f>
        <v>0.64801490847395304</v>
      </c>
      <c r="Q2144" s="24">
        <f>Table1[[#This Row],[Total Voters]]/Table1[[#This Row],[Total Population]]</f>
        <v>0.67818967050779411</v>
      </c>
      <c r="R2144" s="24">
        <f>Table1[[#This Row],[Female Ballots]]/Table1[[#This Row],[Female Population]]</f>
        <v>0.34790898582396512</v>
      </c>
      <c r="S2144" s="24">
        <f>Table1[[#This Row],[Male Ballots]]/Table1[[#This Row],[Male Population]]</f>
        <v>0.32723642759934068</v>
      </c>
      <c r="T2144" s="24">
        <f>Table1[[#This Row],[Total Ballots]]/Table1[[#This Row],[Total Population]]</f>
        <v>0.33781051018122588</v>
      </c>
      <c r="U2144" s="24">
        <f>Table1[[#This Row],[Female Ballots]]/Table1[[#This Row],[Female Voters]]</f>
        <v>0.49209363473688056</v>
      </c>
      <c r="V2144" s="24">
        <f>Table1[[#This Row],[Male Ballots]]/Table1[[#This Row],[Male Voters]]</f>
        <v>0.50498286894350664</v>
      </c>
      <c r="W2144" s="24">
        <f>Table1[[#This Row],[Total Ballots]]/Table1[[#This Row],[Total Voters]]</f>
        <v>0.49810624501002865</v>
      </c>
    </row>
    <row r="2145" spans="1:23" s="12" customFormat="1" x14ac:dyDescent="0.2">
      <c r="A2145" s="19" t="s">
        <v>55</v>
      </c>
      <c r="B2145" s="20">
        <v>2011</v>
      </c>
      <c r="C2145" s="21" t="s">
        <v>62</v>
      </c>
      <c r="D2145" s="22">
        <v>38959.269399999997</v>
      </c>
      <c r="E2145" s="22">
        <v>40548.901599999997</v>
      </c>
      <c r="F2145" s="22">
        <v>79508.171100000007</v>
      </c>
      <c r="G2145" s="31">
        <v>19724</v>
      </c>
      <c r="H2145" s="31">
        <v>18224</v>
      </c>
      <c r="I2145" s="31">
        <v>2</v>
      </c>
      <c r="J2145" s="31">
        <v>37950</v>
      </c>
      <c r="K2145" s="22">
        <v>4174</v>
      </c>
      <c r="L2145" s="22">
        <v>3982</v>
      </c>
      <c r="M2145" s="22"/>
      <c r="N2145" s="23">
        <v>8156</v>
      </c>
      <c r="O2145" s="24">
        <f>Table1[[#This Row],[Female Voters]]/Table1[[#This Row],[Female Population]]</f>
        <v>0.5062723275811738</v>
      </c>
      <c r="P2145" s="24">
        <f>Table1[[#This Row],[Male Voters]]/Table1[[#This Row],[Male Population]]</f>
        <v>0.44943264258482407</v>
      </c>
      <c r="Q2145" s="24">
        <f>Table1[[#This Row],[Total Voters]]/Table1[[#This Row],[Total Population]]</f>
        <v>0.47730943216224975</v>
      </c>
      <c r="R2145" s="24">
        <f>Table1[[#This Row],[Female Ballots]]/Table1[[#This Row],[Female Population]]</f>
        <v>0.10713753271769517</v>
      </c>
      <c r="S2145" s="24">
        <f>Table1[[#This Row],[Male Ballots]]/Table1[[#This Row],[Male Population]]</f>
        <v>9.8202413453290685E-2</v>
      </c>
      <c r="T2145" s="24">
        <f>Table1[[#This Row],[Total Ballots]]/Table1[[#This Row],[Total Population]]</f>
        <v>0.10258065161305162</v>
      </c>
      <c r="U2145" s="24">
        <f>Table1[[#This Row],[Female Ballots]]/Table1[[#This Row],[Female Voters]]</f>
        <v>0.21162036098154532</v>
      </c>
      <c r="V2145" s="24">
        <f>Table1[[#This Row],[Male Ballots]]/Table1[[#This Row],[Male Voters]]</f>
        <v>0.21850307287093942</v>
      </c>
      <c r="W2145" s="24">
        <f>Table1[[#This Row],[Total Ballots]]/Table1[[#This Row],[Total Voters]]</f>
        <v>0.21491436100131753</v>
      </c>
    </row>
    <row r="2146" spans="1:23" s="12" customFormat="1" x14ac:dyDescent="0.2">
      <c r="A2146" s="19" t="s">
        <v>55</v>
      </c>
      <c r="B2146" s="20">
        <v>2011</v>
      </c>
      <c r="C2146" s="21" t="s">
        <v>63</v>
      </c>
      <c r="D2146" s="22">
        <v>57556.587800000001</v>
      </c>
      <c r="E2146" s="22">
        <v>56666.538999999997</v>
      </c>
      <c r="F2146" s="22">
        <v>114223.1268</v>
      </c>
      <c r="G2146" s="31">
        <v>35651</v>
      </c>
      <c r="H2146" s="31">
        <v>30020</v>
      </c>
      <c r="I2146" s="31"/>
      <c r="J2146" s="31">
        <v>65671</v>
      </c>
      <c r="K2146" s="22">
        <v>8971</v>
      </c>
      <c r="L2146" s="22">
        <v>7736</v>
      </c>
      <c r="M2146" s="22"/>
      <c r="N2146" s="23">
        <v>16707</v>
      </c>
      <c r="O2146" s="24">
        <f>Table1[[#This Row],[Female Voters]]/Table1[[#This Row],[Female Population]]</f>
        <v>0.61940780999529643</v>
      </c>
      <c r="P2146" s="24">
        <f>Table1[[#This Row],[Male Voters]]/Table1[[#This Row],[Male Population]]</f>
        <v>0.52976589941376162</v>
      </c>
      <c r="Q2146" s="24">
        <f>Table1[[#This Row],[Total Voters]]/Table1[[#This Row],[Total Population]]</f>
        <v>0.57493610829781627</v>
      </c>
      <c r="R2146" s="24">
        <f>Table1[[#This Row],[Female Ballots]]/Table1[[#This Row],[Female Population]]</f>
        <v>0.15586399998507208</v>
      </c>
      <c r="S2146" s="24">
        <f>Table1[[#This Row],[Male Ballots]]/Table1[[#This Row],[Male Population]]</f>
        <v>0.13651795462574484</v>
      </c>
      <c r="T2146" s="24">
        <f>Table1[[#This Row],[Total Ballots]]/Table1[[#This Row],[Total Population]]</f>
        <v>0.14626635137780172</v>
      </c>
      <c r="U2146" s="24">
        <f>Table1[[#This Row],[Female Ballots]]/Table1[[#This Row],[Female Voters]]</f>
        <v>0.25163389526240498</v>
      </c>
      <c r="V2146" s="24">
        <f>Table1[[#This Row],[Male Ballots]]/Table1[[#This Row],[Male Voters]]</f>
        <v>0.25769487008660891</v>
      </c>
      <c r="W2146" s="24">
        <f>Table1[[#This Row],[Total Ballots]]/Table1[[#This Row],[Total Voters]]</f>
        <v>0.25440453168065053</v>
      </c>
    </row>
    <row r="2147" spans="1:23" s="12" customFormat="1" x14ac:dyDescent="0.2">
      <c r="A2147" s="19" t="s">
        <v>55</v>
      </c>
      <c r="B2147" s="20">
        <v>2011</v>
      </c>
      <c r="C2147" s="21" t="s">
        <v>64</v>
      </c>
      <c r="D2147" s="22">
        <v>54085.628800000006</v>
      </c>
      <c r="E2147" s="22">
        <v>53524.121500000001</v>
      </c>
      <c r="F2147" s="22">
        <v>107609.7503</v>
      </c>
      <c r="G2147" s="31">
        <v>36603</v>
      </c>
      <c r="H2147" s="31">
        <v>31914</v>
      </c>
      <c r="I2147" s="31"/>
      <c r="J2147" s="31">
        <v>68517</v>
      </c>
      <c r="K2147" s="22">
        <v>13547</v>
      </c>
      <c r="L2147" s="22">
        <v>12051</v>
      </c>
      <c r="M2147" s="22"/>
      <c r="N2147" s="23">
        <v>25598</v>
      </c>
      <c r="O2147" s="24">
        <f>Table1[[#This Row],[Female Voters]]/Table1[[#This Row],[Female Population]]</f>
        <v>0.67676018217985467</v>
      </c>
      <c r="P2147" s="24">
        <f>Table1[[#This Row],[Male Voters]]/Table1[[#This Row],[Male Population]]</f>
        <v>0.59625453170679321</v>
      </c>
      <c r="Q2147" s="24">
        <f>Table1[[#This Row],[Total Voters]]/Table1[[#This Row],[Total Population]]</f>
        <v>0.63671739604436195</v>
      </c>
      <c r="R2147" s="24">
        <f>Table1[[#This Row],[Female Ballots]]/Table1[[#This Row],[Female Population]]</f>
        <v>0.2504731903939702</v>
      </c>
      <c r="S2147" s="24">
        <f>Table1[[#This Row],[Male Ballots]]/Table1[[#This Row],[Male Population]]</f>
        <v>0.22515082288646251</v>
      </c>
      <c r="T2147" s="24">
        <f>Table1[[#This Row],[Total Ballots]]/Table1[[#This Row],[Total Population]]</f>
        <v>0.23787807265267857</v>
      </c>
      <c r="U2147" s="24">
        <f>Table1[[#This Row],[Female Ballots]]/Table1[[#This Row],[Female Voters]]</f>
        <v>0.37010627544190366</v>
      </c>
      <c r="V2147" s="24">
        <f>Table1[[#This Row],[Male Ballots]]/Table1[[#This Row],[Male Voters]]</f>
        <v>0.37760857304004514</v>
      </c>
      <c r="W2147" s="24">
        <f>Table1[[#This Row],[Total Ballots]]/Table1[[#This Row],[Total Voters]]</f>
        <v>0.37360071223200081</v>
      </c>
    </row>
    <row r="2148" spans="1:23" s="12" customFormat="1" x14ac:dyDescent="0.2">
      <c r="A2148" s="19" t="s">
        <v>55</v>
      </c>
      <c r="B2148" s="20">
        <v>2011</v>
      </c>
      <c r="C2148" s="21" t="s">
        <v>65</v>
      </c>
      <c r="D2148" s="22">
        <v>59305.825899999996</v>
      </c>
      <c r="E2148" s="22">
        <v>58942.895600000003</v>
      </c>
      <c r="F2148" s="22">
        <v>118248.7215</v>
      </c>
      <c r="G2148" s="31">
        <v>44283</v>
      </c>
      <c r="H2148" s="31">
        <v>40159</v>
      </c>
      <c r="I2148" s="31"/>
      <c r="J2148" s="31">
        <v>84442</v>
      </c>
      <c r="K2148" s="22">
        <v>22634</v>
      </c>
      <c r="L2148" s="22">
        <v>20915</v>
      </c>
      <c r="M2148" s="22"/>
      <c r="N2148" s="23">
        <v>43549</v>
      </c>
      <c r="O2148" s="24">
        <f>Table1[[#This Row],[Female Voters]]/Table1[[#This Row],[Female Population]]</f>
        <v>0.74668886788068489</v>
      </c>
      <c r="P2148" s="24">
        <f>Table1[[#This Row],[Male Voters]]/Table1[[#This Row],[Male Population]]</f>
        <v>0.6813204473789034</v>
      </c>
      <c r="Q2148" s="24">
        <f>Table1[[#This Row],[Total Voters]]/Table1[[#This Row],[Total Population]]</f>
        <v>0.71410497237384507</v>
      </c>
      <c r="R2148" s="24">
        <f>Table1[[#This Row],[Female Ballots]]/Table1[[#This Row],[Female Population]]</f>
        <v>0.38164884573338353</v>
      </c>
      <c r="S2148" s="24">
        <f>Table1[[#This Row],[Male Ballots]]/Table1[[#This Row],[Male Population]]</f>
        <v>0.35483495995741343</v>
      </c>
      <c r="T2148" s="24">
        <f>Table1[[#This Row],[Total Ballots]]/Table1[[#This Row],[Total Population]]</f>
        <v>0.36828305158462116</v>
      </c>
      <c r="U2148" s="24">
        <f>Table1[[#This Row],[Female Ballots]]/Table1[[#This Row],[Female Voters]]</f>
        <v>0.51112164939141436</v>
      </c>
      <c r="V2148" s="24">
        <f>Table1[[#This Row],[Male Ballots]]/Table1[[#This Row],[Male Voters]]</f>
        <v>0.5208048009163575</v>
      </c>
      <c r="W2148" s="24">
        <f>Table1[[#This Row],[Total Ballots]]/Table1[[#This Row],[Total Voters]]</f>
        <v>0.51572677103810904</v>
      </c>
    </row>
    <row r="2149" spans="1:23" s="12" customFormat="1" x14ac:dyDescent="0.2">
      <c r="A2149" s="19" t="s">
        <v>55</v>
      </c>
      <c r="B2149" s="20">
        <v>2011</v>
      </c>
      <c r="C2149" s="21" t="s">
        <v>66</v>
      </c>
      <c r="D2149" s="22">
        <v>49347.225399999996</v>
      </c>
      <c r="E2149" s="22">
        <v>46618.4476</v>
      </c>
      <c r="F2149" s="22">
        <v>95965.67300000001</v>
      </c>
      <c r="G2149" s="31">
        <v>40540</v>
      </c>
      <c r="H2149" s="31">
        <v>36814</v>
      </c>
      <c r="I2149" s="31">
        <v>1</v>
      </c>
      <c r="J2149" s="31">
        <v>77355</v>
      </c>
      <c r="K2149" s="22">
        <v>26839</v>
      </c>
      <c r="L2149" s="22">
        <v>24679</v>
      </c>
      <c r="M2149" s="22"/>
      <c r="N2149" s="23">
        <v>51518</v>
      </c>
      <c r="O2149" s="24">
        <f>Table1[[#This Row],[Female Voters]]/Table1[[#This Row],[Female Population]]</f>
        <v>0.82152541852940741</v>
      </c>
      <c r="P2149" s="24">
        <f>Table1[[#This Row],[Male Voters]]/Table1[[#This Row],[Male Population]]</f>
        <v>0.78968738547184059</v>
      </c>
      <c r="Q2149" s="24">
        <f>Table1[[#This Row],[Total Voters]]/Table1[[#This Row],[Total Population]]</f>
        <v>0.80606947861450406</v>
      </c>
      <c r="R2149" s="24">
        <f>Table1[[#This Row],[Female Ballots]]/Table1[[#This Row],[Female Population]]</f>
        <v>0.54388062920352154</v>
      </c>
      <c r="S2149" s="24">
        <f>Table1[[#This Row],[Male Ballots]]/Table1[[#This Row],[Male Population]]</f>
        <v>0.52938270728688963</v>
      </c>
      <c r="T2149" s="24">
        <f>Table1[[#This Row],[Total Ballots]]/Table1[[#This Row],[Total Population]]</f>
        <v>0.53683779198839143</v>
      </c>
      <c r="U2149" s="24">
        <f>Table1[[#This Row],[Female Ballots]]/Table1[[#This Row],[Female Voters]]</f>
        <v>0.66203749383325106</v>
      </c>
      <c r="V2149" s="24">
        <f>Table1[[#This Row],[Male Ballots]]/Table1[[#This Row],[Male Voters]]</f>
        <v>0.67036996794697667</v>
      </c>
      <c r="W2149" s="24">
        <f>Table1[[#This Row],[Total Ballots]]/Table1[[#This Row],[Total Voters]]</f>
        <v>0.66599444121259133</v>
      </c>
    </row>
    <row r="2150" spans="1:23" s="12" customFormat="1" x14ac:dyDescent="0.2">
      <c r="A2150" s="19" t="s">
        <v>55</v>
      </c>
      <c r="B2150" s="20">
        <v>2011</v>
      </c>
      <c r="C2150" s="21" t="s">
        <v>67</v>
      </c>
      <c r="D2150" s="22">
        <v>50596.614559999995</v>
      </c>
      <c r="E2150" s="22">
        <v>39613.582920000001</v>
      </c>
      <c r="F2150" s="22">
        <v>90210.197600000014</v>
      </c>
      <c r="G2150" s="31">
        <v>42263</v>
      </c>
      <c r="H2150" s="31">
        <v>34626</v>
      </c>
      <c r="I2150" s="31"/>
      <c r="J2150" s="31">
        <v>76889</v>
      </c>
      <c r="K2150" s="22">
        <v>31635</v>
      </c>
      <c r="L2150" s="22">
        <v>27471</v>
      </c>
      <c r="M2150" s="22"/>
      <c r="N2150" s="23">
        <v>59106</v>
      </c>
      <c r="O2150" s="24">
        <f>Table1[[#This Row],[Female Voters]]/Table1[[#This Row],[Female Population]]</f>
        <v>0.83529304020691786</v>
      </c>
      <c r="P2150" s="24">
        <f>Table1[[#This Row],[Male Voters]]/Table1[[#This Row],[Male Population]]</f>
        <v>0.87409412246116514</v>
      </c>
      <c r="Q2150" s="24">
        <f>Table1[[#This Row],[Total Voters]]/Table1[[#This Row],[Total Population]]</f>
        <v>0.85233157720075747</v>
      </c>
      <c r="R2150" s="24">
        <f>Table1[[#This Row],[Female Ballots]]/Table1[[#This Row],[Female Population]]</f>
        <v>0.62523946068537128</v>
      </c>
      <c r="S2150" s="24">
        <f>Table1[[#This Row],[Male Ballots]]/Table1[[#This Row],[Male Population]]</f>
        <v>0.69347425744038205</v>
      </c>
      <c r="T2150" s="24">
        <f>Table1[[#This Row],[Total Ballots]]/Table1[[#This Row],[Total Population]]</f>
        <v>0.6552030875941679</v>
      </c>
      <c r="U2150" s="24">
        <f>Table1[[#This Row],[Female Ballots]]/Table1[[#This Row],[Female Voters]]</f>
        <v>0.74852708042495797</v>
      </c>
      <c r="V2150" s="24">
        <f>Table1[[#This Row],[Male Ballots]]/Table1[[#This Row],[Male Voters]]</f>
        <v>0.79336336856697276</v>
      </c>
      <c r="W2150" s="24">
        <f>Table1[[#This Row],[Total Ballots]]/Table1[[#This Row],[Total Voters]]</f>
        <v>0.76871854231424519</v>
      </c>
    </row>
    <row r="2151" spans="1:23" s="12" customFormat="1" x14ac:dyDescent="0.2">
      <c r="A2151" s="19" t="s">
        <v>23</v>
      </c>
      <c r="B2151" s="20">
        <v>2011</v>
      </c>
      <c r="C2151" s="21" t="s">
        <v>69</v>
      </c>
      <c r="D2151" s="22">
        <v>6943.4306709999992</v>
      </c>
      <c r="E2151" s="22">
        <v>6543.9217870000011</v>
      </c>
      <c r="F2151" s="22">
        <v>13487.352455</v>
      </c>
      <c r="G2151" s="22">
        <v>6089</v>
      </c>
      <c r="H2151" s="22">
        <v>5472</v>
      </c>
      <c r="I2151" s="22">
        <v>12</v>
      </c>
      <c r="J2151" s="22">
        <v>11573</v>
      </c>
      <c r="K2151" s="22">
        <v>4244</v>
      </c>
      <c r="L2151" s="22">
        <v>3798</v>
      </c>
      <c r="M2151" s="22">
        <v>9</v>
      </c>
      <c r="N2151" s="23">
        <v>8051</v>
      </c>
      <c r="O2151" s="24">
        <f>Table1[[#This Row],[Female Voters]]/Table1[[#This Row],[Female Population]]</f>
        <v>0.87694401924849297</v>
      </c>
      <c r="P2151" s="24">
        <f>Table1[[#This Row],[Male Voters]]/Table1[[#This Row],[Male Population]]</f>
        <v>0.83619581316979441</v>
      </c>
      <c r="Q2151" s="24">
        <f>Table1[[#This Row],[Total Voters]]/Table1[[#This Row],[Total Population]]</f>
        <v>0.85806314016133567</v>
      </c>
      <c r="R2151" s="24">
        <f>Table1[[#This Row],[Female Ballots]]/Table1[[#This Row],[Female Population]]</f>
        <v>0.61122522872238538</v>
      </c>
      <c r="S2151" s="24">
        <f>Table1[[#This Row],[Male Ballots]]/Table1[[#This Row],[Male Population]]</f>
        <v>0.5803859097987718</v>
      </c>
      <c r="T2151" s="24">
        <f>Table1[[#This Row],[Total Ballots]]/Table1[[#This Row],[Total Population]]</f>
        <v>0.59692960696784869</v>
      </c>
      <c r="U2151" s="24">
        <f>Table1[[#This Row],[Female Ballots]]/Table1[[#This Row],[Female Voters]]</f>
        <v>0.69699458039086881</v>
      </c>
      <c r="V2151" s="24">
        <f>Table1[[#This Row],[Male Ballots]]/Table1[[#This Row],[Male Voters]]</f>
        <v>0.69407894736842102</v>
      </c>
      <c r="W2151" s="24">
        <f>Table1[[#This Row],[Total Ballots]]/Table1[[#This Row],[Total Voters]]</f>
        <v>0.69567095826492698</v>
      </c>
    </row>
    <row r="2152" spans="1:23" s="12" customFormat="1" x14ac:dyDescent="0.2">
      <c r="A2152" s="19" t="s">
        <v>23</v>
      </c>
      <c r="B2152" s="20">
        <v>2011</v>
      </c>
      <c r="C2152" s="21" t="s">
        <v>62</v>
      </c>
      <c r="D2152" s="22">
        <v>381.76758799999999</v>
      </c>
      <c r="E2152" s="22">
        <v>405.89676999999995</v>
      </c>
      <c r="F2152" s="22">
        <v>787.66435799999999</v>
      </c>
      <c r="G2152" s="31">
        <v>318</v>
      </c>
      <c r="H2152" s="31">
        <v>284</v>
      </c>
      <c r="I2152" s="31">
        <v>1</v>
      </c>
      <c r="J2152" s="31">
        <v>603</v>
      </c>
      <c r="K2152" s="22">
        <v>99</v>
      </c>
      <c r="L2152" s="22">
        <v>82</v>
      </c>
      <c r="M2152" s="22">
        <v>1</v>
      </c>
      <c r="N2152" s="23">
        <v>182</v>
      </c>
      <c r="O2152" s="24">
        <f>Table1[[#This Row],[Female Voters]]/Table1[[#This Row],[Female Population]]</f>
        <v>0.8329675173996175</v>
      </c>
      <c r="P2152" s="24">
        <f>Table1[[#This Row],[Male Voters]]/Table1[[#This Row],[Male Population]]</f>
        <v>0.69968529190316064</v>
      </c>
      <c r="Q2152" s="24">
        <f>Table1[[#This Row],[Total Voters]]/Table1[[#This Row],[Total Population]]</f>
        <v>0.76555450792658564</v>
      </c>
      <c r="R2152" s="24">
        <f>Table1[[#This Row],[Female Ballots]]/Table1[[#This Row],[Female Population]]</f>
        <v>0.25932007617157904</v>
      </c>
      <c r="S2152" s="24">
        <f>Table1[[#This Row],[Male Ballots]]/Table1[[#This Row],[Male Population]]</f>
        <v>0.20202180963401115</v>
      </c>
      <c r="T2152" s="24">
        <f>Table1[[#This Row],[Total Ballots]]/Table1[[#This Row],[Total Population]]</f>
        <v>0.23106288630619998</v>
      </c>
      <c r="U2152" s="24">
        <f>Table1[[#This Row],[Female Ballots]]/Table1[[#This Row],[Female Voters]]</f>
        <v>0.31132075471698112</v>
      </c>
      <c r="V2152" s="24">
        <f>Table1[[#This Row],[Male Ballots]]/Table1[[#This Row],[Male Voters]]</f>
        <v>0.28873239436619719</v>
      </c>
      <c r="W2152" s="24">
        <f>Table1[[#This Row],[Total Ballots]]/Table1[[#This Row],[Total Voters]]</f>
        <v>0.30182421227197348</v>
      </c>
    </row>
    <row r="2153" spans="1:23" s="12" customFormat="1" x14ac:dyDescent="0.2">
      <c r="A2153" s="19" t="s">
        <v>23</v>
      </c>
      <c r="B2153" s="20">
        <v>2011</v>
      </c>
      <c r="C2153" s="21" t="s">
        <v>63</v>
      </c>
      <c r="D2153" s="22">
        <v>667.87552899999991</v>
      </c>
      <c r="E2153" s="22">
        <v>596.76397700000007</v>
      </c>
      <c r="F2153" s="22">
        <v>1264.639506</v>
      </c>
      <c r="G2153" s="31">
        <v>487</v>
      </c>
      <c r="H2153" s="31">
        <v>426</v>
      </c>
      <c r="I2153" s="31">
        <v>2</v>
      </c>
      <c r="J2153" s="31">
        <v>915</v>
      </c>
      <c r="K2153" s="22">
        <v>171</v>
      </c>
      <c r="L2153" s="22">
        <v>136</v>
      </c>
      <c r="M2153" s="22">
        <v>2</v>
      </c>
      <c r="N2153" s="23">
        <v>309</v>
      </c>
      <c r="O2153" s="24">
        <f>Table1[[#This Row],[Female Voters]]/Table1[[#This Row],[Female Population]]</f>
        <v>0.72917778665910671</v>
      </c>
      <c r="P2153" s="24">
        <f>Table1[[#This Row],[Male Voters]]/Table1[[#This Row],[Male Population]]</f>
        <v>0.71385005868073692</v>
      </c>
      <c r="Q2153" s="24">
        <f>Table1[[#This Row],[Total Voters]]/Table1[[#This Row],[Total Population]]</f>
        <v>0.72352634538051508</v>
      </c>
      <c r="R2153" s="24">
        <f>Table1[[#This Row],[Female Ballots]]/Table1[[#This Row],[Female Population]]</f>
        <v>0.25603573207126745</v>
      </c>
      <c r="S2153" s="24">
        <f>Table1[[#This Row],[Male Ballots]]/Table1[[#This Row],[Male Population]]</f>
        <v>0.22789579338164373</v>
      </c>
      <c r="T2153" s="24">
        <f>Table1[[#This Row],[Total Ballots]]/Table1[[#This Row],[Total Population]]</f>
        <v>0.24433840516128871</v>
      </c>
      <c r="U2153" s="24">
        <f>Table1[[#This Row],[Female Ballots]]/Table1[[#This Row],[Female Voters]]</f>
        <v>0.35112936344969198</v>
      </c>
      <c r="V2153" s="24">
        <f>Table1[[#This Row],[Male Ballots]]/Table1[[#This Row],[Male Voters]]</f>
        <v>0.31924882629107981</v>
      </c>
      <c r="W2153" s="24">
        <f>Table1[[#This Row],[Total Ballots]]/Table1[[#This Row],[Total Voters]]</f>
        <v>0.3377049180327869</v>
      </c>
    </row>
    <row r="2154" spans="1:23" s="12" customFormat="1" x14ac:dyDescent="0.2">
      <c r="A2154" s="19" t="s">
        <v>23</v>
      </c>
      <c r="B2154" s="20">
        <v>2011</v>
      </c>
      <c r="C2154" s="21" t="s">
        <v>64</v>
      </c>
      <c r="D2154" s="22">
        <v>780.28700000000003</v>
      </c>
      <c r="E2154" s="22">
        <v>787.91316800000004</v>
      </c>
      <c r="F2154" s="22">
        <v>1568.200167</v>
      </c>
      <c r="G2154" s="31">
        <v>580</v>
      </c>
      <c r="H2154" s="31">
        <v>520</v>
      </c>
      <c r="I2154" s="31">
        <v>2</v>
      </c>
      <c r="J2154" s="31">
        <v>1102</v>
      </c>
      <c r="K2154" s="22">
        <v>321</v>
      </c>
      <c r="L2154" s="22">
        <v>272</v>
      </c>
      <c r="M2154" s="22"/>
      <c r="N2154" s="23">
        <v>593</v>
      </c>
      <c r="O2154" s="24">
        <f>Table1[[#This Row],[Female Voters]]/Table1[[#This Row],[Female Population]]</f>
        <v>0.74331624133171514</v>
      </c>
      <c r="P2154" s="24">
        <f>Table1[[#This Row],[Male Voters]]/Table1[[#This Row],[Male Population]]</f>
        <v>0.65997120129359221</v>
      </c>
      <c r="Q2154" s="24">
        <f>Table1[[#This Row],[Total Voters]]/Table1[[#This Row],[Total Population]]</f>
        <v>0.70271641541025298</v>
      </c>
      <c r="R2154" s="24">
        <f>Table1[[#This Row],[Female Ballots]]/Table1[[#This Row],[Female Population]]</f>
        <v>0.41138709218531128</v>
      </c>
      <c r="S2154" s="24">
        <f>Table1[[#This Row],[Male Ballots]]/Table1[[#This Row],[Male Population]]</f>
        <v>0.34521570529203288</v>
      </c>
      <c r="T2154" s="24">
        <f>Table1[[#This Row],[Total Ballots]]/Table1[[#This Row],[Total Population]]</f>
        <v>0.3781405030292922</v>
      </c>
      <c r="U2154" s="24">
        <f>Table1[[#This Row],[Female Ballots]]/Table1[[#This Row],[Female Voters]]</f>
        <v>0.55344827586206902</v>
      </c>
      <c r="V2154" s="24">
        <f>Table1[[#This Row],[Male Ballots]]/Table1[[#This Row],[Male Voters]]</f>
        <v>0.52307692307692311</v>
      </c>
      <c r="W2154" s="24">
        <f>Table1[[#This Row],[Total Ballots]]/Table1[[#This Row],[Total Voters]]</f>
        <v>0.53811252268602539</v>
      </c>
    </row>
    <row r="2155" spans="1:23" s="12" customFormat="1" x14ac:dyDescent="0.2">
      <c r="A2155" s="19" t="s">
        <v>23</v>
      </c>
      <c r="B2155" s="20">
        <v>2011</v>
      </c>
      <c r="C2155" s="21" t="s">
        <v>65</v>
      </c>
      <c r="D2155" s="22">
        <v>1276.3530289999999</v>
      </c>
      <c r="E2155" s="22">
        <v>1146.3371070000001</v>
      </c>
      <c r="F2155" s="22">
        <v>2422.69013</v>
      </c>
      <c r="G2155" s="31">
        <v>1060</v>
      </c>
      <c r="H2155" s="31">
        <v>832</v>
      </c>
      <c r="I2155" s="31">
        <v>1</v>
      </c>
      <c r="J2155" s="31">
        <v>1893</v>
      </c>
      <c r="K2155" s="22">
        <v>698</v>
      </c>
      <c r="L2155" s="22">
        <v>538</v>
      </c>
      <c r="M2155" s="22">
        <v>1</v>
      </c>
      <c r="N2155" s="23">
        <v>1237</v>
      </c>
      <c r="O2155" s="24">
        <f>Table1[[#This Row],[Female Voters]]/Table1[[#This Row],[Female Population]]</f>
        <v>0.83049123237517708</v>
      </c>
      <c r="P2155" s="24">
        <f>Table1[[#This Row],[Male Voters]]/Table1[[#This Row],[Male Population]]</f>
        <v>0.72578999224527407</v>
      </c>
      <c r="Q2155" s="24">
        <f>Table1[[#This Row],[Total Voters]]/Table1[[#This Row],[Total Population]]</f>
        <v>0.78136282331740048</v>
      </c>
      <c r="R2155" s="24">
        <f>Table1[[#This Row],[Female Ballots]]/Table1[[#This Row],[Female Population]]</f>
        <v>0.54687064169610711</v>
      </c>
      <c r="S2155" s="24">
        <f>Table1[[#This Row],[Male Ballots]]/Table1[[#This Row],[Male Population]]</f>
        <v>0.46932093248552581</v>
      </c>
      <c r="T2155" s="24">
        <f>Table1[[#This Row],[Total Ballots]]/Table1[[#This Row],[Total Population]]</f>
        <v>0.51058944133313489</v>
      </c>
      <c r="U2155" s="24">
        <f>Table1[[#This Row],[Female Ballots]]/Table1[[#This Row],[Female Voters]]</f>
        <v>0.65849056603773581</v>
      </c>
      <c r="V2155" s="24">
        <f>Table1[[#This Row],[Male Ballots]]/Table1[[#This Row],[Male Voters]]</f>
        <v>0.64663461538461542</v>
      </c>
      <c r="W2155" s="24">
        <f>Table1[[#This Row],[Total Ballots]]/Table1[[#This Row],[Total Voters]]</f>
        <v>0.65346011621764399</v>
      </c>
    </row>
    <row r="2156" spans="1:23" s="12" customFormat="1" x14ac:dyDescent="0.2">
      <c r="A2156" s="19" t="s">
        <v>23</v>
      </c>
      <c r="B2156" s="20">
        <v>2011</v>
      </c>
      <c r="C2156" s="21" t="s">
        <v>66</v>
      </c>
      <c r="D2156" s="22">
        <v>1859.413626</v>
      </c>
      <c r="E2156" s="22">
        <v>1685.6743689999998</v>
      </c>
      <c r="F2156" s="22">
        <v>3545.0879999999997</v>
      </c>
      <c r="G2156" s="31">
        <v>1717</v>
      </c>
      <c r="H2156" s="31">
        <v>1472</v>
      </c>
      <c r="I2156" s="31">
        <v>4</v>
      </c>
      <c r="J2156" s="31">
        <v>3193</v>
      </c>
      <c r="K2156" s="22">
        <v>1319</v>
      </c>
      <c r="L2156" s="22">
        <v>1135</v>
      </c>
      <c r="M2156" s="22">
        <v>3</v>
      </c>
      <c r="N2156" s="23">
        <v>2457</v>
      </c>
      <c r="O2156" s="24">
        <f>Table1[[#This Row],[Female Voters]]/Table1[[#This Row],[Female Population]]</f>
        <v>0.92340938884783674</v>
      </c>
      <c r="P2156" s="24">
        <f>Table1[[#This Row],[Male Voters]]/Table1[[#This Row],[Male Population]]</f>
        <v>0.8732410168123047</v>
      </c>
      <c r="Q2156" s="24">
        <f>Table1[[#This Row],[Total Voters]]/Table1[[#This Row],[Total Population]]</f>
        <v>0.90068286034084355</v>
      </c>
      <c r="R2156" s="24">
        <f>Table1[[#This Row],[Female Ballots]]/Table1[[#This Row],[Female Population]]</f>
        <v>0.70936341519528046</v>
      </c>
      <c r="S2156" s="24">
        <f>Table1[[#This Row],[Male Ballots]]/Table1[[#This Row],[Male Population]]</f>
        <v>0.67332102858829201</v>
      </c>
      <c r="T2156" s="24">
        <f>Table1[[#This Row],[Total Ballots]]/Table1[[#This Row],[Total Population]]</f>
        <v>0.69307165294627393</v>
      </c>
      <c r="U2156" s="24">
        <f>Table1[[#This Row],[Female Ballots]]/Table1[[#This Row],[Female Voters]]</f>
        <v>0.76820034944670934</v>
      </c>
      <c r="V2156" s="24">
        <f>Table1[[#This Row],[Male Ballots]]/Table1[[#This Row],[Male Voters]]</f>
        <v>0.77105978260869568</v>
      </c>
      <c r="W2156" s="24">
        <f>Table1[[#This Row],[Total Ballots]]/Table1[[#This Row],[Total Voters]]</f>
        <v>0.76949577200125274</v>
      </c>
    </row>
    <row r="2157" spans="1:23" s="12" customFormat="1" x14ac:dyDescent="0.2">
      <c r="A2157" s="19" t="s">
        <v>23</v>
      </c>
      <c r="B2157" s="20">
        <v>2011</v>
      </c>
      <c r="C2157" s="21" t="s">
        <v>67</v>
      </c>
      <c r="D2157" s="22">
        <v>1977.7338990000001</v>
      </c>
      <c r="E2157" s="22">
        <v>1921.3363960000001</v>
      </c>
      <c r="F2157" s="22">
        <v>3899.0702940000001</v>
      </c>
      <c r="G2157" s="31">
        <v>1927</v>
      </c>
      <c r="H2157" s="31">
        <v>1938</v>
      </c>
      <c r="I2157" s="31">
        <v>2</v>
      </c>
      <c r="J2157" s="31">
        <v>3867</v>
      </c>
      <c r="K2157" s="22">
        <v>1636</v>
      </c>
      <c r="L2157" s="22">
        <v>1635</v>
      </c>
      <c r="M2157" s="22">
        <v>2</v>
      </c>
      <c r="N2157" s="23">
        <v>3273</v>
      </c>
      <c r="O2157" s="24">
        <f>Table1[[#This Row],[Female Voters]]/Table1[[#This Row],[Female Population]]</f>
        <v>0.97434745947083545</v>
      </c>
      <c r="P2157" s="24">
        <f>Table1[[#This Row],[Male Voters]]/Table1[[#This Row],[Male Population]]</f>
        <v>1.0086729237184553</v>
      </c>
      <c r="Q2157" s="24">
        <f>Table1[[#This Row],[Total Voters]]/Table1[[#This Row],[Total Population]]</f>
        <v>0.99177488693924021</v>
      </c>
      <c r="R2157" s="24">
        <f>Table1[[#This Row],[Female Ballots]]/Table1[[#This Row],[Female Population]]</f>
        <v>0.82720936361924591</v>
      </c>
      <c r="S2157" s="24">
        <f>Table1[[#This Row],[Male Ballots]]/Table1[[#This Row],[Male Population]]</f>
        <v>0.85097019106278349</v>
      </c>
      <c r="T2157" s="24">
        <f>Table1[[#This Row],[Total Ballots]]/Table1[[#This Row],[Total Population]]</f>
        <v>0.83943087792917848</v>
      </c>
      <c r="U2157" s="24">
        <f>Table1[[#This Row],[Female Ballots]]/Table1[[#This Row],[Female Voters]]</f>
        <v>0.84898806434872864</v>
      </c>
      <c r="V2157" s="24">
        <f>Table1[[#This Row],[Male Ballots]]/Table1[[#This Row],[Male Voters]]</f>
        <v>0.84365325077399378</v>
      </c>
      <c r="W2157" s="24">
        <f>Table1[[#This Row],[Total Ballots]]/Table1[[#This Row],[Total Voters]]</f>
        <v>0.84639255236617528</v>
      </c>
    </row>
    <row r="2158" spans="1:23" s="12" customFormat="1" x14ac:dyDescent="0.2">
      <c r="A2158" s="19" t="s">
        <v>38</v>
      </c>
      <c r="B2158" s="20">
        <v>2011</v>
      </c>
      <c r="C2158" s="21" t="s">
        <v>69</v>
      </c>
      <c r="D2158" s="22">
        <v>45699.048419999992</v>
      </c>
      <c r="E2158" s="22">
        <v>44394.922119999996</v>
      </c>
      <c r="F2158" s="22">
        <v>90093.970520000003</v>
      </c>
      <c r="G2158" s="22">
        <v>34046</v>
      </c>
      <c r="H2158" s="22">
        <v>30368</v>
      </c>
      <c r="I2158" s="22">
        <v>2</v>
      </c>
      <c r="J2158" s="22">
        <v>64416</v>
      </c>
      <c r="K2158" s="22">
        <v>20119</v>
      </c>
      <c r="L2158" s="22">
        <v>18110</v>
      </c>
      <c r="M2158" s="22">
        <v>1</v>
      </c>
      <c r="N2158" s="23">
        <v>38230</v>
      </c>
      <c r="O2158" s="24">
        <f>Table1[[#This Row],[Female Voters]]/Table1[[#This Row],[Female Population]]</f>
        <v>0.74500457180416724</v>
      </c>
      <c r="P2158" s="24">
        <f>Table1[[#This Row],[Male Voters]]/Table1[[#This Row],[Male Population]]</f>
        <v>0.684042195589733</v>
      </c>
      <c r="Q2158" s="24">
        <f>Table1[[#This Row],[Total Voters]]/Table1[[#This Row],[Total Population]]</f>
        <v>0.71498680353642829</v>
      </c>
      <c r="R2158" s="24">
        <f>Table1[[#This Row],[Female Ballots]]/Table1[[#This Row],[Female Population]]</f>
        <v>0.44024986724220294</v>
      </c>
      <c r="S2158" s="24">
        <f>Table1[[#This Row],[Male Ballots]]/Table1[[#This Row],[Male Population]]</f>
        <v>0.40792953642419866</v>
      </c>
      <c r="T2158" s="24">
        <f>Table1[[#This Row],[Total Ballots]]/Table1[[#This Row],[Total Population]]</f>
        <v>0.42433472272723627</v>
      </c>
      <c r="U2158" s="24">
        <f>Table1[[#This Row],[Female Ballots]]/Table1[[#This Row],[Female Voters]]</f>
        <v>0.59093579275098396</v>
      </c>
      <c r="V2158" s="24">
        <f>Table1[[#This Row],[Male Ballots]]/Table1[[#This Row],[Male Voters]]</f>
        <v>0.59635142255005269</v>
      </c>
      <c r="W2158" s="24">
        <f>Table1[[#This Row],[Total Ballots]]/Table1[[#This Row],[Total Voters]]</f>
        <v>0.59348609041231992</v>
      </c>
    </row>
    <row r="2159" spans="1:23" s="12" customFormat="1" x14ac:dyDescent="0.2">
      <c r="A2159" s="19" t="s">
        <v>38</v>
      </c>
      <c r="B2159" s="20">
        <v>2011</v>
      </c>
      <c r="C2159" s="21" t="s">
        <v>62</v>
      </c>
      <c r="D2159" s="22">
        <v>4807.5406999999996</v>
      </c>
      <c r="E2159" s="22">
        <v>5191.8668399999997</v>
      </c>
      <c r="F2159" s="22">
        <v>9999.4075400000002</v>
      </c>
      <c r="G2159" s="31">
        <v>2528</v>
      </c>
      <c r="H2159" s="31">
        <v>2329</v>
      </c>
      <c r="I2159" s="31"/>
      <c r="J2159" s="31">
        <v>4857</v>
      </c>
      <c r="K2159" s="22">
        <v>609</v>
      </c>
      <c r="L2159" s="22">
        <v>603</v>
      </c>
      <c r="M2159" s="22"/>
      <c r="N2159" s="23">
        <v>1212</v>
      </c>
      <c r="O2159" s="24">
        <f>Table1[[#This Row],[Female Voters]]/Table1[[#This Row],[Female Population]]</f>
        <v>0.52584058206725115</v>
      </c>
      <c r="P2159" s="24">
        <f>Table1[[#This Row],[Male Voters]]/Table1[[#This Row],[Male Population]]</f>
        <v>0.44858623531261449</v>
      </c>
      <c r="Q2159" s="24">
        <f>Table1[[#This Row],[Total Voters]]/Table1[[#This Row],[Total Population]]</f>
        <v>0.48572877748715099</v>
      </c>
      <c r="R2159" s="24">
        <f>Table1[[#This Row],[Female Ballots]]/Table1[[#This Row],[Female Population]]</f>
        <v>0.12667599465148574</v>
      </c>
      <c r="S2159" s="24">
        <f>Table1[[#This Row],[Male Ballots]]/Table1[[#This Row],[Male Population]]</f>
        <v>0.11614319445835403</v>
      </c>
      <c r="T2159" s="24">
        <f>Table1[[#This Row],[Total Ballots]]/Table1[[#This Row],[Total Population]]</f>
        <v>0.12120718104064793</v>
      </c>
      <c r="U2159" s="24">
        <f>Table1[[#This Row],[Female Ballots]]/Table1[[#This Row],[Female Voters]]</f>
        <v>0.24090189873417722</v>
      </c>
      <c r="V2159" s="24">
        <f>Table1[[#This Row],[Male Ballots]]/Table1[[#This Row],[Male Voters]]</f>
        <v>0.2589094031773293</v>
      </c>
      <c r="W2159" s="24">
        <f>Table1[[#This Row],[Total Ballots]]/Table1[[#This Row],[Total Voters]]</f>
        <v>0.24953675108091414</v>
      </c>
    </row>
    <row r="2160" spans="1:23" s="12" customFormat="1" x14ac:dyDescent="0.2">
      <c r="A2160" s="19" t="s">
        <v>38</v>
      </c>
      <c r="B2160" s="20">
        <v>2011</v>
      </c>
      <c r="C2160" s="21" t="s">
        <v>63</v>
      </c>
      <c r="D2160" s="22">
        <v>6930.4414800000004</v>
      </c>
      <c r="E2160" s="22">
        <v>7315.6604500000003</v>
      </c>
      <c r="F2160" s="22">
        <v>14246.101910000001</v>
      </c>
      <c r="G2160" s="31">
        <v>4270</v>
      </c>
      <c r="H2160" s="31">
        <v>3728</v>
      </c>
      <c r="I2160" s="31"/>
      <c r="J2160" s="31">
        <v>7998</v>
      </c>
      <c r="K2160" s="22">
        <v>1251</v>
      </c>
      <c r="L2160" s="22">
        <v>1139</v>
      </c>
      <c r="M2160" s="22"/>
      <c r="N2160" s="23">
        <v>2390</v>
      </c>
      <c r="O2160" s="24">
        <f>Table1[[#This Row],[Female Voters]]/Table1[[#This Row],[Female Population]]</f>
        <v>0.6161223656995658</v>
      </c>
      <c r="P2160" s="24">
        <f>Table1[[#This Row],[Male Voters]]/Table1[[#This Row],[Male Population]]</f>
        <v>0.50959172114118556</v>
      </c>
      <c r="Q2160" s="24">
        <f>Table1[[#This Row],[Total Voters]]/Table1[[#This Row],[Total Population]]</f>
        <v>0.56141673354069099</v>
      </c>
      <c r="R2160" s="24">
        <f>Table1[[#This Row],[Female Ballots]]/Table1[[#This Row],[Female Population]]</f>
        <v>0.18050798114523578</v>
      </c>
      <c r="S2160" s="24">
        <f>Table1[[#This Row],[Male Ballots]]/Table1[[#This Row],[Male Population]]</f>
        <v>0.15569339334222379</v>
      </c>
      <c r="T2160" s="24">
        <f>Table1[[#This Row],[Total Ballots]]/Table1[[#This Row],[Total Population]]</f>
        <v>0.16776519044289218</v>
      </c>
      <c r="U2160" s="24">
        <f>Table1[[#This Row],[Female Ballots]]/Table1[[#This Row],[Female Voters]]</f>
        <v>0.2929742388758782</v>
      </c>
      <c r="V2160" s="24">
        <f>Table1[[#This Row],[Male Ballots]]/Table1[[#This Row],[Male Voters]]</f>
        <v>0.30552575107296137</v>
      </c>
      <c r="W2160" s="24">
        <f>Table1[[#This Row],[Total Ballots]]/Table1[[#This Row],[Total Voters]]</f>
        <v>0.29882470617654416</v>
      </c>
    </row>
    <row r="2161" spans="1:23" s="12" customFormat="1" x14ac:dyDescent="0.2">
      <c r="A2161" s="19" t="s">
        <v>38</v>
      </c>
      <c r="B2161" s="20">
        <v>2011</v>
      </c>
      <c r="C2161" s="21" t="s">
        <v>64</v>
      </c>
      <c r="D2161" s="22">
        <v>6858.3546399999996</v>
      </c>
      <c r="E2161" s="22">
        <v>6920.2117699999999</v>
      </c>
      <c r="F2161" s="22">
        <v>13778.566409999999</v>
      </c>
      <c r="G2161" s="31">
        <v>4511</v>
      </c>
      <c r="H2161" s="31">
        <v>4001</v>
      </c>
      <c r="I2161" s="31">
        <v>1</v>
      </c>
      <c r="J2161" s="31">
        <v>8513</v>
      </c>
      <c r="K2161" s="22">
        <v>1836</v>
      </c>
      <c r="L2161" s="22">
        <v>1679</v>
      </c>
      <c r="M2161" s="22">
        <v>1</v>
      </c>
      <c r="N2161" s="23">
        <v>3516</v>
      </c>
      <c r="O2161" s="24">
        <f>Table1[[#This Row],[Female Voters]]/Table1[[#This Row],[Female Population]]</f>
        <v>0.65773793231549782</v>
      </c>
      <c r="P2161" s="24">
        <f>Table1[[#This Row],[Male Voters]]/Table1[[#This Row],[Male Population]]</f>
        <v>0.57816149750573309</v>
      </c>
      <c r="Q2161" s="24">
        <f>Table1[[#This Row],[Total Voters]]/Table1[[#This Row],[Total Population]]</f>
        <v>0.61784366723533468</v>
      </c>
      <c r="R2161" s="24">
        <f>Table1[[#This Row],[Female Ballots]]/Table1[[#This Row],[Female Population]]</f>
        <v>0.26770269202643626</v>
      </c>
      <c r="S2161" s="24">
        <f>Table1[[#This Row],[Male Ballots]]/Table1[[#This Row],[Male Population]]</f>
        <v>0.24262263291980155</v>
      </c>
      <c r="T2161" s="24">
        <f>Table1[[#This Row],[Total Ballots]]/Table1[[#This Row],[Total Population]]</f>
        <v>0.25517894208850428</v>
      </c>
      <c r="U2161" s="24">
        <f>Table1[[#This Row],[Female Ballots]]/Table1[[#This Row],[Female Voters]]</f>
        <v>0.40700509864774992</v>
      </c>
      <c r="V2161" s="24">
        <f>Table1[[#This Row],[Male Ballots]]/Table1[[#This Row],[Male Voters]]</f>
        <v>0.41964508872781803</v>
      </c>
      <c r="W2161" s="24">
        <f>Table1[[#This Row],[Total Ballots]]/Table1[[#This Row],[Total Voters]]</f>
        <v>0.41301538822976624</v>
      </c>
    </row>
    <row r="2162" spans="1:23" s="12" customFormat="1" x14ac:dyDescent="0.2">
      <c r="A2162" s="19" t="s">
        <v>38</v>
      </c>
      <c r="B2162" s="20">
        <v>2011</v>
      </c>
      <c r="C2162" s="21" t="s">
        <v>65</v>
      </c>
      <c r="D2162" s="22">
        <v>8122.2131399999998</v>
      </c>
      <c r="E2162" s="22">
        <v>8029.5336700000007</v>
      </c>
      <c r="F2162" s="22">
        <v>16151.746800000001</v>
      </c>
      <c r="G2162" s="31">
        <v>6140</v>
      </c>
      <c r="H2162" s="31">
        <v>5542</v>
      </c>
      <c r="I2162" s="31"/>
      <c r="J2162" s="31">
        <v>11682</v>
      </c>
      <c r="K2162" s="22">
        <v>3553</v>
      </c>
      <c r="L2162" s="22">
        <v>3103</v>
      </c>
      <c r="M2162" s="22"/>
      <c r="N2162" s="23">
        <v>6656</v>
      </c>
      <c r="O2162" s="24">
        <f>Table1[[#This Row],[Female Voters]]/Table1[[#This Row],[Female Population]]</f>
        <v>0.75595159769471409</v>
      </c>
      <c r="P2162" s="24">
        <f>Table1[[#This Row],[Male Voters]]/Table1[[#This Row],[Male Population]]</f>
        <v>0.69020197532841276</v>
      </c>
      <c r="Q2162" s="24">
        <f>Table1[[#This Row],[Total Voters]]/Table1[[#This Row],[Total Population]]</f>
        <v>0.72326542414595052</v>
      </c>
      <c r="R2162" s="24">
        <f>Table1[[#This Row],[Female Ballots]]/Table1[[#This Row],[Female Population]]</f>
        <v>0.43744234961063827</v>
      </c>
      <c r="S2162" s="24">
        <f>Table1[[#This Row],[Male Ballots]]/Table1[[#This Row],[Male Population]]</f>
        <v>0.38644834526237187</v>
      </c>
      <c r="T2162" s="24">
        <f>Table1[[#This Row],[Total Ballots]]/Table1[[#This Row],[Total Population]]</f>
        <v>0.41209165066901615</v>
      </c>
      <c r="U2162" s="24">
        <f>Table1[[#This Row],[Female Ballots]]/Table1[[#This Row],[Female Voters]]</f>
        <v>0.57866449511400653</v>
      </c>
      <c r="V2162" s="24">
        <f>Table1[[#This Row],[Male Ballots]]/Table1[[#This Row],[Male Voters]]</f>
        <v>0.55990617105738005</v>
      </c>
      <c r="W2162" s="24">
        <f>Table1[[#This Row],[Total Ballots]]/Table1[[#This Row],[Total Voters]]</f>
        <v>0.56976545112138333</v>
      </c>
    </row>
    <row r="2163" spans="1:23" s="12" customFormat="1" x14ac:dyDescent="0.2">
      <c r="A2163" s="19" t="s">
        <v>38</v>
      </c>
      <c r="B2163" s="20">
        <v>2011</v>
      </c>
      <c r="C2163" s="21" t="s">
        <v>66</v>
      </c>
      <c r="D2163" s="22">
        <v>8544.7508300000009</v>
      </c>
      <c r="E2163" s="22">
        <v>8043.1923999999999</v>
      </c>
      <c r="F2163" s="22">
        <v>16587.943229999997</v>
      </c>
      <c r="G2163" s="31">
        <v>7377</v>
      </c>
      <c r="H2163" s="31">
        <v>6595</v>
      </c>
      <c r="I2163" s="31">
        <v>1</v>
      </c>
      <c r="J2163" s="31">
        <v>13973</v>
      </c>
      <c r="K2163" s="22">
        <v>5377</v>
      </c>
      <c r="L2163" s="22">
        <v>4737</v>
      </c>
      <c r="M2163" s="22"/>
      <c r="N2163" s="23">
        <v>10114</v>
      </c>
      <c r="O2163" s="24">
        <f>Table1[[#This Row],[Female Voters]]/Table1[[#This Row],[Female Population]]</f>
        <v>0.863337052977588</v>
      </c>
      <c r="P2163" s="24">
        <f>Table1[[#This Row],[Male Voters]]/Table1[[#This Row],[Male Population]]</f>
        <v>0.81994805942973592</v>
      </c>
      <c r="Q2163" s="24">
        <f>Table1[[#This Row],[Total Voters]]/Table1[[#This Row],[Total Population]]</f>
        <v>0.84235880279173114</v>
      </c>
      <c r="R2163" s="24">
        <f>Table1[[#This Row],[Female Ballots]]/Table1[[#This Row],[Female Population]]</f>
        <v>0.62927522486925458</v>
      </c>
      <c r="S2163" s="24">
        <f>Table1[[#This Row],[Male Ballots]]/Table1[[#This Row],[Male Population]]</f>
        <v>0.58894525512034257</v>
      </c>
      <c r="T2163" s="24">
        <f>Table1[[#This Row],[Total Ballots]]/Table1[[#This Row],[Total Population]]</f>
        <v>0.60971995501578535</v>
      </c>
      <c r="U2163" s="24">
        <f>Table1[[#This Row],[Female Ballots]]/Table1[[#This Row],[Female Voters]]</f>
        <v>0.72888708146943204</v>
      </c>
      <c r="V2163" s="24">
        <f>Table1[[#This Row],[Male Ballots]]/Table1[[#This Row],[Male Voters]]</f>
        <v>0.71827141774071268</v>
      </c>
      <c r="W2163" s="24">
        <f>Table1[[#This Row],[Total Ballots]]/Table1[[#This Row],[Total Voters]]</f>
        <v>0.72382451871466402</v>
      </c>
    </row>
    <row r="2164" spans="1:23" s="12" customFormat="1" x14ac:dyDescent="0.2">
      <c r="A2164" s="19" t="s">
        <v>38</v>
      </c>
      <c r="B2164" s="20">
        <v>2011</v>
      </c>
      <c r="C2164" s="21" t="s">
        <v>67</v>
      </c>
      <c r="D2164" s="22">
        <v>10435.747629999998</v>
      </c>
      <c r="E2164" s="22">
        <v>8894.4569900000006</v>
      </c>
      <c r="F2164" s="22">
        <v>19330.20463</v>
      </c>
      <c r="G2164" s="31">
        <v>9220</v>
      </c>
      <c r="H2164" s="31">
        <v>8173</v>
      </c>
      <c r="I2164" s="31"/>
      <c r="J2164" s="31">
        <v>17393</v>
      </c>
      <c r="K2164" s="22">
        <v>7493</v>
      </c>
      <c r="L2164" s="22">
        <v>6849</v>
      </c>
      <c r="M2164" s="22"/>
      <c r="N2164" s="23">
        <v>14342</v>
      </c>
      <c r="O2164" s="24">
        <f>Table1[[#This Row],[Female Voters]]/Table1[[#This Row],[Female Population]]</f>
        <v>0.88350162603539328</v>
      </c>
      <c r="P2164" s="24">
        <f>Table1[[#This Row],[Male Voters]]/Table1[[#This Row],[Male Population]]</f>
        <v>0.91888689879425678</v>
      </c>
      <c r="Q2164" s="24">
        <f>Table1[[#This Row],[Total Voters]]/Table1[[#This Row],[Total Population]]</f>
        <v>0.89978354253976667</v>
      </c>
      <c r="R2164" s="24">
        <f>Table1[[#This Row],[Female Ballots]]/Table1[[#This Row],[Female Population]]</f>
        <v>0.71801276397865532</v>
      </c>
      <c r="S2164" s="24">
        <f>Table1[[#This Row],[Male Ballots]]/Table1[[#This Row],[Male Population]]</f>
        <v>0.77003014435848094</v>
      </c>
      <c r="T2164" s="24">
        <f>Table1[[#This Row],[Total Ballots]]/Table1[[#This Row],[Total Population]]</f>
        <v>0.74194765521217354</v>
      </c>
      <c r="U2164" s="24">
        <f>Table1[[#This Row],[Female Ballots]]/Table1[[#This Row],[Female Voters]]</f>
        <v>0.81268980477223429</v>
      </c>
      <c r="V2164" s="24">
        <f>Table1[[#This Row],[Male Ballots]]/Table1[[#This Row],[Male Voters]]</f>
        <v>0.83800318120641137</v>
      </c>
      <c r="W2164" s="24">
        <f>Table1[[#This Row],[Total Ballots]]/Table1[[#This Row],[Total Voters]]</f>
        <v>0.82458460300120739</v>
      </c>
    </row>
    <row r="2165" spans="1:23" s="12" customFormat="1" x14ac:dyDescent="0.2">
      <c r="A2165" s="19" t="s">
        <v>36</v>
      </c>
      <c r="B2165" s="20">
        <v>2011</v>
      </c>
      <c r="C2165" s="21" t="s">
        <v>69</v>
      </c>
      <c r="D2165" s="22">
        <v>4360.0216890000002</v>
      </c>
      <c r="E2165" s="22">
        <v>4384.4347629999993</v>
      </c>
      <c r="F2165" s="22">
        <v>8744.4564580000006</v>
      </c>
      <c r="G2165" s="22">
        <v>3355</v>
      </c>
      <c r="H2165" s="22">
        <v>3261</v>
      </c>
      <c r="I2165" s="22">
        <v>0</v>
      </c>
      <c r="J2165" s="22">
        <v>6616</v>
      </c>
      <c r="K2165" s="22">
        <v>1759</v>
      </c>
      <c r="L2165" s="22">
        <v>1627</v>
      </c>
      <c r="M2165" s="22">
        <v>0</v>
      </c>
      <c r="N2165" s="23">
        <v>3386</v>
      </c>
      <c r="O2165" s="24">
        <f>Table1[[#This Row],[Female Voters]]/Table1[[#This Row],[Female Population]]</f>
        <v>0.76949158497637915</v>
      </c>
      <c r="P2165" s="24">
        <f>Table1[[#This Row],[Male Voters]]/Table1[[#This Row],[Male Population]]</f>
        <v>0.74376748116299896</v>
      </c>
      <c r="Q2165" s="24">
        <f>Table1[[#This Row],[Total Voters]]/Table1[[#This Row],[Total Population]]</f>
        <v>0.75659362383207374</v>
      </c>
      <c r="R2165" s="24">
        <f>Table1[[#This Row],[Female Ballots]]/Table1[[#This Row],[Female Population]]</f>
        <v>0.40343836005169925</v>
      </c>
      <c r="S2165" s="24">
        <f>Table1[[#This Row],[Male Ballots]]/Table1[[#This Row],[Male Population]]</f>
        <v>0.37108546208285781</v>
      </c>
      <c r="T2165" s="24">
        <f>Table1[[#This Row],[Total Ballots]]/Table1[[#This Row],[Total Population]]</f>
        <v>0.3872167488354597</v>
      </c>
      <c r="U2165" s="24">
        <f>Table1[[#This Row],[Female Ballots]]/Table1[[#This Row],[Female Voters]]</f>
        <v>0.52429210134128168</v>
      </c>
      <c r="V2165" s="24">
        <f>Table1[[#This Row],[Male Ballots]]/Table1[[#This Row],[Male Voters]]</f>
        <v>0.49892670959828272</v>
      </c>
      <c r="W2165" s="24">
        <f>Table1[[#This Row],[Total Ballots]]/Table1[[#This Row],[Total Voters]]</f>
        <v>0.51178960096735182</v>
      </c>
    </row>
    <row r="2166" spans="1:23" s="12" customFormat="1" x14ac:dyDescent="0.2">
      <c r="A2166" s="19" t="s">
        <v>36</v>
      </c>
      <c r="B2166" s="20">
        <v>2011</v>
      </c>
      <c r="C2166" s="21" t="s">
        <v>62</v>
      </c>
      <c r="D2166" s="22">
        <v>368.43896100000001</v>
      </c>
      <c r="E2166" s="22">
        <v>380.44993099999999</v>
      </c>
      <c r="F2166" s="22">
        <v>748.88889199999994</v>
      </c>
      <c r="G2166" s="31">
        <v>240</v>
      </c>
      <c r="H2166" s="31">
        <v>231</v>
      </c>
      <c r="I2166" s="31"/>
      <c r="J2166" s="31">
        <v>471</v>
      </c>
      <c r="K2166" s="22">
        <v>47</v>
      </c>
      <c r="L2166" s="22">
        <v>42</v>
      </c>
      <c r="M2166" s="22"/>
      <c r="N2166" s="23">
        <v>89</v>
      </c>
      <c r="O2166" s="24">
        <f>Table1[[#This Row],[Female Voters]]/Table1[[#This Row],[Female Population]]</f>
        <v>0.65139690804849493</v>
      </c>
      <c r="P2166" s="24">
        <f>Table1[[#This Row],[Male Voters]]/Table1[[#This Row],[Male Population]]</f>
        <v>0.60717582309142282</v>
      </c>
      <c r="Q2166" s="24">
        <f>Table1[[#This Row],[Total Voters]]/Table1[[#This Row],[Total Population]]</f>
        <v>0.62893174812906694</v>
      </c>
      <c r="R2166" s="24">
        <f>Table1[[#This Row],[Female Ballots]]/Table1[[#This Row],[Female Population]]</f>
        <v>0.12756522782616359</v>
      </c>
      <c r="S2166" s="24">
        <f>Table1[[#This Row],[Male Ballots]]/Table1[[#This Row],[Male Population]]</f>
        <v>0.11039560419844051</v>
      </c>
      <c r="T2166" s="24">
        <f>Table1[[#This Row],[Total Ballots]]/Table1[[#This Row],[Total Population]]</f>
        <v>0.11884272947661775</v>
      </c>
      <c r="U2166" s="24">
        <f>Table1[[#This Row],[Female Ballots]]/Table1[[#This Row],[Female Voters]]</f>
        <v>0.19583333333333333</v>
      </c>
      <c r="V2166" s="24">
        <f>Table1[[#This Row],[Male Ballots]]/Table1[[#This Row],[Male Voters]]</f>
        <v>0.18181818181818182</v>
      </c>
      <c r="W2166" s="24">
        <f>Table1[[#This Row],[Total Ballots]]/Table1[[#This Row],[Total Voters]]</f>
        <v>0.18895966029723993</v>
      </c>
    </row>
    <row r="2167" spans="1:23" s="12" customFormat="1" x14ac:dyDescent="0.2">
      <c r="A2167" s="19" t="s">
        <v>36</v>
      </c>
      <c r="B2167" s="20">
        <v>2011</v>
      </c>
      <c r="C2167" s="21" t="s">
        <v>63</v>
      </c>
      <c r="D2167" s="22">
        <v>560.86667699999998</v>
      </c>
      <c r="E2167" s="22">
        <v>564.51770699999997</v>
      </c>
      <c r="F2167" s="22">
        <v>1125.384384</v>
      </c>
      <c r="G2167" s="31">
        <v>375</v>
      </c>
      <c r="H2167" s="31">
        <v>317</v>
      </c>
      <c r="I2167" s="31"/>
      <c r="J2167" s="31">
        <v>692</v>
      </c>
      <c r="K2167" s="22">
        <v>97</v>
      </c>
      <c r="L2167" s="22">
        <v>68</v>
      </c>
      <c r="M2167" s="22"/>
      <c r="N2167" s="23">
        <v>165</v>
      </c>
      <c r="O2167" s="24">
        <f>Table1[[#This Row],[Female Voters]]/Table1[[#This Row],[Female Population]]</f>
        <v>0.66860809418349521</v>
      </c>
      <c r="P2167" s="24">
        <f>Table1[[#This Row],[Male Voters]]/Table1[[#This Row],[Male Population]]</f>
        <v>0.56154128749056231</v>
      </c>
      <c r="Q2167" s="24">
        <f>Table1[[#This Row],[Total Voters]]/Table1[[#This Row],[Total Population]]</f>
        <v>0.61490101501177397</v>
      </c>
      <c r="R2167" s="24">
        <f>Table1[[#This Row],[Female Ballots]]/Table1[[#This Row],[Female Population]]</f>
        <v>0.17294662702879743</v>
      </c>
      <c r="S2167" s="24">
        <f>Table1[[#This Row],[Male Ballots]]/Table1[[#This Row],[Male Population]]</f>
        <v>0.12045680614939507</v>
      </c>
      <c r="T2167" s="24">
        <f>Table1[[#This Row],[Total Ballots]]/Table1[[#This Row],[Total Population]]</f>
        <v>0.14661657149847213</v>
      </c>
      <c r="U2167" s="24">
        <f>Table1[[#This Row],[Female Ballots]]/Table1[[#This Row],[Female Voters]]</f>
        <v>0.25866666666666666</v>
      </c>
      <c r="V2167" s="24">
        <f>Table1[[#This Row],[Male Ballots]]/Table1[[#This Row],[Male Voters]]</f>
        <v>0.21451104100946372</v>
      </c>
      <c r="W2167" s="24">
        <f>Table1[[#This Row],[Total Ballots]]/Table1[[#This Row],[Total Voters]]</f>
        <v>0.23843930635838151</v>
      </c>
    </row>
    <row r="2168" spans="1:23" s="12" customFormat="1" x14ac:dyDescent="0.2">
      <c r="A2168" s="19" t="s">
        <v>36</v>
      </c>
      <c r="B2168" s="20">
        <v>2011</v>
      </c>
      <c r="C2168" s="21" t="s">
        <v>64</v>
      </c>
      <c r="D2168" s="22">
        <v>695.882879</v>
      </c>
      <c r="E2168" s="22">
        <v>673.34538799999996</v>
      </c>
      <c r="F2168" s="22">
        <v>1369.228267</v>
      </c>
      <c r="G2168" s="31">
        <v>480</v>
      </c>
      <c r="H2168" s="31">
        <v>452</v>
      </c>
      <c r="I2168" s="31"/>
      <c r="J2168" s="31">
        <v>932</v>
      </c>
      <c r="K2168" s="22">
        <v>182</v>
      </c>
      <c r="L2168" s="22">
        <v>162</v>
      </c>
      <c r="M2168" s="22"/>
      <c r="N2168" s="23">
        <v>344</v>
      </c>
      <c r="O2168" s="24">
        <f>Table1[[#This Row],[Female Voters]]/Table1[[#This Row],[Female Population]]</f>
        <v>0.68977124525576949</v>
      </c>
      <c r="P2168" s="24">
        <f>Table1[[#This Row],[Male Voters]]/Table1[[#This Row],[Male Population]]</f>
        <v>0.67127511089449987</v>
      </c>
      <c r="Q2168" s="24">
        <f>Table1[[#This Row],[Total Voters]]/Table1[[#This Row],[Total Population]]</f>
        <v>0.68067540121854642</v>
      </c>
      <c r="R2168" s="24">
        <f>Table1[[#This Row],[Female Ballots]]/Table1[[#This Row],[Female Population]]</f>
        <v>0.26153826382614592</v>
      </c>
      <c r="S2168" s="24">
        <f>Table1[[#This Row],[Male Ballots]]/Table1[[#This Row],[Male Population]]</f>
        <v>0.24058975213475436</v>
      </c>
      <c r="T2168" s="24">
        <f>Table1[[#This Row],[Total Ballots]]/Table1[[#This Row],[Total Population]]</f>
        <v>0.25123641418366949</v>
      </c>
      <c r="U2168" s="24">
        <f>Table1[[#This Row],[Female Ballots]]/Table1[[#This Row],[Female Voters]]</f>
        <v>0.37916666666666665</v>
      </c>
      <c r="V2168" s="24">
        <f>Table1[[#This Row],[Male Ballots]]/Table1[[#This Row],[Male Voters]]</f>
        <v>0.3584070796460177</v>
      </c>
      <c r="W2168" s="24">
        <f>Table1[[#This Row],[Total Ballots]]/Table1[[#This Row],[Total Voters]]</f>
        <v>0.36909871244635195</v>
      </c>
    </row>
    <row r="2169" spans="1:23" s="12" customFormat="1" x14ac:dyDescent="0.2">
      <c r="A2169" s="19" t="s">
        <v>36</v>
      </c>
      <c r="B2169" s="20">
        <v>2011</v>
      </c>
      <c r="C2169" s="21" t="s">
        <v>65</v>
      </c>
      <c r="D2169" s="22">
        <v>955.54557499999999</v>
      </c>
      <c r="E2169" s="22">
        <v>931.72488799999996</v>
      </c>
      <c r="F2169" s="22">
        <v>1887.2704650000001</v>
      </c>
      <c r="G2169" s="31">
        <v>706</v>
      </c>
      <c r="H2169" s="31">
        <v>689</v>
      </c>
      <c r="I2169" s="31"/>
      <c r="J2169" s="31">
        <v>1395</v>
      </c>
      <c r="K2169" s="22">
        <v>355</v>
      </c>
      <c r="L2169" s="22">
        <v>309</v>
      </c>
      <c r="M2169" s="22"/>
      <c r="N2169" s="23">
        <v>664</v>
      </c>
      <c r="O2169" s="24">
        <f>Table1[[#This Row],[Female Voters]]/Table1[[#This Row],[Female Population]]</f>
        <v>0.73884492636575705</v>
      </c>
      <c r="P2169" s="24">
        <f>Table1[[#This Row],[Male Voters]]/Table1[[#This Row],[Male Population]]</f>
        <v>0.73948867189646228</v>
      </c>
      <c r="Q2169" s="24">
        <f>Table1[[#This Row],[Total Voters]]/Table1[[#This Row],[Total Population]]</f>
        <v>0.73916273574492675</v>
      </c>
      <c r="R2169" s="24">
        <f>Table1[[#This Row],[Female Ballots]]/Table1[[#This Row],[Female Population]]</f>
        <v>0.37151550830006197</v>
      </c>
      <c r="S2169" s="24">
        <f>Table1[[#This Row],[Male Ballots]]/Table1[[#This Row],[Male Population]]</f>
        <v>0.33164296025545259</v>
      </c>
      <c r="T2169" s="24">
        <f>Table1[[#This Row],[Total Ballots]]/Table1[[#This Row],[Total Population]]</f>
        <v>0.35183086489937732</v>
      </c>
      <c r="U2169" s="24">
        <f>Table1[[#This Row],[Female Ballots]]/Table1[[#This Row],[Female Voters]]</f>
        <v>0.50283286118980175</v>
      </c>
      <c r="V2169" s="24">
        <f>Table1[[#This Row],[Male Ballots]]/Table1[[#This Row],[Male Voters]]</f>
        <v>0.44847605224963716</v>
      </c>
      <c r="W2169" s="24">
        <f>Table1[[#This Row],[Total Ballots]]/Table1[[#This Row],[Total Voters]]</f>
        <v>0.47598566308243728</v>
      </c>
    </row>
    <row r="2170" spans="1:23" s="12" customFormat="1" x14ac:dyDescent="0.2">
      <c r="A2170" s="19" t="s">
        <v>36</v>
      </c>
      <c r="B2170" s="20">
        <v>2011</v>
      </c>
      <c r="C2170" s="21" t="s">
        <v>66</v>
      </c>
      <c r="D2170" s="22">
        <v>935.62702100000001</v>
      </c>
      <c r="E2170" s="22">
        <v>997.25045799999998</v>
      </c>
      <c r="F2170" s="22">
        <v>1932.877483</v>
      </c>
      <c r="G2170" s="31">
        <v>838</v>
      </c>
      <c r="H2170" s="31">
        <v>807</v>
      </c>
      <c r="I2170" s="31"/>
      <c r="J2170" s="31">
        <v>1645</v>
      </c>
      <c r="K2170" s="22">
        <v>533</v>
      </c>
      <c r="L2170" s="22">
        <v>482</v>
      </c>
      <c r="M2170" s="22"/>
      <c r="N2170" s="23">
        <v>1015</v>
      </c>
      <c r="O2170" s="24">
        <f>Table1[[#This Row],[Female Voters]]/Table1[[#This Row],[Female Population]]</f>
        <v>0.89565604796700282</v>
      </c>
      <c r="P2170" s="24">
        <f>Table1[[#This Row],[Male Voters]]/Table1[[#This Row],[Male Population]]</f>
        <v>0.80922499811978033</v>
      </c>
      <c r="Q2170" s="24">
        <f>Table1[[#This Row],[Total Voters]]/Table1[[#This Row],[Total Population]]</f>
        <v>0.85106273649937281</v>
      </c>
      <c r="R2170" s="24">
        <f>Table1[[#This Row],[Female Ballots]]/Table1[[#This Row],[Female Population]]</f>
        <v>0.56967144816994331</v>
      </c>
      <c r="S2170" s="24">
        <f>Table1[[#This Row],[Male Ballots]]/Table1[[#This Row],[Male Population]]</f>
        <v>0.48332893320165315</v>
      </c>
      <c r="T2170" s="24">
        <f>Table1[[#This Row],[Total Ballots]]/Table1[[#This Row],[Total Population]]</f>
        <v>0.52512381613791093</v>
      </c>
      <c r="U2170" s="24">
        <f>Table1[[#This Row],[Female Ballots]]/Table1[[#This Row],[Female Voters]]</f>
        <v>0.63603818615751795</v>
      </c>
      <c r="V2170" s="24">
        <f>Table1[[#This Row],[Male Ballots]]/Table1[[#This Row],[Male Voters]]</f>
        <v>0.59727385377942999</v>
      </c>
      <c r="W2170" s="24">
        <f>Table1[[#This Row],[Total Ballots]]/Table1[[#This Row],[Total Voters]]</f>
        <v>0.61702127659574468</v>
      </c>
    </row>
    <row r="2171" spans="1:23" s="12" customFormat="1" x14ac:dyDescent="0.2">
      <c r="A2171" s="19" t="s">
        <v>36</v>
      </c>
      <c r="B2171" s="20">
        <v>2011</v>
      </c>
      <c r="C2171" s="21" t="s">
        <v>67</v>
      </c>
      <c r="D2171" s="22">
        <v>843.66057599999999</v>
      </c>
      <c r="E2171" s="22">
        <v>837.14639099999999</v>
      </c>
      <c r="F2171" s="22">
        <v>1680.8069670000002</v>
      </c>
      <c r="G2171" s="31">
        <v>716</v>
      </c>
      <c r="H2171" s="31">
        <v>765</v>
      </c>
      <c r="I2171" s="31"/>
      <c r="J2171" s="31">
        <v>1481</v>
      </c>
      <c r="K2171" s="22">
        <v>545</v>
      </c>
      <c r="L2171" s="22">
        <v>564</v>
      </c>
      <c r="M2171" s="22"/>
      <c r="N2171" s="23">
        <v>1109</v>
      </c>
      <c r="O2171" s="24">
        <f>Table1[[#This Row],[Female Voters]]/Table1[[#This Row],[Female Population]]</f>
        <v>0.84868253936284443</v>
      </c>
      <c r="P2171" s="24">
        <f>Table1[[#This Row],[Male Voters]]/Table1[[#This Row],[Male Population]]</f>
        <v>0.91381866806614476</v>
      </c>
      <c r="Q2171" s="24">
        <f>Table1[[#This Row],[Total Voters]]/Table1[[#This Row],[Total Population]]</f>
        <v>0.88112438196479692</v>
      </c>
      <c r="R2171" s="24">
        <f>Table1[[#This Row],[Female Ballots]]/Table1[[#This Row],[Female Population]]</f>
        <v>0.64599439099546119</v>
      </c>
      <c r="S2171" s="24">
        <f>Table1[[#This Row],[Male Ballots]]/Table1[[#This Row],[Male Population]]</f>
        <v>0.67371729253503998</v>
      </c>
      <c r="T2171" s="24">
        <f>Table1[[#This Row],[Total Ballots]]/Table1[[#This Row],[Total Population]]</f>
        <v>0.65980211991827131</v>
      </c>
      <c r="U2171" s="24">
        <f>Table1[[#This Row],[Female Ballots]]/Table1[[#This Row],[Female Voters]]</f>
        <v>0.76117318435754189</v>
      </c>
      <c r="V2171" s="24">
        <f>Table1[[#This Row],[Male Ballots]]/Table1[[#This Row],[Male Voters]]</f>
        <v>0.73725490196078436</v>
      </c>
      <c r="W2171" s="24">
        <f>Table1[[#This Row],[Total Ballots]]/Table1[[#This Row],[Total Voters]]</f>
        <v>0.74881836596893991</v>
      </c>
    </row>
    <row r="2172" spans="1:23" s="12" customFormat="1" x14ac:dyDescent="0.2">
      <c r="A2172" s="19" t="s">
        <v>52</v>
      </c>
      <c r="B2172" s="20">
        <v>2011</v>
      </c>
      <c r="C2172" s="21" t="s">
        <v>69</v>
      </c>
      <c r="D2172" s="22">
        <v>273650.19954</v>
      </c>
      <c r="E2172" s="22">
        <v>271137.09318999999</v>
      </c>
      <c r="F2172" s="22">
        <v>544787.29248999991</v>
      </c>
      <c r="G2172" s="22">
        <v>197586</v>
      </c>
      <c r="H2172" s="22">
        <v>179933</v>
      </c>
      <c r="I2172" s="22">
        <v>4239</v>
      </c>
      <c r="J2172" s="22">
        <v>381758</v>
      </c>
      <c r="K2172" s="22">
        <v>103496</v>
      </c>
      <c r="L2172" s="22">
        <v>94046</v>
      </c>
      <c r="M2172" s="22">
        <v>1655</v>
      </c>
      <c r="N2172" s="23">
        <v>199197</v>
      </c>
      <c r="O2172" s="24">
        <f>Table1[[#This Row],[Female Voters]]/Table1[[#This Row],[Female Population]]</f>
        <v>0.72203857454567089</v>
      </c>
      <c r="P2172" s="24">
        <f>Table1[[#This Row],[Male Voters]]/Table1[[#This Row],[Male Population]]</f>
        <v>0.66362369634873786</v>
      </c>
      <c r="Q2172" s="24">
        <f>Table1[[#This Row],[Total Voters]]/Table1[[#This Row],[Total Population]]</f>
        <v>0.70074688830413112</v>
      </c>
      <c r="R2172" s="24">
        <f>Table1[[#This Row],[Female Ballots]]/Table1[[#This Row],[Female Population]]</f>
        <v>0.37820546147590794</v>
      </c>
      <c r="S2172" s="24">
        <f>Table1[[#This Row],[Male Ballots]]/Table1[[#This Row],[Male Population]]</f>
        <v>0.34685774230860045</v>
      </c>
      <c r="T2172" s="24">
        <f>Table1[[#This Row],[Total Ballots]]/Table1[[#This Row],[Total Population]]</f>
        <v>0.36564178854016949</v>
      </c>
      <c r="U2172" s="24">
        <f>Table1[[#This Row],[Female Ballots]]/Table1[[#This Row],[Female Voters]]</f>
        <v>0.52380229368477527</v>
      </c>
      <c r="V2172" s="24">
        <f>Table1[[#This Row],[Male Ballots]]/Table1[[#This Row],[Male Voters]]</f>
        <v>0.5226723280332124</v>
      </c>
      <c r="W2172" s="24">
        <f>Table1[[#This Row],[Total Ballots]]/Table1[[#This Row],[Total Voters]]</f>
        <v>0.52178867240503146</v>
      </c>
    </row>
    <row r="2173" spans="1:23" s="12" customFormat="1" x14ac:dyDescent="0.2">
      <c r="A2173" s="19" t="s">
        <v>52</v>
      </c>
      <c r="B2173" s="20">
        <v>2011</v>
      </c>
      <c r="C2173" s="21" t="s">
        <v>62</v>
      </c>
      <c r="D2173" s="22">
        <v>29732.289850000001</v>
      </c>
      <c r="E2173" s="22">
        <v>33189.529129999995</v>
      </c>
      <c r="F2173" s="22">
        <v>62921.819000000003</v>
      </c>
      <c r="G2173" s="31">
        <v>17861</v>
      </c>
      <c r="H2173" s="31">
        <v>17026</v>
      </c>
      <c r="I2173" s="31">
        <v>554</v>
      </c>
      <c r="J2173" s="31">
        <v>35441</v>
      </c>
      <c r="K2173" s="22">
        <v>4469</v>
      </c>
      <c r="L2173" s="22">
        <v>4293</v>
      </c>
      <c r="M2173" s="22">
        <v>157</v>
      </c>
      <c r="N2173" s="23">
        <v>8919</v>
      </c>
      <c r="O2173" s="24">
        <f>Table1[[#This Row],[Female Voters]]/Table1[[#This Row],[Female Population]]</f>
        <v>0.60072736039198804</v>
      </c>
      <c r="P2173" s="24">
        <f>Table1[[#This Row],[Male Voters]]/Table1[[#This Row],[Male Population]]</f>
        <v>0.51299311699514916</v>
      </c>
      <c r="Q2173" s="24">
        <f>Table1[[#This Row],[Total Voters]]/Table1[[#This Row],[Total Population]]</f>
        <v>0.563254536554323</v>
      </c>
      <c r="R2173" s="24">
        <f>Table1[[#This Row],[Female Ballots]]/Table1[[#This Row],[Female Population]]</f>
        <v>0.15030796560057078</v>
      </c>
      <c r="S2173" s="24">
        <f>Table1[[#This Row],[Male Ballots]]/Table1[[#This Row],[Male Population]]</f>
        <v>0.12934802368496273</v>
      </c>
      <c r="T2173" s="24">
        <f>Table1[[#This Row],[Total Ballots]]/Table1[[#This Row],[Total Population]]</f>
        <v>0.14174733251115959</v>
      </c>
      <c r="U2173" s="24">
        <f>Table1[[#This Row],[Female Ballots]]/Table1[[#This Row],[Female Voters]]</f>
        <v>0.25020995464979562</v>
      </c>
      <c r="V2173" s="24">
        <f>Table1[[#This Row],[Male Ballots]]/Table1[[#This Row],[Male Voters]]</f>
        <v>0.25214378010102195</v>
      </c>
      <c r="W2173" s="24">
        <f>Table1[[#This Row],[Total Ballots]]/Table1[[#This Row],[Total Voters]]</f>
        <v>0.25165768460257892</v>
      </c>
    </row>
    <row r="2174" spans="1:23" s="12" customFormat="1" x14ac:dyDescent="0.2">
      <c r="A2174" s="19" t="s">
        <v>52</v>
      </c>
      <c r="B2174" s="20">
        <v>2011</v>
      </c>
      <c r="C2174" s="21" t="s">
        <v>63</v>
      </c>
      <c r="D2174" s="22">
        <v>48598.326399999998</v>
      </c>
      <c r="E2174" s="22">
        <v>51307.5262</v>
      </c>
      <c r="F2174" s="22">
        <v>99905.852400000003</v>
      </c>
      <c r="G2174" s="31">
        <v>30190</v>
      </c>
      <c r="H2174" s="31">
        <v>27346</v>
      </c>
      <c r="I2174" s="31">
        <v>962</v>
      </c>
      <c r="J2174" s="31">
        <v>58498</v>
      </c>
      <c r="K2174" s="22">
        <v>8914</v>
      </c>
      <c r="L2174" s="22">
        <v>7858</v>
      </c>
      <c r="M2174" s="22">
        <v>274</v>
      </c>
      <c r="N2174" s="23">
        <v>17046</v>
      </c>
      <c r="O2174" s="24">
        <f>Table1[[#This Row],[Female Voters]]/Table1[[#This Row],[Female Population]]</f>
        <v>0.62121480792392059</v>
      </c>
      <c r="P2174" s="24">
        <f>Table1[[#This Row],[Male Voters]]/Table1[[#This Row],[Male Population]]</f>
        <v>0.53298223526512567</v>
      </c>
      <c r="Q2174" s="24">
        <f>Table1[[#This Row],[Total Voters]]/Table1[[#This Row],[Total Population]]</f>
        <v>0.58553126363195918</v>
      </c>
      <c r="R2174" s="24">
        <f>Table1[[#This Row],[Female Ballots]]/Table1[[#This Row],[Female Population]]</f>
        <v>0.18342195421774854</v>
      </c>
      <c r="S2174" s="24">
        <f>Table1[[#This Row],[Male Ballots]]/Table1[[#This Row],[Male Population]]</f>
        <v>0.15315491862478453</v>
      </c>
      <c r="T2174" s="24">
        <f>Table1[[#This Row],[Total Ballots]]/Table1[[#This Row],[Total Population]]</f>
        <v>0.17062063523317678</v>
      </c>
      <c r="U2174" s="24">
        <f>Table1[[#This Row],[Female Ballots]]/Table1[[#This Row],[Female Voters]]</f>
        <v>0.29526333222921497</v>
      </c>
      <c r="V2174" s="24">
        <f>Table1[[#This Row],[Male Ballots]]/Table1[[#This Row],[Male Voters]]</f>
        <v>0.2873546405324362</v>
      </c>
      <c r="W2174" s="24">
        <f>Table1[[#This Row],[Total Ballots]]/Table1[[#This Row],[Total Voters]]</f>
        <v>0.29139457759239634</v>
      </c>
    </row>
    <row r="2175" spans="1:23" s="12" customFormat="1" x14ac:dyDescent="0.2">
      <c r="A2175" s="19" t="s">
        <v>52</v>
      </c>
      <c r="B2175" s="20">
        <v>2011</v>
      </c>
      <c r="C2175" s="21" t="s">
        <v>64</v>
      </c>
      <c r="D2175" s="22">
        <v>50720.363899999997</v>
      </c>
      <c r="E2175" s="22">
        <v>52622.065900000001</v>
      </c>
      <c r="F2175" s="22">
        <v>103342.4298</v>
      </c>
      <c r="G2175" s="31">
        <v>33999</v>
      </c>
      <c r="H2175" s="31">
        <v>31198</v>
      </c>
      <c r="I2175" s="31">
        <v>852</v>
      </c>
      <c r="J2175" s="31">
        <v>66049</v>
      </c>
      <c r="K2175" s="22">
        <v>14159</v>
      </c>
      <c r="L2175" s="22">
        <v>12928</v>
      </c>
      <c r="M2175" s="22">
        <v>291</v>
      </c>
      <c r="N2175" s="23">
        <v>27378</v>
      </c>
      <c r="O2175" s="24">
        <f>Table1[[#This Row],[Female Voters]]/Table1[[#This Row],[Female Population]]</f>
        <v>0.67032247771392672</v>
      </c>
      <c r="P2175" s="24">
        <f>Table1[[#This Row],[Male Voters]]/Table1[[#This Row],[Male Population]]</f>
        <v>0.59286915985561861</v>
      </c>
      <c r="Q2175" s="24">
        <f>Table1[[#This Row],[Total Voters]]/Table1[[#This Row],[Total Population]]</f>
        <v>0.63912760835820803</v>
      </c>
      <c r="R2175" s="24">
        <f>Table1[[#This Row],[Female Ballots]]/Table1[[#This Row],[Female Population]]</f>
        <v>0.27915809176597806</v>
      </c>
      <c r="S2175" s="24">
        <f>Table1[[#This Row],[Male Ballots]]/Table1[[#This Row],[Male Population]]</f>
        <v>0.24567640549437264</v>
      </c>
      <c r="T2175" s="24">
        <f>Table1[[#This Row],[Total Ballots]]/Table1[[#This Row],[Total Population]]</f>
        <v>0.26492506565778462</v>
      </c>
      <c r="U2175" s="24">
        <f>Table1[[#This Row],[Female Ballots]]/Table1[[#This Row],[Female Voters]]</f>
        <v>0.41645342510073824</v>
      </c>
      <c r="V2175" s="24">
        <f>Table1[[#This Row],[Male Ballots]]/Table1[[#This Row],[Male Voters]]</f>
        <v>0.41438553753445734</v>
      </c>
      <c r="W2175" s="24">
        <f>Table1[[#This Row],[Total Ballots]]/Table1[[#This Row],[Total Voters]]</f>
        <v>0.41451043921936742</v>
      </c>
    </row>
    <row r="2176" spans="1:23" s="12" customFormat="1" x14ac:dyDescent="0.2">
      <c r="A2176" s="19" t="s">
        <v>52</v>
      </c>
      <c r="B2176" s="20">
        <v>2011</v>
      </c>
      <c r="C2176" s="21" t="s">
        <v>65</v>
      </c>
      <c r="D2176" s="22">
        <v>56520.204400000002</v>
      </c>
      <c r="E2176" s="22">
        <v>57439.139899999995</v>
      </c>
      <c r="F2176" s="22">
        <v>113959.3444</v>
      </c>
      <c r="G2176" s="31">
        <v>42700</v>
      </c>
      <c r="H2176" s="31">
        <v>40653</v>
      </c>
      <c r="I2176" s="31">
        <v>787</v>
      </c>
      <c r="J2176" s="31">
        <v>84140</v>
      </c>
      <c r="K2176" s="22">
        <v>23352</v>
      </c>
      <c r="L2176" s="22">
        <v>22011</v>
      </c>
      <c r="M2176" s="22">
        <v>320</v>
      </c>
      <c r="N2176" s="23">
        <v>45683</v>
      </c>
      <c r="O2176" s="24">
        <f>Table1[[#This Row],[Female Voters]]/Table1[[#This Row],[Female Population]]</f>
        <v>0.75548205200758256</v>
      </c>
      <c r="P2176" s="24">
        <f>Table1[[#This Row],[Male Voters]]/Table1[[#This Row],[Male Population]]</f>
        <v>0.70775781236933188</v>
      </c>
      <c r="Q2176" s="24">
        <f>Table1[[#This Row],[Total Voters]]/Table1[[#This Row],[Total Population]]</f>
        <v>0.73833348588481351</v>
      </c>
      <c r="R2176" s="24">
        <f>Table1[[#This Row],[Female Ballots]]/Table1[[#This Row],[Female Population]]</f>
        <v>0.41316198778644186</v>
      </c>
      <c r="S2176" s="24">
        <f>Table1[[#This Row],[Male Ballots]]/Table1[[#This Row],[Male Population]]</f>
        <v>0.38320559880110605</v>
      </c>
      <c r="T2176" s="24">
        <f>Table1[[#This Row],[Total Ballots]]/Table1[[#This Row],[Total Population]]</f>
        <v>0.40087103203798352</v>
      </c>
      <c r="U2176" s="24">
        <f>Table1[[#This Row],[Female Ballots]]/Table1[[#This Row],[Female Voters]]</f>
        <v>0.54688524590163934</v>
      </c>
      <c r="V2176" s="24">
        <f>Table1[[#This Row],[Male Ballots]]/Table1[[#This Row],[Male Voters]]</f>
        <v>0.54143605637960301</v>
      </c>
      <c r="W2176" s="24">
        <f>Table1[[#This Row],[Total Ballots]]/Table1[[#This Row],[Total Voters]]</f>
        <v>0.54294033753268367</v>
      </c>
    </row>
    <row r="2177" spans="1:23" s="12" customFormat="1" x14ac:dyDescent="0.2">
      <c r="A2177" s="19" t="s">
        <v>52</v>
      </c>
      <c r="B2177" s="20">
        <v>2011</v>
      </c>
      <c r="C2177" s="21" t="s">
        <v>66</v>
      </c>
      <c r="D2177" s="22">
        <v>45366.920400000003</v>
      </c>
      <c r="E2177" s="22">
        <v>43717.354800000001</v>
      </c>
      <c r="F2177" s="22">
        <v>89084.275099999999</v>
      </c>
      <c r="G2177" s="31">
        <v>37477</v>
      </c>
      <c r="H2177" s="31">
        <v>34910</v>
      </c>
      <c r="I2177" s="31">
        <v>591</v>
      </c>
      <c r="J2177" s="31">
        <v>72978</v>
      </c>
      <c r="K2177" s="22">
        <v>25597</v>
      </c>
      <c r="L2177" s="22">
        <v>23929</v>
      </c>
      <c r="M2177" s="22">
        <v>306</v>
      </c>
      <c r="N2177" s="23">
        <v>49832</v>
      </c>
      <c r="O2177" s="24">
        <f>Table1[[#This Row],[Female Voters]]/Table1[[#This Row],[Female Population]]</f>
        <v>0.82608648922089933</v>
      </c>
      <c r="P2177" s="24">
        <f>Table1[[#This Row],[Male Voters]]/Table1[[#This Row],[Male Population]]</f>
        <v>0.79853870756151057</v>
      </c>
      <c r="Q2177" s="24">
        <f>Table1[[#This Row],[Total Voters]]/Table1[[#This Row],[Total Population]]</f>
        <v>0.81920181668515368</v>
      </c>
      <c r="R2177" s="24">
        <f>Table1[[#This Row],[Female Ballots]]/Table1[[#This Row],[Female Population]]</f>
        <v>0.5642216790187945</v>
      </c>
      <c r="S2177" s="24">
        <f>Table1[[#This Row],[Male Ballots]]/Table1[[#This Row],[Male Population]]</f>
        <v>0.54735699608248023</v>
      </c>
      <c r="T2177" s="24">
        <f>Table1[[#This Row],[Total Ballots]]/Table1[[#This Row],[Total Population]]</f>
        <v>0.55938042874639726</v>
      </c>
      <c r="U2177" s="24">
        <f>Table1[[#This Row],[Female Ballots]]/Table1[[#This Row],[Female Voters]]</f>
        <v>0.68300557675374229</v>
      </c>
      <c r="V2177" s="24">
        <f>Table1[[#This Row],[Male Ballots]]/Table1[[#This Row],[Male Voters]]</f>
        <v>0.68544829561730158</v>
      </c>
      <c r="W2177" s="24">
        <f>Table1[[#This Row],[Total Ballots]]/Table1[[#This Row],[Total Voters]]</f>
        <v>0.68283592315492336</v>
      </c>
    </row>
    <row r="2178" spans="1:23" s="12" customFormat="1" x14ac:dyDescent="0.2">
      <c r="A2178" s="19" t="s">
        <v>52</v>
      </c>
      <c r="B2178" s="20">
        <v>2011</v>
      </c>
      <c r="C2178" s="21" t="s">
        <v>67</v>
      </c>
      <c r="D2178" s="22">
        <v>42712.094590000001</v>
      </c>
      <c r="E2178" s="22">
        <v>32861.47726</v>
      </c>
      <c r="F2178" s="22">
        <v>75573.571790000002</v>
      </c>
      <c r="G2178" s="31">
        <v>35359</v>
      </c>
      <c r="H2178" s="31">
        <v>28800</v>
      </c>
      <c r="I2178" s="31">
        <v>493</v>
      </c>
      <c r="J2178" s="31">
        <v>64652</v>
      </c>
      <c r="K2178" s="22">
        <v>27005</v>
      </c>
      <c r="L2178" s="22">
        <v>23027</v>
      </c>
      <c r="M2178" s="22">
        <v>307</v>
      </c>
      <c r="N2178" s="23">
        <v>50339</v>
      </c>
      <c r="O2178" s="24">
        <f>Table1[[#This Row],[Female Voters]]/Table1[[#This Row],[Female Population]]</f>
        <v>0.82784514174302404</v>
      </c>
      <c r="P2178" s="24">
        <f>Table1[[#This Row],[Male Voters]]/Table1[[#This Row],[Male Population]]</f>
        <v>0.87640612660637274</v>
      </c>
      <c r="Q2178" s="24">
        <f>Table1[[#This Row],[Total Voters]]/Table1[[#This Row],[Total Population]]</f>
        <v>0.85548424493752506</v>
      </c>
      <c r="R2178" s="24">
        <f>Table1[[#This Row],[Female Ballots]]/Table1[[#This Row],[Female Population]]</f>
        <v>0.63225651327159604</v>
      </c>
      <c r="S2178" s="24">
        <f>Table1[[#This Row],[Male Ballots]]/Table1[[#This Row],[Male Population]]</f>
        <v>0.70072930129739397</v>
      </c>
      <c r="T2178" s="24">
        <f>Table1[[#This Row],[Total Ballots]]/Table1[[#This Row],[Total Population]]</f>
        <v>0.66609264069031238</v>
      </c>
      <c r="U2178" s="24">
        <f>Table1[[#This Row],[Female Ballots]]/Table1[[#This Row],[Female Voters]]</f>
        <v>0.76373766226420425</v>
      </c>
      <c r="V2178" s="24">
        <f>Table1[[#This Row],[Male Ballots]]/Table1[[#This Row],[Male Voters]]</f>
        <v>0.79954861111111108</v>
      </c>
      <c r="W2178" s="24">
        <f>Table1[[#This Row],[Total Ballots]]/Table1[[#This Row],[Total Voters]]</f>
        <v>0.77861473736311326</v>
      </c>
    </row>
    <row r="2179" spans="1:23" s="12" customFormat="1" x14ac:dyDescent="0.2">
      <c r="A2179" s="19" t="s">
        <v>40</v>
      </c>
      <c r="B2179" s="20">
        <v>2011</v>
      </c>
      <c r="C2179" s="21" t="s">
        <v>69</v>
      </c>
      <c r="D2179" s="22">
        <v>185546.33041</v>
      </c>
      <c r="E2179" s="22">
        <v>177559.41819</v>
      </c>
      <c r="F2179" s="22">
        <v>363105.74874000001</v>
      </c>
      <c r="G2179" s="22">
        <v>141431</v>
      </c>
      <c r="H2179" s="22">
        <v>123758</v>
      </c>
      <c r="I2179" s="22">
        <v>663</v>
      </c>
      <c r="J2179" s="22">
        <v>265852</v>
      </c>
      <c r="K2179" s="22">
        <v>79779</v>
      </c>
      <c r="L2179" s="22">
        <v>69938</v>
      </c>
      <c r="M2179" s="22">
        <v>260</v>
      </c>
      <c r="N2179" s="23">
        <v>149977</v>
      </c>
      <c r="O2179" s="24">
        <f>Table1[[#This Row],[Female Voters]]/Table1[[#This Row],[Female Population]]</f>
        <v>0.76224088984935046</v>
      </c>
      <c r="P2179" s="24">
        <f>Table1[[#This Row],[Male Voters]]/Table1[[#This Row],[Male Population]]</f>
        <v>0.69699484973289894</v>
      </c>
      <c r="Q2179" s="24">
        <f>Table1[[#This Row],[Total Voters]]/Table1[[#This Row],[Total Population]]</f>
        <v>0.73216136324617087</v>
      </c>
      <c r="R2179" s="24">
        <f>Table1[[#This Row],[Female Ballots]]/Table1[[#This Row],[Female Population]]</f>
        <v>0.42996808303194728</v>
      </c>
      <c r="S2179" s="24">
        <f>Table1[[#This Row],[Male Ballots]]/Table1[[#This Row],[Male Population]]</f>
        <v>0.39388504824431131</v>
      </c>
      <c r="T2179" s="24">
        <f>Table1[[#This Row],[Total Ballots]]/Table1[[#This Row],[Total Population]]</f>
        <v>0.41303945343864618</v>
      </c>
      <c r="U2179" s="24">
        <f>Table1[[#This Row],[Female Ballots]]/Table1[[#This Row],[Female Voters]]</f>
        <v>0.56408425309868415</v>
      </c>
      <c r="V2179" s="24">
        <f>Table1[[#This Row],[Male Ballots]]/Table1[[#This Row],[Male Voters]]</f>
        <v>0.56511902260863944</v>
      </c>
      <c r="W2179" s="24">
        <f>Table1[[#This Row],[Total Ballots]]/Table1[[#This Row],[Total Voters]]</f>
        <v>0.56413718911273947</v>
      </c>
    </row>
    <row r="2180" spans="1:23" s="12" customFormat="1" x14ac:dyDescent="0.2">
      <c r="A2180" s="19" t="s">
        <v>40</v>
      </c>
      <c r="B2180" s="20">
        <v>2011</v>
      </c>
      <c r="C2180" s="21" t="s">
        <v>62</v>
      </c>
      <c r="D2180" s="22">
        <v>26596.497389999997</v>
      </c>
      <c r="E2180" s="22">
        <v>26520.228789999997</v>
      </c>
      <c r="F2180" s="22">
        <v>53116.726200000005</v>
      </c>
      <c r="G2180" s="31">
        <v>12929</v>
      </c>
      <c r="H2180" s="31">
        <v>12001</v>
      </c>
      <c r="I2180" s="31">
        <v>148</v>
      </c>
      <c r="J2180" s="31">
        <v>25078</v>
      </c>
      <c r="K2180" s="22">
        <v>3208</v>
      </c>
      <c r="L2180" s="22">
        <v>2943</v>
      </c>
      <c r="M2180" s="22">
        <v>30</v>
      </c>
      <c r="N2180" s="23">
        <v>6181</v>
      </c>
      <c r="O2180" s="24">
        <f>Table1[[#This Row],[Female Voters]]/Table1[[#This Row],[Female Population]]</f>
        <v>0.48611664199291021</v>
      </c>
      <c r="P2180" s="24">
        <f>Table1[[#This Row],[Male Voters]]/Table1[[#This Row],[Male Population]]</f>
        <v>0.45252249122847787</v>
      </c>
      <c r="Q2180" s="24">
        <f>Table1[[#This Row],[Total Voters]]/Table1[[#This Row],[Total Population]]</f>
        <v>0.4721300011144135</v>
      </c>
      <c r="R2180" s="24">
        <f>Table1[[#This Row],[Female Ballots]]/Table1[[#This Row],[Female Population]]</f>
        <v>0.12061738630313683</v>
      </c>
      <c r="S2180" s="24">
        <f>Table1[[#This Row],[Male Ballots]]/Table1[[#This Row],[Male Population]]</f>
        <v>0.11097189331600786</v>
      </c>
      <c r="T2180" s="24">
        <f>Table1[[#This Row],[Total Ballots]]/Table1[[#This Row],[Total Population]]</f>
        <v>0.11636635843720353</v>
      </c>
      <c r="U2180" s="24">
        <f>Table1[[#This Row],[Female Ballots]]/Table1[[#This Row],[Female Voters]]</f>
        <v>0.24812437156779332</v>
      </c>
      <c r="V2180" s="24">
        <f>Table1[[#This Row],[Male Ballots]]/Table1[[#This Row],[Male Voters]]</f>
        <v>0.24522956420298309</v>
      </c>
      <c r="W2180" s="24">
        <f>Table1[[#This Row],[Total Ballots]]/Table1[[#This Row],[Total Voters]]</f>
        <v>0.2464710104474041</v>
      </c>
    </row>
    <row r="2181" spans="1:23" s="12" customFormat="1" x14ac:dyDescent="0.2">
      <c r="A2181" s="19" t="s">
        <v>40</v>
      </c>
      <c r="B2181" s="20">
        <v>2011</v>
      </c>
      <c r="C2181" s="21" t="s">
        <v>63</v>
      </c>
      <c r="D2181" s="22">
        <v>30508.6859</v>
      </c>
      <c r="E2181" s="22">
        <v>32161.521000000001</v>
      </c>
      <c r="F2181" s="22">
        <v>62670.206899999997</v>
      </c>
      <c r="G2181" s="31">
        <v>22253</v>
      </c>
      <c r="H2181" s="31">
        <v>19567</v>
      </c>
      <c r="I2181" s="31">
        <v>164</v>
      </c>
      <c r="J2181" s="31">
        <v>41984</v>
      </c>
      <c r="K2181" s="22">
        <v>6545</v>
      </c>
      <c r="L2181" s="22">
        <v>5608</v>
      </c>
      <c r="M2181" s="22">
        <v>40</v>
      </c>
      <c r="N2181" s="23">
        <v>12193</v>
      </c>
      <c r="O2181" s="24">
        <f>Table1[[#This Row],[Female Voters]]/Table1[[#This Row],[Female Population]]</f>
        <v>0.72939883654575888</v>
      </c>
      <c r="P2181" s="24">
        <f>Table1[[#This Row],[Male Voters]]/Table1[[#This Row],[Male Population]]</f>
        <v>0.60839784287565257</v>
      </c>
      <c r="Q2181" s="24">
        <f>Table1[[#This Row],[Total Voters]]/Table1[[#This Row],[Total Population]]</f>
        <v>0.66991960098347791</v>
      </c>
      <c r="R2181" s="24">
        <f>Table1[[#This Row],[Female Ballots]]/Table1[[#This Row],[Female Population]]</f>
        <v>0.21452906957228204</v>
      </c>
      <c r="S2181" s="24">
        <f>Table1[[#This Row],[Male Ballots]]/Table1[[#This Row],[Male Population]]</f>
        <v>0.17436986266911941</v>
      </c>
      <c r="T2181" s="24">
        <f>Table1[[#This Row],[Total Ballots]]/Table1[[#This Row],[Total Population]]</f>
        <v>0.19455815774560656</v>
      </c>
      <c r="U2181" s="24">
        <f>Table1[[#This Row],[Female Ballots]]/Table1[[#This Row],[Female Voters]]</f>
        <v>0.29411764705882354</v>
      </c>
      <c r="V2181" s="24">
        <f>Table1[[#This Row],[Male Ballots]]/Table1[[#This Row],[Male Voters]]</f>
        <v>0.28660499821127411</v>
      </c>
      <c r="W2181" s="24">
        <f>Table1[[#This Row],[Total Ballots]]/Table1[[#This Row],[Total Voters]]</f>
        <v>0.2904201600609756</v>
      </c>
    </row>
    <row r="2182" spans="1:23" s="12" customFormat="1" x14ac:dyDescent="0.2">
      <c r="A2182" s="19" t="s">
        <v>40</v>
      </c>
      <c r="B2182" s="20">
        <v>2011</v>
      </c>
      <c r="C2182" s="21" t="s">
        <v>64</v>
      </c>
      <c r="D2182" s="22">
        <v>28194.435700000002</v>
      </c>
      <c r="E2182" s="22">
        <v>28965.527399999999</v>
      </c>
      <c r="F2182" s="22">
        <v>57159.963100000001</v>
      </c>
      <c r="G2182" s="31">
        <v>21789</v>
      </c>
      <c r="H2182" s="31">
        <v>19492</v>
      </c>
      <c r="I2182" s="31">
        <v>106</v>
      </c>
      <c r="J2182" s="31">
        <v>41387</v>
      </c>
      <c r="K2182" s="22">
        <v>9548</v>
      </c>
      <c r="L2182" s="22">
        <v>8413</v>
      </c>
      <c r="M2182" s="22">
        <v>40</v>
      </c>
      <c r="N2182" s="23">
        <v>18001</v>
      </c>
      <c r="O2182" s="24">
        <f>Table1[[#This Row],[Female Voters]]/Table1[[#This Row],[Female Population]]</f>
        <v>0.77281206234604649</v>
      </c>
      <c r="P2182" s="24">
        <f>Table1[[#This Row],[Male Voters]]/Table1[[#This Row],[Male Population]]</f>
        <v>0.6729378592291746</v>
      </c>
      <c r="Q2182" s="24">
        <f>Table1[[#This Row],[Total Voters]]/Table1[[#This Row],[Total Population]]</f>
        <v>0.72405575083375096</v>
      </c>
      <c r="R2182" s="24">
        <f>Table1[[#This Row],[Female Ballots]]/Table1[[#This Row],[Female Population]]</f>
        <v>0.33864838089311355</v>
      </c>
      <c r="S2182" s="24">
        <f>Table1[[#This Row],[Male Ballots]]/Table1[[#This Row],[Male Population]]</f>
        <v>0.29044870765929848</v>
      </c>
      <c r="T2182" s="24">
        <f>Table1[[#This Row],[Total Ballots]]/Table1[[#This Row],[Total Population]]</f>
        <v>0.31492322639375531</v>
      </c>
      <c r="U2182" s="24">
        <f>Table1[[#This Row],[Female Ballots]]/Table1[[#This Row],[Female Voters]]</f>
        <v>0.43820276286199461</v>
      </c>
      <c r="V2182" s="24">
        <f>Table1[[#This Row],[Male Ballots]]/Table1[[#This Row],[Male Voters]]</f>
        <v>0.43161296942335314</v>
      </c>
      <c r="W2182" s="24">
        <f>Table1[[#This Row],[Total Ballots]]/Table1[[#This Row],[Total Voters]]</f>
        <v>0.43494333969603982</v>
      </c>
    </row>
    <row r="2183" spans="1:23" s="12" customFormat="1" x14ac:dyDescent="0.2">
      <c r="A2183" s="19" t="s">
        <v>40</v>
      </c>
      <c r="B2183" s="20">
        <v>2011</v>
      </c>
      <c r="C2183" s="21" t="s">
        <v>65</v>
      </c>
      <c r="D2183" s="22">
        <v>33827.224799999996</v>
      </c>
      <c r="E2183" s="22">
        <v>32998.223100000003</v>
      </c>
      <c r="F2183" s="22">
        <v>66825.447899999999</v>
      </c>
      <c r="G2183" s="31">
        <v>26726</v>
      </c>
      <c r="H2183" s="31">
        <v>24030</v>
      </c>
      <c r="I2183" s="31">
        <v>97</v>
      </c>
      <c r="J2183" s="31">
        <v>50853</v>
      </c>
      <c r="K2183" s="22">
        <v>16058</v>
      </c>
      <c r="L2183" s="22">
        <v>14324</v>
      </c>
      <c r="M2183" s="22">
        <v>46</v>
      </c>
      <c r="N2183" s="23">
        <v>30428</v>
      </c>
      <c r="O2183" s="24">
        <f>Table1[[#This Row],[Female Voters]]/Table1[[#This Row],[Female Population]]</f>
        <v>0.79007368053438431</v>
      </c>
      <c r="P2183" s="24">
        <f>Table1[[#This Row],[Male Voters]]/Table1[[#This Row],[Male Population]]</f>
        <v>0.72822102957416512</v>
      </c>
      <c r="Q2183" s="24">
        <f>Table1[[#This Row],[Total Voters]]/Table1[[#This Row],[Total Population]]</f>
        <v>0.76098255377350044</v>
      </c>
      <c r="R2183" s="24">
        <f>Table1[[#This Row],[Female Ballots]]/Table1[[#This Row],[Female Population]]</f>
        <v>0.47470639684281762</v>
      </c>
      <c r="S2183" s="24">
        <f>Table1[[#This Row],[Male Ballots]]/Table1[[#This Row],[Male Population]]</f>
        <v>0.4340839795097936</v>
      </c>
      <c r="T2183" s="24">
        <f>Table1[[#This Row],[Total Ballots]]/Table1[[#This Row],[Total Population]]</f>
        <v>0.45533551897076024</v>
      </c>
      <c r="U2183" s="24">
        <f>Table1[[#This Row],[Female Ballots]]/Table1[[#This Row],[Female Voters]]</f>
        <v>0.60083813514929285</v>
      </c>
      <c r="V2183" s="24">
        <f>Table1[[#This Row],[Male Ballots]]/Table1[[#This Row],[Male Voters]]</f>
        <v>0.59608822305451514</v>
      </c>
      <c r="W2183" s="24">
        <f>Table1[[#This Row],[Total Ballots]]/Table1[[#This Row],[Total Voters]]</f>
        <v>0.59835211295302149</v>
      </c>
    </row>
    <row r="2184" spans="1:23" s="12" customFormat="1" x14ac:dyDescent="0.2">
      <c r="A2184" s="19" t="s">
        <v>40</v>
      </c>
      <c r="B2184" s="20">
        <v>2011</v>
      </c>
      <c r="C2184" s="21" t="s">
        <v>66</v>
      </c>
      <c r="D2184" s="22">
        <v>31431.8223</v>
      </c>
      <c r="E2184" s="22">
        <v>29845.012900000002</v>
      </c>
      <c r="F2184" s="22">
        <v>61276.835300000006</v>
      </c>
      <c r="G2184" s="31">
        <v>27534</v>
      </c>
      <c r="H2184" s="31">
        <v>24610</v>
      </c>
      <c r="I2184" s="31">
        <v>71</v>
      </c>
      <c r="J2184" s="31">
        <v>52215</v>
      </c>
      <c r="K2184" s="22">
        <v>20163</v>
      </c>
      <c r="L2184" s="22">
        <v>18407</v>
      </c>
      <c r="M2184" s="22">
        <v>47</v>
      </c>
      <c r="N2184" s="23">
        <v>38617</v>
      </c>
      <c r="O2184" s="24">
        <f>Table1[[#This Row],[Female Voters]]/Table1[[#This Row],[Female Population]]</f>
        <v>0.87599120843846212</v>
      </c>
      <c r="P2184" s="24">
        <f>Table1[[#This Row],[Male Voters]]/Table1[[#This Row],[Male Population]]</f>
        <v>0.8245933778772131</v>
      </c>
      <c r="Q2184" s="24">
        <f>Table1[[#This Row],[Total Voters]]/Table1[[#This Row],[Total Population]]</f>
        <v>0.8521164603942919</v>
      </c>
      <c r="R2184" s="24">
        <f>Table1[[#This Row],[Female Ballots]]/Table1[[#This Row],[Female Population]]</f>
        <v>0.64148364697264149</v>
      </c>
      <c r="S2184" s="24">
        <f>Table1[[#This Row],[Male Ballots]]/Table1[[#This Row],[Male Population]]</f>
        <v>0.61675295841470379</v>
      </c>
      <c r="T2184" s="24">
        <f>Table1[[#This Row],[Total Ballots]]/Table1[[#This Row],[Total Population]]</f>
        <v>0.63020552237951488</v>
      </c>
      <c r="U2184" s="24">
        <f>Table1[[#This Row],[Female Ballots]]/Table1[[#This Row],[Female Voters]]</f>
        <v>0.73229461756373937</v>
      </c>
      <c r="V2184" s="24">
        <f>Table1[[#This Row],[Male Ballots]]/Table1[[#This Row],[Male Voters]]</f>
        <v>0.74794798862251122</v>
      </c>
      <c r="W2184" s="24">
        <f>Table1[[#This Row],[Total Ballots]]/Table1[[#This Row],[Total Voters]]</f>
        <v>0.73957674997606049</v>
      </c>
    </row>
    <row r="2185" spans="1:23" s="12" customFormat="1" x14ac:dyDescent="0.2">
      <c r="A2185" s="19" t="s">
        <v>40</v>
      </c>
      <c r="B2185" s="20">
        <v>2011</v>
      </c>
      <c r="C2185" s="21" t="s">
        <v>67</v>
      </c>
      <c r="D2185" s="22">
        <v>34987.664319999996</v>
      </c>
      <c r="E2185" s="22">
        <v>27068.904999999999</v>
      </c>
      <c r="F2185" s="22">
        <v>62056.569340000002</v>
      </c>
      <c r="G2185" s="31">
        <v>30200</v>
      </c>
      <c r="H2185" s="31">
        <v>24058</v>
      </c>
      <c r="I2185" s="31">
        <v>77</v>
      </c>
      <c r="J2185" s="31">
        <v>54335</v>
      </c>
      <c r="K2185" s="22">
        <v>24257</v>
      </c>
      <c r="L2185" s="22">
        <v>20243</v>
      </c>
      <c r="M2185" s="22">
        <v>57</v>
      </c>
      <c r="N2185" s="23">
        <v>44557</v>
      </c>
      <c r="O2185" s="24">
        <f>Table1[[#This Row],[Female Voters]]/Table1[[#This Row],[Female Population]]</f>
        <v>0.86316136235298158</v>
      </c>
      <c r="P2185" s="24">
        <f>Table1[[#This Row],[Male Voters]]/Table1[[#This Row],[Male Population]]</f>
        <v>0.88876886597370675</v>
      </c>
      <c r="Q2185" s="24">
        <f>Table1[[#This Row],[Total Voters]]/Table1[[#This Row],[Total Population]]</f>
        <v>0.87557208814276355</v>
      </c>
      <c r="R2185" s="24">
        <f>Table1[[#This Row],[Female Ballots]]/Table1[[#This Row],[Female Population]]</f>
        <v>0.69330149558265808</v>
      </c>
      <c r="S2185" s="24">
        <f>Table1[[#This Row],[Male Ballots]]/Table1[[#This Row],[Male Population]]</f>
        <v>0.74783224515361812</v>
      </c>
      <c r="T2185" s="24">
        <f>Table1[[#This Row],[Total Ballots]]/Table1[[#This Row],[Total Population]]</f>
        <v>0.71800617523469434</v>
      </c>
      <c r="U2185" s="24">
        <f>Table1[[#This Row],[Female Ballots]]/Table1[[#This Row],[Female Voters]]</f>
        <v>0.80321192052980128</v>
      </c>
      <c r="V2185" s="24">
        <f>Table1[[#This Row],[Male Ballots]]/Table1[[#This Row],[Male Voters]]</f>
        <v>0.84142488984953034</v>
      </c>
      <c r="W2185" s="24">
        <f>Table1[[#This Row],[Total Ballots]]/Table1[[#This Row],[Total Voters]]</f>
        <v>0.82004232998987758</v>
      </c>
    </row>
    <row r="2186" spans="1:23" s="12" customFormat="1" x14ac:dyDescent="0.2">
      <c r="A2186" s="19" t="s">
        <v>28</v>
      </c>
      <c r="B2186" s="20">
        <v>2011</v>
      </c>
      <c r="C2186" s="21" t="s">
        <v>69</v>
      </c>
      <c r="D2186" s="22">
        <v>16865.547057</v>
      </c>
      <c r="E2186" s="22">
        <v>16601.144436999999</v>
      </c>
      <c r="F2186" s="22">
        <v>33466.691518</v>
      </c>
      <c r="G2186" s="22">
        <v>13902</v>
      </c>
      <c r="H2186" s="22">
        <v>13055</v>
      </c>
      <c r="I2186" s="22">
        <v>177</v>
      </c>
      <c r="J2186" s="22">
        <v>27134</v>
      </c>
      <c r="K2186" s="22">
        <v>8213</v>
      </c>
      <c r="L2186" s="22">
        <v>7571</v>
      </c>
      <c r="M2186" s="22">
        <v>112</v>
      </c>
      <c r="N2186" s="23">
        <v>15896</v>
      </c>
      <c r="O2186" s="24">
        <f>Table1[[#This Row],[Female Voters]]/Table1[[#This Row],[Female Population]]</f>
        <v>0.82428396499774448</v>
      </c>
      <c r="P2186" s="24">
        <f>Table1[[#This Row],[Male Voters]]/Table1[[#This Row],[Male Population]]</f>
        <v>0.786391567734542</v>
      </c>
      <c r="Q2186" s="24">
        <f>Table1[[#This Row],[Total Voters]]/Table1[[#This Row],[Total Population]]</f>
        <v>0.8107762903723551</v>
      </c>
      <c r="R2186" s="24">
        <f>Table1[[#This Row],[Female Ballots]]/Table1[[#This Row],[Female Population]]</f>
        <v>0.48696908391069454</v>
      </c>
      <c r="S2186" s="24">
        <f>Table1[[#This Row],[Male Ballots]]/Table1[[#This Row],[Male Population]]</f>
        <v>0.45605289615612543</v>
      </c>
      <c r="T2186" s="24">
        <f>Table1[[#This Row],[Total Ballots]]/Table1[[#This Row],[Total Population]]</f>
        <v>0.4749797269757115</v>
      </c>
      <c r="U2186" s="24">
        <f>Table1[[#This Row],[Female Ballots]]/Table1[[#This Row],[Female Voters]]</f>
        <v>0.5907783052798159</v>
      </c>
      <c r="V2186" s="24">
        <f>Table1[[#This Row],[Male Ballots]]/Table1[[#This Row],[Male Voters]]</f>
        <v>0.57993106089620838</v>
      </c>
      <c r="W2186" s="24">
        <f>Table1[[#This Row],[Total Ballots]]/Table1[[#This Row],[Total Voters]]</f>
        <v>0.58583327190978107</v>
      </c>
    </row>
    <row r="2187" spans="1:23" s="12" customFormat="1" x14ac:dyDescent="0.2">
      <c r="A2187" s="19" t="s">
        <v>28</v>
      </c>
      <c r="B2187" s="20">
        <v>2011</v>
      </c>
      <c r="C2187" s="21" t="s">
        <v>62</v>
      </c>
      <c r="D2187" s="22">
        <v>1429.989319</v>
      </c>
      <c r="E2187" s="22">
        <v>1635.3393959999999</v>
      </c>
      <c r="F2187" s="22">
        <v>3065.32872</v>
      </c>
      <c r="G2187" s="31">
        <v>1161</v>
      </c>
      <c r="H2187" s="31">
        <v>1146</v>
      </c>
      <c r="I2187" s="31">
        <v>15</v>
      </c>
      <c r="J2187" s="31">
        <v>2322</v>
      </c>
      <c r="K2187" s="22">
        <v>313</v>
      </c>
      <c r="L2187" s="22">
        <v>246</v>
      </c>
      <c r="M2187" s="22">
        <v>8</v>
      </c>
      <c r="N2187" s="23">
        <v>567</v>
      </c>
      <c r="O2187" s="24">
        <f>Table1[[#This Row],[Female Voters]]/Table1[[#This Row],[Female Population]]</f>
        <v>0.81189417611307346</v>
      </c>
      <c r="P2187" s="24">
        <f>Table1[[#This Row],[Male Voters]]/Table1[[#This Row],[Male Population]]</f>
        <v>0.70077196379117879</v>
      </c>
      <c r="Q2187" s="24">
        <f>Table1[[#This Row],[Total Voters]]/Table1[[#This Row],[Total Population]]</f>
        <v>0.75750440233372429</v>
      </c>
      <c r="R2187" s="24">
        <f>Table1[[#This Row],[Female Ballots]]/Table1[[#This Row],[Female Population]]</f>
        <v>0.21888275376691818</v>
      </c>
      <c r="S2187" s="24">
        <f>Table1[[#This Row],[Male Ballots]]/Table1[[#This Row],[Male Population]]</f>
        <v>0.15042748960962476</v>
      </c>
      <c r="T2187" s="24">
        <f>Table1[[#This Row],[Total Ballots]]/Table1[[#This Row],[Total Population]]</f>
        <v>0.18497200522102569</v>
      </c>
      <c r="U2187" s="24">
        <f>Table1[[#This Row],[Female Ballots]]/Table1[[#This Row],[Female Voters]]</f>
        <v>0.26959517657192078</v>
      </c>
      <c r="V2187" s="24">
        <f>Table1[[#This Row],[Male Ballots]]/Table1[[#This Row],[Male Voters]]</f>
        <v>0.21465968586387435</v>
      </c>
      <c r="W2187" s="24">
        <f>Table1[[#This Row],[Total Ballots]]/Table1[[#This Row],[Total Voters]]</f>
        <v>0.2441860465116279</v>
      </c>
    </row>
    <row r="2188" spans="1:23" s="12" customFormat="1" x14ac:dyDescent="0.2">
      <c r="A2188" s="19" t="s">
        <v>28</v>
      </c>
      <c r="B2188" s="20">
        <v>2011</v>
      </c>
      <c r="C2188" s="21" t="s">
        <v>63</v>
      </c>
      <c r="D2188" s="22">
        <v>1896.0664179999999</v>
      </c>
      <c r="E2188" s="22">
        <v>1746.0210529999999</v>
      </c>
      <c r="F2188" s="22">
        <v>3642.0874800000001</v>
      </c>
      <c r="G2188" s="31">
        <v>1484</v>
      </c>
      <c r="H2188" s="31">
        <v>1343</v>
      </c>
      <c r="I2188" s="31">
        <v>19</v>
      </c>
      <c r="J2188" s="31">
        <v>2846</v>
      </c>
      <c r="K2188" s="22">
        <v>382</v>
      </c>
      <c r="L2188" s="22">
        <v>340</v>
      </c>
      <c r="M2188" s="22">
        <v>6</v>
      </c>
      <c r="N2188" s="23">
        <v>728</v>
      </c>
      <c r="O2188" s="24">
        <f>Table1[[#This Row],[Female Voters]]/Table1[[#This Row],[Female Population]]</f>
        <v>0.78267300444324417</v>
      </c>
      <c r="P2188" s="24">
        <f>Table1[[#This Row],[Male Voters]]/Table1[[#This Row],[Male Population]]</f>
        <v>0.76917743786219972</v>
      </c>
      <c r="Q2188" s="24">
        <f>Table1[[#This Row],[Total Voters]]/Table1[[#This Row],[Total Population]]</f>
        <v>0.78142000037846426</v>
      </c>
      <c r="R2188" s="24">
        <f>Table1[[#This Row],[Female Ballots]]/Table1[[#This Row],[Female Population]]</f>
        <v>0.20146973564509385</v>
      </c>
      <c r="S2188" s="24">
        <f>Table1[[#This Row],[Male Ballots]]/Table1[[#This Row],[Male Population]]</f>
        <v>0.19472846528156956</v>
      </c>
      <c r="T2188" s="24">
        <f>Table1[[#This Row],[Total Ballots]]/Table1[[#This Row],[Total Population]]</f>
        <v>0.19988536903567181</v>
      </c>
      <c r="U2188" s="24">
        <f>Table1[[#This Row],[Female Ballots]]/Table1[[#This Row],[Female Voters]]</f>
        <v>0.25741239892183287</v>
      </c>
      <c r="V2188" s="24">
        <f>Table1[[#This Row],[Male Ballots]]/Table1[[#This Row],[Male Voters]]</f>
        <v>0.25316455696202533</v>
      </c>
      <c r="W2188" s="24">
        <f>Table1[[#This Row],[Total Ballots]]/Table1[[#This Row],[Total Voters]]</f>
        <v>0.25579761068165846</v>
      </c>
    </row>
    <row r="2189" spans="1:23" s="12" customFormat="1" x14ac:dyDescent="0.2">
      <c r="A2189" s="19" t="s">
        <v>28</v>
      </c>
      <c r="B2189" s="20">
        <v>2011</v>
      </c>
      <c r="C2189" s="21" t="s">
        <v>64</v>
      </c>
      <c r="D2189" s="22">
        <v>2421.47577</v>
      </c>
      <c r="E2189" s="22">
        <v>2326.2031999999999</v>
      </c>
      <c r="F2189" s="22">
        <v>4747.6789699999999</v>
      </c>
      <c r="G2189" s="31">
        <v>1795</v>
      </c>
      <c r="H2189" s="31">
        <v>1615</v>
      </c>
      <c r="I2189" s="31">
        <v>28</v>
      </c>
      <c r="J2189" s="31">
        <v>3438</v>
      </c>
      <c r="K2189" s="22">
        <v>811</v>
      </c>
      <c r="L2189" s="22">
        <v>650</v>
      </c>
      <c r="M2189" s="22">
        <v>18</v>
      </c>
      <c r="N2189" s="23">
        <v>1479</v>
      </c>
      <c r="O2189" s="24">
        <f>Table1[[#This Row],[Female Voters]]/Table1[[#This Row],[Female Population]]</f>
        <v>0.74128348597929605</v>
      </c>
      <c r="P2189" s="24">
        <f>Table1[[#This Row],[Male Voters]]/Table1[[#This Row],[Male Population]]</f>
        <v>0.69426437036970801</v>
      </c>
      <c r="Q2189" s="24">
        <f>Table1[[#This Row],[Total Voters]]/Table1[[#This Row],[Total Population]]</f>
        <v>0.72414331755038608</v>
      </c>
      <c r="R2189" s="24">
        <f>Table1[[#This Row],[Female Ballots]]/Table1[[#This Row],[Female Population]]</f>
        <v>0.33491972542017218</v>
      </c>
      <c r="S2189" s="24">
        <f>Table1[[#This Row],[Male Ballots]]/Table1[[#This Row],[Male Population]]</f>
        <v>0.27942528838409303</v>
      </c>
      <c r="T2189" s="24">
        <f>Table1[[#This Row],[Total Ballots]]/Table1[[#This Row],[Total Population]]</f>
        <v>0.31152064184322892</v>
      </c>
      <c r="U2189" s="24">
        <f>Table1[[#This Row],[Female Ballots]]/Table1[[#This Row],[Female Voters]]</f>
        <v>0.45181058495821724</v>
      </c>
      <c r="V2189" s="24">
        <f>Table1[[#This Row],[Male Ballots]]/Table1[[#This Row],[Male Voters]]</f>
        <v>0.4024767801857585</v>
      </c>
      <c r="W2189" s="24">
        <f>Table1[[#This Row],[Total Ballots]]/Table1[[#This Row],[Total Voters]]</f>
        <v>0.43019197207678883</v>
      </c>
    </row>
    <row r="2190" spans="1:23" s="12" customFormat="1" x14ac:dyDescent="0.2">
      <c r="A2190" s="19" t="s">
        <v>28</v>
      </c>
      <c r="B2190" s="20">
        <v>2011</v>
      </c>
      <c r="C2190" s="21" t="s">
        <v>65</v>
      </c>
      <c r="D2190" s="22">
        <v>3464.0559899999998</v>
      </c>
      <c r="E2190" s="22">
        <v>3240.4546</v>
      </c>
      <c r="F2190" s="22">
        <v>6704.5105899999999</v>
      </c>
      <c r="G2190" s="31">
        <v>2838</v>
      </c>
      <c r="H2190" s="31">
        <v>2413</v>
      </c>
      <c r="I2190" s="31">
        <v>24</v>
      </c>
      <c r="J2190" s="31">
        <v>5275</v>
      </c>
      <c r="K2190" s="22">
        <v>1714</v>
      </c>
      <c r="L2190" s="22">
        <v>1348</v>
      </c>
      <c r="M2190" s="22">
        <v>12</v>
      </c>
      <c r="N2190" s="23">
        <v>3074</v>
      </c>
      <c r="O2190" s="24">
        <f>Table1[[#This Row],[Female Voters]]/Table1[[#This Row],[Female Population]]</f>
        <v>0.81927082246727778</v>
      </c>
      <c r="P2190" s="24">
        <f>Table1[[#This Row],[Male Voters]]/Table1[[#This Row],[Male Population]]</f>
        <v>0.74464860578512659</v>
      </c>
      <c r="Q2190" s="24">
        <f>Table1[[#This Row],[Total Voters]]/Table1[[#This Row],[Total Population]]</f>
        <v>0.78678375239914422</v>
      </c>
      <c r="R2190" s="24">
        <f>Table1[[#This Row],[Female Ballots]]/Table1[[#This Row],[Female Population]]</f>
        <v>0.49479569757185132</v>
      </c>
      <c r="S2190" s="24">
        <f>Table1[[#This Row],[Male Ballots]]/Table1[[#This Row],[Male Population]]</f>
        <v>0.41599101558157919</v>
      </c>
      <c r="T2190" s="24">
        <f>Table1[[#This Row],[Total Ballots]]/Table1[[#This Row],[Total Population]]</f>
        <v>0.45849729950236384</v>
      </c>
      <c r="U2190" s="24">
        <f>Table1[[#This Row],[Female Ballots]]/Table1[[#This Row],[Female Voters]]</f>
        <v>0.60394644115574347</v>
      </c>
      <c r="V2190" s="24">
        <f>Table1[[#This Row],[Male Ballots]]/Table1[[#This Row],[Male Voters]]</f>
        <v>0.55864069622876089</v>
      </c>
      <c r="W2190" s="24">
        <f>Table1[[#This Row],[Total Ballots]]/Table1[[#This Row],[Total Voters]]</f>
        <v>0.58274881516587673</v>
      </c>
    </row>
    <row r="2191" spans="1:23" s="12" customFormat="1" x14ac:dyDescent="0.2">
      <c r="A2191" s="19" t="s">
        <v>28</v>
      </c>
      <c r="B2191" s="20">
        <v>2011</v>
      </c>
      <c r="C2191" s="21" t="s">
        <v>66</v>
      </c>
      <c r="D2191" s="22">
        <v>3746.28739</v>
      </c>
      <c r="E2191" s="22">
        <v>3799.105</v>
      </c>
      <c r="F2191" s="22">
        <v>7545.39239</v>
      </c>
      <c r="G2191" s="31">
        <v>3218</v>
      </c>
      <c r="H2191" s="31">
        <v>3151</v>
      </c>
      <c r="I2191" s="31">
        <v>43</v>
      </c>
      <c r="J2191" s="31">
        <v>6412</v>
      </c>
      <c r="K2191" s="22">
        <v>2340</v>
      </c>
      <c r="L2191" s="22">
        <v>2252</v>
      </c>
      <c r="M2191" s="22">
        <v>28</v>
      </c>
      <c r="N2191" s="23">
        <v>4620</v>
      </c>
      <c r="O2191" s="24">
        <f>Table1[[#This Row],[Female Voters]]/Table1[[#This Row],[Female Population]]</f>
        <v>0.85898375244511072</v>
      </c>
      <c r="P2191" s="24">
        <f>Table1[[#This Row],[Male Voters]]/Table1[[#This Row],[Male Population]]</f>
        <v>0.82940587322540438</v>
      </c>
      <c r="Q2191" s="24">
        <f>Table1[[#This Row],[Total Voters]]/Table1[[#This Row],[Total Population]]</f>
        <v>0.8497901326507421</v>
      </c>
      <c r="R2191" s="24">
        <f>Table1[[#This Row],[Female Ballots]]/Table1[[#This Row],[Female Population]]</f>
        <v>0.62461839052876289</v>
      </c>
      <c r="S2191" s="24">
        <f>Table1[[#This Row],[Male Ballots]]/Table1[[#This Row],[Male Population]]</f>
        <v>0.59277119216236451</v>
      </c>
      <c r="T2191" s="24">
        <f>Table1[[#This Row],[Total Ballots]]/Table1[[#This Row],[Total Population]]</f>
        <v>0.61229420038153903</v>
      </c>
      <c r="U2191" s="24">
        <f>Table1[[#This Row],[Female Ballots]]/Table1[[#This Row],[Female Voters]]</f>
        <v>0.72715972653822247</v>
      </c>
      <c r="V2191" s="24">
        <f>Table1[[#This Row],[Male Ballots]]/Table1[[#This Row],[Male Voters]]</f>
        <v>0.71469374801650265</v>
      </c>
      <c r="W2191" s="24">
        <f>Table1[[#This Row],[Total Ballots]]/Table1[[#This Row],[Total Voters]]</f>
        <v>0.72052401746724892</v>
      </c>
    </row>
    <row r="2192" spans="1:23" s="12" customFormat="1" x14ac:dyDescent="0.2">
      <c r="A2192" s="19" t="s">
        <v>28</v>
      </c>
      <c r="B2192" s="20">
        <v>2011</v>
      </c>
      <c r="C2192" s="21" t="s">
        <v>67</v>
      </c>
      <c r="D2192" s="22">
        <v>3907.6721699999998</v>
      </c>
      <c r="E2192" s="22">
        <v>3854.0211879999997</v>
      </c>
      <c r="F2192" s="22">
        <v>7761.6933680000002</v>
      </c>
      <c r="G2192" s="31">
        <v>3406</v>
      </c>
      <c r="H2192" s="31">
        <v>3387</v>
      </c>
      <c r="I2192" s="31">
        <v>48</v>
      </c>
      <c r="J2192" s="31">
        <v>6841</v>
      </c>
      <c r="K2192" s="22">
        <v>2653</v>
      </c>
      <c r="L2192" s="22">
        <v>2735</v>
      </c>
      <c r="M2192" s="22">
        <v>40</v>
      </c>
      <c r="N2192" s="23">
        <v>5428</v>
      </c>
      <c r="O2192" s="24">
        <f>Table1[[#This Row],[Female Voters]]/Table1[[#This Row],[Female Population]]</f>
        <v>0.87161866498130525</v>
      </c>
      <c r="P2192" s="24">
        <f>Table1[[#This Row],[Male Voters]]/Table1[[#This Row],[Male Population]]</f>
        <v>0.87882236105651634</v>
      </c>
      <c r="Q2192" s="24">
        <f>Table1[[#This Row],[Total Voters]]/Table1[[#This Row],[Total Population]]</f>
        <v>0.88137983242215601</v>
      </c>
      <c r="R2192" s="24">
        <f>Table1[[#This Row],[Female Ballots]]/Table1[[#This Row],[Female Population]]</f>
        <v>0.6789208215488558</v>
      </c>
      <c r="S2192" s="24">
        <f>Table1[[#This Row],[Male Ballots]]/Table1[[#This Row],[Male Population]]</f>
        <v>0.70964840788000361</v>
      </c>
      <c r="T2192" s="24">
        <f>Table1[[#This Row],[Total Ballots]]/Table1[[#This Row],[Total Population]]</f>
        <v>0.69933192959910295</v>
      </c>
      <c r="U2192" s="24">
        <f>Table1[[#This Row],[Female Ballots]]/Table1[[#This Row],[Female Voters]]</f>
        <v>0.77891955372871402</v>
      </c>
      <c r="V2192" s="24">
        <f>Table1[[#This Row],[Male Ballots]]/Table1[[#This Row],[Male Voters]]</f>
        <v>0.80749926188367283</v>
      </c>
      <c r="W2192" s="24">
        <f>Table1[[#This Row],[Total Ballots]]/Table1[[#This Row],[Total Voters]]</f>
        <v>0.79345124981727821</v>
      </c>
    </row>
    <row r="2193" spans="1:23" s="12" customFormat="1" x14ac:dyDescent="0.2">
      <c r="A2193" s="19" t="s">
        <v>43</v>
      </c>
      <c r="B2193" s="20">
        <v>2011</v>
      </c>
      <c r="C2193" s="21" t="s">
        <v>69</v>
      </c>
      <c r="D2193" s="22">
        <v>102435.42744</v>
      </c>
      <c r="E2193" s="22">
        <v>94186.563439999998</v>
      </c>
      <c r="F2193" s="22">
        <v>196621.9909</v>
      </c>
      <c r="G2193" s="22">
        <v>81439</v>
      </c>
      <c r="H2193" s="22">
        <v>71071</v>
      </c>
      <c r="I2193" s="22">
        <v>22</v>
      </c>
      <c r="J2193" s="22">
        <v>152532</v>
      </c>
      <c r="K2193" s="22">
        <v>43045</v>
      </c>
      <c r="L2193" s="22">
        <v>37790</v>
      </c>
      <c r="M2193" s="22">
        <v>5</v>
      </c>
      <c r="N2193" s="23">
        <v>80840</v>
      </c>
      <c r="O2193" s="24">
        <f>Table1[[#This Row],[Female Voters]]/Table1[[#This Row],[Female Population]]</f>
        <v>0.79502767777975702</v>
      </c>
      <c r="P2193" s="24">
        <f>Table1[[#This Row],[Male Voters]]/Table1[[#This Row],[Male Population]]</f>
        <v>0.7545768462533895</v>
      </c>
      <c r="Q2193" s="24">
        <f>Table1[[#This Row],[Total Voters]]/Table1[[#This Row],[Total Population]]</f>
        <v>0.7757626667384131</v>
      </c>
      <c r="R2193" s="24">
        <f>Table1[[#This Row],[Female Ballots]]/Table1[[#This Row],[Female Population]]</f>
        <v>0.42021594555470526</v>
      </c>
      <c r="S2193" s="24">
        <f>Table1[[#This Row],[Male Ballots]]/Table1[[#This Row],[Male Population]]</f>
        <v>0.40122495842067218</v>
      </c>
      <c r="T2193" s="24">
        <f>Table1[[#This Row],[Total Ballots]]/Table1[[#This Row],[Total Population]]</f>
        <v>0.41114424500520097</v>
      </c>
      <c r="U2193" s="24">
        <f>Table1[[#This Row],[Female Ballots]]/Table1[[#This Row],[Female Voters]]</f>
        <v>0.52855511487125328</v>
      </c>
      <c r="V2193" s="24">
        <f>Table1[[#This Row],[Male Ballots]]/Table1[[#This Row],[Male Voters]]</f>
        <v>0.53172179932743313</v>
      </c>
      <c r="W2193" s="24">
        <f>Table1[[#This Row],[Total Ballots]]/Table1[[#This Row],[Total Voters]]</f>
        <v>0.52998715023732723</v>
      </c>
    </row>
    <row r="2194" spans="1:23" s="12" customFormat="1" x14ac:dyDescent="0.2">
      <c r="A2194" s="19" t="s">
        <v>43</v>
      </c>
      <c r="B2194" s="20">
        <v>2011</v>
      </c>
      <c r="C2194" s="21" t="s">
        <v>62</v>
      </c>
      <c r="D2194" s="22">
        <v>11701.468349999999</v>
      </c>
      <c r="E2194" s="22">
        <v>11718.214120000001</v>
      </c>
      <c r="F2194" s="22">
        <v>23419.682510000002</v>
      </c>
      <c r="G2194" s="31">
        <v>7155</v>
      </c>
      <c r="H2194" s="31">
        <v>6516</v>
      </c>
      <c r="I2194" s="31">
        <v>2</v>
      </c>
      <c r="J2194" s="31">
        <v>13673</v>
      </c>
      <c r="K2194" s="22">
        <v>1610</v>
      </c>
      <c r="L2194" s="22">
        <v>1459</v>
      </c>
      <c r="M2194" s="22"/>
      <c r="N2194" s="23">
        <v>3069</v>
      </c>
      <c r="O2194" s="24">
        <f>Table1[[#This Row],[Female Voters]]/Table1[[#This Row],[Female Population]]</f>
        <v>0.61146172309221347</v>
      </c>
      <c r="P2194" s="24">
        <f>Table1[[#This Row],[Male Voters]]/Table1[[#This Row],[Male Population]]</f>
        <v>0.55605742763130184</v>
      </c>
      <c r="Q2194" s="24">
        <f>Table1[[#This Row],[Total Voters]]/Table1[[#This Row],[Total Population]]</f>
        <v>0.58382516475881974</v>
      </c>
      <c r="R2194" s="24">
        <f>Table1[[#This Row],[Female Ballots]]/Table1[[#This Row],[Female Population]]</f>
        <v>0.1375895701157881</v>
      </c>
      <c r="S2194" s="24">
        <f>Table1[[#This Row],[Male Ballots]]/Table1[[#This Row],[Male Population]]</f>
        <v>0.12450702684377984</v>
      </c>
      <c r="T2194" s="24">
        <f>Table1[[#This Row],[Total Ballots]]/Table1[[#This Row],[Total Population]]</f>
        <v>0.13104362105206011</v>
      </c>
      <c r="U2194" s="24">
        <f>Table1[[#This Row],[Female Ballots]]/Table1[[#This Row],[Female Voters]]</f>
        <v>0.22501747030048916</v>
      </c>
      <c r="V2194" s="24">
        <f>Table1[[#This Row],[Male Ballots]]/Table1[[#This Row],[Male Voters]]</f>
        <v>0.22391037446286066</v>
      </c>
      <c r="W2194" s="24">
        <f>Table1[[#This Row],[Total Ballots]]/Table1[[#This Row],[Total Voters]]</f>
        <v>0.22445695897023329</v>
      </c>
    </row>
    <row r="2195" spans="1:23" s="12" customFormat="1" x14ac:dyDescent="0.2">
      <c r="A2195" s="19" t="s">
        <v>43</v>
      </c>
      <c r="B2195" s="20">
        <v>2011</v>
      </c>
      <c r="C2195" s="21" t="s">
        <v>63</v>
      </c>
      <c r="D2195" s="22">
        <v>17398.46632</v>
      </c>
      <c r="E2195" s="22">
        <v>16961.44542</v>
      </c>
      <c r="F2195" s="22">
        <v>34359.911800000002</v>
      </c>
      <c r="G2195" s="31">
        <v>12766</v>
      </c>
      <c r="H2195" s="31">
        <v>11134</v>
      </c>
      <c r="I2195" s="31">
        <v>6</v>
      </c>
      <c r="J2195" s="31">
        <v>23906</v>
      </c>
      <c r="K2195" s="22">
        <v>3463</v>
      </c>
      <c r="L2195" s="22">
        <v>2928</v>
      </c>
      <c r="M2195" s="22">
        <v>2</v>
      </c>
      <c r="N2195" s="23">
        <v>6393</v>
      </c>
      <c r="O2195" s="24">
        <f>Table1[[#This Row],[Female Voters]]/Table1[[#This Row],[Female Population]]</f>
        <v>0.73374283486844716</v>
      </c>
      <c r="P2195" s="24">
        <f>Table1[[#This Row],[Male Voters]]/Table1[[#This Row],[Male Population]]</f>
        <v>0.65642990466316053</v>
      </c>
      <c r="Q2195" s="24">
        <f>Table1[[#This Row],[Total Voters]]/Table1[[#This Row],[Total Population]]</f>
        <v>0.69575265906241346</v>
      </c>
      <c r="R2195" s="24">
        <f>Table1[[#This Row],[Female Ballots]]/Table1[[#This Row],[Female Population]]</f>
        <v>0.19904053244159742</v>
      </c>
      <c r="S2195" s="24">
        <f>Table1[[#This Row],[Male Ballots]]/Table1[[#This Row],[Male Population]]</f>
        <v>0.17262679727445068</v>
      </c>
      <c r="T2195" s="24">
        <f>Table1[[#This Row],[Total Ballots]]/Table1[[#This Row],[Total Population]]</f>
        <v>0.18605984896620134</v>
      </c>
      <c r="U2195" s="24">
        <f>Table1[[#This Row],[Female Ballots]]/Table1[[#This Row],[Female Voters]]</f>
        <v>0.27126742910856966</v>
      </c>
      <c r="V2195" s="24">
        <f>Table1[[#This Row],[Male Ballots]]/Table1[[#This Row],[Male Voters]]</f>
        <v>0.26297826477456437</v>
      </c>
      <c r="W2195" s="24">
        <f>Table1[[#This Row],[Total Ballots]]/Table1[[#This Row],[Total Voters]]</f>
        <v>0.26742240441730109</v>
      </c>
    </row>
    <row r="2196" spans="1:23" s="12" customFormat="1" x14ac:dyDescent="0.2">
      <c r="A2196" s="19" t="s">
        <v>43</v>
      </c>
      <c r="B2196" s="20">
        <v>2011</v>
      </c>
      <c r="C2196" s="21" t="s">
        <v>64</v>
      </c>
      <c r="D2196" s="22">
        <v>16658.2919</v>
      </c>
      <c r="E2196" s="22">
        <v>16295.7096</v>
      </c>
      <c r="F2196" s="22">
        <v>32954.001499999998</v>
      </c>
      <c r="G2196" s="31">
        <v>12717</v>
      </c>
      <c r="H2196" s="31">
        <v>11462</v>
      </c>
      <c r="I2196" s="31">
        <v>3</v>
      </c>
      <c r="J2196" s="31">
        <v>24182</v>
      </c>
      <c r="K2196" s="22">
        <v>4976</v>
      </c>
      <c r="L2196" s="22">
        <v>4437</v>
      </c>
      <c r="M2196" s="22"/>
      <c r="N2196" s="23">
        <v>9413</v>
      </c>
      <c r="O2196" s="24">
        <f>Table1[[#This Row],[Female Voters]]/Table1[[#This Row],[Female Population]]</f>
        <v>0.76340359962115922</v>
      </c>
      <c r="P2196" s="24">
        <f>Table1[[#This Row],[Male Voters]]/Table1[[#This Row],[Male Population]]</f>
        <v>0.70337532279048465</v>
      </c>
      <c r="Q2196" s="24">
        <f>Table1[[#This Row],[Total Voters]]/Table1[[#This Row],[Total Population]]</f>
        <v>0.73381073312143907</v>
      </c>
      <c r="R2196" s="24">
        <f>Table1[[#This Row],[Female Ballots]]/Table1[[#This Row],[Female Population]]</f>
        <v>0.29871009764212381</v>
      </c>
      <c r="S2196" s="24">
        <f>Table1[[#This Row],[Male Ballots]]/Table1[[#This Row],[Male Population]]</f>
        <v>0.27228025712976622</v>
      </c>
      <c r="T2196" s="24">
        <f>Table1[[#This Row],[Total Ballots]]/Table1[[#This Row],[Total Population]]</f>
        <v>0.28564057691142608</v>
      </c>
      <c r="U2196" s="24">
        <f>Table1[[#This Row],[Female Ballots]]/Table1[[#This Row],[Female Voters]]</f>
        <v>0.39128725328300701</v>
      </c>
      <c r="V2196" s="24">
        <f>Table1[[#This Row],[Male Ballots]]/Table1[[#This Row],[Male Voters]]</f>
        <v>0.38710521723957425</v>
      </c>
      <c r="W2196" s="24">
        <f>Table1[[#This Row],[Total Ballots]]/Table1[[#This Row],[Total Voters]]</f>
        <v>0.38925647175585149</v>
      </c>
    </row>
    <row r="2197" spans="1:23" s="12" customFormat="1" x14ac:dyDescent="0.2">
      <c r="A2197" s="19" t="s">
        <v>43</v>
      </c>
      <c r="B2197" s="20">
        <v>2011</v>
      </c>
      <c r="C2197" s="21" t="s">
        <v>65</v>
      </c>
      <c r="D2197" s="22">
        <v>18900.654589999998</v>
      </c>
      <c r="E2197" s="22">
        <v>17575.527329999997</v>
      </c>
      <c r="F2197" s="22">
        <v>36476.181899999996</v>
      </c>
      <c r="G2197" s="31">
        <v>15318</v>
      </c>
      <c r="H2197" s="31">
        <v>13517</v>
      </c>
      <c r="I2197" s="31">
        <v>5</v>
      </c>
      <c r="J2197" s="31">
        <v>28840</v>
      </c>
      <c r="K2197" s="22">
        <v>8322</v>
      </c>
      <c r="L2197" s="22">
        <v>7322</v>
      </c>
      <c r="M2197" s="22">
        <v>2</v>
      </c>
      <c r="N2197" s="23">
        <v>15646</v>
      </c>
      <c r="O2197" s="24">
        <f>Table1[[#This Row],[Female Voters]]/Table1[[#This Row],[Female Population]]</f>
        <v>0.81044812109864606</v>
      </c>
      <c r="P2197" s="24">
        <f>Table1[[#This Row],[Male Voters]]/Table1[[#This Row],[Male Population]]</f>
        <v>0.76908076475905107</v>
      </c>
      <c r="Q2197" s="24">
        <f>Table1[[#This Row],[Total Voters]]/Table1[[#This Row],[Total Population]]</f>
        <v>0.79065292741069493</v>
      </c>
      <c r="R2197" s="24">
        <f>Table1[[#This Row],[Female Ballots]]/Table1[[#This Row],[Female Population]]</f>
        <v>0.44030221071830089</v>
      </c>
      <c r="S2197" s="24">
        <f>Table1[[#This Row],[Male Ballots]]/Table1[[#This Row],[Male Population]]</f>
        <v>0.41660200928947044</v>
      </c>
      <c r="T2197" s="24">
        <f>Table1[[#This Row],[Total Ballots]]/Table1[[#This Row],[Total Population]]</f>
        <v>0.42893743766531667</v>
      </c>
      <c r="U2197" s="24">
        <f>Table1[[#This Row],[Female Ballots]]/Table1[[#This Row],[Female Voters]]</f>
        <v>0.54328241284763024</v>
      </c>
      <c r="V2197" s="24">
        <f>Table1[[#This Row],[Male Ballots]]/Table1[[#This Row],[Male Voters]]</f>
        <v>0.54168824443293628</v>
      </c>
      <c r="W2197" s="24">
        <f>Table1[[#This Row],[Total Ballots]]/Table1[[#This Row],[Total Voters]]</f>
        <v>0.54251040221914004</v>
      </c>
    </row>
    <row r="2198" spans="1:23" s="12" customFormat="1" x14ac:dyDescent="0.2">
      <c r="A2198" s="19" t="s">
        <v>43</v>
      </c>
      <c r="B2198" s="20">
        <v>2011</v>
      </c>
      <c r="C2198" s="21" t="s">
        <v>66</v>
      </c>
      <c r="D2198" s="22">
        <v>18969.07128</v>
      </c>
      <c r="E2198" s="22">
        <v>16640.538529999998</v>
      </c>
      <c r="F2198" s="22">
        <v>35609.609799999998</v>
      </c>
      <c r="G2198" s="31">
        <v>16817</v>
      </c>
      <c r="H2198" s="31">
        <v>14259</v>
      </c>
      <c r="I2198" s="31">
        <v>2</v>
      </c>
      <c r="J2198" s="31">
        <v>31078</v>
      </c>
      <c r="K2198" s="22">
        <v>11718</v>
      </c>
      <c r="L2198" s="22">
        <v>10066</v>
      </c>
      <c r="M2198" s="22">
        <v>1</v>
      </c>
      <c r="N2198" s="23">
        <v>21785</v>
      </c>
      <c r="O2198" s="24">
        <f>Table1[[#This Row],[Female Voters]]/Table1[[#This Row],[Female Population]]</f>
        <v>0.88654841092462799</v>
      </c>
      <c r="P2198" s="24">
        <f>Table1[[#This Row],[Male Voters]]/Table1[[#This Row],[Male Population]]</f>
        <v>0.85688332587875704</v>
      </c>
      <c r="Q2198" s="24">
        <f>Table1[[#This Row],[Total Voters]]/Table1[[#This Row],[Total Population]]</f>
        <v>0.87274194169911967</v>
      </c>
      <c r="R2198" s="24">
        <f>Table1[[#This Row],[Female Ballots]]/Table1[[#This Row],[Female Population]]</f>
        <v>0.61774242012337466</v>
      </c>
      <c r="S2198" s="24">
        <f>Table1[[#This Row],[Male Ballots]]/Table1[[#This Row],[Male Population]]</f>
        <v>0.60490830761593151</v>
      </c>
      <c r="T2198" s="24">
        <f>Table1[[#This Row],[Total Ballots]]/Table1[[#This Row],[Total Population]]</f>
        <v>0.61177306132683318</v>
      </c>
      <c r="U2198" s="24">
        <f>Table1[[#This Row],[Female Ballots]]/Table1[[#This Row],[Female Voters]]</f>
        <v>0.69679490991258841</v>
      </c>
      <c r="V2198" s="24">
        <f>Table1[[#This Row],[Male Ballots]]/Table1[[#This Row],[Male Voters]]</f>
        <v>0.70594010800196372</v>
      </c>
      <c r="W2198" s="24">
        <f>Table1[[#This Row],[Total Ballots]]/Table1[[#This Row],[Total Voters]]</f>
        <v>0.70097818392431943</v>
      </c>
    </row>
    <row r="2199" spans="1:23" s="12" customFormat="1" x14ac:dyDescent="0.2">
      <c r="A2199" s="19" t="s">
        <v>43</v>
      </c>
      <c r="B2199" s="20">
        <v>2011</v>
      </c>
      <c r="C2199" s="21" t="s">
        <v>67</v>
      </c>
      <c r="D2199" s="22">
        <v>18807.474999999999</v>
      </c>
      <c r="E2199" s="22">
        <v>14995.12844</v>
      </c>
      <c r="F2199" s="22">
        <v>33802.603390000004</v>
      </c>
      <c r="G2199" s="31">
        <v>16666</v>
      </c>
      <c r="H2199" s="31">
        <v>14183</v>
      </c>
      <c r="I2199" s="31">
        <v>4</v>
      </c>
      <c r="J2199" s="31">
        <v>30853</v>
      </c>
      <c r="K2199" s="22">
        <v>12956</v>
      </c>
      <c r="L2199" s="22">
        <v>11578</v>
      </c>
      <c r="M2199" s="22"/>
      <c r="N2199" s="23">
        <v>24534</v>
      </c>
      <c r="O2199" s="24">
        <f>Table1[[#This Row],[Female Voters]]/Table1[[#This Row],[Female Population]]</f>
        <v>0.8861370279636156</v>
      </c>
      <c r="P2199" s="24">
        <f>Table1[[#This Row],[Male Voters]]/Table1[[#This Row],[Male Population]]</f>
        <v>0.94584051458781637</v>
      </c>
      <c r="Q2199" s="24">
        <f>Table1[[#This Row],[Total Voters]]/Table1[[#This Row],[Total Population]]</f>
        <v>0.91274034854745534</v>
      </c>
      <c r="R2199" s="24">
        <f>Table1[[#This Row],[Female Ballots]]/Table1[[#This Row],[Female Population]]</f>
        <v>0.68887503505919856</v>
      </c>
      <c r="S2199" s="24">
        <f>Table1[[#This Row],[Male Ballots]]/Table1[[#This Row],[Male Population]]</f>
        <v>0.77211742775842473</v>
      </c>
      <c r="T2199" s="24">
        <f>Table1[[#This Row],[Total Ballots]]/Table1[[#This Row],[Total Population]]</f>
        <v>0.72580208444116523</v>
      </c>
      <c r="U2199" s="24">
        <f>Table1[[#This Row],[Female Ballots]]/Table1[[#This Row],[Female Voters]]</f>
        <v>0.7773910956438258</v>
      </c>
      <c r="V2199" s="24">
        <f>Table1[[#This Row],[Male Ballots]]/Table1[[#This Row],[Male Voters]]</f>
        <v>0.81632940844673196</v>
      </c>
      <c r="W2199" s="24">
        <f>Table1[[#This Row],[Total Ballots]]/Table1[[#This Row],[Total Voters]]</f>
        <v>0.79519009496645388</v>
      </c>
    </row>
    <row r="2200" spans="1:23" s="12" customFormat="1" x14ac:dyDescent="0.2">
      <c r="A2200" s="19" t="s">
        <v>26</v>
      </c>
      <c r="B2200" s="20">
        <v>2011</v>
      </c>
      <c r="C2200" s="21" t="s">
        <v>69</v>
      </c>
      <c r="D2200" s="22">
        <v>1631.3379749999999</v>
      </c>
      <c r="E2200" s="22">
        <v>1642.15987</v>
      </c>
      <c r="F2200" s="22">
        <v>3273.4978470000005</v>
      </c>
      <c r="G2200" s="22">
        <v>1417</v>
      </c>
      <c r="H2200" s="22">
        <v>1385</v>
      </c>
      <c r="I2200" s="22">
        <v>0</v>
      </c>
      <c r="J2200" s="22">
        <v>2802</v>
      </c>
      <c r="K2200" s="22">
        <v>817</v>
      </c>
      <c r="L2200" s="22">
        <v>799</v>
      </c>
      <c r="M2200" s="22">
        <v>0</v>
      </c>
      <c r="N2200" s="23">
        <v>1616</v>
      </c>
      <c r="O2200" s="24">
        <f>Table1[[#This Row],[Female Voters]]/Table1[[#This Row],[Female Population]]</f>
        <v>0.86861215867913577</v>
      </c>
      <c r="P2200" s="24">
        <f>Table1[[#This Row],[Male Voters]]/Table1[[#This Row],[Male Population]]</f>
        <v>0.84340144056741562</v>
      </c>
      <c r="Q2200" s="24">
        <f>Table1[[#This Row],[Total Voters]]/Table1[[#This Row],[Total Population]]</f>
        <v>0.8559651268956523</v>
      </c>
      <c r="R2200" s="24">
        <f>Table1[[#This Row],[Female Ballots]]/Table1[[#This Row],[Female Population]]</f>
        <v>0.50081590235769513</v>
      </c>
      <c r="S2200" s="24">
        <f>Table1[[#This Row],[Male Ballots]]/Table1[[#This Row],[Male Population]]</f>
        <v>0.48655433286163546</v>
      </c>
      <c r="T2200" s="24">
        <f>Table1[[#This Row],[Total Ballots]]/Table1[[#This Row],[Total Population]]</f>
        <v>0.49366154356294578</v>
      </c>
      <c r="U2200" s="24">
        <f>Table1[[#This Row],[Female Ballots]]/Table1[[#This Row],[Female Voters]]</f>
        <v>0.57657021877205361</v>
      </c>
      <c r="V2200" s="24">
        <f>Table1[[#This Row],[Male Ballots]]/Table1[[#This Row],[Male Voters]]</f>
        <v>0.57689530685920576</v>
      </c>
      <c r="W2200" s="24">
        <f>Table1[[#This Row],[Total Ballots]]/Table1[[#This Row],[Total Voters]]</f>
        <v>0.57673090649536041</v>
      </c>
    </row>
    <row r="2201" spans="1:23" s="12" customFormat="1" x14ac:dyDescent="0.2">
      <c r="A2201" s="19" t="s">
        <v>26</v>
      </c>
      <c r="B2201" s="20">
        <v>2011</v>
      </c>
      <c r="C2201" s="21" t="s">
        <v>62</v>
      </c>
      <c r="D2201" s="22">
        <v>76.527097999999995</v>
      </c>
      <c r="E2201" s="22">
        <v>103.109866</v>
      </c>
      <c r="F2201" s="22">
        <v>179.636965</v>
      </c>
      <c r="G2201" s="31">
        <v>79</v>
      </c>
      <c r="H2201" s="31">
        <v>108</v>
      </c>
      <c r="I2201" s="31"/>
      <c r="J2201" s="31">
        <v>187</v>
      </c>
      <c r="K2201" s="22">
        <v>12</v>
      </c>
      <c r="L2201" s="22">
        <v>22</v>
      </c>
      <c r="M2201" s="22"/>
      <c r="N2201" s="23">
        <v>34</v>
      </c>
      <c r="O2201" s="24">
        <f>Table1[[#This Row],[Female Voters]]/Table1[[#This Row],[Female Population]]</f>
        <v>1.0323140699781925</v>
      </c>
      <c r="P2201" s="24">
        <f>Table1[[#This Row],[Male Voters]]/Table1[[#This Row],[Male Population]]</f>
        <v>1.0474264412292031</v>
      </c>
      <c r="Q2201" s="24">
        <f>Table1[[#This Row],[Total Voters]]/Table1[[#This Row],[Total Population]]</f>
        <v>1.0409884179461615</v>
      </c>
      <c r="R2201" s="24">
        <f>Table1[[#This Row],[Female Ballots]]/Table1[[#This Row],[Female Population]]</f>
        <v>0.15680720050301661</v>
      </c>
      <c r="S2201" s="24">
        <f>Table1[[#This Row],[Male Ballots]]/Table1[[#This Row],[Male Population]]</f>
        <v>0.2133646454355784</v>
      </c>
      <c r="T2201" s="24">
        <f>Table1[[#This Row],[Total Ballots]]/Table1[[#This Row],[Total Population]]</f>
        <v>0.18927062144475665</v>
      </c>
      <c r="U2201" s="24">
        <f>Table1[[#This Row],[Female Ballots]]/Table1[[#This Row],[Female Voters]]</f>
        <v>0.15189873417721519</v>
      </c>
      <c r="V2201" s="24">
        <f>Table1[[#This Row],[Male Ballots]]/Table1[[#This Row],[Male Voters]]</f>
        <v>0.20370370370370369</v>
      </c>
      <c r="W2201" s="24">
        <f>Table1[[#This Row],[Total Ballots]]/Table1[[#This Row],[Total Voters]]</f>
        <v>0.18181818181818182</v>
      </c>
    </row>
    <row r="2202" spans="1:23" s="12" customFormat="1" x14ac:dyDescent="0.2">
      <c r="A2202" s="19" t="s">
        <v>26</v>
      </c>
      <c r="B2202" s="20">
        <v>2011</v>
      </c>
      <c r="C2202" s="21" t="s">
        <v>63</v>
      </c>
      <c r="D2202" s="22">
        <v>136.95106200000001</v>
      </c>
      <c r="E2202" s="22">
        <v>166.64988600000001</v>
      </c>
      <c r="F2202" s="22">
        <v>303.60094800000002</v>
      </c>
      <c r="G2202" s="31">
        <v>109</v>
      </c>
      <c r="H2202" s="31">
        <v>107</v>
      </c>
      <c r="I2202" s="31"/>
      <c r="J2202" s="31">
        <v>216</v>
      </c>
      <c r="K2202" s="22">
        <v>25</v>
      </c>
      <c r="L2202" s="22">
        <v>25</v>
      </c>
      <c r="M2202" s="22"/>
      <c r="N2202" s="23">
        <v>50</v>
      </c>
      <c r="O2202" s="24">
        <f>Table1[[#This Row],[Female Voters]]/Table1[[#This Row],[Female Population]]</f>
        <v>0.79590474442615122</v>
      </c>
      <c r="P2202" s="24">
        <f>Table1[[#This Row],[Male Voters]]/Table1[[#This Row],[Male Population]]</f>
        <v>0.64206464563678123</v>
      </c>
      <c r="Q2202" s="24">
        <f>Table1[[#This Row],[Total Voters]]/Table1[[#This Row],[Total Population]]</f>
        <v>0.7114602290372295</v>
      </c>
      <c r="R2202" s="24">
        <f>Table1[[#This Row],[Female Ballots]]/Table1[[#This Row],[Female Population]]</f>
        <v>0.18254695973076865</v>
      </c>
      <c r="S2202" s="24">
        <f>Table1[[#This Row],[Male Ballots]]/Table1[[#This Row],[Male Population]]</f>
        <v>0.15001510412074329</v>
      </c>
      <c r="T2202" s="24">
        <f>Table1[[#This Row],[Total Ballots]]/Table1[[#This Row],[Total Population]]</f>
        <v>0.16468986783269199</v>
      </c>
      <c r="U2202" s="24">
        <f>Table1[[#This Row],[Female Ballots]]/Table1[[#This Row],[Female Voters]]</f>
        <v>0.22935779816513763</v>
      </c>
      <c r="V2202" s="24">
        <f>Table1[[#This Row],[Male Ballots]]/Table1[[#This Row],[Male Voters]]</f>
        <v>0.23364485981308411</v>
      </c>
      <c r="W2202" s="24">
        <f>Table1[[#This Row],[Total Ballots]]/Table1[[#This Row],[Total Voters]]</f>
        <v>0.23148148148148148</v>
      </c>
    </row>
    <row r="2203" spans="1:23" s="12" customFormat="1" x14ac:dyDescent="0.2">
      <c r="A2203" s="19" t="s">
        <v>26</v>
      </c>
      <c r="B2203" s="20">
        <v>2011</v>
      </c>
      <c r="C2203" s="21" t="s">
        <v>64</v>
      </c>
      <c r="D2203" s="22">
        <v>200.310181</v>
      </c>
      <c r="E2203" s="22">
        <v>177.68249400000002</v>
      </c>
      <c r="F2203" s="22">
        <v>377.99267500000002</v>
      </c>
      <c r="G2203" s="31">
        <v>167</v>
      </c>
      <c r="H2203" s="31">
        <v>145</v>
      </c>
      <c r="I2203" s="31"/>
      <c r="J2203" s="31">
        <v>312</v>
      </c>
      <c r="K2203" s="22">
        <v>54</v>
      </c>
      <c r="L2203" s="22">
        <v>50</v>
      </c>
      <c r="M2203" s="22"/>
      <c r="N2203" s="23">
        <v>104</v>
      </c>
      <c r="O2203" s="24">
        <f>Table1[[#This Row],[Female Voters]]/Table1[[#This Row],[Female Population]]</f>
        <v>0.83370699964571449</v>
      </c>
      <c r="P2203" s="24">
        <f>Table1[[#This Row],[Male Voters]]/Table1[[#This Row],[Male Population]]</f>
        <v>0.81606238597709002</v>
      </c>
      <c r="Q2203" s="24">
        <f>Table1[[#This Row],[Total Voters]]/Table1[[#This Row],[Total Population]]</f>
        <v>0.82541282049976228</v>
      </c>
      <c r="R2203" s="24">
        <f>Table1[[#This Row],[Female Ballots]]/Table1[[#This Row],[Female Population]]</f>
        <v>0.26958190407705734</v>
      </c>
      <c r="S2203" s="24">
        <f>Table1[[#This Row],[Male Ballots]]/Table1[[#This Row],[Male Population]]</f>
        <v>0.2814008227507207</v>
      </c>
      <c r="T2203" s="24">
        <f>Table1[[#This Row],[Total Ballots]]/Table1[[#This Row],[Total Population]]</f>
        <v>0.27513760683325411</v>
      </c>
      <c r="U2203" s="24">
        <f>Table1[[#This Row],[Female Ballots]]/Table1[[#This Row],[Female Voters]]</f>
        <v>0.32335329341317365</v>
      </c>
      <c r="V2203" s="24">
        <f>Table1[[#This Row],[Male Ballots]]/Table1[[#This Row],[Male Voters]]</f>
        <v>0.34482758620689657</v>
      </c>
      <c r="W2203" s="24">
        <f>Table1[[#This Row],[Total Ballots]]/Table1[[#This Row],[Total Voters]]</f>
        <v>0.33333333333333331</v>
      </c>
    </row>
    <row r="2204" spans="1:23" s="12" customFormat="1" x14ac:dyDescent="0.2">
      <c r="A2204" s="19" t="s">
        <v>26</v>
      </c>
      <c r="B2204" s="20">
        <v>2011</v>
      </c>
      <c r="C2204" s="21" t="s">
        <v>65</v>
      </c>
      <c r="D2204" s="22">
        <v>265.88526400000001</v>
      </c>
      <c r="E2204" s="22">
        <v>275.27486199999998</v>
      </c>
      <c r="F2204" s="22">
        <v>541.16012599999999</v>
      </c>
      <c r="G2204" s="31">
        <v>222</v>
      </c>
      <c r="H2204" s="31">
        <v>210</v>
      </c>
      <c r="I2204" s="31"/>
      <c r="J2204" s="31">
        <v>432</v>
      </c>
      <c r="K2204" s="22">
        <v>110</v>
      </c>
      <c r="L2204" s="22">
        <v>98</v>
      </c>
      <c r="M2204" s="22"/>
      <c r="N2204" s="23">
        <v>208</v>
      </c>
      <c r="O2204" s="24">
        <f>Table1[[#This Row],[Female Voters]]/Table1[[#This Row],[Female Population]]</f>
        <v>0.83494661065533893</v>
      </c>
      <c r="P2204" s="24">
        <f>Table1[[#This Row],[Male Voters]]/Table1[[#This Row],[Male Population]]</f>
        <v>0.76287387258775563</v>
      </c>
      <c r="Q2204" s="24">
        <f>Table1[[#This Row],[Total Voters]]/Table1[[#This Row],[Total Population]]</f>
        <v>0.79828497933345521</v>
      </c>
      <c r="R2204" s="24">
        <f>Table1[[#This Row],[Female Ballots]]/Table1[[#This Row],[Female Population]]</f>
        <v>0.4137122845589517</v>
      </c>
      <c r="S2204" s="24">
        <f>Table1[[#This Row],[Male Ballots]]/Table1[[#This Row],[Male Population]]</f>
        <v>0.35600780720761926</v>
      </c>
      <c r="T2204" s="24">
        <f>Table1[[#This Row],[Total Ballots]]/Table1[[#This Row],[Total Population]]</f>
        <v>0.38435943449388582</v>
      </c>
      <c r="U2204" s="24">
        <f>Table1[[#This Row],[Female Ballots]]/Table1[[#This Row],[Female Voters]]</f>
        <v>0.49549549549549549</v>
      </c>
      <c r="V2204" s="24">
        <f>Table1[[#This Row],[Male Ballots]]/Table1[[#This Row],[Male Voters]]</f>
        <v>0.46666666666666667</v>
      </c>
      <c r="W2204" s="24">
        <f>Table1[[#This Row],[Total Ballots]]/Table1[[#This Row],[Total Voters]]</f>
        <v>0.48148148148148145</v>
      </c>
    </row>
    <row r="2205" spans="1:23" s="12" customFormat="1" x14ac:dyDescent="0.2">
      <c r="A2205" s="19" t="s">
        <v>26</v>
      </c>
      <c r="B2205" s="20">
        <v>2011</v>
      </c>
      <c r="C2205" s="21" t="s">
        <v>66</v>
      </c>
      <c r="D2205" s="22">
        <v>411.94876099999999</v>
      </c>
      <c r="E2205" s="22">
        <v>402.08498700000001</v>
      </c>
      <c r="F2205" s="22">
        <v>814.03374899999994</v>
      </c>
      <c r="G2205" s="31">
        <v>353</v>
      </c>
      <c r="H2205" s="31">
        <v>320</v>
      </c>
      <c r="I2205" s="31"/>
      <c r="J2205" s="31">
        <v>673</v>
      </c>
      <c r="K2205" s="22">
        <v>248</v>
      </c>
      <c r="L2205" s="22">
        <v>217</v>
      </c>
      <c r="M2205" s="22"/>
      <c r="N2205" s="23">
        <v>465</v>
      </c>
      <c r="O2205" s="24">
        <f>Table1[[#This Row],[Female Voters]]/Table1[[#This Row],[Female Population]]</f>
        <v>0.85690268649697432</v>
      </c>
      <c r="P2205" s="24">
        <f>Table1[[#This Row],[Male Voters]]/Table1[[#This Row],[Male Population]]</f>
        <v>0.79585164914401541</v>
      </c>
      <c r="Q2205" s="24">
        <f>Table1[[#This Row],[Total Voters]]/Table1[[#This Row],[Total Population]]</f>
        <v>0.82674704927989418</v>
      </c>
      <c r="R2205" s="24">
        <f>Table1[[#This Row],[Female Ballots]]/Table1[[#This Row],[Female Population]]</f>
        <v>0.60201661827549469</v>
      </c>
      <c r="S2205" s="24">
        <f>Table1[[#This Row],[Male Ballots]]/Table1[[#This Row],[Male Population]]</f>
        <v>0.53968689957578542</v>
      </c>
      <c r="T2205" s="24">
        <f>Table1[[#This Row],[Total Ballots]]/Table1[[#This Row],[Total Population]]</f>
        <v>0.57122938768967435</v>
      </c>
      <c r="U2205" s="24">
        <f>Table1[[#This Row],[Female Ballots]]/Table1[[#This Row],[Female Voters]]</f>
        <v>0.7025495750708215</v>
      </c>
      <c r="V2205" s="24">
        <f>Table1[[#This Row],[Male Ballots]]/Table1[[#This Row],[Male Voters]]</f>
        <v>0.67812499999999998</v>
      </c>
      <c r="W2205" s="24">
        <f>Table1[[#This Row],[Total Ballots]]/Table1[[#This Row],[Total Voters]]</f>
        <v>0.69093610698365526</v>
      </c>
    </row>
    <row r="2206" spans="1:23" s="12" customFormat="1" x14ac:dyDescent="0.2">
      <c r="A2206" s="19" t="s">
        <v>26</v>
      </c>
      <c r="B2206" s="20">
        <v>2011</v>
      </c>
      <c r="C2206" s="21" t="s">
        <v>67</v>
      </c>
      <c r="D2206" s="22">
        <v>539.71560899999997</v>
      </c>
      <c r="E2206" s="22">
        <v>517.35777499999995</v>
      </c>
      <c r="F2206" s="22">
        <v>1057.073384</v>
      </c>
      <c r="G2206" s="31">
        <v>487</v>
      </c>
      <c r="H2206" s="31">
        <v>495</v>
      </c>
      <c r="I2206" s="31"/>
      <c r="J2206" s="31">
        <v>982</v>
      </c>
      <c r="K2206" s="22">
        <v>368</v>
      </c>
      <c r="L2206" s="22">
        <v>387</v>
      </c>
      <c r="M2206" s="22"/>
      <c r="N2206" s="23">
        <v>755</v>
      </c>
      <c r="O2206" s="24">
        <f>Table1[[#This Row],[Female Voters]]/Table1[[#This Row],[Female Population]]</f>
        <v>0.90232706239926452</v>
      </c>
      <c r="P2206" s="24">
        <f>Table1[[#This Row],[Male Voters]]/Table1[[#This Row],[Male Population]]</f>
        <v>0.95678469314586034</v>
      </c>
      <c r="Q2206" s="24">
        <f>Table1[[#This Row],[Total Voters]]/Table1[[#This Row],[Total Population]]</f>
        <v>0.92897996947390737</v>
      </c>
      <c r="R2206" s="24">
        <f>Table1[[#This Row],[Female Ballots]]/Table1[[#This Row],[Female Population]]</f>
        <v>0.68184057281915678</v>
      </c>
      <c r="S2206" s="24">
        <f>Table1[[#This Row],[Male Ballots]]/Table1[[#This Row],[Male Population]]</f>
        <v>0.74803166918676356</v>
      </c>
      <c r="T2206" s="24">
        <f>Table1[[#This Row],[Total Ballots]]/Table1[[#This Row],[Total Population]]</f>
        <v>0.71423612724317731</v>
      </c>
      <c r="U2206" s="24">
        <f>Table1[[#This Row],[Female Ballots]]/Table1[[#This Row],[Female Voters]]</f>
        <v>0.75564681724845995</v>
      </c>
      <c r="V2206" s="24">
        <f>Table1[[#This Row],[Male Ballots]]/Table1[[#This Row],[Male Voters]]</f>
        <v>0.78181818181818186</v>
      </c>
      <c r="W2206" s="24">
        <f>Table1[[#This Row],[Total Ballots]]/Table1[[#This Row],[Total Voters]]</f>
        <v>0.76883910386965382</v>
      </c>
    </row>
    <row r="2207" spans="1:23" s="12" customFormat="1" x14ac:dyDescent="0.2">
      <c r="A2207" s="19" t="s">
        <v>45</v>
      </c>
      <c r="B2207" s="20">
        <v>2011</v>
      </c>
      <c r="C2207" s="21" t="s">
        <v>69</v>
      </c>
      <c r="D2207" s="22">
        <v>22384.835631000002</v>
      </c>
      <c r="E2207" s="22">
        <v>23028.055876999999</v>
      </c>
      <c r="F2207" s="22">
        <v>45412.891510000001</v>
      </c>
      <c r="G2207" s="22">
        <v>16336</v>
      </c>
      <c r="H2207" s="22">
        <v>14275</v>
      </c>
      <c r="I2207" s="22">
        <v>64</v>
      </c>
      <c r="J2207" s="22">
        <v>30675</v>
      </c>
      <c r="K2207" s="22">
        <v>8622</v>
      </c>
      <c r="L2207" s="22">
        <v>7513</v>
      </c>
      <c r="M2207" s="22">
        <v>29</v>
      </c>
      <c r="N2207" s="23">
        <v>16164</v>
      </c>
      <c r="O2207" s="24">
        <f>Table1[[#This Row],[Female Voters]]/Table1[[#This Row],[Female Population]]</f>
        <v>0.72977976114226306</v>
      </c>
      <c r="P2207" s="24">
        <f>Table1[[#This Row],[Male Voters]]/Table1[[#This Row],[Male Population]]</f>
        <v>0.61989601190162169</v>
      </c>
      <c r="Q2207" s="24">
        <f>Table1[[#This Row],[Total Voters]]/Table1[[#This Row],[Total Population]]</f>
        <v>0.67546899085351808</v>
      </c>
      <c r="R2207" s="24">
        <f>Table1[[#This Row],[Female Ballots]]/Table1[[#This Row],[Female Population]]</f>
        <v>0.3851714679584104</v>
      </c>
      <c r="S2207" s="24">
        <f>Table1[[#This Row],[Male Ballots]]/Table1[[#This Row],[Male Population]]</f>
        <v>0.32625420227088503</v>
      </c>
      <c r="T2207" s="24">
        <f>Table1[[#This Row],[Total Ballots]]/Table1[[#This Row],[Total Population]]</f>
        <v>0.35593417337102745</v>
      </c>
      <c r="U2207" s="24">
        <f>Table1[[#This Row],[Female Ballots]]/Table1[[#This Row],[Female Voters]]</f>
        <v>0.52779138099902057</v>
      </c>
      <c r="V2207" s="24">
        <f>Table1[[#This Row],[Male Ballots]]/Table1[[#This Row],[Male Voters]]</f>
        <v>0.52630472854640986</v>
      </c>
      <c r="W2207" s="24">
        <f>Table1[[#This Row],[Total Ballots]]/Table1[[#This Row],[Total Voters]]</f>
        <v>0.52694376528117359</v>
      </c>
    </row>
    <row r="2208" spans="1:23" s="12" customFormat="1" x14ac:dyDescent="0.2">
      <c r="A2208" s="19" t="s">
        <v>45</v>
      </c>
      <c r="B2208" s="20">
        <v>2011</v>
      </c>
      <c r="C2208" s="21" t="s">
        <v>62</v>
      </c>
      <c r="D2208" s="22">
        <v>3558.7835599999999</v>
      </c>
      <c r="E2208" s="22">
        <v>3948.7954399999999</v>
      </c>
      <c r="F2208" s="22">
        <v>7507.5789999999997</v>
      </c>
      <c r="G2208" s="31">
        <v>1394</v>
      </c>
      <c r="H2208" s="31">
        <v>1313</v>
      </c>
      <c r="I2208" s="31">
        <v>10</v>
      </c>
      <c r="J2208" s="31">
        <v>2717</v>
      </c>
      <c r="K2208" s="22">
        <v>257</v>
      </c>
      <c r="L2208" s="22">
        <v>281</v>
      </c>
      <c r="M2208" s="22">
        <v>3</v>
      </c>
      <c r="N2208" s="23">
        <v>541</v>
      </c>
      <c r="O2208" s="24">
        <f>Table1[[#This Row],[Female Voters]]/Table1[[#This Row],[Female Population]]</f>
        <v>0.39170687862793208</v>
      </c>
      <c r="P2208" s="24">
        <f>Table1[[#This Row],[Male Voters]]/Table1[[#This Row],[Male Population]]</f>
        <v>0.33250646176799681</v>
      </c>
      <c r="Q2208" s="24">
        <f>Table1[[#This Row],[Total Voters]]/Table1[[#This Row],[Total Population]]</f>
        <v>0.36190095368959824</v>
      </c>
      <c r="R2208" s="24">
        <f>Table1[[#This Row],[Female Ballots]]/Table1[[#This Row],[Female Population]]</f>
        <v>7.221568709281101E-2</v>
      </c>
      <c r="S2208" s="24">
        <f>Table1[[#This Row],[Male Ballots]]/Table1[[#This Row],[Male Population]]</f>
        <v>7.1160941170454753E-2</v>
      </c>
      <c r="T2208" s="24">
        <f>Table1[[#This Row],[Total Ballots]]/Table1[[#This Row],[Total Population]]</f>
        <v>7.206051378213936E-2</v>
      </c>
      <c r="U2208" s="24">
        <f>Table1[[#This Row],[Female Ballots]]/Table1[[#This Row],[Female Voters]]</f>
        <v>0.18436154949784792</v>
      </c>
      <c r="V2208" s="24">
        <f>Table1[[#This Row],[Male Ballots]]/Table1[[#This Row],[Male Voters]]</f>
        <v>0.21401370906321401</v>
      </c>
      <c r="W2208" s="24">
        <f>Table1[[#This Row],[Total Ballots]]/Table1[[#This Row],[Total Voters]]</f>
        <v>0.19911667280088333</v>
      </c>
    </row>
    <row r="2209" spans="1:23" s="12" customFormat="1" x14ac:dyDescent="0.2">
      <c r="A2209" s="19" t="s">
        <v>45</v>
      </c>
      <c r="B2209" s="20">
        <v>2011</v>
      </c>
      <c r="C2209" s="21" t="s">
        <v>63</v>
      </c>
      <c r="D2209" s="22">
        <v>3005.1990100000003</v>
      </c>
      <c r="E2209" s="22">
        <v>4014.79556</v>
      </c>
      <c r="F2209" s="22">
        <v>7019.9945699999998</v>
      </c>
      <c r="G2209" s="31">
        <v>2333</v>
      </c>
      <c r="H2209" s="31">
        <v>2015</v>
      </c>
      <c r="I2209" s="31">
        <v>20</v>
      </c>
      <c r="J2209" s="31">
        <v>4368</v>
      </c>
      <c r="K2209" s="22">
        <v>556</v>
      </c>
      <c r="L2209" s="22">
        <v>477</v>
      </c>
      <c r="M2209" s="22">
        <v>1</v>
      </c>
      <c r="N2209" s="23">
        <v>1034</v>
      </c>
      <c r="O2209" s="24">
        <f>Table1[[#This Row],[Female Voters]]/Table1[[#This Row],[Female Population]]</f>
        <v>0.77632129926729876</v>
      </c>
      <c r="P2209" s="24">
        <f>Table1[[#This Row],[Male Voters]]/Table1[[#This Row],[Male Population]]</f>
        <v>0.50189355096327748</v>
      </c>
      <c r="Q2209" s="24">
        <f>Table1[[#This Row],[Total Voters]]/Table1[[#This Row],[Total Population]]</f>
        <v>0.62222270351414244</v>
      </c>
      <c r="R2209" s="24">
        <f>Table1[[#This Row],[Female Ballots]]/Table1[[#This Row],[Female Population]]</f>
        <v>0.18501270569765027</v>
      </c>
      <c r="S2209" s="24">
        <f>Table1[[#This Row],[Male Ballots]]/Table1[[#This Row],[Male Population]]</f>
        <v>0.11881053290793218</v>
      </c>
      <c r="T2209" s="24">
        <f>Table1[[#This Row],[Total Ballots]]/Table1[[#This Row],[Total Population]]</f>
        <v>0.14729356122564635</v>
      </c>
      <c r="U2209" s="24">
        <f>Table1[[#This Row],[Female Ballots]]/Table1[[#This Row],[Female Voters]]</f>
        <v>0.23831975996570939</v>
      </c>
      <c r="V2209" s="24">
        <f>Table1[[#This Row],[Male Ballots]]/Table1[[#This Row],[Male Voters]]</f>
        <v>0.23672456575682382</v>
      </c>
      <c r="W2209" s="24">
        <f>Table1[[#This Row],[Total Ballots]]/Table1[[#This Row],[Total Voters]]</f>
        <v>0.23672161172161171</v>
      </c>
    </row>
    <row r="2210" spans="1:23" s="12" customFormat="1" x14ac:dyDescent="0.2">
      <c r="A2210" s="19" t="s">
        <v>45</v>
      </c>
      <c r="B2210" s="20">
        <v>2011</v>
      </c>
      <c r="C2210" s="21" t="s">
        <v>64</v>
      </c>
      <c r="D2210" s="22">
        <v>3185.3127299999996</v>
      </c>
      <c r="E2210" s="22">
        <v>3522.9742799999999</v>
      </c>
      <c r="F2210" s="22">
        <v>6708.28701</v>
      </c>
      <c r="G2210" s="31">
        <v>2154</v>
      </c>
      <c r="H2210" s="31">
        <v>1935</v>
      </c>
      <c r="I2210" s="31">
        <v>6</v>
      </c>
      <c r="J2210" s="31">
        <v>4095</v>
      </c>
      <c r="K2210" s="22">
        <v>801</v>
      </c>
      <c r="L2210" s="22">
        <v>712</v>
      </c>
      <c r="M2210" s="22">
        <v>3</v>
      </c>
      <c r="N2210" s="23">
        <v>1516</v>
      </c>
      <c r="O2210" s="24">
        <f>Table1[[#This Row],[Female Voters]]/Table1[[#This Row],[Female Population]]</f>
        <v>0.67622873563187003</v>
      </c>
      <c r="P2210" s="24">
        <f>Table1[[#This Row],[Male Voters]]/Table1[[#This Row],[Male Population]]</f>
        <v>0.54925181003592227</v>
      </c>
      <c r="Q2210" s="24">
        <f>Table1[[#This Row],[Total Voters]]/Table1[[#This Row],[Total Population]]</f>
        <v>0.61043899789851119</v>
      </c>
      <c r="R2210" s="24">
        <f>Table1[[#This Row],[Female Ballots]]/Table1[[#This Row],[Female Population]]</f>
        <v>0.25146667467090433</v>
      </c>
      <c r="S2210" s="24">
        <f>Table1[[#This Row],[Male Ballots]]/Table1[[#This Row],[Male Population]]</f>
        <v>0.20210195800804995</v>
      </c>
      <c r="T2210" s="24">
        <f>Table1[[#This Row],[Total Ballots]]/Table1[[#This Row],[Total Population]]</f>
        <v>0.22598913817195188</v>
      </c>
      <c r="U2210" s="24">
        <f>Table1[[#This Row],[Female Ballots]]/Table1[[#This Row],[Female Voters]]</f>
        <v>0.37186629526462395</v>
      </c>
      <c r="V2210" s="24">
        <f>Table1[[#This Row],[Male Ballots]]/Table1[[#This Row],[Male Voters]]</f>
        <v>0.36795865633074937</v>
      </c>
      <c r="W2210" s="24">
        <f>Table1[[#This Row],[Total Ballots]]/Table1[[#This Row],[Total Voters]]</f>
        <v>0.37020757020757022</v>
      </c>
    </row>
    <row r="2211" spans="1:23" s="12" customFormat="1" x14ac:dyDescent="0.2">
      <c r="A2211" s="19" t="s">
        <v>45</v>
      </c>
      <c r="B2211" s="20">
        <v>2011</v>
      </c>
      <c r="C2211" s="21" t="s">
        <v>65</v>
      </c>
      <c r="D2211" s="22">
        <v>3805.4727499999999</v>
      </c>
      <c r="E2211" s="22">
        <v>3861</v>
      </c>
      <c r="F2211" s="22">
        <v>7666.4727600000006</v>
      </c>
      <c r="G2211" s="31">
        <v>2970</v>
      </c>
      <c r="H2211" s="31">
        <v>2655</v>
      </c>
      <c r="I2211" s="31">
        <v>9</v>
      </c>
      <c r="J2211" s="31">
        <v>5634</v>
      </c>
      <c r="K2211" s="22">
        <v>1568</v>
      </c>
      <c r="L2211" s="22">
        <v>1361</v>
      </c>
      <c r="M2211" s="22">
        <v>7</v>
      </c>
      <c r="N2211" s="23">
        <v>2936</v>
      </c>
      <c r="O2211" s="24">
        <f>Table1[[#This Row],[Female Voters]]/Table1[[#This Row],[Female Population]]</f>
        <v>0.78045493822022505</v>
      </c>
      <c r="P2211" s="24">
        <f>Table1[[#This Row],[Male Voters]]/Table1[[#This Row],[Male Population]]</f>
        <v>0.68764568764568768</v>
      </c>
      <c r="Q2211" s="24">
        <f>Table1[[#This Row],[Total Voters]]/Table1[[#This Row],[Total Population]]</f>
        <v>0.73488815213634173</v>
      </c>
      <c r="R2211" s="24">
        <f>Table1[[#This Row],[Female Ballots]]/Table1[[#This Row],[Female Population]]</f>
        <v>0.41203816266980231</v>
      </c>
      <c r="S2211" s="24">
        <f>Table1[[#This Row],[Male Ballots]]/Table1[[#This Row],[Male Population]]</f>
        <v>0.35249935249935249</v>
      </c>
      <c r="T2211" s="24">
        <f>Table1[[#This Row],[Total Ballots]]/Table1[[#This Row],[Total Population]]</f>
        <v>0.38296620778706059</v>
      </c>
      <c r="U2211" s="24">
        <f>Table1[[#This Row],[Female Ballots]]/Table1[[#This Row],[Female Voters]]</f>
        <v>0.52794612794612794</v>
      </c>
      <c r="V2211" s="24">
        <f>Table1[[#This Row],[Male Ballots]]/Table1[[#This Row],[Male Voters]]</f>
        <v>0.51261770244821092</v>
      </c>
      <c r="W2211" s="24">
        <f>Table1[[#This Row],[Total Ballots]]/Table1[[#This Row],[Total Voters]]</f>
        <v>0.52112176073837413</v>
      </c>
    </row>
    <row r="2212" spans="1:23" s="12" customFormat="1" x14ac:dyDescent="0.2">
      <c r="A2212" s="19" t="s">
        <v>45</v>
      </c>
      <c r="B2212" s="20">
        <v>2011</v>
      </c>
      <c r="C2212" s="21" t="s">
        <v>66</v>
      </c>
      <c r="D2212" s="22">
        <v>3717.9075199999997</v>
      </c>
      <c r="E2212" s="22">
        <v>3717.7438999999999</v>
      </c>
      <c r="F2212" s="22">
        <v>7435.6514100000004</v>
      </c>
      <c r="G2212" s="31">
        <v>3156</v>
      </c>
      <c r="H2212" s="31">
        <v>2958</v>
      </c>
      <c r="I2212" s="31">
        <v>9</v>
      </c>
      <c r="J2212" s="31">
        <v>6123</v>
      </c>
      <c r="K2212" s="22">
        <v>2187</v>
      </c>
      <c r="L2212" s="22">
        <v>2041</v>
      </c>
      <c r="M2212" s="22">
        <v>7</v>
      </c>
      <c r="N2212" s="23">
        <v>4235</v>
      </c>
      <c r="O2212" s="24">
        <f>Table1[[#This Row],[Female Voters]]/Table1[[#This Row],[Female Population]]</f>
        <v>0.84886457853583197</v>
      </c>
      <c r="P2212" s="24">
        <f>Table1[[#This Row],[Male Voters]]/Table1[[#This Row],[Male Population]]</f>
        <v>0.7956438311955808</v>
      </c>
      <c r="Q2212" s="24">
        <f>Table1[[#This Row],[Total Voters]]/Table1[[#This Row],[Total Population]]</f>
        <v>0.82346517640207662</v>
      </c>
      <c r="R2212" s="24">
        <f>Table1[[#This Row],[Female Ballots]]/Table1[[#This Row],[Female Population]]</f>
        <v>0.58823410432758694</v>
      </c>
      <c r="S2212" s="24">
        <f>Table1[[#This Row],[Male Ballots]]/Table1[[#This Row],[Male Population]]</f>
        <v>0.54898886391824897</v>
      </c>
      <c r="T2212" s="24">
        <f>Table1[[#This Row],[Total Ballots]]/Table1[[#This Row],[Total Population]]</f>
        <v>0.56955332713748075</v>
      </c>
      <c r="U2212" s="24">
        <f>Table1[[#This Row],[Female Ballots]]/Table1[[#This Row],[Female Voters]]</f>
        <v>0.69296577946768056</v>
      </c>
      <c r="V2212" s="24">
        <f>Table1[[#This Row],[Male Ballots]]/Table1[[#This Row],[Male Voters]]</f>
        <v>0.68999323867478024</v>
      </c>
      <c r="W2212" s="24">
        <f>Table1[[#This Row],[Total Ballots]]/Table1[[#This Row],[Total Voters]]</f>
        <v>0.69165441776906744</v>
      </c>
    </row>
    <row r="2213" spans="1:23" s="12" customFormat="1" x14ac:dyDescent="0.2">
      <c r="A2213" s="19" t="s">
        <v>45</v>
      </c>
      <c r="B2213" s="20">
        <v>2011</v>
      </c>
      <c r="C2213" s="21" t="s">
        <v>67</v>
      </c>
      <c r="D2213" s="22">
        <v>5112.1600610000005</v>
      </c>
      <c r="E2213" s="22">
        <v>3962.7466969999996</v>
      </c>
      <c r="F2213" s="22">
        <v>9074.9067599999998</v>
      </c>
      <c r="G2213" s="31">
        <v>4329</v>
      </c>
      <c r="H2213" s="31">
        <v>3399</v>
      </c>
      <c r="I2213" s="31">
        <v>10</v>
      </c>
      <c r="J2213" s="31">
        <v>7738</v>
      </c>
      <c r="K2213" s="22">
        <v>3253</v>
      </c>
      <c r="L2213" s="22">
        <v>2641</v>
      </c>
      <c r="M2213" s="22">
        <v>8</v>
      </c>
      <c r="N2213" s="23">
        <v>5902</v>
      </c>
      <c r="O2213" s="24">
        <f>Table1[[#This Row],[Female Voters]]/Table1[[#This Row],[Female Population]]</f>
        <v>0.84680447175849871</v>
      </c>
      <c r="P2213" s="24">
        <f>Table1[[#This Row],[Male Voters]]/Table1[[#This Row],[Male Population]]</f>
        <v>0.85773839710047972</v>
      </c>
      <c r="Q2213" s="24">
        <f>Table1[[#This Row],[Total Voters]]/Table1[[#This Row],[Total Population]]</f>
        <v>0.85268093707664716</v>
      </c>
      <c r="R2213" s="24">
        <f>Table1[[#This Row],[Female Ballots]]/Table1[[#This Row],[Female Population]]</f>
        <v>0.63632592899755058</v>
      </c>
      <c r="S2213" s="24">
        <f>Table1[[#This Row],[Male Ballots]]/Table1[[#This Row],[Male Population]]</f>
        <v>0.66645693049201737</v>
      </c>
      <c r="T2213" s="24">
        <f>Table1[[#This Row],[Total Ballots]]/Table1[[#This Row],[Total Population]]</f>
        <v>0.65036480881705505</v>
      </c>
      <c r="U2213" s="24">
        <f>Table1[[#This Row],[Female Ballots]]/Table1[[#This Row],[Female Voters]]</f>
        <v>0.75144375144375142</v>
      </c>
      <c r="V2213" s="24">
        <f>Table1[[#This Row],[Male Ballots]]/Table1[[#This Row],[Male Voters]]</f>
        <v>0.7769932333039129</v>
      </c>
      <c r="W2213" s="24">
        <f>Table1[[#This Row],[Total Ballots]]/Table1[[#This Row],[Total Voters]]</f>
        <v>0.76272938743861463</v>
      </c>
    </row>
    <row r="2214" spans="1:23" s="12" customFormat="1" x14ac:dyDescent="0.2">
      <c r="A2214" s="19" t="s">
        <v>35</v>
      </c>
      <c r="B2214" s="20">
        <v>2011</v>
      </c>
      <c r="C2214" s="21" t="s">
        <v>69</v>
      </c>
      <c r="D2214" s="22">
        <v>81074.138389999993</v>
      </c>
      <c r="E2214" s="22">
        <v>78392.166590000008</v>
      </c>
      <c r="F2214" s="22">
        <v>159466.30499</v>
      </c>
      <c r="G2214" s="22">
        <v>61123</v>
      </c>
      <c r="H2214" s="22">
        <v>56044</v>
      </c>
      <c r="I2214" s="22">
        <v>5</v>
      </c>
      <c r="J2214" s="22">
        <v>117172</v>
      </c>
      <c r="K2214" s="22">
        <v>36074</v>
      </c>
      <c r="L2214" s="22">
        <v>33022</v>
      </c>
      <c r="M2214" s="22">
        <v>2</v>
      </c>
      <c r="N2214" s="23">
        <v>69098</v>
      </c>
      <c r="O2214" s="24">
        <f>Table1[[#This Row],[Female Voters]]/Table1[[#This Row],[Female Population]]</f>
        <v>0.75391488844412013</v>
      </c>
      <c r="P2214" s="24">
        <f>Table1[[#This Row],[Male Voters]]/Table1[[#This Row],[Male Population]]</f>
        <v>0.71491837051929596</v>
      </c>
      <c r="Q2214" s="24">
        <f>Table1[[#This Row],[Total Voters]]/Table1[[#This Row],[Total Population]]</f>
        <v>0.7347759139922867</v>
      </c>
      <c r="R2214" s="24">
        <f>Table1[[#This Row],[Female Ballots]]/Table1[[#This Row],[Female Population]]</f>
        <v>0.44495076625383551</v>
      </c>
      <c r="S2214" s="24">
        <f>Table1[[#This Row],[Male Ballots]]/Table1[[#This Row],[Male Population]]</f>
        <v>0.42124106829077496</v>
      </c>
      <c r="T2214" s="24">
        <f>Table1[[#This Row],[Total Ballots]]/Table1[[#This Row],[Total Population]]</f>
        <v>0.43330783894649766</v>
      </c>
      <c r="U2214" s="24">
        <f>Table1[[#This Row],[Female Ballots]]/Table1[[#This Row],[Female Voters]]</f>
        <v>0.59018699998363955</v>
      </c>
      <c r="V2214" s="24">
        <f>Table1[[#This Row],[Male Ballots]]/Table1[[#This Row],[Male Voters]]</f>
        <v>0.58921561630147745</v>
      </c>
      <c r="W2214" s="24">
        <f>Table1[[#This Row],[Total Ballots]]/Table1[[#This Row],[Total Voters]]</f>
        <v>0.58971426620694367</v>
      </c>
    </row>
    <row r="2215" spans="1:23" s="12" customFormat="1" x14ac:dyDescent="0.2">
      <c r="A2215" s="19" t="s">
        <v>35</v>
      </c>
      <c r="B2215" s="20">
        <v>2011</v>
      </c>
      <c r="C2215" s="21" t="s">
        <v>62</v>
      </c>
      <c r="D2215" s="22">
        <v>13951.750700000001</v>
      </c>
      <c r="E2215" s="22">
        <v>13741.008239999999</v>
      </c>
      <c r="F2215" s="22">
        <v>27692.75894</v>
      </c>
      <c r="G2215" s="31">
        <v>6409</v>
      </c>
      <c r="H2215" s="31">
        <v>5924</v>
      </c>
      <c r="I2215" s="31">
        <v>4</v>
      </c>
      <c r="J2215" s="31">
        <v>12337</v>
      </c>
      <c r="K2215" s="22">
        <v>1819</v>
      </c>
      <c r="L2215" s="22">
        <v>1630</v>
      </c>
      <c r="M2215" s="22">
        <v>1</v>
      </c>
      <c r="N2215" s="23">
        <v>3450</v>
      </c>
      <c r="O2215" s="24">
        <f>Table1[[#This Row],[Female Voters]]/Table1[[#This Row],[Female Population]]</f>
        <v>0.45936887332713017</v>
      </c>
      <c r="P2215" s="24">
        <f>Table1[[#This Row],[Male Voters]]/Table1[[#This Row],[Male Population]]</f>
        <v>0.43111829179719641</v>
      </c>
      <c r="Q2215" s="24">
        <f>Table1[[#This Row],[Total Voters]]/Table1[[#This Row],[Total Population]]</f>
        <v>0.44549551840355567</v>
      </c>
      <c r="R2215" s="24">
        <f>Table1[[#This Row],[Female Ballots]]/Table1[[#This Row],[Female Population]]</f>
        <v>0.13037790303979557</v>
      </c>
      <c r="S2215" s="24">
        <f>Table1[[#This Row],[Male Ballots]]/Table1[[#This Row],[Male Population]]</f>
        <v>0.11862302762144331</v>
      </c>
      <c r="T2215" s="24">
        <f>Table1[[#This Row],[Total Ballots]]/Table1[[#This Row],[Total Population]]</f>
        <v>0.12458130327407529</v>
      </c>
      <c r="U2215" s="24">
        <f>Table1[[#This Row],[Female Ballots]]/Table1[[#This Row],[Female Voters]]</f>
        <v>0.28381962864721483</v>
      </c>
      <c r="V2215" s="24">
        <f>Table1[[#This Row],[Male Ballots]]/Table1[[#This Row],[Male Voters]]</f>
        <v>0.27515192437542202</v>
      </c>
      <c r="W2215" s="24">
        <f>Table1[[#This Row],[Total Ballots]]/Table1[[#This Row],[Total Voters]]</f>
        <v>0.27964659155386234</v>
      </c>
    </row>
    <row r="2216" spans="1:23" s="12" customFormat="1" x14ac:dyDescent="0.2">
      <c r="A2216" s="19" t="s">
        <v>35</v>
      </c>
      <c r="B2216" s="20">
        <v>2011</v>
      </c>
      <c r="C2216" s="21" t="s">
        <v>63</v>
      </c>
      <c r="D2216" s="22">
        <v>12941.829</v>
      </c>
      <c r="E2216" s="22">
        <v>13838.16296</v>
      </c>
      <c r="F2216" s="22">
        <v>26779.991999999998</v>
      </c>
      <c r="G2216" s="31">
        <v>9787</v>
      </c>
      <c r="H2216" s="31">
        <v>9010</v>
      </c>
      <c r="I2216" s="31"/>
      <c r="J2216" s="31">
        <v>18797</v>
      </c>
      <c r="K2216" s="22">
        <v>3547</v>
      </c>
      <c r="L2216" s="22">
        <v>3317</v>
      </c>
      <c r="M2216" s="22"/>
      <c r="N2216" s="23">
        <v>6864</v>
      </c>
      <c r="O2216" s="24">
        <f>Table1[[#This Row],[Female Voters]]/Table1[[#This Row],[Female Population]]</f>
        <v>0.75623005063658311</v>
      </c>
      <c r="P2216" s="24">
        <f>Table1[[#This Row],[Male Voters]]/Table1[[#This Row],[Male Population]]</f>
        <v>0.65109798360114124</v>
      </c>
      <c r="Q2216" s="24">
        <f>Table1[[#This Row],[Total Voters]]/Table1[[#This Row],[Total Population]]</f>
        <v>0.70190461595358211</v>
      </c>
      <c r="R2216" s="24">
        <f>Table1[[#This Row],[Female Ballots]]/Table1[[#This Row],[Female Population]]</f>
        <v>0.27407254415121696</v>
      </c>
      <c r="S2216" s="24">
        <f>Table1[[#This Row],[Male Ballots]]/Table1[[#This Row],[Male Population]]</f>
        <v>0.23969944634905499</v>
      </c>
      <c r="T2216" s="24">
        <f>Table1[[#This Row],[Total Ballots]]/Table1[[#This Row],[Total Population]]</f>
        <v>0.25631075617946414</v>
      </c>
      <c r="U2216" s="24">
        <f>Table1[[#This Row],[Female Ballots]]/Table1[[#This Row],[Female Voters]]</f>
        <v>0.36241953611934197</v>
      </c>
      <c r="V2216" s="24">
        <f>Table1[[#This Row],[Male Ballots]]/Table1[[#This Row],[Male Voters]]</f>
        <v>0.36814650388457271</v>
      </c>
      <c r="W2216" s="24">
        <f>Table1[[#This Row],[Total Ballots]]/Table1[[#This Row],[Total Voters]]</f>
        <v>0.36516465393413844</v>
      </c>
    </row>
    <row r="2217" spans="1:23" s="12" customFormat="1" x14ac:dyDescent="0.2">
      <c r="A2217" s="19" t="s">
        <v>35</v>
      </c>
      <c r="B2217" s="20">
        <v>2011</v>
      </c>
      <c r="C2217" s="21" t="s">
        <v>64</v>
      </c>
      <c r="D2217" s="22">
        <v>11876.73546</v>
      </c>
      <c r="E2217" s="22">
        <v>11993.746899999998</v>
      </c>
      <c r="F2217" s="22">
        <v>23870.482400000001</v>
      </c>
      <c r="G2217" s="31">
        <v>9016</v>
      </c>
      <c r="H2217" s="31">
        <v>8625</v>
      </c>
      <c r="I2217" s="31"/>
      <c r="J2217" s="31">
        <v>17641</v>
      </c>
      <c r="K2217" s="22">
        <v>4535</v>
      </c>
      <c r="L2217" s="22">
        <v>4216</v>
      </c>
      <c r="M2217" s="22"/>
      <c r="N2217" s="23">
        <v>8751</v>
      </c>
      <c r="O2217" s="24">
        <f>Table1[[#This Row],[Female Voters]]/Table1[[#This Row],[Female Population]]</f>
        <v>0.7591311627985019</v>
      </c>
      <c r="P2217" s="24">
        <f>Table1[[#This Row],[Male Voters]]/Table1[[#This Row],[Male Population]]</f>
        <v>0.71912472990404697</v>
      </c>
      <c r="Q2217" s="24">
        <f>Table1[[#This Row],[Total Voters]]/Table1[[#This Row],[Total Population]]</f>
        <v>0.73902989074070824</v>
      </c>
      <c r="R2217" s="24">
        <f>Table1[[#This Row],[Female Ballots]]/Table1[[#This Row],[Female Population]]</f>
        <v>0.38183893337302638</v>
      </c>
      <c r="S2217" s="24">
        <f>Table1[[#This Row],[Male Ballots]]/Table1[[#This Row],[Male Population]]</f>
        <v>0.35151650565512604</v>
      </c>
      <c r="T2217" s="24">
        <f>Table1[[#This Row],[Total Ballots]]/Table1[[#This Row],[Total Population]]</f>
        <v>0.36660339968663558</v>
      </c>
      <c r="U2217" s="24">
        <f>Table1[[#This Row],[Female Ballots]]/Table1[[#This Row],[Female Voters]]</f>
        <v>0.50299467613132209</v>
      </c>
      <c r="V2217" s="24">
        <f>Table1[[#This Row],[Male Ballots]]/Table1[[#This Row],[Male Voters]]</f>
        <v>0.48881159420289855</v>
      </c>
      <c r="W2217" s="24">
        <f>Table1[[#This Row],[Total Ballots]]/Table1[[#This Row],[Total Voters]]</f>
        <v>0.49606031404115414</v>
      </c>
    </row>
    <row r="2218" spans="1:23" s="12" customFormat="1" x14ac:dyDescent="0.2">
      <c r="A2218" s="19" t="s">
        <v>35</v>
      </c>
      <c r="B2218" s="20">
        <v>2011</v>
      </c>
      <c r="C2218" s="21" t="s">
        <v>65</v>
      </c>
      <c r="D2218" s="22">
        <v>13613.90568</v>
      </c>
      <c r="E2218" s="22">
        <v>13270.363150000001</v>
      </c>
      <c r="F2218" s="22">
        <v>26884.268799999998</v>
      </c>
      <c r="G2218" s="31">
        <v>10815</v>
      </c>
      <c r="H2218" s="31">
        <v>9838</v>
      </c>
      <c r="I2218" s="31">
        <v>1</v>
      </c>
      <c r="J2218" s="31">
        <v>20654</v>
      </c>
      <c r="K2218" s="22">
        <v>6673</v>
      </c>
      <c r="L2218" s="22">
        <v>5985</v>
      </c>
      <c r="M2218" s="22">
        <v>1</v>
      </c>
      <c r="N2218" s="23">
        <v>12659</v>
      </c>
      <c r="O2218" s="24">
        <f>Table1[[#This Row],[Female Voters]]/Table1[[#This Row],[Female Population]]</f>
        <v>0.79440832441553977</v>
      </c>
      <c r="P2218" s="24">
        <f>Table1[[#This Row],[Male Voters]]/Table1[[#This Row],[Male Population]]</f>
        <v>0.74135122669947429</v>
      </c>
      <c r="Q2218" s="24">
        <f>Table1[[#This Row],[Total Voters]]/Table1[[#This Row],[Total Population]]</f>
        <v>0.7682559698257444</v>
      </c>
      <c r="R2218" s="24">
        <f>Table1[[#This Row],[Female Ballots]]/Table1[[#This Row],[Female Population]]</f>
        <v>0.49016058703882542</v>
      </c>
      <c r="S2218" s="24">
        <f>Table1[[#This Row],[Male Ballots]]/Table1[[#This Row],[Male Population]]</f>
        <v>0.45100499001792571</v>
      </c>
      <c r="T2218" s="24">
        <f>Table1[[#This Row],[Total Ballots]]/Table1[[#This Row],[Total Population]]</f>
        <v>0.47087016181001734</v>
      </c>
      <c r="U2218" s="24">
        <f>Table1[[#This Row],[Female Ballots]]/Table1[[#This Row],[Female Voters]]</f>
        <v>0.61701340730466947</v>
      </c>
      <c r="V2218" s="24">
        <f>Table1[[#This Row],[Male Ballots]]/Table1[[#This Row],[Male Voters]]</f>
        <v>0.60835535677983332</v>
      </c>
      <c r="W2218" s="24">
        <f>Table1[[#This Row],[Total Ballots]]/Table1[[#This Row],[Total Voters]]</f>
        <v>0.61290791130047451</v>
      </c>
    </row>
    <row r="2219" spans="1:23" s="12" customFormat="1" x14ac:dyDescent="0.2">
      <c r="A2219" s="19" t="s">
        <v>35</v>
      </c>
      <c r="B2219" s="20">
        <v>2011</v>
      </c>
      <c r="C2219" s="21" t="s">
        <v>66</v>
      </c>
      <c r="D2219" s="22">
        <v>13862.18564</v>
      </c>
      <c r="E2219" s="22">
        <v>12974.315569999999</v>
      </c>
      <c r="F2219" s="22">
        <v>26836.501199999999</v>
      </c>
      <c r="G2219" s="31">
        <v>12067</v>
      </c>
      <c r="H2219" s="31">
        <v>10997</v>
      </c>
      <c r="I2219" s="31"/>
      <c r="J2219" s="31">
        <v>23064</v>
      </c>
      <c r="K2219" s="22">
        <v>9018</v>
      </c>
      <c r="L2219" s="22">
        <v>8210</v>
      </c>
      <c r="M2219" s="22"/>
      <c r="N2219" s="23">
        <v>17228</v>
      </c>
      <c r="O2219" s="24">
        <f>Table1[[#This Row],[Female Voters]]/Table1[[#This Row],[Female Population]]</f>
        <v>0.87049764830591325</v>
      </c>
      <c r="P2219" s="24">
        <f>Table1[[#This Row],[Male Voters]]/Table1[[#This Row],[Male Population]]</f>
        <v>0.84759769720939515</v>
      </c>
      <c r="Q2219" s="24">
        <f>Table1[[#This Row],[Total Voters]]/Table1[[#This Row],[Total Population]]</f>
        <v>0.85942648887478679</v>
      </c>
      <c r="R2219" s="24">
        <f>Table1[[#This Row],[Female Ballots]]/Table1[[#This Row],[Female Population]]</f>
        <v>0.65054676327361605</v>
      </c>
      <c r="S2219" s="24">
        <f>Table1[[#This Row],[Male Ballots]]/Table1[[#This Row],[Male Population]]</f>
        <v>0.63278867819306484</v>
      </c>
      <c r="T2219" s="24">
        <f>Table1[[#This Row],[Total Ballots]]/Table1[[#This Row],[Total Population]]</f>
        <v>0.64196147894271705</v>
      </c>
      <c r="U2219" s="24">
        <f>Table1[[#This Row],[Female Ballots]]/Table1[[#This Row],[Female Voters]]</f>
        <v>0.74732742189442281</v>
      </c>
      <c r="V2219" s="24">
        <f>Table1[[#This Row],[Male Ballots]]/Table1[[#This Row],[Male Voters]]</f>
        <v>0.74656724561243981</v>
      </c>
      <c r="W2219" s="24">
        <f>Table1[[#This Row],[Total Ballots]]/Table1[[#This Row],[Total Voters]]</f>
        <v>0.74696496704821369</v>
      </c>
    </row>
    <row r="2220" spans="1:23" s="12" customFormat="1" x14ac:dyDescent="0.2">
      <c r="A2220" s="19" t="s">
        <v>35</v>
      </c>
      <c r="B2220" s="20">
        <v>2011</v>
      </c>
      <c r="C2220" s="21" t="s">
        <v>67</v>
      </c>
      <c r="D2220" s="22">
        <v>14827.731909999999</v>
      </c>
      <c r="E2220" s="22">
        <v>12574.56977</v>
      </c>
      <c r="F2220" s="22">
        <v>27402.301650000001</v>
      </c>
      <c r="G2220" s="31">
        <v>13029</v>
      </c>
      <c r="H2220" s="31">
        <v>11650</v>
      </c>
      <c r="I2220" s="31"/>
      <c r="J2220" s="31">
        <v>24679</v>
      </c>
      <c r="K2220" s="22">
        <v>10482</v>
      </c>
      <c r="L2220" s="22">
        <v>9664</v>
      </c>
      <c r="M2220" s="22"/>
      <c r="N2220" s="23">
        <v>20146</v>
      </c>
      <c r="O2220" s="24">
        <f>Table1[[#This Row],[Female Voters]]/Table1[[#This Row],[Female Population]]</f>
        <v>0.87869136554951388</v>
      </c>
      <c r="P2220" s="24">
        <f>Table1[[#This Row],[Male Voters]]/Table1[[#This Row],[Male Population]]</f>
        <v>0.92647304942346353</v>
      </c>
      <c r="Q2220" s="24">
        <f>Table1[[#This Row],[Total Voters]]/Table1[[#This Row],[Total Population]]</f>
        <v>0.90061777712019309</v>
      </c>
      <c r="R2220" s="24">
        <f>Table1[[#This Row],[Female Ballots]]/Table1[[#This Row],[Female Population]]</f>
        <v>0.70691863486760331</v>
      </c>
      <c r="S2220" s="24">
        <f>Table1[[#This Row],[Male Ballots]]/Table1[[#This Row],[Male Population]]</f>
        <v>0.76853524031144649</v>
      </c>
      <c r="T2220" s="24">
        <f>Table1[[#This Row],[Total Ballots]]/Table1[[#This Row],[Total Population]]</f>
        <v>0.7351937168387459</v>
      </c>
      <c r="U2220" s="24">
        <f>Table1[[#This Row],[Female Ballots]]/Table1[[#This Row],[Female Voters]]</f>
        <v>0.80451300944047888</v>
      </c>
      <c r="V2220" s="24">
        <f>Table1[[#This Row],[Male Ballots]]/Table1[[#This Row],[Male Voters]]</f>
        <v>0.82952789699570817</v>
      </c>
      <c r="W2220" s="24">
        <f>Table1[[#This Row],[Total Ballots]]/Table1[[#This Row],[Total Voters]]</f>
        <v>0.81632156894525709</v>
      </c>
    </row>
    <row r="2221" spans="1:23" s="12" customFormat="1" x14ac:dyDescent="0.2">
      <c r="A2221" s="19" t="s">
        <v>57</v>
      </c>
      <c r="B2221" s="20">
        <v>2011</v>
      </c>
      <c r="C2221" s="21" t="s">
        <v>69</v>
      </c>
      <c r="D2221" s="22">
        <v>18737.468305000002</v>
      </c>
      <c r="E2221" s="22">
        <v>19173.111337999999</v>
      </c>
      <c r="F2221" s="22">
        <v>37910.579627999992</v>
      </c>
      <c r="G2221" s="22">
        <v>9700</v>
      </c>
      <c r="H2221" s="22">
        <v>9190</v>
      </c>
      <c r="I2221" s="22">
        <v>614</v>
      </c>
      <c r="J2221" s="22">
        <v>19504</v>
      </c>
      <c r="K2221" s="22">
        <v>5437</v>
      </c>
      <c r="L2221" s="22">
        <v>5158</v>
      </c>
      <c r="M2221" s="22">
        <v>260</v>
      </c>
      <c r="N2221" s="23">
        <v>10855</v>
      </c>
      <c r="O2221" s="24">
        <f>Table1[[#This Row],[Female Voters]]/Table1[[#This Row],[Female Population]]</f>
        <v>0.51767932797044958</v>
      </c>
      <c r="P2221" s="24">
        <f>Table1[[#This Row],[Male Voters]]/Table1[[#This Row],[Male Population]]</f>
        <v>0.47931709350615154</v>
      </c>
      <c r="Q2221" s="24">
        <f>Table1[[#This Row],[Total Voters]]/Table1[[#This Row],[Total Population]]</f>
        <v>0.51447380101766471</v>
      </c>
      <c r="R2221" s="24">
        <f>Table1[[#This Row],[Female Ballots]]/Table1[[#This Row],[Female Population]]</f>
        <v>0.29016726867786952</v>
      </c>
      <c r="S2221" s="24">
        <f>Table1[[#This Row],[Male Ballots]]/Table1[[#This Row],[Male Population]]</f>
        <v>0.2690225863226039</v>
      </c>
      <c r="T2221" s="24">
        <f>Table1[[#This Row],[Total Ballots]]/Table1[[#This Row],[Total Population]]</f>
        <v>0.28633168119599828</v>
      </c>
      <c r="U2221" s="24">
        <f>Table1[[#This Row],[Female Ballots]]/Table1[[#This Row],[Female Voters]]</f>
        <v>0.56051546391752582</v>
      </c>
      <c r="V2221" s="24">
        <f>Table1[[#This Row],[Male Ballots]]/Table1[[#This Row],[Male Voters]]</f>
        <v>0.56126224156692062</v>
      </c>
      <c r="W2221" s="24">
        <f>Table1[[#This Row],[Total Ballots]]/Table1[[#This Row],[Total Voters]]</f>
        <v>0.55655250205086138</v>
      </c>
    </row>
    <row r="2222" spans="1:23" s="12" customFormat="1" x14ac:dyDescent="0.2">
      <c r="A2222" s="19" t="s">
        <v>57</v>
      </c>
      <c r="B2222" s="20">
        <v>2011</v>
      </c>
      <c r="C2222" s="21" t="s">
        <v>62</v>
      </c>
      <c r="D2222" s="22">
        <v>8551.8823300000004</v>
      </c>
      <c r="E2222" s="22">
        <v>9087.8675999999996</v>
      </c>
      <c r="F2222" s="22">
        <v>17639.749920000002</v>
      </c>
      <c r="G2222" s="31">
        <v>1314</v>
      </c>
      <c r="H2222" s="31">
        <v>1263</v>
      </c>
      <c r="I2222" s="31">
        <v>142</v>
      </c>
      <c r="J2222" s="31">
        <v>2719</v>
      </c>
      <c r="K2222" s="22">
        <v>277</v>
      </c>
      <c r="L2222" s="22">
        <v>299</v>
      </c>
      <c r="M2222" s="22">
        <v>28</v>
      </c>
      <c r="N2222" s="23">
        <v>604</v>
      </c>
      <c r="O2222" s="24">
        <f>Table1[[#This Row],[Female Voters]]/Table1[[#This Row],[Female Population]]</f>
        <v>0.15365038354076604</v>
      </c>
      <c r="P2222" s="24">
        <f>Table1[[#This Row],[Male Voters]]/Table1[[#This Row],[Male Population]]</f>
        <v>0.13897649653258592</v>
      </c>
      <c r="Q2222" s="24">
        <f>Table1[[#This Row],[Total Voters]]/Table1[[#This Row],[Total Population]]</f>
        <v>0.15414050722551284</v>
      </c>
      <c r="R2222" s="24">
        <f>Table1[[#This Row],[Female Ballots]]/Table1[[#This Row],[Female Population]]</f>
        <v>3.2390529863616582E-2</v>
      </c>
      <c r="S2222" s="24">
        <f>Table1[[#This Row],[Male Ballots]]/Table1[[#This Row],[Male Population]]</f>
        <v>3.2901007492670782E-2</v>
      </c>
      <c r="T2222" s="24">
        <f>Table1[[#This Row],[Total Ballots]]/Table1[[#This Row],[Total Population]]</f>
        <v>3.424084823987119E-2</v>
      </c>
      <c r="U2222" s="24">
        <f>Table1[[#This Row],[Female Ballots]]/Table1[[#This Row],[Female Voters]]</f>
        <v>0.21080669710806696</v>
      </c>
      <c r="V2222" s="24">
        <f>Table1[[#This Row],[Male Ballots]]/Table1[[#This Row],[Male Voters]]</f>
        <v>0.23673792557403009</v>
      </c>
      <c r="W2222" s="24">
        <f>Table1[[#This Row],[Total Ballots]]/Table1[[#This Row],[Total Voters]]</f>
        <v>0.22214049282824569</v>
      </c>
    </row>
    <row r="2223" spans="1:23" s="12" customFormat="1" x14ac:dyDescent="0.2">
      <c r="A2223" s="19" t="s">
        <v>57</v>
      </c>
      <c r="B2223" s="20">
        <v>2011</v>
      </c>
      <c r="C2223" s="21" t="s">
        <v>63</v>
      </c>
      <c r="D2223" s="22">
        <v>2633.3362699999998</v>
      </c>
      <c r="E2223" s="22">
        <v>2953.5523499999999</v>
      </c>
      <c r="F2223" s="22">
        <v>5586.8886199999997</v>
      </c>
      <c r="G2223" s="31">
        <v>1780</v>
      </c>
      <c r="H2223" s="31">
        <v>1793</v>
      </c>
      <c r="I2223" s="31">
        <v>136</v>
      </c>
      <c r="J2223" s="31">
        <v>3709</v>
      </c>
      <c r="K2223" s="22">
        <v>494</v>
      </c>
      <c r="L2223" s="22">
        <v>472</v>
      </c>
      <c r="M2223" s="22">
        <v>36</v>
      </c>
      <c r="N2223" s="23">
        <v>1002</v>
      </c>
      <c r="O2223" s="24">
        <f>Table1[[#This Row],[Female Voters]]/Table1[[#This Row],[Female Population]]</f>
        <v>0.67594861327755917</v>
      </c>
      <c r="P2223" s="24">
        <f>Table1[[#This Row],[Male Voters]]/Table1[[#This Row],[Male Population]]</f>
        <v>0.60706559001739047</v>
      </c>
      <c r="Q2223" s="24">
        <f>Table1[[#This Row],[Total Voters]]/Table1[[#This Row],[Total Population]]</f>
        <v>0.66387577277314691</v>
      </c>
      <c r="R2223" s="24">
        <f>Table1[[#This Row],[Female Ballots]]/Table1[[#This Row],[Female Population]]</f>
        <v>0.18759472750512035</v>
      </c>
      <c r="S2223" s="24">
        <f>Table1[[#This Row],[Male Ballots]]/Table1[[#This Row],[Male Population]]</f>
        <v>0.15980756190084119</v>
      </c>
      <c r="T2223" s="24">
        <f>Table1[[#This Row],[Total Ballots]]/Table1[[#This Row],[Total Population]]</f>
        <v>0.17934848323502109</v>
      </c>
      <c r="U2223" s="24">
        <f>Table1[[#This Row],[Female Ballots]]/Table1[[#This Row],[Female Voters]]</f>
        <v>0.27752808988764044</v>
      </c>
      <c r="V2223" s="24">
        <f>Table1[[#This Row],[Male Ballots]]/Table1[[#This Row],[Male Voters]]</f>
        <v>0.26324595649749022</v>
      </c>
      <c r="W2223" s="24">
        <f>Table1[[#This Row],[Total Ballots]]/Table1[[#This Row],[Total Voters]]</f>
        <v>0.27015368023726072</v>
      </c>
    </row>
    <row r="2224" spans="1:23" s="12" customFormat="1" x14ac:dyDescent="0.2">
      <c r="A2224" s="19" t="s">
        <v>57</v>
      </c>
      <c r="B2224" s="20">
        <v>2011</v>
      </c>
      <c r="C2224" s="21" t="s">
        <v>64</v>
      </c>
      <c r="D2224" s="22">
        <v>1660.8152829999999</v>
      </c>
      <c r="E2224" s="22">
        <v>1659.094204</v>
      </c>
      <c r="F2224" s="22">
        <v>3319.9094799999998</v>
      </c>
      <c r="G2224" s="31">
        <v>1321</v>
      </c>
      <c r="H2224" s="31">
        <v>1226</v>
      </c>
      <c r="I2224" s="31">
        <v>98</v>
      </c>
      <c r="J2224" s="31">
        <v>2645</v>
      </c>
      <c r="K2224" s="22">
        <v>654</v>
      </c>
      <c r="L2224" s="22">
        <v>603</v>
      </c>
      <c r="M2224" s="22">
        <v>47</v>
      </c>
      <c r="N2224" s="23">
        <v>1304</v>
      </c>
      <c r="O2224" s="24">
        <f>Table1[[#This Row],[Female Voters]]/Table1[[#This Row],[Female Population]]</f>
        <v>0.79539248796760986</v>
      </c>
      <c r="P2224" s="24">
        <f>Table1[[#This Row],[Male Voters]]/Table1[[#This Row],[Male Population]]</f>
        <v>0.7389574365603655</v>
      </c>
      <c r="Q2224" s="24">
        <f>Table1[[#This Row],[Total Voters]]/Table1[[#This Row],[Total Population]]</f>
        <v>0.79670846929236161</v>
      </c>
      <c r="R2224" s="24">
        <f>Table1[[#This Row],[Female Ballots]]/Table1[[#This Row],[Female Population]]</f>
        <v>0.39378250350553889</v>
      </c>
      <c r="S2224" s="24">
        <f>Table1[[#This Row],[Male Ballots]]/Table1[[#This Row],[Male Population]]</f>
        <v>0.36345133299013083</v>
      </c>
      <c r="T2224" s="24">
        <f>Table1[[#This Row],[Total Ballots]]/Table1[[#This Row],[Total Population]]</f>
        <v>0.3927817935566123</v>
      </c>
      <c r="U2224" s="24">
        <f>Table1[[#This Row],[Female Ballots]]/Table1[[#This Row],[Female Voters]]</f>
        <v>0.49507948523845574</v>
      </c>
      <c r="V2224" s="24">
        <f>Table1[[#This Row],[Male Ballots]]/Table1[[#This Row],[Male Voters]]</f>
        <v>0.49184339314845027</v>
      </c>
      <c r="W2224" s="24">
        <f>Table1[[#This Row],[Total Ballots]]/Table1[[#This Row],[Total Voters]]</f>
        <v>0.4930056710775047</v>
      </c>
    </row>
    <row r="2225" spans="1:23" s="12" customFormat="1" x14ac:dyDescent="0.2">
      <c r="A2225" s="19" t="s">
        <v>57</v>
      </c>
      <c r="B2225" s="20">
        <v>2011</v>
      </c>
      <c r="C2225" s="21" t="s">
        <v>65</v>
      </c>
      <c r="D2225" s="22">
        <v>1932.5869149999999</v>
      </c>
      <c r="E2225" s="22">
        <v>1885.0375750000001</v>
      </c>
      <c r="F2225" s="22">
        <v>3817.6244900000002</v>
      </c>
      <c r="G2225" s="31">
        <v>1651</v>
      </c>
      <c r="H2225" s="31">
        <v>1532</v>
      </c>
      <c r="I2225" s="31">
        <v>91</v>
      </c>
      <c r="J2225" s="31">
        <v>3274</v>
      </c>
      <c r="K2225" s="22">
        <v>1112</v>
      </c>
      <c r="L2225" s="22">
        <v>1010</v>
      </c>
      <c r="M2225" s="22">
        <v>46</v>
      </c>
      <c r="N2225" s="23">
        <v>2168</v>
      </c>
      <c r="O2225" s="24">
        <f>Table1[[#This Row],[Female Voters]]/Table1[[#This Row],[Female Population]]</f>
        <v>0.85429534226148895</v>
      </c>
      <c r="P2225" s="24">
        <f>Table1[[#This Row],[Male Voters]]/Table1[[#This Row],[Male Population]]</f>
        <v>0.81271589506644182</v>
      </c>
      <c r="Q2225" s="24">
        <f>Table1[[#This Row],[Total Voters]]/Table1[[#This Row],[Total Population]]</f>
        <v>0.85760137189396535</v>
      </c>
      <c r="R2225" s="24">
        <f>Table1[[#This Row],[Female Ballots]]/Table1[[#This Row],[Female Population]]</f>
        <v>0.57539456123245047</v>
      </c>
      <c r="S2225" s="24">
        <f>Table1[[#This Row],[Male Ballots]]/Table1[[#This Row],[Male Population]]</f>
        <v>0.53579833813127042</v>
      </c>
      <c r="T2225" s="24">
        <f>Table1[[#This Row],[Total Ballots]]/Table1[[#This Row],[Total Population]]</f>
        <v>0.56789241730791595</v>
      </c>
      <c r="U2225" s="24">
        <f>Table1[[#This Row],[Female Ballots]]/Table1[[#This Row],[Female Voters]]</f>
        <v>0.67353119321623256</v>
      </c>
      <c r="V2225" s="24">
        <f>Table1[[#This Row],[Male Ballots]]/Table1[[#This Row],[Male Voters]]</f>
        <v>0.65926892950391647</v>
      </c>
      <c r="W2225" s="24">
        <f>Table1[[#This Row],[Total Ballots]]/Table1[[#This Row],[Total Voters]]</f>
        <v>0.66218692730604767</v>
      </c>
    </row>
    <row r="2226" spans="1:23" s="12" customFormat="1" x14ac:dyDescent="0.2">
      <c r="A2226" s="19" t="s">
        <v>57</v>
      </c>
      <c r="B2226" s="20">
        <v>2011</v>
      </c>
      <c r="C2226" s="21" t="s">
        <v>66</v>
      </c>
      <c r="D2226" s="22">
        <v>1774.7226730000002</v>
      </c>
      <c r="E2226" s="22">
        <v>1770.7515920000001</v>
      </c>
      <c r="F2226" s="22">
        <v>3545.4742699999997</v>
      </c>
      <c r="G2226" s="31">
        <v>1627</v>
      </c>
      <c r="H2226" s="31">
        <v>1626</v>
      </c>
      <c r="I2226" s="31">
        <v>73</v>
      </c>
      <c r="J2226" s="31">
        <v>3326</v>
      </c>
      <c r="K2226" s="22">
        <v>1241</v>
      </c>
      <c r="L2226" s="22">
        <v>1273</v>
      </c>
      <c r="M2226" s="22">
        <v>52</v>
      </c>
      <c r="N2226" s="23">
        <v>2566</v>
      </c>
      <c r="O2226" s="24">
        <f>Table1[[#This Row],[Female Voters]]/Table1[[#This Row],[Female Population]]</f>
        <v>0.91676295387025786</v>
      </c>
      <c r="P2226" s="24">
        <f>Table1[[#This Row],[Male Voters]]/Table1[[#This Row],[Male Population]]</f>
        <v>0.91825415114465136</v>
      </c>
      <c r="Q2226" s="24">
        <f>Table1[[#This Row],[Total Voters]]/Table1[[#This Row],[Total Population]]</f>
        <v>0.93809734515433396</v>
      </c>
      <c r="R2226" s="24">
        <f>Table1[[#This Row],[Female Ballots]]/Table1[[#This Row],[Female Population]]</f>
        <v>0.69926418300736948</v>
      </c>
      <c r="S2226" s="24">
        <f>Table1[[#This Row],[Male Ballots]]/Table1[[#This Row],[Male Population]]</f>
        <v>0.71890377269811878</v>
      </c>
      <c r="T2226" s="24">
        <f>Table1[[#This Row],[Total Ballots]]/Table1[[#This Row],[Total Population]]</f>
        <v>0.72373956333915246</v>
      </c>
      <c r="U2226" s="24">
        <f>Table1[[#This Row],[Female Ballots]]/Table1[[#This Row],[Female Voters]]</f>
        <v>0.76275353411186231</v>
      </c>
      <c r="V2226" s="24">
        <f>Table1[[#This Row],[Male Ballots]]/Table1[[#This Row],[Male Voters]]</f>
        <v>0.78290282902829034</v>
      </c>
      <c r="W2226" s="24">
        <f>Table1[[#This Row],[Total Ballots]]/Table1[[#This Row],[Total Voters]]</f>
        <v>0.77149729404690315</v>
      </c>
    </row>
    <row r="2227" spans="1:23" s="12" customFormat="1" x14ac:dyDescent="0.2">
      <c r="A2227" s="19" t="s">
        <v>57</v>
      </c>
      <c r="B2227" s="20">
        <v>2011</v>
      </c>
      <c r="C2227" s="21" t="s">
        <v>67</v>
      </c>
      <c r="D2227" s="22">
        <v>2184.1248340000002</v>
      </c>
      <c r="E2227" s="22">
        <v>1816.8080170000001</v>
      </c>
      <c r="F2227" s="22">
        <v>4000.9328480000004</v>
      </c>
      <c r="G2227" s="31">
        <v>2007</v>
      </c>
      <c r="H2227" s="31">
        <v>1750</v>
      </c>
      <c r="I2227" s="31">
        <v>74</v>
      </c>
      <c r="J2227" s="31">
        <v>3831</v>
      </c>
      <c r="K2227" s="22">
        <v>1659</v>
      </c>
      <c r="L2227" s="22">
        <v>1501</v>
      </c>
      <c r="M2227" s="22">
        <v>51</v>
      </c>
      <c r="N2227" s="23">
        <v>3211</v>
      </c>
      <c r="O2227" s="24">
        <f>Table1[[#This Row],[Female Voters]]/Table1[[#This Row],[Female Population]]</f>
        <v>0.91890352087814764</v>
      </c>
      <c r="P2227" s="24">
        <f>Table1[[#This Row],[Male Voters]]/Table1[[#This Row],[Male Population]]</f>
        <v>0.96322780592397617</v>
      </c>
      <c r="Q2227" s="24">
        <f>Table1[[#This Row],[Total Voters]]/Table1[[#This Row],[Total Population]]</f>
        <v>0.95752669328480555</v>
      </c>
      <c r="R2227" s="24">
        <f>Table1[[#This Row],[Female Ballots]]/Table1[[#This Row],[Female Population]]</f>
        <v>0.75957196867805032</v>
      </c>
      <c r="S2227" s="24">
        <f>Table1[[#This Row],[Male Ballots]]/Table1[[#This Row],[Male Population]]</f>
        <v>0.82617424953822183</v>
      </c>
      <c r="T2227" s="24">
        <f>Table1[[#This Row],[Total Ballots]]/Table1[[#This Row],[Total Population]]</f>
        <v>0.8025628327166564</v>
      </c>
      <c r="U2227" s="24">
        <f>Table1[[#This Row],[Female Ballots]]/Table1[[#This Row],[Female Voters]]</f>
        <v>0.82660687593423021</v>
      </c>
      <c r="V2227" s="24">
        <f>Table1[[#This Row],[Male Ballots]]/Table1[[#This Row],[Male Voters]]</f>
        <v>0.85771428571428576</v>
      </c>
      <c r="W2227" s="24">
        <f>Table1[[#This Row],[Total Ballots]]/Table1[[#This Row],[Total Voters]]</f>
        <v>0.83816235969720698</v>
      </c>
    </row>
    <row r="2228" spans="1:23" s="12" customFormat="1" x14ac:dyDescent="0.2">
      <c r="A2228" s="19" t="s">
        <v>58</v>
      </c>
      <c r="B2228" s="20">
        <v>2011</v>
      </c>
      <c r="C2228" s="21" t="s">
        <v>69</v>
      </c>
      <c r="D2228" s="22">
        <v>86564.587579999992</v>
      </c>
      <c r="E2228" s="22">
        <v>84052.275580000001</v>
      </c>
      <c r="F2228" s="22">
        <v>170616.86323000002</v>
      </c>
      <c r="G2228" s="22">
        <v>54796</v>
      </c>
      <c r="H2228" s="22">
        <v>46742</v>
      </c>
      <c r="I2228" s="22">
        <v>17</v>
      </c>
      <c r="J2228" s="22">
        <v>101555</v>
      </c>
      <c r="K2228" s="22">
        <v>24662</v>
      </c>
      <c r="L2228" s="22">
        <v>22004</v>
      </c>
      <c r="M2228" s="22">
        <v>6</v>
      </c>
      <c r="N2228" s="23">
        <v>46672</v>
      </c>
      <c r="O2228" s="24">
        <f>Table1[[#This Row],[Female Voters]]/Table1[[#This Row],[Female Population]]</f>
        <v>0.63300711678848387</v>
      </c>
      <c r="P2228" s="24">
        <f>Table1[[#This Row],[Male Voters]]/Table1[[#This Row],[Male Population]]</f>
        <v>0.55610630024539309</v>
      </c>
      <c r="Q2228" s="24">
        <f>Table1[[#This Row],[Total Voters]]/Table1[[#This Row],[Total Population]]</f>
        <v>0.59522252418331478</v>
      </c>
      <c r="R2228" s="24">
        <f>Table1[[#This Row],[Female Ballots]]/Table1[[#This Row],[Female Population]]</f>
        <v>0.28489710041312488</v>
      </c>
      <c r="S2228" s="24">
        <f>Table1[[#This Row],[Male Ballots]]/Table1[[#This Row],[Male Population]]</f>
        <v>0.26178946195283959</v>
      </c>
      <c r="T2228" s="24">
        <f>Table1[[#This Row],[Total Ballots]]/Table1[[#This Row],[Total Population]]</f>
        <v>0.27354857612804556</v>
      </c>
      <c r="U2228" s="24">
        <f>Table1[[#This Row],[Female Ballots]]/Table1[[#This Row],[Female Voters]]</f>
        <v>0.45006934812760058</v>
      </c>
      <c r="V2228" s="24">
        <f>Table1[[#This Row],[Male Ballots]]/Table1[[#This Row],[Male Voters]]</f>
        <v>0.47075435368619228</v>
      </c>
      <c r="W2228" s="24">
        <f>Table1[[#This Row],[Total Ballots]]/Table1[[#This Row],[Total Voters]]</f>
        <v>0.45957363005268081</v>
      </c>
    </row>
    <row r="2229" spans="1:23" s="12" customFormat="1" x14ac:dyDescent="0.2">
      <c r="A2229" s="19" t="s">
        <v>58</v>
      </c>
      <c r="B2229" s="20">
        <v>2011</v>
      </c>
      <c r="C2229" s="21" t="s">
        <v>62</v>
      </c>
      <c r="D2229" s="22">
        <v>11243.446400000001</v>
      </c>
      <c r="E2229" s="22">
        <v>12539.538930000001</v>
      </c>
      <c r="F2229" s="22">
        <v>23782.985370000002</v>
      </c>
      <c r="G2229" s="31">
        <v>5846</v>
      </c>
      <c r="H2229" s="31">
        <v>5046</v>
      </c>
      <c r="I2229" s="31">
        <v>8</v>
      </c>
      <c r="J2229" s="31">
        <v>10900</v>
      </c>
      <c r="K2229" s="22">
        <v>973</v>
      </c>
      <c r="L2229" s="22">
        <v>897</v>
      </c>
      <c r="M2229" s="22">
        <v>1</v>
      </c>
      <c r="N2229" s="23">
        <v>1871</v>
      </c>
      <c r="O2229" s="24">
        <f>Table1[[#This Row],[Female Voters]]/Table1[[#This Row],[Female Population]]</f>
        <v>0.51994733572083374</v>
      </c>
      <c r="P2229" s="24">
        <f>Table1[[#This Row],[Male Voters]]/Table1[[#This Row],[Male Population]]</f>
        <v>0.40240714018023305</v>
      </c>
      <c r="Q2229" s="24">
        <f>Table1[[#This Row],[Total Voters]]/Table1[[#This Row],[Total Population]]</f>
        <v>0.45831083988931531</v>
      </c>
      <c r="R2229" s="24">
        <f>Table1[[#This Row],[Female Ballots]]/Table1[[#This Row],[Female Population]]</f>
        <v>8.6539301686002601E-2</v>
      </c>
      <c r="S2229" s="24">
        <f>Table1[[#This Row],[Male Ballots]]/Table1[[#This Row],[Male Population]]</f>
        <v>7.153373062656937E-2</v>
      </c>
      <c r="T2229" s="24">
        <f>Table1[[#This Row],[Total Ballots]]/Table1[[#This Row],[Total Population]]</f>
        <v>7.8669686369991651E-2</v>
      </c>
      <c r="U2229" s="24">
        <f>Table1[[#This Row],[Female Ballots]]/Table1[[#This Row],[Female Voters]]</f>
        <v>0.16643859048922341</v>
      </c>
      <c r="V2229" s="24">
        <f>Table1[[#This Row],[Male Ballots]]/Table1[[#This Row],[Male Voters]]</f>
        <v>0.17776456599286564</v>
      </c>
      <c r="W2229" s="24">
        <f>Table1[[#This Row],[Total Ballots]]/Table1[[#This Row],[Total Voters]]</f>
        <v>0.17165137614678899</v>
      </c>
    </row>
    <row r="2230" spans="1:23" s="12" customFormat="1" x14ac:dyDescent="0.2">
      <c r="A2230" s="19" t="s">
        <v>58</v>
      </c>
      <c r="B2230" s="20">
        <v>2011</v>
      </c>
      <c r="C2230" s="21" t="s">
        <v>63</v>
      </c>
      <c r="D2230" s="22">
        <v>16417.586470000002</v>
      </c>
      <c r="E2230" s="22">
        <v>15939.5947</v>
      </c>
      <c r="F2230" s="22">
        <v>32357.181199999999</v>
      </c>
      <c r="G2230" s="31">
        <v>8759</v>
      </c>
      <c r="H2230" s="31">
        <v>7149</v>
      </c>
      <c r="I2230" s="31">
        <v>6</v>
      </c>
      <c r="J2230" s="31">
        <v>15914</v>
      </c>
      <c r="K2230" s="22">
        <v>1706</v>
      </c>
      <c r="L2230" s="22">
        <v>1529</v>
      </c>
      <c r="M2230" s="22">
        <v>3</v>
      </c>
      <c r="N2230" s="23">
        <v>3238</v>
      </c>
      <c r="O2230" s="24">
        <f>Table1[[#This Row],[Female Voters]]/Table1[[#This Row],[Female Population]]</f>
        <v>0.53351325519164439</v>
      </c>
      <c r="P2230" s="24">
        <f>Table1[[#This Row],[Male Voters]]/Table1[[#This Row],[Male Population]]</f>
        <v>0.44850575780323954</v>
      </c>
      <c r="Q2230" s="24">
        <f>Table1[[#This Row],[Total Voters]]/Table1[[#This Row],[Total Population]]</f>
        <v>0.49182281675388956</v>
      </c>
      <c r="R2230" s="24">
        <f>Table1[[#This Row],[Female Ballots]]/Table1[[#This Row],[Female Population]]</f>
        <v>0.1039129596251793</v>
      </c>
      <c r="S2230" s="24">
        <f>Table1[[#This Row],[Male Ballots]]/Table1[[#This Row],[Male Population]]</f>
        <v>9.59246473186674E-2</v>
      </c>
      <c r="T2230" s="24">
        <f>Table1[[#This Row],[Total Ballots]]/Table1[[#This Row],[Total Population]]</f>
        <v>0.10007052159413689</v>
      </c>
      <c r="U2230" s="24">
        <f>Table1[[#This Row],[Female Ballots]]/Table1[[#This Row],[Female Voters]]</f>
        <v>0.19477109259047837</v>
      </c>
      <c r="V2230" s="24">
        <f>Table1[[#This Row],[Male Ballots]]/Table1[[#This Row],[Male Voters]]</f>
        <v>0.21387606658273883</v>
      </c>
      <c r="W2230" s="24">
        <f>Table1[[#This Row],[Total Ballots]]/Table1[[#This Row],[Total Voters]]</f>
        <v>0.20346864396129194</v>
      </c>
    </row>
    <row r="2231" spans="1:23" s="12" customFormat="1" x14ac:dyDescent="0.2">
      <c r="A2231" s="19" t="s">
        <v>58</v>
      </c>
      <c r="B2231" s="20">
        <v>2011</v>
      </c>
      <c r="C2231" s="21" t="s">
        <v>64</v>
      </c>
      <c r="D2231" s="22">
        <v>14861.74739</v>
      </c>
      <c r="E2231" s="22">
        <v>14785.962029999999</v>
      </c>
      <c r="F2231" s="22">
        <v>29647.7094</v>
      </c>
      <c r="G2231" s="31">
        <v>8026</v>
      </c>
      <c r="H2231" s="31">
        <v>6695</v>
      </c>
      <c r="I2231" s="31">
        <v>1</v>
      </c>
      <c r="J2231" s="31">
        <v>14722</v>
      </c>
      <c r="K2231" s="22">
        <v>2434</v>
      </c>
      <c r="L2231" s="22">
        <v>2114</v>
      </c>
      <c r="M2231" s="22">
        <v>1</v>
      </c>
      <c r="N2231" s="23">
        <v>4549</v>
      </c>
      <c r="O2231" s="24">
        <f>Table1[[#This Row],[Female Voters]]/Table1[[#This Row],[Female Population]]</f>
        <v>0.5400441677134441</v>
      </c>
      <c r="P2231" s="24">
        <f>Table1[[#This Row],[Male Voters]]/Table1[[#This Row],[Male Population]]</f>
        <v>0.45279434550259023</v>
      </c>
      <c r="Q2231" s="24">
        <f>Table1[[#This Row],[Total Voters]]/Table1[[#This Row],[Total Population]]</f>
        <v>0.49656450019035875</v>
      </c>
      <c r="R2231" s="24">
        <f>Table1[[#This Row],[Female Ballots]]/Table1[[#This Row],[Female Population]]</f>
        <v>0.16377616548897619</v>
      </c>
      <c r="S2231" s="24">
        <f>Table1[[#This Row],[Male Ballots]]/Table1[[#This Row],[Male Population]]</f>
        <v>0.14297344979723312</v>
      </c>
      <c r="T2231" s="24">
        <f>Table1[[#This Row],[Total Ballots]]/Table1[[#This Row],[Total Population]]</f>
        <v>0.15343512507580095</v>
      </c>
      <c r="U2231" s="24">
        <f>Table1[[#This Row],[Female Ballots]]/Table1[[#This Row],[Female Voters]]</f>
        <v>0.30326439073012706</v>
      </c>
      <c r="V2231" s="24">
        <f>Table1[[#This Row],[Male Ballots]]/Table1[[#This Row],[Male Voters]]</f>
        <v>0.3157580283793876</v>
      </c>
      <c r="W2231" s="24">
        <f>Table1[[#This Row],[Total Ballots]]/Table1[[#This Row],[Total Voters]]</f>
        <v>0.30899334329574785</v>
      </c>
    </row>
    <row r="2232" spans="1:23" s="12" customFormat="1" x14ac:dyDescent="0.2">
      <c r="A2232" s="19" t="s">
        <v>58</v>
      </c>
      <c r="B2232" s="20">
        <v>2011</v>
      </c>
      <c r="C2232" s="21" t="s">
        <v>65</v>
      </c>
      <c r="D2232" s="22">
        <v>14820.56028</v>
      </c>
      <c r="E2232" s="22">
        <v>15028.39201</v>
      </c>
      <c r="F2232" s="22">
        <v>29848.952300000001</v>
      </c>
      <c r="G2232" s="31">
        <v>9489</v>
      </c>
      <c r="H2232" s="31">
        <v>8575</v>
      </c>
      <c r="I2232" s="31"/>
      <c r="J2232" s="31">
        <v>18064</v>
      </c>
      <c r="K2232" s="22">
        <v>4288</v>
      </c>
      <c r="L2232" s="22">
        <v>3994</v>
      </c>
      <c r="M2232" s="22"/>
      <c r="N2232" s="23">
        <v>8282</v>
      </c>
      <c r="O2232" s="24">
        <f>Table1[[#This Row],[Female Voters]]/Table1[[#This Row],[Female Population]]</f>
        <v>0.6402591953831317</v>
      </c>
      <c r="P2232" s="24">
        <f>Table1[[#This Row],[Male Voters]]/Table1[[#This Row],[Male Population]]</f>
        <v>0.57058665985649915</v>
      </c>
      <c r="Q2232" s="24">
        <f>Table1[[#This Row],[Total Voters]]/Table1[[#This Row],[Total Population]]</f>
        <v>0.60518037009962322</v>
      </c>
      <c r="R2232" s="24">
        <f>Table1[[#This Row],[Female Ballots]]/Table1[[#This Row],[Female Population]]</f>
        <v>0.2893277932134965</v>
      </c>
      <c r="S2232" s="24">
        <f>Table1[[#This Row],[Male Ballots]]/Table1[[#This Row],[Male Population]]</f>
        <v>0.26576362909234491</v>
      </c>
      <c r="T2232" s="24">
        <f>Table1[[#This Row],[Total Ballots]]/Table1[[#This Row],[Total Population]]</f>
        <v>0.27746367499806684</v>
      </c>
      <c r="U2232" s="24">
        <f>Table1[[#This Row],[Female Ballots]]/Table1[[#This Row],[Female Voters]]</f>
        <v>0.45189166403203712</v>
      </c>
      <c r="V2232" s="24">
        <f>Table1[[#This Row],[Male Ballots]]/Table1[[#This Row],[Male Voters]]</f>
        <v>0.46577259475218658</v>
      </c>
      <c r="W2232" s="24">
        <f>Table1[[#This Row],[Total Ballots]]/Table1[[#This Row],[Total Voters]]</f>
        <v>0.45848095659875998</v>
      </c>
    </row>
    <row r="2233" spans="1:23" s="12" customFormat="1" x14ac:dyDescent="0.2">
      <c r="A2233" s="19" t="s">
        <v>58</v>
      </c>
      <c r="B2233" s="20">
        <v>2011</v>
      </c>
      <c r="C2233" s="21" t="s">
        <v>66</v>
      </c>
      <c r="D2233" s="22">
        <v>13365.07682</v>
      </c>
      <c r="E2233" s="22">
        <v>12727.455260000001</v>
      </c>
      <c r="F2233" s="22">
        <v>26092.5321</v>
      </c>
      <c r="G2233" s="31">
        <v>10231</v>
      </c>
      <c r="H2233" s="31">
        <v>8973</v>
      </c>
      <c r="I2233" s="31">
        <v>2</v>
      </c>
      <c r="J2233" s="31">
        <v>19206</v>
      </c>
      <c r="K2233" s="22">
        <v>6423</v>
      </c>
      <c r="L2233" s="22">
        <v>5807</v>
      </c>
      <c r="M2233" s="22">
        <v>1</v>
      </c>
      <c r="N2233" s="23">
        <v>12231</v>
      </c>
      <c r="O2233" s="24">
        <f>Table1[[#This Row],[Female Voters]]/Table1[[#This Row],[Female Population]]</f>
        <v>0.76550252106968431</v>
      </c>
      <c r="P2233" s="24">
        <f>Table1[[#This Row],[Male Voters]]/Table1[[#This Row],[Male Population]]</f>
        <v>0.70501131739983025</v>
      </c>
      <c r="Q2233" s="24">
        <f>Table1[[#This Row],[Total Voters]]/Table1[[#This Row],[Total Population]]</f>
        <v>0.73607267881831984</v>
      </c>
      <c r="R2233" s="24">
        <f>Table1[[#This Row],[Female Ballots]]/Table1[[#This Row],[Female Population]]</f>
        <v>0.48058085161084768</v>
      </c>
      <c r="S2233" s="24">
        <f>Table1[[#This Row],[Male Ballots]]/Table1[[#This Row],[Male Population]]</f>
        <v>0.45625774213092773</v>
      </c>
      <c r="T2233" s="24">
        <f>Table1[[#This Row],[Total Ballots]]/Table1[[#This Row],[Total Population]]</f>
        <v>0.46875481279948294</v>
      </c>
      <c r="U2233" s="24">
        <f>Table1[[#This Row],[Female Ballots]]/Table1[[#This Row],[Female Voters]]</f>
        <v>0.62779786922099501</v>
      </c>
      <c r="V2233" s="24">
        <f>Table1[[#This Row],[Male Ballots]]/Table1[[#This Row],[Male Voters]]</f>
        <v>0.64716371336230916</v>
      </c>
      <c r="W2233" s="24">
        <f>Table1[[#This Row],[Total Ballots]]/Table1[[#This Row],[Total Voters]]</f>
        <v>0.63683223992502347</v>
      </c>
    </row>
    <row r="2234" spans="1:23" s="12" customFormat="1" x14ac:dyDescent="0.2">
      <c r="A2234" s="19" t="s">
        <v>58</v>
      </c>
      <c r="B2234" s="20">
        <v>2011</v>
      </c>
      <c r="C2234" s="21" t="s">
        <v>67</v>
      </c>
      <c r="D2234" s="22">
        <v>15856.17022</v>
      </c>
      <c r="E2234" s="22">
        <v>13031.33265</v>
      </c>
      <c r="F2234" s="22">
        <v>28887.502860000001</v>
      </c>
      <c r="G2234" s="31">
        <v>12445</v>
      </c>
      <c r="H2234" s="31">
        <v>10304</v>
      </c>
      <c r="I2234" s="31"/>
      <c r="J2234" s="31">
        <v>22749</v>
      </c>
      <c r="K2234" s="22">
        <v>8838</v>
      </c>
      <c r="L2234" s="22">
        <v>7663</v>
      </c>
      <c r="M2234" s="22"/>
      <c r="N2234" s="23">
        <v>16501</v>
      </c>
      <c r="O2234" s="24">
        <f>Table1[[#This Row],[Female Voters]]/Table1[[#This Row],[Female Population]]</f>
        <v>0.7848679616407398</v>
      </c>
      <c r="P2234" s="24">
        <f>Table1[[#This Row],[Male Voters]]/Table1[[#This Row],[Male Population]]</f>
        <v>0.79070961326430411</v>
      </c>
      <c r="Q2234" s="24">
        <f>Table1[[#This Row],[Total Voters]]/Table1[[#This Row],[Total Population]]</f>
        <v>0.78750316738177206</v>
      </c>
      <c r="R2234" s="24">
        <f>Table1[[#This Row],[Female Ballots]]/Table1[[#This Row],[Female Population]]</f>
        <v>0.5573855399743558</v>
      </c>
      <c r="S2234" s="24">
        <f>Table1[[#This Row],[Male Ballots]]/Table1[[#This Row],[Male Population]]</f>
        <v>0.58804423199188305</v>
      </c>
      <c r="T2234" s="24">
        <f>Table1[[#This Row],[Total Ballots]]/Table1[[#This Row],[Total Population]]</f>
        <v>0.57121586728940266</v>
      </c>
      <c r="U2234" s="24">
        <f>Table1[[#This Row],[Female Ballots]]/Table1[[#This Row],[Female Voters]]</f>
        <v>0.71016472478907189</v>
      </c>
      <c r="V2234" s="24">
        <f>Table1[[#This Row],[Male Ballots]]/Table1[[#This Row],[Male Voters]]</f>
        <v>0.74369177018633537</v>
      </c>
      <c r="W2234" s="24">
        <f>Table1[[#This Row],[Total Ballots]]/Table1[[#This Row],[Total Voters]]</f>
        <v>0.72535056485999383</v>
      </c>
    </row>
    <row r="2235" spans="1:23" s="12" customFormat="1" x14ac:dyDescent="0.2">
      <c r="A2235" s="19" t="s">
        <v>68</v>
      </c>
      <c r="B2235" s="20">
        <v>2011</v>
      </c>
      <c r="C2235" s="21" t="s">
        <v>69</v>
      </c>
      <c r="D2235" s="22">
        <v>2627690.9998679999</v>
      </c>
      <c r="E2235" s="22">
        <v>2565415.9999810001</v>
      </c>
      <c r="F2235" s="22">
        <v>5193106.9993340001</v>
      </c>
      <c r="G2235" s="22">
        <v>1918380</v>
      </c>
      <c r="H2235" s="22">
        <v>1731892</v>
      </c>
      <c r="I2235" s="22">
        <v>7630</v>
      </c>
      <c r="J2235" s="22">
        <v>3657902</v>
      </c>
      <c r="K2235" s="22">
        <v>1011002</v>
      </c>
      <c r="L2235" s="22">
        <v>919160</v>
      </c>
      <c r="M2235" s="22">
        <v>3154</v>
      </c>
      <c r="N2235" s="22">
        <v>1933316</v>
      </c>
      <c r="O2235" s="24">
        <f>Table1[[#This Row],[Female Voters]]/Table1[[#This Row],[Female Population]]</f>
        <v>0.73006300972845295</v>
      </c>
      <c r="P2235" s="24">
        <f>Table1[[#This Row],[Male Voters]]/Table1[[#This Row],[Male Population]]</f>
        <v>0.67509207084263401</v>
      </c>
      <c r="Q2235" s="24">
        <f>Table1[[#This Row],[Total Voters]]/Table1[[#This Row],[Total Population]]</f>
        <v>0.70437639749558689</v>
      </c>
      <c r="R2235" s="24">
        <f>Table1[[#This Row],[Female Ballots]]/Table1[[#This Row],[Female Population]]</f>
        <v>0.38474919617671444</v>
      </c>
      <c r="S2235" s="24">
        <f>Table1[[#This Row],[Male Ballots]]/Table1[[#This Row],[Male Population]]</f>
        <v>0.35828887011182881</v>
      </c>
      <c r="T2235" s="24">
        <f>Table1[[#This Row],[Total Ballots]]/Table1[[#This Row],[Total Population]]</f>
        <v>0.3722850309550606</v>
      </c>
      <c r="U2235" s="24">
        <f>Table1[[#This Row],[Female Ballots]]/Table1[[#This Row],[Female Voters]]</f>
        <v>0.52700820483949995</v>
      </c>
      <c r="V2235" s="24">
        <f>Table1[[#This Row],[Male Ballots]]/Table1[[#This Row],[Male Voters]]</f>
        <v>0.53072593441161453</v>
      </c>
      <c r="W2235" s="24">
        <f>Table1[[#This Row],[Total Ballots]]/Table1[[#This Row],[Total Voters]]</f>
        <v>0.52853138219667994</v>
      </c>
    </row>
    <row r="2236" spans="1:23" s="12" customFormat="1" x14ac:dyDescent="0.2">
      <c r="A2236" s="19" t="s">
        <v>68</v>
      </c>
      <c r="B2236" s="20">
        <v>2011</v>
      </c>
      <c r="C2236" s="21" t="s">
        <v>62</v>
      </c>
      <c r="D2236" s="22">
        <v>314800</v>
      </c>
      <c r="E2236" s="22">
        <v>335629</v>
      </c>
      <c r="F2236" s="22">
        <v>650429</v>
      </c>
      <c r="G2236" s="31">
        <v>165139</v>
      </c>
      <c r="H2236" s="31">
        <v>154111</v>
      </c>
      <c r="I2236" s="31">
        <v>1068</v>
      </c>
      <c r="J2236" s="31">
        <v>320318</v>
      </c>
      <c r="K2236" s="22">
        <v>38140</v>
      </c>
      <c r="L2236" s="22">
        <v>35973</v>
      </c>
      <c r="M2236" s="22">
        <v>274</v>
      </c>
      <c r="N2236" s="23">
        <v>74387</v>
      </c>
      <c r="O2236" s="24">
        <f>Table1[[#This Row],[Female Voters]]/Table1[[#This Row],[Female Population]]</f>
        <v>0.52458386277001268</v>
      </c>
      <c r="P2236" s="24">
        <f>Table1[[#This Row],[Male Voters]]/Table1[[#This Row],[Male Population]]</f>
        <v>0.45917069144799766</v>
      </c>
      <c r="Q2236" s="24">
        <f>Table1[[#This Row],[Total Voters]]/Table1[[#This Row],[Total Population]]</f>
        <v>0.49247189162844829</v>
      </c>
      <c r="R2236" s="24">
        <f>Table1[[#This Row],[Female Ballots]]/Table1[[#This Row],[Female Population]]</f>
        <v>0.12115628970775096</v>
      </c>
      <c r="S2236" s="24">
        <f>Table1[[#This Row],[Male Ballots]]/Table1[[#This Row],[Male Population]]</f>
        <v>0.10718084551692494</v>
      </c>
      <c r="T2236" s="24">
        <f>Table1[[#This Row],[Total Ballots]]/Table1[[#This Row],[Total Population]]</f>
        <v>0.11436605686400822</v>
      </c>
      <c r="U2236" s="24">
        <f>Table1[[#This Row],[Female Ballots]]/Table1[[#This Row],[Female Voters]]</f>
        <v>0.23095695141668535</v>
      </c>
      <c r="V2236" s="24">
        <f>Table1[[#This Row],[Male Ballots]]/Table1[[#This Row],[Male Voters]]</f>
        <v>0.23342266288584201</v>
      </c>
      <c r="W2236" s="24">
        <f>Table1[[#This Row],[Total Ballots]]/Table1[[#This Row],[Total Voters]]</f>
        <v>0.23222859783090555</v>
      </c>
    </row>
    <row r="2237" spans="1:23" s="12" customFormat="1" x14ac:dyDescent="0.2">
      <c r="A2237" s="19" t="s">
        <v>68</v>
      </c>
      <c r="B2237" s="20">
        <v>2011</v>
      </c>
      <c r="C2237" s="21" t="s">
        <v>63</v>
      </c>
      <c r="D2237" s="22">
        <v>462282</v>
      </c>
      <c r="E2237" s="22">
        <v>479193</v>
      </c>
      <c r="F2237" s="22">
        <v>941475</v>
      </c>
      <c r="G2237" s="31">
        <v>299117</v>
      </c>
      <c r="H2237" s="31">
        <v>266317</v>
      </c>
      <c r="I2237" s="31">
        <v>1703</v>
      </c>
      <c r="J2237" s="31">
        <v>567137</v>
      </c>
      <c r="K2237" s="22">
        <v>84867</v>
      </c>
      <c r="L2237" s="22">
        <v>75384</v>
      </c>
      <c r="M2237" s="22">
        <v>452</v>
      </c>
      <c r="N2237" s="23">
        <v>160703</v>
      </c>
      <c r="O2237" s="24">
        <f>Table1[[#This Row],[Female Voters]]/Table1[[#This Row],[Female Population]]</f>
        <v>0.64704444473286871</v>
      </c>
      <c r="P2237" s="24">
        <f>Table1[[#This Row],[Male Voters]]/Table1[[#This Row],[Male Population]]</f>
        <v>0.55576145728339099</v>
      </c>
      <c r="Q2237" s="24">
        <f>Table1[[#This Row],[Total Voters]]/Table1[[#This Row],[Total Population]]</f>
        <v>0.60239199129026266</v>
      </c>
      <c r="R2237" s="24">
        <f>Table1[[#This Row],[Female Ballots]]/Table1[[#This Row],[Female Population]]</f>
        <v>0.18358274819266163</v>
      </c>
      <c r="S2237" s="24">
        <f>Table1[[#This Row],[Male Ballots]]/Table1[[#This Row],[Male Population]]</f>
        <v>0.15731448497786904</v>
      </c>
      <c r="T2237" s="24">
        <f>Table1[[#This Row],[Total Ballots]]/Table1[[#This Row],[Total Population]]</f>
        <v>0.1706927958788072</v>
      </c>
      <c r="U2237" s="24">
        <f>Table1[[#This Row],[Female Ballots]]/Table1[[#This Row],[Female Voters]]</f>
        <v>0.28372509753708414</v>
      </c>
      <c r="V2237" s="24">
        <f>Table1[[#This Row],[Male Ballots]]/Table1[[#This Row],[Male Voters]]</f>
        <v>0.28306116395123104</v>
      </c>
      <c r="W2237" s="24">
        <f>Table1[[#This Row],[Total Ballots]]/Table1[[#This Row],[Total Voters]]</f>
        <v>0.28335834198791476</v>
      </c>
    </row>
    <row r="2238" spans="1:23" s="12" customFormat="1" x14ac:dyDescent="0.2">
      <c r="A2238" s="19" t="s">
        <v>68</v>
      </c>
      <c r="B2238" s="20">
        <v>2011</v>
      </c>
      <c r="C2238" s="21" t="s">
        <v>64</v>
      </c>
      <c r="D2238" s="22">
        <v>447387</v>
      </c>
      <c r="E2238" s="22">
        <v>457762</v>
      </c>
      <c r="F2238" s="22">
        <v>905149</v>
      </c>
      <c r="G2238" s="31">
        <v>308454</v>
      </c>
      <c r="H2238" s="31">
        <v>283739</v>
      </c>
      <c r="I2238" s="31">
        <v>1404</v>
      </c>
      <c r="J2238" s="31">
        <v>593597</v>
      </c>
      <c r="K2238" s="22">
        <v>123932</v>
      </c>
      <c r="L2238" s="22">
        <v>114079</v>
      </c>
      <c r="M2238" s="22">
        <v>505</v>
      </c>
      <c r="N2238" s="23">
        <v>238516</v>
      </c>
      <c r="O2238" s="24">
        <f>Table1[[#This Row],[Female Voters]]/Table1[[#This Row],[Female Population]]</f>
        <v>0.68945677903023561</v>
      </c>
      <c r="P2238" s="24">
        <f>Table1[[#This Row],[Male Voters]]/Table1[[#This Row],[Male Population]]</f>
        <v>0.61983956728605694</v>
      </c>
      <c r="Q2238" s="24">
        <f>Table1[[#This Row],[Total Voters]]/Table1[[#This Row],[Total Population]]</f>
        <v>0.65580031574911979</v>
      </c>
      <c r="R2238" s="24">
        <f>Table1[[#This Row],[Female Ballots]]/Table1[[#This Row],[Female Population]]</f>
        <v>0.27701296640268941</v>
      </c>
      <c r="S2238" s="24">
        <f>Table1[[#This Row],[Male Ballots]]/Table1[[#This Row],[Male Population]]</f>
        <v>0.24921028831576233</v>
      </c>
      <c r="T2238" s="24">
        <f>Table1[[#This Row],[Total Ballots]]/Table1[[#This Row],[Total Population]]</f>
        <v>0.26351020660686802</v>
      </c>
      <c r="U2238" s="24">
        <f>Table1[[#This Row],[Female Ballots]]/Table1[[#This Row],[Female Voters]]</f>
        <v>0.40178438276047646</v>
      </c>
      <c r="V2238" s="24">
        <f>Table1[[#This Row],[Male Ballots]]/Table1[[#This Row],[Male Voters]]</f>
        <v>0.40205611495071175</v>
      </c>
      <c r="W2238" s="24">
        <f>Table1[[#This Row],[Total Ballots]]/Table1[[#This Row],[Total Voters]]</f>
        <v>0.40181469919827761</v>
      </c>
    </row>
    <row r="2239" spans="1:23" s="12" customFormat="1" x14ac:dyDescent="0.2">
      <c r="A2239" s="19" t="s">
        <v>68</v>
      </c>
      <c r="B2239" s="20">
        <v>2011</v>
      </c>
      <c r="C2239" s="21" t="s">
        <v>65</v>
      </c>
      <c r="D2239" s="22">
        <v>489784.99986800004</v>
      </c>
      <c r="E2239" s="22">
        <v>488080.99998100003</v>
      </c>
      <c r="F2239" s="22">
        <v>977865.99933399982</v>
      </c>
      <c r="G2239" s="22">
        <v>372613</v>
      </c>
      <c r="H2239" s="22">
        <v>344793</v>
      </c>
      <c r="I2239" s="22">
        <v>1288</v>
      </c>
      <c r="J2239" s="22">
        <v>718694</v>
      </c>
      <c r="K2239" s="22">
        <v>202352</v>
      </c>
      <c r="L2239" s="22">
        <v>186487</v>
      </c>
      <c r="M2239" s="22">
        <v>560</v>
      </c>
      <c r="N2239" s="23">
        <v>389399</v>
      </c>
      <c r="O2239" s="24">
        <f>Table1[[#This Row],[Female Voters]]/Table1[[#This Row],[Female Population]]</f>
        <v>0.76076850066952117</v>
      </c>
      <c r="P2239" s="24">
        <f>Table1[[#This Row],[Male Voters]]/Table1[[#This Row],[Male Population]]</f>
        <v>0.70642577771603909</v>
      </c>
      <c r="Q2239" s="24">
        <f>Table1[[#This Row],[Total Voters]]/Table1[[#This Row],[Total Population]]</f>
        <v>0.73496164146159559</v>
      </c>
      <c r="R2239" s="24">
        <f>Table1[[#This Row],[Female Ballots]]/Table1[[#This Row],[Female Population]]</f>
        <v>0.41314454312511623</v>
      </c>
      <c r="S2239" s="24">
        <f>Table1[[#This Row],[Male Ballots]]/Table1[[#This Row],[Male Population]]</f>
        <v>0.38208207245776737</v>
      </c>
      <c r="T2239" s="24">
        <f>Table1[[#This Row],[Total Ballots]]/Table1[[#This Row],[Total Population]]</f>
        <v>0.39821304786669132</v>
      </c>
      <c r="U2239" s="24">
        <f>Table1[[#This Row],[Female Ballots]]/Table1[[#This Row],[Female Voters]]</f>
        <v>0.54306210465013294</v>
      </c>
      <c r="V2239" s="24">
        <f>Table1[[#This Row],[Male Ballots]]/Table1[[#This Row],[Male Voters]]</f>
        <v>0.54086654891485619</v>
      </c>
      <c r="W2239" s="24">
        <f>Table1[[#This Row],[Total Ballots]]/Table1[[#This Row],[Total Voters]]</f>
        <v>0.54181473617422715</v>
      </c>
    </row>
    <row r="2240" spans="1:23" s="12" customFormat="1" x14ac:dyDescent="0.2">
      <c r="A2240" s="19" t="s">
        <v>68</v>
      </c>
      <c r="B2240" s="20">
        <v>2011</v>
      </c>
      <c r="C2240" s="21" t="s">
        <v>66</v>
      </c>
      <c r="D2240" s="22">
        <v>443775</v>
      </c>
      <c r="E2240" s="22">
        <v>422973</v>
      </c>
      <c r="F2240" s="22">
        <v>866748</v>
      </c>
      <c r="G2240" s="31">
        <v>374624</v>
      </c>
      <c r="H2240" s="31">
        <v>343314</v>
      </c>
      <c r="I2240" s="31">
        <v>1108</v>
      </c>
      <c r="J2240" s="31">
        <v>719046</v>
      </c>
      <c r="K2240" s="22">
        <v>256892</v>
      </c>
      <c r="L2240" s="22">
        <v>236360</v>
      </c>
      <c r="M2240" s="22">
        <v>631</v>
      </c>
      <c r="N2240" s="23">
        <v>493883</v>
      </c>
      <c r="O2240" s="24">
        <f>Table1[[#This Row],[Female Voters]]/Table1[[#This Row],[Female Population]]</f>
        <v>0.84417553940623058</v>
      </c>
      <c r="P2240" s="24">
        <f>Table1[[#This Row],[Male Voters]]/Table1[[#This Row],[Male Population]]</f>
        <v>0.81166882992531442</v>
      </c>
      <c r="Q2240" s="24">
        <f>Table1[[#This Row],[Total Voters]]/Table1[[#This Row],[Total Population]]</f>
        <v>0.82959060765066661</v>
      </c>
      <c r="R2240" s="24">
        <f>Table1[[#This Row],[Female Ballots]]/Table1[[#This Row],[Female Population]]</f>
        <v>0.57887893639794941</v>
      </c>
      <c r="S2240" s="24">
        <f>Table1[[#This Row],[Male Ballots]]/Table1[[#This Row],[Male Population]]</f>
        <v>0.55880635406988155</v>
      </c>
      <c r="T2240" s="24">
        <f>Table1[[#This Row],[Total Ballots]]/Table1[[#This Row],[Total Population]]</f>
        <v>0.56981152537992585</v>
      </c>
      <c r="U2240" s="24">
        <f>Table1[[#This Row],[Female Ballots]]/Table1[[#This Row],[Female Voters]]</f>
        <v>0.6857328948492355</v>
      </c>
      <c r="V2240" s="24">
        <f>Table1[[#This Row],[Male Ballots]]/Table1[[#This Row],[Male Voters]]</f>
        <v>0.68846595245169151</v>
      </c>
      <c r="W2240" s="24">
        <f>Table1[[#This Row],[Total Ballots]]/Table1[[#This Row],[Total Voters]]</f>
        <v>0.68685869888713658</v>
      </c>
    </row>
    <row r="2241" spans="1:23" s="12" customFormat="1" x14ac:dyDescent="0.2">
      <c r="A2241" s="25" t="s">
        <v>68</v>
      </c>
      <c r="B2241" s="20">
        <v>2011</v>
      </c>
      <c r="C2241" s="26" t="s">
        <v>67</v>
      </c>
      <c r="D2241" s="35">
        <v>469662</v>
      </c>
      <c r="E2241" s="35">
        <v>381778</v>
      </c>
      <c r="F2241" s="35">
        <v>851440</v>
      </c>
      <c r="G2241" s="32">
        <v>398433</v>
      </c>
      <c r="H2241" s="32">
        <v>339618</v>
      </c>
      <c r="I2241" s="32">
        <v>1059</v>
      </c>
      <c r="J2241" s="32">
        <v>739110</v>
      </c>
      <c r="K2241" s="35">
        <v>304819</v>
      </c>
      <c r="L2241" s="35">
        <v>270877</v>
      </c>
      <c r="M2241" s="35">
        <v>732</v>
      </c>
      <c r="N2241" s="37">
        <v>576428</v>
      </c>
      <c r="O2241" s="24">
        <f>Table1[[#This Row],[Female Voters]]/Table1[[#This Row],[Female Population]]</f>
        <v>0.84833986994902721</v>
      </c>
      <c r="P2241" s="24">
        <f>Table1[[#This Row],[Male Voters]]/Table1[[#This Row],[Male Population]]</f>
        <v>0.88956933086767698</v>
      </c>
      <c r="Q2241" s="24">
        <f>Table1[[#This Row],[Total Voters]]/Table1[[#This Row],[Total Population]]</f>
        <v>0.8680705628112374</v>
      </c>
      <c r="R2241" s="24">
        <f>Table1[[#This Row],[Female Ballots]]/Table1[[#This Row],[Female Population]]</f>
        <v>0.64901780429330025</v>
      </c>
      <c r="S2241" s="24">
        <f>Table1[[#This Row],[Male Ballots]]/Table1[[#This Row],[Male Population]]</f>
        <v>0.70951442985190349</v>
      </c>
      <c r="T2241" s="24">
        <f>Table1[[#This Row],[Total Ballots]]/Table1[[#This Row],[Total Population]]</f>
        <v>0.67700366438034387</v>
      </c>
      <c r="U2241" s="24">
        <f>Table1[[#This Row],[Female Ballots]]/Table1[[#This Row],[Female Voters]]</f>
        <v>0.76504456207191673</v>
      </c>
      <c r="V2241" s="24">
        <f>Table1[[#This Row],[Male Ballots]]/Table1[[#This Row],[Male Voters]]</f>
        <v>0.79759317821788012</v>
      </c>
      <c r="W2241" s="24">
        <f>Table1[[#This Row],[Total Ballots]]/Table1[[#This Row],[Total Voters]]</f>
        <v>0.7798947382662933</v>
      </c>
    </row>
    <row r="2242" spans="1:23" s="12" customFormat="1" x14ac:dyDescent="0.2">
      <c r="A2242" s="19" t="s">
        <v>59</v>
      </c>
      <c r="B2242" s="20">
        <v>2010</v>
      </c>
      <c r="C2242" s="21" t="s">
        <v>69</v>
      </c>
      <c r="D2242" s="22">
        <v>6061</v>
      </c>
      <c r="E2242" s="22">
        <v>6155</v>
      </c>
      <c r="F2242" s="22">
        <v>12216</v>
      </c>
      <c r="G2242" s="22">
        <v>3164</v>
      </c>
      <c r="H2242" s="22">
        <v>2824</v>
      </c>
      <c r="I2242" s="22">
        <v>0</v>
      </c>
      <c r="J2242" s="22">
        <v>5988</v>
      </c>
      <c r="K2242" s="22">
        <v>2036</v>
      </c>
      <c r="L2242" s="22">
        <v>1870</v>
      </c>
      <c r="M2242" s="22">
        <v>0</v>
      </c>
      <c r="N2242" s="23">
        <v>3906</v>
      </c>
      <c r="O2242" s="24">
        <f>Table1[[#This Row],[Female Voters]]/Table1[[#This Row],[Female Population]]</f>
        <v>0.52202606830556009</v>
      </c>
      <c r="P2242" s="24">
        <f>Table1[[#This Row],[Male Voters]]/Table1[[#This Row],[Male Population]]</f>
        <v>0.45881397238017874</v>
      </c>
      <c r="Q2242" s="24">
        <f>Table1[[#This Row],[Total Voters]]/Table1[[#This Row],[Total Population]]</f>
        <v>0.49017681728880158</v>
      </c>
      <c r="R2242" s="24">
        <f>Table1[[#This Row],[Female Ballots]]/Table1[[#This Row],[Female Population]]</f>
        <v>0.33591816531925422</v>
      </c>
      <c r="S2242" s="24">
        <f>Table1[[#This Row],[Male Ballots]]/Table1[[#This Row],[Male Population]]</f>
        <v>0.30381803411860275</v>
      </c>
      <c r="T2242" s="24">
        <f>Table1[[#This Row],[Total Ballots]]/Table1[[#This Row],[Total Population]]</f>
        <v>0.31974459724950882</v>
      </c>
      <c r="U2242" s="24">
        <f>Table1[[#This Row],[Female Ballots]]/Table1[[#This Row],[Female Voters]]</f>
        <v>0.64348925410872315</v>
      </c>
      <c r="V2242" s="24">
        <f>Table1[[#This Row],[Male Ballots]]/Table1[[#This Row],[Male Voters]]</f>
        <v>0.66218130311614731</v>
      </c>
      <c r="W2242" s="24">
        <f>Table1[[#This Row],[Total Ballots]]/Table1[[#This Row],[Total Voters]]</f>
        <v>0.65230460921843691</v>
      </c>
    </row>
    <row r="2243" spans="1:23" s="12" customFormat="1" x14ac:dyDescent="0.2">
      <c r="A2243" s="19" t="s">
        <v>59</v>
      </c>
      <c r="B2243" s="20">
        <v>2010</v>
      </c>
      <c r="C2243" s="21" t="s">
        <v>62</v>
      </c>
      <c r="D2243" s="22">
        <v>863</v>
      </c>
      <c r="E2243" s="22">
        <v>1008</v>
      </c>
      <c r="F2243" s="22">
        <v>1871</v>
      </c>
      <c r="G2243" s="31">
        <v>263</v>
      </c>
      <c r="H2243" s="31">
        <v>266</v>
      </c>
      <c r="I2243" s="31"/>
      <c r="J2243" s="31">
        <v>529</v>
      </c>
      <c r="K2243" s="22">
        <v>81</v>
      </c>
      <c r="L2243" s="22">
        <v>89</v>
      </c>
      <c r="M2243" s="22"/>
      <c r="N2243" s="23">
        <v>170</v>
      </c>
      <c r="O2243" s="24">
        <f>Table1[[#This Row],[Female Voters]]/Table1[[#This Row],[Female Population]]</f>
        <v>0.30475086906141369</v>
      </c>
      <c r="P2243" s="24">
        <f>Table1[[#This Row],[Male Voters]]/Table1[[#This Row],[Male Population]]</f>
        <v>0.2638888888888889</v>
      </c>
      <c r="Q2243" s="24">
        <f>Table1[[#This Row],[Total Voters]]/Table1[[#This Row],[Total Population]]</f>
        <v>0.28273650454302512</v>
      </c>
      <c r="R2243" s="24">
        <f>Table1[[#This Row],[Female Ballots]]/Table1[[#This Row],[Female Population]]</f>
        <v>9.3858632676709158E-2</v>
      </c>
      <c r="S2243" s="24">
        <f>Table1[[#This Row],[Male Ballots]]/Table1[[#This Row],[Male Population]]</f>
        <v>8.8293650793650799E-2</v>
      </c>
      <c r="T2243" s="24">
        <f>Table1[[#This Row],[Total Ballots]]/Table1[[#This Row],[Total Population]]</f>
        <v>9.0860502405130952E-2</v>
      </c>
      <c r="U2243" s="24">
        <f>Table1[[#This Row],[Female Ballots]]/Table1[[#This Row],[Female Voters]]</f>
        <v>0.30798479087452474</v>
      </c>
      <c r="V2243" s="24">
        <f>Table1[[#This Row],[Male Ballots]]/Table1[[#This Row],[Male Voters]]</f>
        <v>0.33458646616541354</v>
      </c>
      <c r="W2243" s="24">
        <f>Table1[[#This Row],[Total Ballots]]/Table1[[#This Row],[Total Voters]]</f>
        <v>0.32136105860113423</v>
      </c>
    </row>
    <row r="2244" spans="1:23" s="12" customFormat="1" x14ac:dyDescent="0.2">
      <c r="A2244" s="19" t="s">
        <v>59</v>
      </c>
      <c r="B2244" s="20">
        <v>2010</v>
      </c>
      <c r="C2244" s="21" t="s">
        <v>63</v>
      </c>
      <c r="D2244" s="22">
        <v>1259</v>
      </c>
      <c r="E2244" s="22">
        <v>1239</v>
      </c>
      <c r="F2244" s="22">
        <v>2498</v>
      </c>
      <c r="G2244" s="31">
        <v>481</v>
      </c>
      <c r="H2244" s="31">
        <v>362</v>
      </c>
      <c r="I2244" s="31"/>
      <c r="J2244" s="31">
        <v>843</v>
      </c>
      <c r="K2244" s="22">
        <v>185</v>
      </c>
      <c r="L2244" s="22">
        <v>147</v>
      </c>
      <c r="M2244" s="22"/>
      <c r="N2244" s="23">
        <v>332</v>
      </c>
      <c r="O2244" s="24">
        <f>Table1[[#This Row],[Female Voters]]/Table1[[#This Row],[Female Population]]</f>
        <v>0.38204924543288327</v>
      </c>
      <c r="P2244" s="24">
        <f>Table1[[#This Row],[Male Voters]]/Table1[[#This Row],[Male Population]]</f>
        <v>0.29217110573042776</v>
      </c>
      <c r="Q2244" s="24">
        <f>Table1[[#This Row],[Total Voters]]/Table1[[#This Row],[Total Population]]</f>
        <v>0.33746997598078465</v>
      </c>
      <c r="R2244" s="24">
        <f>Table1[[#This Row],[Female Ballots]]/Table1[[#This Row],[Female Population]]</f>
        <v>0.14694201747418587</v>
      </c>
      <c r="S2244" s="24">
        <f>Table1[[#This Row],[Male Ballots]]/Table1[[#This Row],[Male Population]]</f>
        <v>0.11864406779661017</v>
      </c>
      <c r="T2244" s="24">
        <f>Table1[[#This Row],[Total Ballots]]/Table1[[#This Row],[Total Population]]</f>
        <v>0.13290632506004804</v>
      </c>
      <c r="U2244" s="24">
        <f>Table1[[#This Row],[Female Ballots]]/Table1[[#This Row],[Female Voters]]</f>
        <v>0.38461538461538464</v>
      </c>
      <c r="V2244" s="24">
        <f>Table1[[#This Row],[Male Ballots]]/Table1[[#This Row],[Male Voters]]</f>
        <v>0.40607734806629836</v>
      </c>
      <c r="W2244" s="24">
        <f>Table1[[#This Row],[Total Ballots]]/Table1[[#This Row],[Total Voters]]</f>
        <v>0.39383155397390274</v>
      </c>
    </row>
    <row r="2245" spans="1:23" s="12" customFormat="1" x14ac:dyDescent="0.2">
      <c r="A2245" s="19" t="s">
        <v>59</v>
      </c>
      <c r="B2245" s="20">
        <v>2010</v>
      </c>
      <c r="C2245" s="21" t="s">
        <v>64</v>
      </c>
      <c r="D2245" s="22">
        <v>1059</v>
      </c>
      <c r="E2245" s="22">
        <v>1140</v>
      </c>
      <c r="F2245" s="22">
        <v>2199</v>
      </c>
      <c r="G2245" s="31">
        <v>457</v>
      </c>
      <c r="H2245" s="31">
        <v>394</v>
      </c>
      <c r="I2245" s="31"/>
      <c r="J2245" s="31">
        <v>851</v>
      </c>
      <c r="K2245" s="22">
        <v>249</v>
      </c>
      <c r="L2245" s="22">
        <v>210</v>
      </c>
      <c r="M2245" s="22"/>
      <c r="N2245" s="23">
        <v>459</v>
      </c>
      <c r="O2245" s="24">
        <f>Table1[[#This Row],[Female Voters]]/Table1[[#This Row],[Female Population]]</f>
        <v>0.43153918791312557</v>
      </c>
      <c r="P2245" s="24">
        <f>Table1[[#This Row],[Male Voters]]/Table1[[#This Row],[Male Population]]</f>
        <v>0.34561403508771932</v>
      </c>
      <c r="Q2245" s="24">
        <f>Table1[[#This Row],[Total Voters]]/Table1[[#This Row],[Total Population]]</f>
        <v>0.38699408822191905</v>
      </c>
      <c r="R2245" s="24">
        <f>Table1[[#This Row],[Female Ballots]]/Table1[[#This Row],[Female Population]]</f>
        <v>0.23512747875354106</v>
      </c>
      <c r="S2245" s="24">
        <f>Table1[[#This Row],[Male Ballots]]/Table1[[#This Row],[Male Population]]</f>
        <v>0.18421052631578946</v>
      </c>
      <c r="T2245" s="24">
        <f>Table1[[#This Row],[Total Ballots]]/Table1[[#This Row],[Total Population]]</f>
        <v>0.208731241473397</v>
      </c>
      <c r="U2245" s="24">
        <f>Table1[[#This Row],[Female Ballots]]/Table1[[#This Row],[Female Voters]]</f>
        <v>0.5448577680525164</v>
      </c>
      <c r="V2245" s="24">
        <f>Table1[[#This Row],[Male Ballots]]/Table1[[#This Row],[Male Voters]]</f>
        <v>0.53299492385786806</v>
      </c>
      <c r="W2245" s="24">
        <f>Table1[[#This Row],[Total Ballots]]/Table1[[#This Row],[Total Voters]]</f>
        <v>0.53936545240893063</v>
      </c>
    </row>
    <row r="2246" spans="1:23" s="12" customFormat="1" x14ac:dyDescent="0.2">
      <c r="A2246" s="19" t="s">
        <v>59</v>
      </c>
      <c r="B2246" s="20">
        <v>2010</v>
      </c>
      <c r="C2246" s="21" t="s">
        <v>65</v>
      </c>
      <c r="D2246" s="22">
        <v>1032</v>
      </c>
      <c r="E2246" s="22">
        <v>1008</v>
      </c>
      <c r="F2246" s="22">
        <v>2040</v>
      </c>
      <c r="G2246" s="31">
        <v>560</v>
      </c>
      <c r="H2246" s="31">
        <v>517</v>
      </c>
      <c r="I2246" s="31"/>
      <c r="J2246" s="31">
        <v>1077</v>
      </c>
      <c r="K2246" s="22">
        <v>369</v>
      </c>
      <c r="L2246" s="22">
        <v>350</v>
      </c>
      <c r="M2246" s="22"/>
      <c r="N2246" s="23">
        <v>719</v>
      </c>
      <c r="O2246" s="24">
        <f>Table1[[#This Row],[Female Voters]]/Table1[[#This Row],[Female Population]]</f>
        <v>0.54263565891472865</v>
      </c>
      <c r="P2246" s="24">
        <f>Table1[[#This Row],[Male Voters]]/Table1[[#This Row],[Male Population]]</f>
        <v>0.51289682539682535</v>
      </c>
      <c r="Q2246" s="24">
        <f>Table1[[#This Row],[Total Voters]]/Table1[[#This Row],[Total Population]]</f>
        <v>0.52794117647058825</v>
      </c>
      <c r="R2246" s="24">
        <f>Table1[[#This Row],[Female Ballots]]/Table1[[#This Row],[Female Population]]</f>
        <v>0.35755813953488375</v>
      </c>
      <c r="S2246" s="24">
        <f>Table1[[#This Row],[Male Ballots]]/Table1[[#This Row],[Male Population]]</f>
        <v>0.34722222222222221</v>
      </c>
      <c r="T2246" s="24">
        <f>Table1[[#This Row],[Total Ballots]]/Table1[[#This Row],[Total Population]]</f>
        <v>0.35245098039215689</v>
      </c>
      <c r="U2246" s="24">
        <f>Table1[[#This Row],[Female Ballots]]/Table1[[#This Row],[Female Voters]]</f>
        <v>0.65892857142857142</v>
      </c>
      <c r="V2246" s="24">
        <f>Table1[[#This Row],[Male Ballots]]/Table1[[#This Row],[Male Voters]]</f>
        <v>0.67698259187620891</v>
      </c>
      <c r="W2246" s="24">
        <f>Table1[[#This Row],[Total Ballots]]/Table1[[#This Row],[Total Voters]]</f>
        <v>0.66759517177344474</v>
      </c>
    </row>
    <row r="2247" spans="1:23" s="12" customFormat="1" x14ac:dyDescent="0.2">
      <c r="A2247" s="19" t="s">
        <v>59</v>
      </c>
      <c r="B2247" s="20">
        <v>2010</v>
      </c>
      <c r="C2247" s="21" t="s">
        <v>66</v>
      </c>
      <c r="D2247" s="22">
        <v>859</v>
      </c>
      <c r="E2247" s="22">
        <v>834</v>
      </c>
      <c r="F2247" s="22">
        <v>1693</v>
      </c>
      <c r="G2247" s="31">
        <v>633</v>
      </c>
      <c r="H2247" s="31">
        <v>578</v>
      </c>
      <c r="I2247" s="31"/>
      <c r="J2247" s="31">
        <v>1211</v>
      </c>
      <c r="K2247" s="22">
        <v>505</v>
      </c>
      <c r="L2247" s="22">
        <v>474</v>
      </c>
      <c r="M2247" s="22"/>
      <c r="N2247" s="23">
        <v>979</v>
      </c>
      <c r="O2247" s="24">
        <f>Table1[[#This Row],[Female Voters]]/Table1[[#This Row],[Female Population]]</f>
        <v>0.73690337601862632</v>
      </c>
      <c r="P2247" s="24">
        <f>Table1[[#This Row],[Male Voters]]/Table1[[#This Row],[Male Population]]</f>
        <v>0.69304556354916069</v>
      </c>
      <c r="Q2247" s="24">
        <f>Table1[[#This Row],[Total Voters]]/Table1[[#This Row],[Total Population]]</f>
        <v>0.7152982870643827</v>
      </c>
      <c r="R2247" s="24">
        <f>Table1[[#This Row],[Female Ballots]]/Table1[[#This Row],[Female Population]]</f>
        <v>0.58789289871944117</v>
      </c>
      <c r="S2247" s="24">
        <f>Table1[[#This Row],[Male Ballots]]/Table1[[#This Row],[Male Population]]</f>
        <v>0.56834532374100721</v>
      </c>
      <c r="T2247" s="24">
        <f>Table1[[#This Row],[Total Ballots]]/Table1[[#This Row],[Total Population]]</f>
        <v>0.57826343768458355</v>
      </c>
      <c r="U2247" s="24">
        <f>Table1[[#This Row],[Female Ballots]]/Table1[[#This Row],[Female Voters]]</f>
        <v>0.79778830963665082</v>
      </c>
      <c r="V2247" s="24">
        <f>Table1[[#This Row],[Male Ballots]]/Table1[[#This Row],[Male Voters]]</f>
        <v>0.82006920415224915</v>
      </c>
      <c r="W2247" s="24">
        <f>Table1[[#This Row],[Total Ballots]]/Table1[[#This Row],[Total Voters]]</f>
        <v>0.80842279108175064</v>
      </c>
    </row>
    <row r="2248" spans="1:23" s="12" customFormat="1" x14ac:dyDescent="0.2">
      <c r="A2248" s="19" t="s">
        <v>59</v>
      </c>
      <c r="B2248" s="20">
        <v>2010</v>
      </c>
      <c r="C2248" s="21" t="s">
        <v>67</v>
      </c>
      <c r="D2248" s="22">
        <v>989</v>
      </c>
      <c r="E2248" s="22">
        <v>926</v>
      </c>
      <c r="F2248" s="22">
        <v>1915</v>
      </c>
      <c r="G2248" s="31">
        <v>770</v>
      </c>
      <c r="H2248" s="31">
        <v>707</v>
      </c>
      <c r="I2248" s="31"/>
      <c r="J2248" s="31">
        <v>1477</v>
      </c>
      <c r="K2248" s="22">
        <v>647</v>
      </c>
      <c r="L2248" s="22">
        <v>600</v>
      </c>
      <c r="M2248" s="22"/>
      <c r="N2248" s="23">
        <v>1247</v>
      </c>
      <c r="O2248" s="24">
        <f>Table1[[#This Row],[Female Voters]]/Table1[[#This Row],[Female Population]]</f>
        <v>0.7785642062689585</v>
      </c>
      <c r="P2248" s="24">
        <f>Table1[[#This Row],[Male Voters]]/Table1[[#This Row],[Male Population]]</f>
        <v>0.76349892008639308</v>
      </c>
      <c r="Q2248" s="24">
        <f>Table1[[#This Row],[Total Voters]]/Table1[[#This Row],[Total Population]]</f>
        <v>0.77127937336814623</v>
      </c>
      <c r="R2248" s="24">
        <f>Table1[[#This Row],[Female Ballots]]/Table1[[#This Row],[Female Population]]</f>
        <v>0.65419615773508599</v>
      </c>
      <c r="S2248" s="24">
        <f>Table1[[#This Row],[Male Ballots]]/Table1[[#This Row],[Male Population]]</f>
        <v>0.64794816414686829</v>
      </c>
      <c r="T2248" s="24">
        <f>Table1[[#This Row],[Total Ballots]]/Table1[[#This Row],[Total Population]]</f>
        <v>0.65117493472584853</v>
      </c>
      <c r="U2248" s="24">
        <f>Table1[[#This Row],[Female Ballots]]/Table1[[#This Row],[Female Voters]]</f>
        <v>0.84025974025974026</v>
      </c>
      <c r="V2248" s="24">
        <f>Table1[[#This Row],[Male Ballots]]/Table1[[#This Row],[Male Voters]]</f>
        <v>0.84865629420084865</v>
      </c>
      <c r="W2248" s="24">
        <f>Table1[[#This Row],[Total Ballots]]/Table1[[#This Row],[Total Voters]]</f>
        <v>0.84427894380501012</v>
      </c>
    </row>
    <row r="2249" spans="1:23" s="12" customFormat="1" x14ac:dyDescent="0.2">
      <c r="A2249" s="19" t="s">
        <v>37</v>
      </c>
      <c r="B2249" s="20">
        <v>2010</v>
      </c>
      <c r="C2249" s="21" t="s">
        <v>69</v>
      </c>
      <c r="D2249" s="22">
        <v>8850</v>
      </c>
      <c r="E2249" s="22">
        <v>8069</v>
      </c>
      <c r="F2249" s="22">
        <v>16919</v>
      </c>
      <c r="G2249" s="22">
        <v>6587</v>
      </c>
      <c r="H2249" s="22">
        <v>5669</v>
      </c>
      <c r="I2249" s="22">
        <v>20</v>
      </c>
      <c r="J2249" s="22">
        <v>12276</v>
      </c>
      <c r="K2249" s="22">
        <v>4581</v>
      </c>
      <c r="L2249" s="22">
        <v>4061</v>
      </c>
      <c r="M2249" s="22">
        <v>8</v>
      </c>
      <c r="N2249" s="23">
        <v>8650</v>
      </c>
      <c r="O2249" s="24">
        <f>Table1[[#This Row],[Female Voters]]/Table1[[#This Row],[Female Population]]</f>
        <v>0.74429378531073442</v>
      </c>
      <c r="P2249" s="24">
        <f>Table1[[#This Row],[Male Voters]]/Table1[[#This Row],[Male Population]]</f>
        <v>0.70256537365224936</v>
      </c>
      <c r="Q2249" s="24">
        <f>Table1[[#This Row],[Total Voters]]/Table1[[#This Row],[Total Population]]</f>
        <v>0.72557479756486787</v>
      </c>
      <c r="R2249" s="24">
        <f>Table1[[#This Row],[Female Ballots]]/Table1[[#This Row],[Female Population]]</f>
        <v>0.51762711864406785</v>
      </c>
      <c r="S2249" s="24">
        <f>Table1[[#This Row],[Male Ballots]]/Table1[[#This Row],[Male Population]]</f>
        <v>0.5032841739992564</v>
      </c>
      <c r="T2249" s="24">
        <f>Table1[[#This Row],[Total Ballots]]/Table1[[#This Row],[Total Population]]</f>
        <v>0.51125953070512442</v>
      </c>
      <c r="U2249" s="24">
        <f>Table1[[#This Row],[Female Ballots]]/Table1[[#This Row],[Female Voters]]</f>
        <v>0.69546075603461366</v>
      </c>
      <c r="V2249" s="24">
        <f>Table1[[#This Row],[Male Ballots]]/Table1[[#This Row],[Male Voters]]</f>
        <v>0.71635209031575231</v>
      </c>
      <c r="W2249" s="24">
        <f>Table1[[#This Row],[Total Ballots]]/Table1[[#This Row],[Total Voters]]</f>
        <v>0.70462691430433366</v>
      </c>
    </row>
    <row r="2250" spans="1:23" s="12" customFormat="1" x14ac:dyDescent="0.2">
      <c r="A2250" s="19" t="s">
        <v>37</v>
      </c>
      <c r="B2250" s="20">
        <v>2010</v>
      </c>
      <c r="C2250" s="21" t="s">
        <v>62</v>
      </c>
      <c r="D2250" s="22">
        <v>886</v>
      </c>
      <c r="E2250" s="22">
        <v>862</v>
      </c>
      <c r="F2250" s="22">
        <v>1748</v>
      </c>
      <c r="G2250" s="31">
        <v>445</v>
      </c>
      <c r="H2250" s="31">
        <v>428</v>
      </c>
      <c r="I2250" s="31">
        <v>1</v>
      </c>
      <c r="J2250" s="31">
        <v>874</v>
      </c>
      <c r="K2250" s="22">
        <v>136</v>
      </c>
      <c r="L2250" s="22">
        <v>135</v>
      </c>
      <c r="M2250" s="22"/>
      <c r="N2250" s="23">
        <v>271</v>
      </c>
      <c r="O2250" s="24">
        <f>Table1[[#This Row],[Female Voters]]/Table1[[#This Row],[Female Population]]</f>
        <v>0.50225733634311509</v>
      </c>
      <c r="P2250" s="24">
        <f>Table1[[#This Row],[Male Voters]]/Table1[[#This Row],[Male Population]]</f>
        <v>0.49651972157772623</v>
      </c>
      <c r="Q2250" s="24">
        <f>Table1[[#This Row],[Total Voters]]/Table1[[#This Row],[Total Population]]</f>
        <v>0.5</v>
      </c>
      <c r="R2250" s="24">
        <f>Table1[[#This Row],[Female Ballots]]/Table1[[#This Row],[Female Population]]</f>
        <v>0.15349887133182843</v>
      </c>
      <c r="S2250" s="24">
        <f>Table1[[#This Row],[Male Ballots]]/Table1[[#This Row],[Male Population]]</f>
        <v>0.15661252900232017</v>
      </c>
      <c r="T2250" s="24">
        <f>Table1[[#This Row],[Total Ballots]]/Table1[[#This Row],[Total Population]]</f>
        <v>0.15503432494279176</v>
      </c>
      <c r="U2250" s="24">
        <f>Table1[[#This Row],[Female Ballots]]/Table1[[#This Row],[Female Voters]]</f>
        <v>0.30561797752808989</v>
      </c>
      <c r="V2250" s="24">
        <f>Table1[[#This Row],[Male Ballots]]/Table1[[#This Row],[Male Voters]]</f>
        <v>0.31542056074766356</v>
      </c>
      <c r="W2250" s="24">
        <f>Table1[[#This Row],[Total Ballots]]/Table1[[#This Row],[Total Voters]]</f>
        <v>0.31006864988558352</v>
      </c>
    </row>
    <row r="2251" spans="1:23" s="12" customFormat="1" x14ac:dyDescent="0.2">
      <c r="A2251" s="19" t="s">
        <v>37</v>
      </c>
      <c r="B2251" s="20">
        <v>2010</v>
      </c>
      <c r="C2251" s="21" t="s">
        <v>63</v>
      </c>
      <c r="D2251" s="22">
        <v>1257</v>
      </c>
      <c r="E2251" s="22">
        <v>1156</v>
      </c>
      <c r="F2251" s="22">
        <v>2413</v>
      </c>
      <c r="G2251" s="31">
        <v>807</v>
      </c>
      <c r="H2251" s="31">
        <v>631</v>
      </c>
      <c r="I2251" s="31">
        <v>6</v>
      </c>
      <c r="J2251" s="31">
        <v>1444</v>
      </c>
      <c r="K2251" s="22">
        <v>313</v>
      </c>
      <c r="L2251" s="22">
        <v>278</v>
      </c>
      <c r="M2251" s="22"/>
      <c r="N2251" s="23">
        <v>591</v>
      </c>
      <c r="O2251" s="24">
        <f>Table1[[#This Row],[Female Voters]]/Table1[[#This Row],[Female Population]]</f>
        <v>0.64200477326968974</v>
      </c>
      <c r="P2251" s="24">
        <f>Table1[[#This Row],[Male Voters]]/Table1[[#This Row],[Male Population]]</f>
        <v>0.54584775086505188</v>
      </c>
      <c r="Q2251" s="24">
        <f>Table1[[#This Row],[Total Voters]]/Table1[[#This Row],[Total Population]]</f>
        <v>0.59842519685039375</v>
      </c>
      <c r="R2251" s="24">
        <f>Table1[[#This Row],[Female Ballots]]/Table1[[#This Row],[Female Population]]</f>
        <v>0.24900556881463803</v>
      </c>
      <c r="S2251" s="24">
        <f>Table1[[#This Row],[Male Ballots]]/Table1[[#This Row],[Male Population]]</f>
        <v>0.24048442906574394</v>
      </c>
      <c r="T2251" s="24">
        <f>Table1[[#This Row],[Total Ballots]]/Table1[[#This Row],[Total Population]]</f>
        <v>0.24492333195192706</v>
      </c>
      <c r="U2251" s="24">
        <f>Table1[[#This Row],[Female Ballots]]/Table1[[#This Row],[Female Voters]]</f>
        <v>0.38785625774473359</v>
      </c>
      <c r="V2251" s="24">
        <f>Table1[[#This Row],[Male Ballots]]/Table1[[#This Row],[Male Voters]]</f>
        <v>0.44057052297939781</v>
      </c>
      <c r="W2251" s="24">
        <f>Table1[[#This Row],[Total Ballots]]/Table1[[#This Row],[Total Voters]]</f>
        <v>0.40927977839335178</v>
      </c>
    </row>
    <row r="2252" spans="1:23" s="12" customFormat="1" x14ac:dyDescent="0.2">
      <c r="A2252" s="19" t="s">
        <v>37</v>
      </c>
      <c r="B2252" s="20">
        <v>2010</v>
      </c>
      <c r="C2252" s="21" t="s">
        <v>64</v>
      </c>
      <c r="D2252" s="22">
        <v>1198</v>
      </c>
      <c r="E2252" s="22">
        <v>1112</v>
      </c>
      <c r="F2252" s="22">
        <v>2310</v>
      </c>
      <c r="G2252" s="31">
        <v>829</v>
      </c>
      <c r="H2252" s="31">
        <v>730</v>
      </c>
      <c r="I2252" s="31">
        <v>2</v>
      </c>
      <c r="J2252" s="31">
        <v>1561</v>
      </c>
      <c r="K2252" s="22">
        <v>464</v>
      </c>
      <c r="L2252" s="22">
        <v>411</v>
      </c>
      <c r="M2252" s="22"/>
      <c r="N2252" s="23">
        <v>875</v>
      </c>
      <c r="O2252" s="24">
        <f>Table1[[#This Row],[Female Voters]]/Table1[[#This Row],[Female Population]]</f>
        <v>0.69198664440734559</v>
      </c>
      <c r="P2252" s="24">
        <f>Table1[[#This Row],[Male Voters]]/Table1[[#This Row],[Male Population]]</f>
        <v>0.65647482014388492</v>
      </c>
      <c r="Q2252" s="24">
        <f>Table1[[#This Row],[Total Voters]]/Table1[[#This Row],[Total Population]]</f>
        <v>0.67575757575757578</v>
      </c>
      <c r="R2252" s="24">
        <f>Table1[[#This Row],[Female Ballots]]/Table1[[#This Row],[Female Population]]</f>
        <v>0.38731218697829717</v>
      </c>
      <c r="S2252" s="24">
        <f>Table1[[#This Row],[Male Ballots]]/Table1[[#This Row],[Male Population]]</f>
        <v>0.36960431654676257</v>
      </c>
      <c r="T2252" s="24">
        <f>Table1[[#This Row],[Total Ballots]]/Table1[[#This Row],[Total Population]]</f>
        <v>0.37878787878787878</v>
      </c>
      <c r="U2252" s="24">
        <f>Table1[[#This Row],[Female Ballots]]/Table1[[#This Row],[Female Voters]]</f>
        <v>0.55971049457177324</v>
      </c>
      <c r="V2252" s="24">
        <f>Table1[[#This Row],[Male Ballots]]/Table1[[#This Row],[Male Voters]]</f>
        <v>0.56301369863013695</v>
      </c>
      <c r="W2252" s="24">
        <f>Table1[[#This Row],[Total Ballots]]/Table1[[#This Row],[Total Voters]]</f>
        <v>0.5605381165919282</v>
      </c>
    </row>
    <row r="2253" spans="1:23" s="12" customFormat="1" x14ac:dyDescent="0.2">
      <c r="A2253" s="19" t="s">
        <v>37</v>
      </c>
      <c r="B2253" s="20">
        <v>2010</v>
      </c>
      <c r="C2253" s="21" t="s">
        <v>65</v>
      </c>
      <c r="D2253" s="22">
        <v>1667</v>
      </c>
      <c r="E2253" s="22">
        <v>1519</v>
      </c>
      <c r="F2253" s="22">
        <v>3186</v>
      </c>
      <c r="G2253" s="31">
        <v>1242</v>
      </c>
      <c r="H2253" s="31">
        <v>1040</v>
      </c>
      <c r="I2253" s="31">
        <v>5</v>
      </c>
      <c r="J2253" s="31">
        <v>2287</v>
      </c>
      <c r="K2253" s="22">
        <v>861</v>
      </c>
      <c r="L2253" s="22">
        <v>758</v>
      </c>
      <c r="M2253" s="22">
        <v>4</v>
      </c>
      <c r="N2253" s="23">
        <v>1623</v>
      </c>
      <c r="O2253" s="24">
        <f>Table1[[#This Row],[Female Voters]]/Table1[[#This Row],[Female Population]]</f>
        <v>0.74505098980203954</v>
      </c>
      <c r="P2253" s="24">
        <f>Table1[[#This Row],[Male Voters]]/Table1[[#This Row],[Male Population]]</f>
        <v>0.68466096115865704</v>
      </c>
      <c r="Q2253" s="24">
        <f>Table1[[#This Row],[Total Voters]]/Table1[[#This Row],[Total Population]]</f>
        <v>0.71782799748901449</v>
      </c>
      <c r="R2253" s="24">
        <f>Table1[[#This Row],[Female Ballots]]/Table1[[#This Row],[Female Population]]</f>
        <v>0.51649670065986808</v>
      </c>
      <c r="S2253" s="24">
        <f>Table1[[#This Row],[Male Ballots]]/Table1[[#This Row],[Male Population]]</f>
        <v>0.4990125082290981</v>
      </c>
      <c r="T2253" s="24">
        <f>Table1[[#This Row],[Total Ballots]]/Table1[[#This Row],[Total Population]]</f>
        <v>0.50941619585687381</v>
      </c>
      <c r="U2253" s="24">
        <f>Table1[[#This Row],[Female Ballots]]/Table1[[#This Row],[Female Voters]]</f>
        <v>0.69323671497584538</v>
      </c>
      <c r="V2253" s="24">
        <f>Table1[[#This Row],[Male Ballots]]/Table1[[#This Row],[Male Voters]]</f>
        <v>0.72884615384615381</v>
      </c>
      <c r="W2253" s="24">
        <f>Table1[[#This Row],[Total Ballots]]/Table1[[#This Row],[Total Voters]]</f>
        <v>0.70966331438565811</v>
      </c>
    </row>
    <row r="2254" spans="1:23" s="12" customFormat="1" x14ac:dyDescent="0.2">
      <c r="A2254" s="19" t="s">
        <v>37</v>
      </c>
      <c r="B2254" s="20">
        <v>2010</v>
      </c>
      <c r="C2254" s="21" t="s">
        <v>66</v>
      </c>
      <c r="D2254" s="22">
        <v>1588</v>
      </c>
      <c r="E2254" s="22">
        <v>1502</v>
      </c>
      <c r="F2254" s="22">
        <v>3090</v>
      </c>
      <c r="G2254" s="31">
        <v>1351</v>
      </c>
      <c r="H2254" s="31">
        <v>1209</v>
      </c>
      <c r="I2254" s="31">
        <v>1</v>
      </c>
      <c r="J2254" s="31">
        <v>2561</v>
      </c>
      <c r="K2254" s="22">
        <v>1124</v>
      </c>
      <c r="L2254" s="22">
        <v>1007</v>
      </c>
      <c r="M2254" s="22">
        <v>1</v>
      </c>
      <c r="N2254" s="23">
        <v>2132</v>
      </c>
      <c r="O2254" s="24">
        <f>Table1[[#This Row],[Female Voters]]/Table1[[#This Row],[Female Population]]</f>
        <v>0.85075566750629728</v>
      </c>
      <c r="P2254" s="24">
        <f>Table1[[#This Row],[Male Voters]]/Table1[[#This Row],[Male Population]]</f>
        <v>0.8049267643142477</v>
      </c>
      <c r="Q2254" s="24">
        <f>Table1[[#This Row],[Total Voters]]/Table1[[#This Row],[Total Population]]</f>
        <v>0.82880258899676373</v>
      </c>
      <c r="R2254" s="24">
        <f>Table1[[#This Row],[Female Ballots]]/Table1[[#This Row],[Female Population]]</f>
        <v>0.70780856423173799</v>
      </c>
      <c r="S2254" s="24">
        <f>Table1[[#This Row],[Male Ballots]]/Table1[[#This Row],[Male Population]]</f>
        <v>0.67043941411451402</v>
      </c>
      <c r="T2254" s="24">
        <f>Table1[[#This Row],[Total Ballots]]/Table1[[#This Row],[Total Population]]</f>
        <v>0.68996763754045309</v>
      </c>
      <c r="U2254" s="24">
        <f>Table1[[#This Row],[Female Ballots]]/Table1[[#This Row],[Female Voters]]</f>
        <v>0.83197631384159887</v>
      </c>
      <c r="V2254" s="24">
        <f>Table1[[#This Row],[Male Ballots]]/Table1[[#This Row],[Male Voters]]</f>
        <v>0.83291976840363935</v>
      </c>
      <c r="W2254" s="24">
        <f>Table1[[#This Row],[Total Ballots]]/Table1[[#This Row],[Total Voters]]</f>
        <v>0.8324873096446701</v>
      </c>
    </row>
    <row r="2255" spans="1:23" s="12" customFormat="1" x14ac:dyDescent="0.2">
      <c r="A2255" s="19" t="s">
        <v>37</v>
      </c>
      <c r="B2255" s="20">
        <v>2010</v>
      </c>
      <c r="C2255" s="21" t="s">
        <v>67</v>
      </c>
      <c r="D2255" s="22">
        <v>2254</v>
      </c>
      <c r="E2255" s="22">
        <v>1918</v>
      </c>
      <c r="F2255" s="22">
        <v>4172</v>
      </c>
      <c r="G2255" s="31">
        <v>1913</v>
      </c>
      <c r="H2255" s="31">
        <v>1631</v>
      </c>
      <c r="I2255" s="31">
        <v>5</v>
      </c>
      <c r="J2255" s="31">
        <v>3549</v>
      </c>
      <c r="K2255" s="22">
        <v>1683</v>
      </c>
      <c r="L2255" s="22">
        <v>1472</v>
      </c>
      <c r="M2255" s="22">
        <v>3</v>
      </c>
      <c r="N2255" s="23">
        <v>3158</v>
      </c>
      <c r="O2255" s="24">
        <f>Table1[[#This Row],[Female Voters]]/Table1[[#This Row],[Female Population]]</f>
        <v>0.84871339840283944</v>
      </c>
      <c r="P2255" s="24">
        <f>Table1[[#This Row],[Male Voters]]/Table1[[#This Row],[Male Population]]</f>
        <v>0.85036496350364965</v>
      </c>
      <c r="Q2255" s="24">
        <f>Table1[[#This Row],[Total Voters]]/Table1[[#This Row],[Total Population]]</f>
        <v>0.85067114093959728</v>
      </c>
      <c r="R2255" s="24">
        <f>Table1[[#This Row],[Female Ballots]]/Table1[[#This Row],[Female Population]]</f>
        <v>0.74667258207630882</v>
      </c>
      <c r="S2255" s="24">
        <f>Table1[[#This Row],[Male Ballots]]/Table1[[#This Row],[Male Population]]</f>
        <v>0.76746611053180391</v>
      </c>
      <c r="T2255" s="24">
        <f>Table1[[#This Row],[Total Ballots]]/Table1[[#This Row],[Total Population]]</f>
        <v>0.75695110258868648</v>
      </c>
      <c r="U2255" s="24">
        <f>Table1[[#This Row],[Female Ballots]]/Table1[[#This Row],[Female Voters]]</f>
        <v>0.87976999477260842</v>
      </c>
      <c r="V2255" s="24">
        <f>Table1[[#This Row],[Male Ballots]]/Table1[[#This Row],[Male Voters]]</f>
        <v>0.90251379521765784</v>
      </c>
      <c r="W2255" s="24">
        <f>Table1[[#This Row],[Total Ballots]]/Table1[[#This Row],[Total Voters]]</f>
        <v>0.88982812059735139</v>
      </c>
    </row>
    <row r="2256" spans="1:23" s="12" customFormat="1" x14ac:dyDescent="0.2">
      <c r="A2256" s="19" t="s">
        <v>48</v>
      </c>
      <c r="B2256" s="20">
        <v>2010</v>
      </c>
      <c r="C2256" s="21" t="s">
        <v>69</v>
      </c>
      <c r="D2256" s="22">
        <v>64529</v>
      </c>
      <c r="E2256" s="22">
        <v>62984</v>
      </c>
      <c r="F2256" s="22">
        <v>127513</v>
      </c>
      <c r="G2256" s="22">
        <v>45837</v>
      </c>
      <c r="H2256" s="22">
        <v>42346</v>
      </c>
      <c r="I2256" s="22">
        <v>281</v>
      </c>
      <c r="J2256" s="22">
        <v>88464</v>
      </c>
      <c r="K2256" s="22">
        <v>32852</v>
      </c>
      <c r="L2256" s="22">
        <v>30949</v>
      </c>
      <c r="M2256" s="22">
        <v>145</v>
      </c>
      <c r="N2256" s="23">
        <v>63946</v>
      </c>
      <c r="O2256" s="24">
        <f>Table1[[#This Row],[Female Voters]]/Table1[[#This Row],[Female Population]]</f>
        <v>0.71033178880813275</v>
      </c>
      <c r="P2256" s="24">
        <f>Table1[[#This Row],[Male Voters]]/Table1[[#This Row],[Male Population]]</f>
        <v>0.67232948050298491</v>
      </c>
      <c r="Q2256" s="24">
        <f>Table1[[#This Row],[Total Voters]]/Table1[[#This Row],[Total Population]]</f>
        <v>0.69376455733925169</v>
      </c>
      <c r="R2256" s="24">
        <f>Table1[[#This Row],[Female Ballots]]/Table1[[#This Row],[Female Population]]</f>
        <v>0.50910443366548375</v>
      </c>
      <c r="S2256" s="24">
        <f>Table1[[#This Row],[Male Ballots]]/Table1[[#This Row],[Male Population]]</f>
        <v>0.49137876286040899</v>
      </c>
      <c r="T2256" s="24">
        <f>Table1[[#This Row],[Total Ballots]]/Table1[[#This Row],[Total Population]]</f>
        <v>0.5014861229835389</v>
      </c>
      <c r="U2256" s="24">
        <f>Table1[[#This Row],[Female Ballots]]/Table1[[#This Row],[Female Voters]]</f>
        <v>0.71671357200514862</v>
      </c>
      <c r="V2256" s="24">
        <f>Table1[[#This Row],[Male Ballots]]/Table1[[#This Row],[Male Voters]]</f>
        <v>0.7308600576205545</v>
      </c>
      <c r="W2256" s="24">
        <f>Table1[[#This Row],[Total Ballots]]/Table1[[#This Row],[Total Voters]]</f>
        <v>0.72284771206366427</v>
      </c>
    </row>
    <row r="2257" spans="1:23" s="12" customFormat="1" x14ac:dyDescent="0.2">
      <c r="A2257" s="19" t="s">
        <v>48</v>
      </c>
      <c r="B2257" s="20">
        <v>2010</v>
      </c>
      <c r="C2257" s="21" t="s">
        <v>62</v>
      </c>
      <c r="D2257" s="22">
        <v>7705</v>
      </c>
      <c r="E2257" s="22">
        <v>8002</v>
      </c>
      <c r="F2257" s="22">
        <v>15707</v>
      </c>
      <c r="G2257" s="31">
        <v>4339</v>
      </c>
      <c r="H2257" s="31">
        <v>4011</v>
      </c>
      <c r="I2257" s="31">
        <v>47</v>
      </c>
      <c r="J2257" s="31">
        <v>8397</v>
      </c>
      <c r="K2257" s="22">
        <v>1817</v>
      </c>
      <c r="L2257" s="22">
        <v>1618</v>
      </c>
      <c r="M2257" s="22">
        <v>12</v>
      </c>
      <c r="N2257" s="23">
        <v>3447</v>
      </c>
      <c r="O2257" s="24">
        <f>Table1[[#This Row],[Female Voters]]/Table1[[#This Row],[Female Population]]</f>
        <v>0.56314081765087609</v>
      </c>
      <c r="P2257" s="24">
        <f>Table1[[#This Row],[Male Voters]]/Table1[[#This Row],[Male Population]]</f>
        <v>0.50124968757810551</v>
      </c>
      <c r="Q2257" s="24">
        <f>Table1[[#This Row],[Total Voters]]/Table1[[#This Row],[Total Population]]</f>
        <v>0.53460240657031899</v>
      </c>
      <c r="R2257" s="24">
        <f>Table1[[#This Row],[Female Ballots]]/Table1[[#This Row],[Female Population]]</f>
        <v>0.23582089552238805</v>
      </c>
      <c r="S2257" s="24">
        <f>Table1[[#This Row],[Male Ballots]]/Table1[[#This Row],[Male Population]]</f>
        <v>0.20219945013746563</v>
      </c>
      <c r="T2257" s="24">
        <f>Table1[[#This Row],[Total Ballots]]/Table1[[#This Row],[Total Population]]</f>
        <v>0.21945629337238173</v>
      </c>
      <c r="U2257" s="24">
        <f>Table1[[#This Row],[Female Ballots]]/Table1[[#This Row],[Female Voters]]</f>
        <v>0.41876008296842593</v>
      </c>
      <c r="V2257" s="24">
        <f>Table1[[#This Row],[Male Ballots]]/Table1[[#This Row],[Male Voters]]</f>
        <v>0.40339067564198455</v>
      </c>
      <c r="W2257" s="24">
        <f>Table1[[#This Row],[Total Ballots]]/Table1[[#This Row],[Total Voters]]</f>
        <v>0.41050375133976419</v>
      </c>
    </row>
    <row r="2258" spans="1:23" s="12" customFormat="1" x14ac:dyDescent="0.2">
      <c r="A2258" s="19" t="s">
        <v>48</v>
      </c>
      <c r="B2258" s="20">
        <v>2010</v>
      </c>
      <c r="C2258" s="21" t="s">
        <v>63</v>
      </c>
      <c r="D2258" s="22">
        <v>11371</v>
      </c>
      <c r="E2258" s="22">
        <v>11667</v>
      </c>
      <c r="F2258" s="22">
        <v>23038</v>
      </c>
      <c r="G2258" s="31">
        <v>6633</v>
      </c>
      <c r="H2258" s="31">
        <v>6056</v>
      </c>
      <c r="I2258" s="31">
        <v>72</v>
      </c>
      <c r="J2258" s="31">
        <v>12761</v>
      </c>
      <c r="K2258" s="22">
        <v>3319</v>
      </c>
      <c r="L2258" s="22">
        <v>2997</v>
      </c>
      <c r="M2258" s="22">
        <v>26</v>
      </c>
      <c r="N2258" s="23">
        <v>6342</v>
      </c>
      <c r="O2258" s="24">
        <f>Table1[[#This Row],[Female Voters]]/Table1[[#This Row],[Female Population]]</f>
        <v>0.58332600474892271</v>
      </c>
      <c r="P2258" s="24">
        <f>Table1[[#This Row],[Male Voters]]/Table1[[#This Row],[Male Population]]</f>
        <v>0.51907088368903742</v>
      </c>
      <c r="Q2258" s="24">
        <f>Table1[[#This Row],[Total Voters]]/Table1[[#This Row],[Total Population]]</f>
        <v>0.55391092976820899</v>
      </c>
      <c r="R2258" s="24">
        <f>Table1[[#This Row],[Female Ballots]]/Table1[[#This Row],[Female Population]]</f>
        <v>0.29188285990678042</v>
      </c>
      <c r="S2258" s="24">
        <f>Table1[[#This Row],[Male Ballots]]/Table1[[#This Row],[Male Population]]</f>
        <v>0.25687837490357418</v>
      </c>
      <c r="T2258" s="24">
        <f>Table1[[#This Row],[Total Ballots]]/Table1[[#This Row],[Total Population]]</f>
        <v>0.27528431287438143</v>
      </c>
      <c r="U2258" s="24">
        <f>Table1[[#This Row],[Female Ballots]]/Table1[[#This Row],[Female Voters]]</f>
        <v>0.50037690336197804</v>
      </c>
      <c r="V2258" s="24">
        <f>Table1[[#This Row],[Male Ballots]]/Table1[[#This Row],[Male Voters]]</f>
        <v>0.49488110964332893</v>
      </c>
      <c r="W2258" s="24">
        <f>Table1[[#This Row],[Total Ballots]]/Table1[[#This Row],[Total Voters]]</f>
        <v>0.49698299506308286</v>
      </c>
    </row>
    <row r="2259" spans="1:23" s="12" customFormat="1" x14ac:dyDescent="0.2">
      <c r="A2259" s="19" t="s">
        <v>48</v>
      </c>
      <c r="B2259" s="20">
        <v>2010</v>
      </c>
      <c r="C2259" s="21" t="s">
        <v>64</v>
      </c>
      <c r="D2259" s="22">
        <v>10917</v>
      </c>
      <c r="E2259" s="22">
        <v>10817</v>
      </c>
      <c r="F2259" s="22">
        <v>21734</v>
      </c>
      <c r="G2259" s="31">
        <v>7054</v>
      </c>
      <c r="H2259" s="31">
        <v>6206</v>
      </c>
      <c r="I2259" s="31">
        <v>46</v>
      </c>
      <c r="J2259" s="31">
        <v>13306</v>
      </c>
      <c r="K2259" s="22">
        <v>4495</v>
      </c>
      <c r="L2259" s="22">
        <v>4031</v>
      </c>
      <c r="M2259" s="22">
        <v>26</v>
      </c>
      <c r="N2259" s="23">
        <v>8552</v>
      </c>
      <c r="O2259" s="24">
        <f>Table1[[#This Row],[Female Voters]]/Table1[[#This Row],[Female Population]]</f>
        <v>0.64614820921498584</v>
      </c>
      <c r="P2259" s="24">
        <f>Table1[[#This Row],[Male Voters]]/Table1[[#This Row],[Male Population]]</f>
        <v>0.57372654155495983</v>
      </c>
      <c r="Q2259" s="24">
        <f>Table1[[#This Row],[Total Voters]]/Table1[[#This Row],[Total Population]]</f>
        <v>0.61222048403423213</v>
      </c>
      <c r="R2259" s="24">
        <f>Table1[[#This Row],[Female Ballots]]/Table1[[#This Row],[Female Population]]</f>
        <v>0.41174315288082808</v>
      </c>
      <c r="S2259" s="24">
        <f>Table1[[#This Row],[Male Ballots]]/Table1[[#This Row],[Male Population]]</f>
        <v>0.37265415549597858</v>
      </c>
      <c r="T2259" s="24">
        <f>Table1[[#This Row],[Total Ballots]]/Table1[[#This Row],[Total Population]]</f>
        <v>0.39348486242753289</v>
      </c>
      <c r="U2259" s="24">
        <f>Table1[[#This Row],[Female Ballots]]/Table1[[#This Row],[Female Voters]]</f>
        <v>0.63722710518854553</v>
      </c>
      <c r="V2259" s="24">
        <f>Table1[[#This Row],[Male Ballots]]/Table1[[#This Row],[Male Voters]]</f>
        <v>0.64953271028037385</v>
      </c>
      <c r="W2259" s="24">
        <f>Table1[[#This Row],[Total Ballots]]/Table1[[#This Row],[Total Voters]]</f>
        <v>0.64271757102059224</v>
      </c>
    </row>
    <row r="2260" spans="1:23" s="12" customFormat="1" x14ac:dyDescent="0.2">
      <c r="A2260" s="19" t="s">
        <v>48</v>
      </c>
      <c r="B2260" s="20">
        <v>2010</v>
      </c>
      <c r="C2260" s="21" t="s">
        <v>65</v>
      </c>
      <c r="D2260" s="22">
        <v>12625</v>
      </c>
      <c r="E2260" s="22">
        <v>12442</v>
      </c>
      <c r="F2260" s="22">
        <v>25067</v>
      </c>
      <c r="G2260" s="31">
        <v>9465</v>
      </c>
      <c r="H2260" s="31">
        <v>8843</v>
      </c>
      <c r="I2260" s="31">
        <v>44</v>
      </c>
      <c r="J2260" s="31">
        <v>18352</v>
      </c>
      <c r="K2260" s="22">
        <v>7209</v>
      </c>
      <c r="L2260" s="22">
        <v>6860</v>
      </c>
      <c r="M2260" s="22">
        <v>30</v>
      </c>
      <c r="N2260" s="23">
        <v>14099</v>
      </c>
      <c r="O2260" s="24">
        <f>Table1[[#This Row],[Female Voters]]/Table1[[#This Row],[Female Population]]</f>
        <v>0.7497029702970297</v>
      </c>
      <c r="P2260" s="24">
        <f>Table1[[#This Row],[Male Voters]]/Table1[[#This Row],[Male Population]]</f>
        <v>0.71073782350104486</v>
      </c>
      <c r="Q2260" s="24">
        <f>Table1[[#This Row],[Total Voters]]/Table1[[#This Row],[Total Population]]</f>
        <v>0.73211792396377706</v>
      </c>
      <c r="R2260" s="24">
        <f>Table1[[#This Row],[Female Ballots]]/Table1[[#This Row],[Female Population]]</f>
        <v>0.57100990099009896</v>
      </c>
      <c r="S2260" s="24">
        <f>Table1[[#This Row],[Male Ballots]]/Table1[[#This Row],[Male Population]]</f>
        <v>0.55135830252370999</v>
      </c>
      <c r="T2260" s="24">
        <f>Table1[[#This Row],[Total Ballots]]/Table1[[#This Row],[Total Population]]</f>
        <v>0.56245262695974785</v>
      </c>
      <c r="U2260" s="24">
        <f>Table1[[#This Row],[Female Ballots]]/Table1[[#This Row],[Female Voters]]</f>
        <v>0.76164817749603808</v>
      </c>
      <c r="V2260" s="24">
        <f>Table1[[#This Row],[Male Ballots]]/Table1[[#This Row],[Male Voters]]</f>
        <v>0.77575483433224024</v>
      </c>
      <c r="W2260" s="24">
        <f>Table1[[#This Row],[Total Ballots]]/Table1[[#This Row],[Total Voters]]</f>
        <v>0.76825414123801217</v>
      </c>
    </row>
    <row r="2261" spans="1:23" s="12" customFormat="1" x14ac:dyDescent="0.2">
      <c r="A2261" s="19" t="s">
        <v>48</v>
      </c>
      <c r="B2261" s="20">
        <v>2010</v>
      </c>
      <c r="C2261" s="21" t="s">
        <v>66</v>
      </c>
      <c r="D2261" s="22">
        <v>10610</v>
      </c>
      <c r="E2261" s="22">
        <v>10771</v>
      </c>
      <c r="F2261" s="22">
        <v>21381</v>
      </c>
      <c r="G2261" s="31">
        <v>9047</v>
      </c>
      <c r="H2261" s="31">
        <v>9121</v>
      </c>
      <c r="I2261" s="31">
        <v>28</v>
      </c>
      <c r="J2261" s="31">
        <v>18196</v>
      </c>
      <c r="K2261" s="22">
        <v>7859</v>
      </c>
      <c r="L2261" s="22">
        <v>8002</v>
      </c>
      <c r="M2261" s="22">
        <v>20</v>
      </c>
      <c r="N2261" s="23">
        <v>15881</v>
      </c>
      <c r="O2261" s="24">
        <f>Table1[[#This Row],[Female Voters]]/Table1[[#This Row],[Female Population]]</f>
        <v>0.85268614514608865</v>
      </c>
      <c r="P2261" s="24">
        <f>Table1[[#This Row],[Male Voters]]/Table1[[#This Row],[Male Population]]</f>
        <v>0.84681088106953861</v>
      </c>
      <c r="Q2261" s="24">
        <f>Table1[[#This Row],[Total Voters]]/Table1[[#This Row],[Total Population]]</f>
        <v>0.85103596651232405</v>
      </c>
      <c r="R2261" s="24">
        <f>Table1[[#This Row],[Female Ballots]]/Table1[[#This Row],[Female Population]]</f>
        <v>0.74071630537229027</v>
      </c>
      <c r="S2261" s="24">
        <f>Table1[[#This Row],[Male Ballots]]/Table1[[#This Row],[Male Population]]</f>
        <v>0.74292080586760745</v>
      </c>
      <c r="T2261" s="24">
        <f>Table1[[#This Row],[Total Ballots]]/Table1[[#This Row],[Total Population]]</f>
        <v>0.74276226556288294</v>
      </c>
      <c r="U2261" s="24">
        <f>Table1[[#This Row],[Female Ballots]]/Table1[[#This Row],[Female Voters]]</f>
        <v>0.86868575218304411</v>
      </c>
      <c r="V2261" s="24">
        <f>Table1[[#This Row],[Male Ballots]]/Table1[[#This Row],[Male Voters]]</f>
        <v>0.87731608376274528</v>
      </c>
      <c r="W2261" s="24">
        <f>Table1[[#This Row],[Total Ballots]]/Table1[[#This Row],[Total Voters]]</f>
        <v>0.87277423609584526</v>
      </c>
    </row>
    <row r="2262" spans="1:23" s="12" customFormat="1" x14ac:dyDescent="0.2">
      <c r="A2262" s="19" t="s">
        <v>48</v>
      </c>
      <c r="B2262" s="20">
        <v>2010</v>
      </c>
      <c r="C2262" s="21" t="s">
        <v>67</v>
      </c>
      <c r="D2262" s="22">
        <v>11301</v>
      </c>
      <c r="E2262" s="22">
        <v>9285</v>
      </c>
      <c r="F2262" s="22">
        <v>20586</v>
      </c>
      <c r="G2262" s="31">
        <v>9299</v>
      </c>
      <c r="H2262" s="31">
        <v>8109</v>
      </c>
      <c r="I2262" s="31">
        <v>44</v>
      </c>
      <c r="J2262" s="31">
        <v>17452</v>
      </c>
      <c r="K2262" s="22">
        <v>8153</v>
      </c>
      <c r="L2262" s="22">
        <v>7441</v>
      </c>
      <c r="M2262" s="22">
        <v>31</v>
      </c>
      <c r="N2262" s="23">
        <v>15625</v>
      </c>
      <c r="O2262" s="24">
        <f>Table1[[#This Row],[Female Voters]]/Table1[[#This Row],[Female Population]]</f>
        <v>0.82284753561631718</v>
      </c>
      <c r="P2262" s="24">
        <f>Table1[[#This Row],[Male Voters]]/Table1[[#This Row],[Male Population]]</f>
        <v>0.87334410339256863</v>
      </c>
      <c r="Q2262" s="24">
        <f>Table1[[#This Row],[Total Voters]]/Table1[[#This Row],[Total Population]]</f>
        <v>0.84776061400952107</v>
      </c>
      <c r="R2262" s="24">
        <f>Table1[[#This Row],[Female Ballots]]/Table1[[#This Row],[Female Population]]</f>
        <v>0.72144058047960358</v>
      </c>
      <c r="S2262" s="24">
        <f>Table1[[#This Row],[Male Ballots]]/Table1[[#This Row],[Male Population]]</f>
        <v>0.80140010770059233</v>
      </c>
      <c r="T2262" s="24">
        <f>Table1[[#This Row],[Total Ballots]]/Table1[[#This Row],[Total Population]]</f>
        <v>0.75901097833479059</v>
      </c>
      <c r="U2262" s="24">
        <f>Table1[[#This Row],[Female Ballots]]/Table1[[#This Row],[Female Voters]]</f>
        <v>0.87676094203677812</v>
      </c>
      <c r="V2262" s="24">
        <f>Table1[[#This Row],[Male Ballots]]/Table1[[#This Row],[Male Voters]]</f>
        <v>0.91762239486989761</v>
      </c>
      <c r="W2262" s="24">
        <f>Table1[[#This Row],[Total Ballots]]/Table1[[#This Row],[Total Voters]]</f>
        <v>0.89531285812514327</v>
      </c>
    </row>
    <row r="2263" spans="1:23" s="12" customFormat="1" x14ac:dyDescent="0.2">
      <c r="A2263" s="19" t="s">
        <v>44</v>
      </c>
      <c r="B2263" s="20">
        <v>2010</v>
      </c>
      <c r="C2263" s="21" t="s">
        <v>69</v>
      </c>
      <c r="D2263" s="22">
        <v>27520</v>
      </c>
      <c r="E2263" s="22">
        <v>26870</v>
      </c>
      <c r="F2263" s="22">
        <v>54390</v>
      </c>
      <c r="G2263" s="22">
        <v>19600</v>
      </c>
      <c r="H2263" s="22">
        <v>17584</v>
      </c>
      <c r="I2263" s="22">
        <v>540</v>
      </c>
      <c r="J2263" s="22">
        <v>37724</v>
      </c>
      <c r="K2263" s="22">
        <v>14433</v>
      </c>
      <c r="L2263" s="22">
        <v>13182</v>
      </c>
      <c r="M2263" s="22">
        <v>351</v>
      </c>
      <c r="N2263" s="23">
        <v>27966</v>
      </c>
      <c r="O2263" s="24">
        <f>Table1[[#This Row],[Female Voters]]/Table1[[#This Row],[Female Population]]</f>
        <v>0.71220930232558144</v>
      </c>
      <c r="P2263" s="24">
        <f>Table1[[#This Row],[Male Voters]]/Table1[[#This Row],[Male Population]]</f>
        <v>0.65441012281354671</v>
      </c>
      <c r="Q2263" s="24">
        <f>Table1[[#This Row],[Total Voters]]/Table1[[#This Row],[Total Population]]</f>
        <v>0.693583379297665</v>
      </c>
      <c r="R2263" s="24">
        <f>Table1[[#This Row],[Female Ballots]]/Table1[[#This Row],[Female Population]]</f>
        <v>0.52445494186046515</v>
      </c>
      <c r="S2263" s="24">
        <f>Table1[[#This Row],[Male Ballots]]/Table1[[#This Row],[Male Population]]</f>
        <v>0.49058429475251208</v>
      </c>
      <c r="T2263" s="24">
        <f>Table1[[#This Row],[Total Ballots]]/Table1[[#This Row],[Total Population]]</f>
        <v>0.51417539988968564</v>
      </c>
      <c r="U2263" s="24">
        <f>Table1[[#This Row],[Female Ballots]]/Table1[[#This Row],[Female Voters]]</f>
        <v>0.73637755102040814</v>
      </c>
      <c r="V2263" s="24">
        <f>Table1[[#This Row],[Male Ballots]]/Table1[[#This Row],[Male Voters]]</f>
        <v>0.74965878070973613</v>
      </c>
      <c r="W2263" s="24">
        <f>Table1[[#This Row],[Total Ballots]]/Table1[[#This Row],[Total Voters]]</f>
        <v>0.74133177817834806</v>
      </c>
    </row>
    <row r="2264" spans="1:23" s="12" customFormat="1" x14ac:dyDescent="0.2">
      <c r="A2264" s="19" t="s">
        <v>44</v>
      </c>
      <c r="B2264" s="20">
        <v>2010</v>
      </c>
      <c r="C2264" s="21" t="s">
        <v>62</v>
      </c>
      <c r="D2264" s="22">
        <v>2955</v>
      </c>
      <c r="E2264" s="22">
        <v>3295</v>
      </c>
      <c r="F2264" s="22">
        <v>6250</v>
      </c>
      <c r="G2264" s="31">
        <v>1685</v>
      </c>
      <c r="H2264" s="31">
        <v>1508</v>
      </c>
      <c r="I2264" s="31">
        <v>70</v>
      </c>
      <c r="J2264" s="31">
        <v>3263</v>
      </c>
      <c r="K2264" s="22">
        <v>665</v>
      </c>
      <c r="L2264" s="22">
        <v>598</v>
      </c>
      <c r="M2264" s="22">
        <v>33</v>
      </c>
      <c r="N2264" s="23">
        <v>1296</v>
      </c>
      <c r="O2264" s="24">
        <f>Table1[[#This Row],[Female Voters]]/Table1[[#This Row],[Female Population]]</f>
        <v>0.57021996615905246</v>
      </c>
      <c r="P2264" s="24">
        <f>Table1[[#This Row],[Male Voters]]/Table1[[#This Row],[Male Population]]</f>
        <v>0.45766312594840669</v>
      </c>
      <c r="Q2264" s="24">
        <f>Table1[[#This Row],[Total Voters]]/Table1[[#This Row],[Total Population]]</f>
        <v>0.52207999999999999</v>
      </c>
      <c r="R2264" s="24">
        <f>Table1[[#This Row],[Female Ballots]]/Table1[[#This Row],[Female Population]]</f>
        <v>0.22504230118443316</v>
      </c>
      <c r="S2264" s="24">
        <f>Table1[[#This Row],[Male Ballots]]/Table1[[#This Row],[Male Population]]</f>
        <v>0.18148710166919574</v>
      </c>
      <c r="T2264" s="24">
        <f>Table1[[#This Row],[Total Ballots]]/Table1[[#This Row],[Total Population]]</f>
        <v>0.20735999999999999</v>
      </c>
      <c r="U2264" s="24">
        <f>Table1[[#This Row],[Female Ballots]]/Table1[[#This Row],[Female Voters]]</f>
        <v>0.39465875370919884</v>
      </c>
      <c r="V2264" s="24">
        <f>Table1[[#This Row],[Male Ballots]]/Table1[[#This Row],[Male Voters]]</f>
        <v>0.39655172413793105</v>
      </c>
      <c r="W2264" s="24">
        <f>Table1[[#This Row],[Total Ballots]]/Table1[[#This Row],[Total Voters]]</f>
        <v>0.39718050873429361</v>
      </c>
    </row>
    <row r="2265" spans="1:23" s="12" customFormat="1" x14ac:dyDescent="0.2">
      <c r="A2265" s="19" t="s">
        <v>44</v>
      </c>
      <c r="B2265" s="20">
        <v>2010</v>
      </c>
      <c r="C2265" s="21" t="s">
        <v>63</v>
      </c>
      <c r="D2265" s="22">
        <v>4120</v>
      </c>
      <c r="E2265" s="22">
        <v>4287</v>
      </c>
      <c r="F2265" s="22">
        <v>8407</v>
      </c>
      <c r="G2265" s="31">
        <v>2432</v>
      </c>
      <c r="H2265" s="31">
        <v>2099</v>
      </c>
      <c r="I2265" s="31">
        <v>120</v>
      </c>
      <c r="J2265" s="31">
        <v>4651</v>
      </c>
      <c r="K2265" s="22">
        <v>1182</v>
      </c>
      <c r="L2265" s="22">
        <v>1045</v>
      </c>
      <c r="M2265" s="22">
        <v>55</v>
      </c>
      <c r="N2265" s="23">
        <v>2282</v>
      </c>
      <c r="O2265" s="24">
        <f>Table1[[#This Row],[Female Voters]]/Table1[[#This Row],[Female Population]]</f>
        <v>0.59029126213592231</v>
      </c>
      <c r="P2265" s="24">
        <f>Table1[[#This Row],[Male Voters]]/Table1[[#This Row],[Male Population]]</f>
        <v>0.48961978073244694</v>
      </c>
      <c r="Q2265" s="24">
        <f>Table1[[#This Row],[Total Voters]]/Table1[[#This Row],[Total Population]]</f>
        <v>0.55322945164743664</v>
      </c>
      <c r="R2265" s="24">
        <f>Table1[[#This Row],[Female Ballots]]/Table1[[#This Row],[Female Population]]</f>
        <v>0.28689320388349515</v>
      </c>
      <c r="S2265" s="24">
        <f>Table1[[#This Row],[Male Ballots]]/Table1[[#This Row],[Male Population]]</f>
        <v>0.2437602052717518</v>
      </c>
      <c r="T2265" s="24">
        <f>Table1[[#This Row],[Total Ballots]]/Table1[[#This Row],[Total Population]]</f>
        <v>0.27144046627810159</v>
      </c>
      <c r="U2265" s="24">
        <f>Table1[[#This Row],[Female Ballots]]/Table1[[#This Row],[Female Voters]]</f>
        <v>0.48601973684210525</v>
      </c>
      <c r="V2265" s="24">
        <f>Table1[[#This Row],[Male Ballots]]/Table1[[#This Row],[Male Voters]]</f>
        <v>0.49785612196283946</v>
      </c>
      <c r="W2265" s="24">
        <f>Table1[[#This Row],[Total Ballots]]/Table1[[#This Row],[Total Voters]]</f>
        <v>0.4906471726510428</v>
      </c>
    </row>
    <row r="2266" spans="1:23" s="12" customFormat="1" x14ac:dyDescent="0.2">
      <c r="A2266" s="19" t="s">
        <v>44</v>
      </c>
      <c r="B2266" s="20">
        <v>2010</v>
      </c>
      <c r="C2266" s="21" t="s">
        <v>64</v>
      </c>
      <c r="D2266" s="22">
        <v>4218</v>
      </c>
      <c r="E2266" s="22">
        <v>4155</v>
      </c>
      <c r="F2266" s="22">
        <v>8373</v>
      </c>
      <c r="G2266" s="31">
        <v>2352</v>
      </c>
      <c r="H2266" s="31">
        <v>2263</v>
      </c>
      <c r="I2266" s="31">
        <v>83</v>
      </c>
      <c r="J2266" s="31">
        <v>4698</v>
      </c>
      <c r="K2266" s="22">
        <v>1534</v>
      </c>
      <c r="L2266" s="22">
        <v>1479</v>
      </c>
      <c r="M2266" s="22">
        <v>54</v>
      </c>
      <c r="N2266" s="23">
        <v>3067</v>
      </c>
      <c r="O2266" s="24">
        <f>Table1[[#This Row],[Female Voters]]/Table1[[#This Row],[Female Population]]</f>
        <v>0.55761024182076813</v>
      </c>
      <c r="P2266" s="24">
        <f>Table1[[#This Row],[Male Voters]]/Table1[[#This Row],[Male Population]]</f>
        <v>0.54464500601684718</v>
      </c>
      <c r="Q2266" s="24">
        <f>Table1[[#This Row],[Total Voters]]/Table1[[#This Row],[Total Population]]</f>
        <v>0.56108921533500533</v>
      </c>
      <c r="R2266" s="24">
        <f>Table1[[#This Row],[Female Ballots]]/Table1[[#This Row],[Female Population]]</f>
        <v>0.36367946894262682</v>
      </c>
      <c r="S2266" s="24">
        <f>Table1[[#This Row],[Male Ballots]]/Table1[[#This Row],[Male Population]]</f>
        <v>0.35595667870036102</v>
      </c>
      <c r="T2266" s="24">
        <f>Table1[[#This Row],[Total Ballots]]/Table1[[#This Row],[Total Population]]</f>
        <v>0.36629642899796966</v>
      </c>
      <c r="U2266" s="24">
        <f>Table1[[#This Row],[Female Ballots]]/Table1[[#This Row],[Female Voters]]</f>
        <v>0.65221088435374153</v>
      </c>
      <c r="V2266" s="24">
        <f>Table1[[#This Row],[Male Ballots]]/Table1[[#This Row],[Male Voters]]</f>
        <v>0.65355722492266899</v>
      </c>
      <c r="W2266" s="24">
        <f>Table1[[#This Row],[Total Ballots]]/Table1[[#This Row],[Total Voters]]</f>
        <v>0.65283099191145166</v>
      </c>
    </row>
    <row r="2267" spans="1:23" s="12" customFormat="1" x14ac:dyDescent="0.2">
      <c r="A2267" s="19" t="s">
        <v>44</v>
      </c>
      <c r="B2267" s="20">
        <v>2010</v>
      </c>
      <c r="C2267" s="21" t="s">
        <v>65</v>
      </c>
      <c r="D2267" s="22">
        <v>5371</v>
      </c>
      <c r="E2267" s="22">
        <v>5186</v>
      </c>
      <c r="F2267" s="22">
        <v>10557</v>
      </c>
      <c r="G2267" s="31">
        <v>3821</v>
      </c>
      <c r="H2267" s="31">
        <v>3328</v>
      </c>
      <c r="I2267" s="31">
        <v>86</v>
      </c>
      <c r="J2267" s="31">
        <v>7235</v>
      </c>
      <c r="K2267" s="22">
        <v>2930</v>
      </c>
      <c r="L2267" s="22">
        <v>2564</v>
      </c>
      <c r="M2267" s="22">
        <v>57</v>
      </c>
      <c r="N2267" s="23">
        <v>5551</v>
      </c>
      <c r="O2267" s="24">
        <f>Table1[[#This Row],[Female Voters]]/Table1[[#This Row],[Female Population]]</f>
        <v>0.71141314466579775</v>
      </c>
      <c r="P2267" s="24">
        <f>Table1[[#This Row],[Male Voters]]/Table1[[#This Row],[Male Population]]</f>
        <v>0.64172772849980719</v>
      </c>
      <c r="Q2267" s="24">
        <f>Table1[[#This Row],[Total Voters]]/Table1[[#This Row],[Total Population]]</f>
        <v>0.68532727100502033</v>
      </c>
      <c r="R2267" s="24">
        <f>Table1[[#This Row],[Female Ballots]]/Table1[[#This Row],[Female Population]]</f>
        <v>0.54552224911562097</v>
      </c>
      <c r="S2267" s="24">
        <f>Table1[[#This Row],[Male Ballots]]/Table1[[#This Row],[Male Population]]</f>
        <v>0.49440802159660624</v>
      </c>
      <c r="T2267" s="24">
        <f>Table1[[#This Row],[Total Ballots]]/Table1[[#This Row],[Total Population]]</f>
        <v>0.52581225727005776</v>
      </c>
      <c r="U2267" s="24">
        <f>Table1[[#This Row],[Female Ballots]]/Table1[[#This Row],[Female Voters]]</f>
        <v>0.76681496990316667</v>
      </c>
      <c r="V2267" s="24">
        <f>Table1[[#This Row],[Male Ballots]]/Table1[[#This Row],[Male Voters]]</f>
        <v>0.77043269230769229</v>
      </c>
      <c r="W2267" s="24">
        <f>Table1[[#This Row],[Total Ballots]]/Table1[[#This Row],[Total Voters]]</f>
        <v>0.76724257083621283</v>
      </c>
    </row>
    <row r="2268" spans="1:23" s="12" customFormat="1" x14ac:dyDescent="0.2">
      <c r="A2268" s="19" t="s">
        <v>44</v>
      </c>
      <c r="B2268" s="20">
        <v>2010</v>
      </c>
      <c r="C2268" s="21" t="s">
        <v>66</v>
      </c>
      <c r="D2268" s="22">
        <v>4796</v>
      </c>
      <c r="E2268" s="22">
        <v>4832</v>
      </c>
      <c r="F2268" s="22">
        <v>9628</v>
      </c>
      <c r="G2268" s="31">
        <v>4182</v>
      </c>
      <c r="H2268" s="31">
        <v>3946</v>
      </c>
      <c r="I2268" s="31">
        <v>79</v>
      </c>
      <c r="J2268" s="31">
        <v>8207</v>
      </c>
      <c r="K2268" s="22">
        <v>3633</v>
      </c>
      <c r="L2268" s="22">
        <v>3450</v>
      </c>
      <c r="M2268" s="22">
        <v>63</v>
      </c>
      <c r="N2268" s="23">
        <v>7146</v>
      </c>
      <c r="O2268" s="24">
        <f>Table1[[#This Row],[Female Voters]]/Table1[[#This Row],[Female Population]]</f>
        <v>0.87197664720600498</v>
      </c>
      <c r="P2268" s="24">
        <f>Table1[[#This Row],[Male Voters]]/Table1[[#This Row],[Male Population]]</f>
        <v>0.81663907284768211</v>
      </c>
      <c r="Q2268" s="24">
        <f>Table1[[#This Row],[Total Voters]]/Table1[[#This Row],[Total Population]]</f>
        <v>0.85240963855421692</v>
      </c>
      <c r="R2268" s="24">
        <f>Table1[[#This Row],[Female Ballots]]/Table1[[#This Row],[Female Population]]</f>
        <v>0.75750625521267723</v>
      </c>
      <c r="S2268" s="24">
        <f>Table1[[#This Row],[Male Ballots]]/Table1[[#This Row],[Male Population]]</f>
        <v>0.71399006622516559</v>
      </c>
      <c r="T2268" s="24">
        <f>Table1[[#This Row],[Total Ballots]]/Table1[[#This Row],[Total Population]]</f>
        <v>0.74221022019110927</v>
      </c>
      <c r="U2268" s="24">
        <f>Table1[[#This Row],[Female Ballots]]/Table1[[#This Row],[Female Voters]]</f>
        <v>0.86872309899569589</v>
      </c>
      <c r="V2268" s="24">
        <f>Table1[[#This Row],[Male Ballots]]/Table1[[#This Row],[Male Voters]]</f>
        <v>0.87430309173846932</v>
      </c>
      <c r="W2268" s="24">
        <f>Table1[[#This Row],[Total Ballots]]/Table1[[#This Row],[Total Voters]]</f>
        <v>0.87072011697331542</v>
      </c>
    </row>
    <row r="2269" spans="1:23" s="12" customFormat="1" x14ac:dyDescent="0.2">
      <c r="A2269" s="19" t="s">
        <v>44</v>
      </c>
      <c r="B2269" s="20">
        <v>2010</v>
      </c>
      <c r="C2269" s="21" t="s">
        <v>67</v>
      </c>
      <c r="D2269" s="22">
        <v>6060</v>
      </c>
      <c r="E2269" s="22">
        <v>5115</v>
      </c>
      <c r="F2269" s="22">
        <v>11175</v>
      </c>
      <c r="G2269" s="31">
        <v>5128</v>
      </c>
      <c r="H2269" s="31">
        <v>4440</v>
      </c>
      <c r="I2269" s="31">
        <v>102</v>
      </c>
      <c r="J2269" s="31">
        <v>9670</v>
      </c>
      <c r="K2269" s="22">
        <v>4489</v>
      </c>
      <c r="L2269" s="22">
        <v>4046</v>
      </c>
      <c r="M2269" s="22">
        <v>89</v>
      </c>
      <c r="N2269" s="23">
        <v>8624</v>
      </c>
      <c r="O2269" s="24">
        <f>Table1[[#This Row],[Female Voters]]/Table1[[#This Row],[Female Population]]</f>
        <v>0.84620462046204625</v>
      </c>
      <c r="P2269" s="24">
        <f>Table1[[#This Row],[Male Voters]]/Table1[[#This Row],[Male Population]]</f>
        <v>0.86803519061583578</v>
      </c>
      <c r="Q2269" s="24">
        <f>Table1[[#This Row],[Total Voters]]/Table1[[#This Row],[Total Population]]</f>
        <v>0.86532438478747209</v>
      </c>
      <c r="R2269" s="24">
        <f>Table1[[#This Row],[Female Ballots]]/Table1[[#This Row],[Female Population]]</f>
        <v>0.74075907590759071</v>
      </c>
      <c r="S2269" s="24">
        <f>Table1[[#This Row],[Male Ballots]]/Table1[[#This Row],[Male Population]]</f>
        <v>0.79100684261974585</v>
      </c>
      <c r="T2269" s="24">
        <f>Table1[[#This Row],[Total Ballots]]/Table1[[#This Row],[Total Population]]</f>
        <v>0.77172259507829977</v>
      </c>
      <c r="U2269" s="24">
        <f>Table1[[#This Row],[Female Ballots]]/Table1[[#This Row],[Female Voters]]</f>
        <v>0.87539001560062402</v>
      </c>
      <c r="V2269" s="24">
        <f>Table1[[#This Row],[Male Ballots]]/Table1[[#This Row],[Male Voters]]</f>
        <v>0.91126126126126128</v>
      </c>
      <c r="W2269" s="24">
        <f>Table1[[#This Row],[Total Ballots]]/Table1[[#This Row],[Total Voters]]</f>
        <v>0.89183040330920371</v>
      </c>
    </row>
    <row r="2270" spans="1:23" s="12" customFormat="1" x14ac:dyDescent="0.2">
      <c r="A2270" s="19" t="s">
        <v>33</v>
      </c>
      <c r="B2270" s="20">
        <v>2010</v>
      </c>
      <c r="C2270" s="21" t="s">
        <v>69</v>
      </c>
      <c r="D2270" s="22">
        <v>29735</v>
      </c>
      <c r="E2270" s="22">
        <v>28680</v>
      </c>
      <c r="F2270" s="22">
        <v>58415</v>
      </c>
      <c r="G2270" s="22">
        <v>24398</v>
      </c>
      <c r="H2270" s="22">
        <v>21338</v>
      </c>
      <c r="I2270" s="22">
        <v>2</v>
      </c>
      <c r="J2270" s="22">
        <v>45738</v>
      </c>
      <c r="K2270" s="22">
        <v>18129</v>
      </c>
      <c r="L2270" s="22">
        <v>15896</v>
      </c>
      <c r="M2270" s="22">
        <v>1</v>
      </c>
      <c r="N2270" s="23">
        <v>34026</v>
      </c>
      <c r="O2270" s="24">
        <f>Table1[[#This Row],[Female Voters]]/Table1[[#This Row],[Female Population]]</f>
        <v>0.8205145451488145</v>
      </c>
      <c r="P2270" s="24">
        <f>Table1[[#This Row],[Male Voters]]/Table1[[#This Row],[Male Population]]</f>
        <v>0.74400278940027897</v>
      </c>
      <c r="Q2270" s="24">
        <f>Table1[[#This Row],[Total Voters]]/Table1[[#This Row],[Total Population]]</f>
        <v>0.78298382264829236</v>
      </c>
      <c r="R2270" s="24">
        <f>Table1[[#This Row],[Female Ballots]]/Table1[[#This Row],[Female Population]]</f>
        <v>0.60968555574239114</v>
      </c>
      <c r="S2270" s="24">
        <f>Table1[[#This Row],[Male Ballots]]/Table1[[#This Row],[Male Population]]</f>
        <v>0.55425383542538353</v>
      </c>
      <c r="T2270" s="24">
        <f>Table1[[#This Row],[Total Ballots]]/Table1[[#This Row],[Total Population]]</f>
        <v>0.58248737481811175</v>
      </c>
      <c r="U2270" s="24">
        <f>Table1[[#This Row],[Female Ballots]]/Table1[[#This Row],[Female Voters]]</f>
        <v>0.74305270923846212</v>
      </c>
      <c r="V2270" s="24">
        <f>Table1[[#This Row],[Male Ballots]]/Table1[[#This Row],[Male Voters]]</f>
        <v>0.74496203955384754</v>
      </c>
      <c r="W2270" s="24">
        <f>Table1[[#This Row],[Total Ballots]]/Table1[[#This Row],[Total Voters]]</f>
        <v>0.74393283484192574</v>
      </c>
    </row>
    <row r="2271" spans="1:23" s="12" customFormat="1" x14ac:dyDescent="0.2">
      <c r="A2271" s="19" t="s">
        <v>33</v>
      </c>
      <c r="B2271" s="20">
        <v>2010</v>
      </c>
      <c r="C2271" s="21" t="s">
        <v>62</v>
      </c>
      <c r="D2271" s="22">
        <v>2310</v>
      </c>
      <c r="E2271" s="22">
        <v>2876</v>
      </c>
      <c r="F2271" s="22">
        <v>5186</v>
      </c>
      <c r="G2271" s="31">
        <v>1495</v>
      </c>
      <c r="H2271" s="31">
        <v>1502</v>
      </c>
      <c r="I2271" s="31"/>
      <c r="J2271" s="31">
        <v>2997</v>
      </c>
      <c r="K2271" s="22">
        <v>523</v>
      </c>
      <c r="L2271" s="22">
        <v>509</v>
      </c>
      <c r="M2271" s="22"/>
      <c r="N2271" s="23">
        <v>1032</v>
      </c>
      <c r="O2271" s="24">
        <f>Table1[[#This Row],[Female Voters]]/Table1[[#This Row],[Female Population]]</f>
        <v>0.6471861471861472</v>
      </c>
      <c r="P2271" s="24">
        <f>Table1[[#This Row],[Male Voters]]/Table1[[#This Row],[Male Population]]</f>
        <v>0.52225312934631429</v>
      </c>
      <c r="Q2271" s="24">
        <f>Table1[[#This Row],[Total Voters]]/Table1[[#This Row],[Total Population]]</f>
        <v>0.57790204396451983</v>
      </c>
      <c r="R2271" s="24">
        <f>Table1[[#This Row],[Female Ballots]]/Table1[[#This Row],[Female Population]]</f>
        <v>0.22640692640692642</v>
      </c>
      <c r="S2271" s="24">
        <f>Table1[[#This Row],[Male Ballots]]/Table1[[#This Row],[Male Population]]</f>
        <v>0.17698191933240612</v>
      </c>
      <c r="T2271" s="24">
        <f>Table1[[#This Row],[Total Ballots]]/Table1[[#This Row],[Total Population]]</f>
        <v>0.19899730042421906</v>
      </c>
      <c r="U2271" s="24">
        <f>Table1[[#This Row],[Female Ballots]]/Table1[[#This Row],[Female Voters]]</f>
        <v>0.34983277591973244</v>
      </c>
      <c r="V2271" s="24">
        <f>Table1[[#This Row],[Male Ballots]]/Table1[[#This Row],[Male Voters]]</f>
        <v>0.3388814913448735</v>
      </c>
      <c r="W2271" s="24">
        <f>Table1[[#This Row],[Total Ballots]]/Table1[[#This Row],[Total Voters]]</f>
        <v>0.34434434434434436</v>
      </c>
    </row>
    <row r="2272" spans="1:23" s="12" customFormat="1" x14ac:dyDescent="0.2">
      <c r="A2272" s="19" t="s">
        <v>33</v>
      </c>
      <c r="B2272" s="20">
        <v>2010</v>
      </c>
      <c r="C2272" s="21" t="s">
        <v>63</v>
      </c>
      <c r="D2272" s="22">
        <v>3286</v>
      </c>
      <c r="E2272" s="22">
        <v>3765</v>
      </c>
      <c r="F2272" s="22">
        <v>7051</v>
      </c>
      <c r="G2272" s="31">
        <v>2354</v>
      </c>
      <c r="H2272" s="31">
        <v>2153</v>
      </c>
      <c r="I2272" s="31"/>
      <c r="J2272" s="31">
        <v>4507</v>
      </c>
      <c r="K2272" s="22">
        <v>991</v>
      </c>
      <c r="L2272" s="22">
        <v>886</v>
      </c>
      <c r="M2272" s="22"/>
      <c r="N2272" s="23">
        <v>1877</v>
      </c>
      <c r="O2272" s="24">
        <f>Table1[[#This Row],[Female Voters]]/Table1[[#This Row],[Female Population]]</f>
        <v>0.71637248934875231</v>
      </c>
      <c r="P2272" s="24">
        <f>Table1[[#This Row],[Male Voters]]/Table1[[#This Row],[Male Population]]</f>
        <v>0.57184594953519252</v>
      </c>
      <c r="Q2272" s="24">
        <f>Table1[[#This Row],[Total Voters]]/Table1[[#This Row],[Total Population]]</f>
        <v>0.63920011345908379</v>
      </c>
      <c r="R2272" s="24">
        <f>Table1[[#This Row],[Female Ballots]]/Table1[[#This Row],[Female Population]]</f>
        <v>0.30158247108947051</v>
      </c>
      <c r="S2272" s="24">
        <f>Table1[[#This Row],[Male Ballots]]/Table1[[#This Row],[Male Population]]</f>
        <v>0.2353253652058433</v>
      </c>
      <c r="T2272" s="24">
        <f>Table1[[#This Row],[Total Ballots]]/Table1[[#This Row],[Total Population]]</f>
        <v>0.26620337540774358</v>
      </c>
      <c r="U2272" s="24">
        <f>Table1[[#This Row],[Female Ballots]]/Table1[[#This Row],[Female Voters]]</f>
        <v>0.4209855564995752</v>
      </c>
      <c r="V2272" s="24">
        <f>Table1[[#This Row],[Male Ballots]]/Table1[[#This Row],[Male Voters]]</f>
        <v>0.41151881096144916</v>
      </c>
      <c r="W2272" s="24">
        <f>Table1[[#This Row],[Total Ballots]]/Table1[[#This Row],[Total Voters]]</f>
        <v>0.41646327934324384</v>
      </c>
    </row>
    <row r="2273" spans="1:23" s="12" customFormat="1" x14ac:dyDescent="0.2">
      <c r="A2273" s="19" t="s">
        <v>33</v>
      </c>
      <c r="B2273" s="20">
        <v>2010</v>
      </c>
      <c r="C2273" s="21" t="s">
        <v>64</v>
      </c>
      <c r="D2273" s="22">
        <v>3409</v>
      </c>
      <c r="E2273" s="22">
        <v>3535</v>
      </c>
      <c r="F2273" s="22">
        <v>6944</v>
      </c>
      <c r="G2273" s="31">
        <v>2457</v>
      </c>
      <c r="H2273" s="31">
        <v>2117</v>
      </c>
      <c r="I2273" s="31"/>
      <c r="J2273" s="31">
        <v>4574</v>
      </c>
      <c r="K2273" s="22">
        <v>1406</v>
      </c>
      <c r="L2273" s="22">
        <v>1202</v>
      </c>
      <c r="M2273" s="22"/>
      <c r="N2273" s="23">
        <v>2608</v>
      </c>
      <c r="O2273" s="24">
        <f>Table1[[#This Row],[Female Voters]]/Table1[[#This Row],[Female Population]]</f>
        <v>0.72073921971252564</v>
      </c>
      <c r="P2273" s="24">
        <f>Table1[[#This Row],[Male Voters]]/Table1[[#This Row],[Male Population]]</f>
        <v>0.59886845827439883</v>
      </c>
      <c r="Q2273" s="24">
        <f>Table1[[#This Row],[Total Voters]]/Table1[[#This Row],[Total Population]]</f>
        <v>0.65869815668202769</v>
      </c>
      <c r="R2273" s="24">
        <f>Table1[[#This Row],[Female Ballots]]/Table1[[#This Row],[Female Population]]</f>
        <v>0.4124376650044001</v>
      </c>
      <c r="S2273" s="24">
        <f>Table1[[#This Row],[Male Ballots]]/Table1[[#This Row],[Male Population]]</f>
        <v>0.34002828854314004</v>
      </c>
      <c r="T2273" s="24">
        <f>Table1[[#This Row],[Total Ballots]]/Table1[[#This Row],[Total Population]]</f>
        <v>0.37557603686635943</v>
      </c>
      <c r="U2273" s="24">
        <f>Table1[[#This Row],[Female Ballots]]/Table1[[#This Row],[Female Voters]]</f>
        <v>0.57224257224257224</v>
      </c>
      <c r="V2273" s="24">
        <f>Table1[[#This Row],[Male Ballots]]/Table1[[#This Row],[Male Voters]]</f>
        <v>0.56778460085025984</v>
      </c>
      <c r="W2273" s="24">
        <f>Table1[[#This Row],[Total Ballots]]/Table1[[#This Row],[Total Voters]]</f>
        <v>0.57017927415828595</v>
      </c>
    </row>
    <row r="2274" spans="1:23" s="12" customFormat="1" x14ac:dyDescent="0.2">
      <c r="A2274" s="19" t="s">
        <v>33</v>
      </c>
      <c r="B2274" s="20">
        <v>2010</v>
      </c>
      <c r="C2274" s="21" t="s">
        <v>65</v>
      </c>
      <c r="D2274" s="22">
        <v>5165</v>
      </c>
      <c r="E2274" s="22">
        <v>4812</v>
      </c>
      <c r="F2274" s="22">
        <v>9977</v>
      </c>
      <c r="G2274" s="31">
        <v>4040</v>
      </c>
      <c r="H2274" s="31">
        <v>3360</v>
      </c>
      <c r="I2274" s="31"/>
      <c r="J2274" s="31">
        <v>7400</v>
      </c>
      <c r="K2274" s="22">
        <v>2969</v>
      </c>
      <c r="L2274" s="22">
        <v>2452</v>
      </c>
      <c r="M2274" s="22"/>
      <c r="N2274" s="23">
        <v>5421</v>
      </c>
      <c r="O2274" s="24">
        <f>Table1[[#This Row],[Female Voters]]/Table1[[#This Row],[Female Population]]</f>
        <v>0.78218780251694098</v>
      </c>
      <c r="P2274" s="24">
        <f>Table1[[#This Row],[Male Voters]]/Table1[[#This Row],[Male Population]]</f>
        <v>0.69825436408977559</v>
      </c>
      <c r="Q2274" s="24">
        <f>Table1[[#This Row],[Total Voters]]/Table1[[#This Row],[Total Population]]</f>
        <v>0.74170592362433596</v>
      </c>
      <c r="R2274" s="24">
        <f>Table1[[#This Row],[Female Ballots]]/Table1[[#This Row],[Female Population]]</f>
        <v>0.57483059051306873</v>
      </c>
      <c r="S2274" s="24">
        <f>Table1[[#This Row],[Male Ballots]]/Table1[[#This Row],[Male Population]]</f>
        <v>0.50955943474646714</v>
      </c>
      <c r="T2274" s="24">
        <f>Table1[[#This Row],[Total Ballots]]/Table1[[#This Row],[Total Population]]</f>
        <v>0.5433497043199359</v>
      </c>
      <c r="U2274" s="24">
        <f>Table1[[#This Row],[Female Ballots]]/Table1[[#This Row],[Female Voters]]</f>
        <v>0.73490099009900989</v>
      </c>
      <c r="V2274" s="24">
        <f>Table1[[#This Row],[Male Ballots]]/Table1[[#This Row],[Male Voters]]</f>
        <v>0.72976190476190472</v>
      </c>
      <c r="W2274" s="24">
        <f>Table1[[#This Row],[Total Ballots]]/Table1[[#This Row],[Total Voters]]</f>
        <v>0.73256756756756758</v>
      </c>
    </row>
    <row r="2275" spans="1:23" s="12" customFormat="1" x14ac:dyDescent="0.2">
      <c r="A2275" s="19" t="s">
        <v>33</v>
      </c>
      <c r="B2275" s="20">
        <v>2010</v>
      </c>
      <c r="C2275" s="21" t="s">
        <v>66</v>
      </c>
      <c r="D2275" s="22">
        <v>6390</v>
      </c>
      <c r="E2275" s="22">
        <v>5678</v>
      </c>
      <c r="F2275" s="22">
        <v>12068</v>
      </c>
      <c r="G2275" s="31">
        <v>5757</v>
      </c>
      <c r="H2275" s="31">
        <v>4828</v>
      </c>
      <c r="I2275" s="31">
        <v>2</v>
      </c>
      <c r="J2275" s="31">
        <v>10587</v>
      </c>
      <c r="K2275" s="22">
        <v>4918</v>
      </c>
      <c r="L2275" s="22">
        <v>4120</v>
      </c>
      <c r="M2275" s="22">
        <v>1</v>
      </c>
      <c r="N2275" s="23">
        <v>9039</v>
      </c>
      <c r="O2275" s="24">
        <f>Table1[[#This Row],[Female Voters]]/Table1[[#This Row],[Female Population]]</f>
        <v>0.90093896713615018</v>
      </c>
      <c r="P2275" s="24">
        <f>Table1[[#This Row],[Male Voters]]/Table1[[#This Row],[Male Population]]</f>
        <v>0.85029940119760483</v>
      </c>
      <c r="Q2275" s="24">
        <f>Table1[[#This Row],[Total Voters]]/Table1[[#This Row],[Total Population]]</f>
        <v>0.87727875372886976</v>
      </c>
      <c r="R2275" s="24">
        <f>Table1[[#This Row],[Female Ballots]]/Table1[[#This Row],[Female Population]]</f>
        <v>0.76964006259780904</v>
      </c>
      <c r="S2275" s="24">
        <f>Table1[[#This Row],[Male Ballots]]/Table1[[#This Row],[Male Population]]</f>
        <v>0.72560760831278615</v>
      </c>
      <c r="T2275" s="24">
        <f>Table1[[#This Row],[Total Ballots]]/Table1[[#This Row],[Total Population]]</f>
        <v>0.74900563473649318</v>
      </c>
      <c r="U2275" s="24">
        <f>Table1[[#This Row],[Female Ballots]]/Table1[[#This Row],[Female Voters]]</f>
        <v>0.85426437380580167</v>
      </c>
      <c r="V2275" s="24">
        <f>Table1[[#This Row],[Male Ballots]]/Table1[[#This Row],[Male Voters]]</f>
        <v>0.85335542667771336</v>
      </c>
      <c r="W2275" s="24">
        <f>Table1[[#This Row],[Total Ballots]]/Table1[[#This Row],[Total Voters]]</f>
        <v>0.85378294134315669</v>
      </c>
    </row>
    <row r="2276" spans="1:23" s="12" customFormat="1" x14ac:dyDescent="0.2">
      <c r="A2276" s="19" t="s">
        <v>33</v>
      </c>
      <c r="B2276" s="20">
        <v>2010</v>
      </c>
      <c r="C2276" s="21" t="s">
        <v>67</v>
      </c>
      <c r="D2276" s="22">
        <v>9175</v>
      </c>
      <c r="E2276" s="22">
        <v>8014</v>
      </c>
      <c r="F2276" s="22">
        <v>17189</v>
      </c>
      <c r="G2276" s="31">
        <v>8295</v>
      </c>
      <c r="H2276" s="31">
        <v>7378</v>
      </c>
      <c r="I2276" s="31"/>
      <c r="J2276" s="31">
        <v>15673</v>
      </c>
      <c r="K2276" s="22">
        <v>7322</v>
      </c>
      <c r="L2276" s="22">
        <v>6727</v>
      </c>
      <c r="M2276" s="22"/>
      <c r="N2276" s="23">
        <v>14049</v>
      </c>
      <c r="O2276" s="24">
        <f>Table1[[#This Row],[Female Voters]]/Table1[[#This Row],[Female Population]]</f>
        <v>0.90408719346049049</v>
      </c>
      <c r="P2276" s="24">
        <f>Table1[[#This Row],[Male Voters]]/Table1[[#This Row],[Male Population]]</f>
        <v>0.92063888195657595</v>
      </c>
      <c r="Q2276" s="24">
        <f>Table1[[#This Row],[Total Voters]]/Table1[[#This Row],[Total Population]]</f>
        <v>0.91180406073651754</v>
      </c>
      <c r="R2276" s="24">
        <f>Table1[[#This Row],[Female Ballots]]/Table1[[#This Row],[Female Population]]</f>
        <v>0.79803814713896459</v>
      </c>
      <c r="S2276" s="24">
        <f>Table1[[#This Row],[Male Ballots]]/Table1[[#This Row],[Male Population]]</f>
        <v>0.83940603943099579</v>
      </c>
      <c r="T2276" s="24">
        <f>Table1[[#This Row],[Total Ballots]]/Table1[[#This Row],[Total Population]]</f>
        <v>0.81732503345162599</v>
      </c>
      <c r="U2276" s="24">
        <f>Table1[[#This Row],[Female Ballots]]/Table1[[#This Row],[Female Voters]]</f>
        <v>0.88270042194092824</v>
      </c>
      <c r="V2276" s="24">
        <f>Table1[[#This Row],[Male Ballots]]/Table1[[#This Row],[Male Voters]]</f>
        <v>0.91176470588235292</v>
      </c>
      <c r="W2276" s="24">
        <f>Table1[[#This Row],[Total Ballots]]/Table1[[#This Row],[Total Voters]]</f>
        <v>0.89638231353282716</v>
      </c>
    </row>
    <row r="2277" spans="1:23" s="12" customFormat="1" x14ac:dyDescent="0.2">
      <c r="A2277" s="19" t="s">
        <v>51</v>
      </c>
      <c r="B2277" s="20">
        <v>2010</v>
      </c>
      <c r="C2277" s="21" t="s">
        <v>69</v>
      </c>
      <c r="D2277" s="22">
        <v>160588</v>
      </c>
      <c r="E2277" s="22">
        <v>152200</v>
      </c>
      <c r="F2277" s="22">
        <v>312788</v>
      </c>
      <c r="G2277" s="22">
        <v>117265</v>
      </c>
      <c r="H2277" s="22">
        <v>103883</v>
      </c>
      <c r="I2277" s="22">
        <v>16</v>
      </c>
      <c r="J2277" s="22">
        <v>221164</v>
      </c>
      <c r="K2277" s="22">
        <v>78150</v>
      </c>
      <c r="L2277" s="22">
        <v>70817</v>
      </c>
      <c r="M2277" s="22">
        <v>9</v>
      </c>
      <c r="N2277" s="23">
        <v>148976</v>
      </c>
      <c r="O2277" s="24">
        <f>Table1[[#This Row],[Female Voters]]/Table1[[#This Row],[Female Population]]</f>
        <v>0.73022268164495474</v>
      </c>
      <c r="P2277" s="24">
        <f>Table1[[#This Row],[Male Voters]]/Table1[[#This Row],[Male Population]]</f>
        <v>0.68254270696452035</v>
      </c>
      <c r="Q2277" s="24">
        <f>Table1[[#This Row],[Total Voters]]/Table1[[#This Row],[Total Population]]</f>
        <v>0.70707316137447729</v>
      </c>
      <c r="R2277" s="24">
        <f>Table1[[#This Row],[Female Ballots]]/Table1[[#This Row],[Female Population]]</f>
        <v>0.48664906468727426</v>
      </c>
      <c r="S2277" s="24">
        <f>Table1[[#This Row],[Male Ballots]]/Table1[[#This Row],[Male Population]]</f>
        <v>0.46528909329829171</v>
      </c>
      <c r="T2277" s="24">
        <f>Table1[[#This Row],[Total Ballots]]/Table1[[#This Row],[Total Population]]</f>
        <v>0.4762842564292748</v>
      </c>
      <c r="U2277" s="24">
        <f>Table1[[#This Row],[Female Ballots]]/Table1[[#This Row],[Female Voters]]</f>
        <v>0.66643926150172683</v>
      </c>
      <c r="V2277" s="24">
        <f>Table1[[#This Row],[Male Ballots]]/Table1[[#This Row],[Male Voters]]</f>
        <v>0.68169960436260024</v>
      </c>
      <c r="W2277" s="24">
        <f>Table1[[#This Row],[Total Ballots]]/Table1[[#This Row],[Total Voters]]</f>
        <v>0.67359968168418005</v>
      </c>
    </row>
    <row r="2278" spans="1:23" s="12" customFormat="1" x14ac:dyDescent="0.2">
      <c r="A2278" s="19" t="s">
        <v>51</v>
      </c>
      <c r="B2278" s="20">
        <v>2010</v>
      </c>
      <c r="C2278" s="21" t="s">
        <v>62</v>
      </c>
      <c r="D2278" s="22">
        <v>17411</v>
      </c>
      <c r="E2278" s="22">
        <v>17826</v>
      </c>
      <c r="F2278" s="22">
        <v>35237</v>
      </c>
      <c r="G2278" s="31">
        <v>10176</v>
      </c>
      <c r="H2278" s="31">
        <v>9482</v>
      </c>
      <c r="I2278" s="31">
        <v>3</v>
      </c>
      <c r="J2278" s="31">
        <v>19661</v>
      </c>
      <c r="K2278" s="22">
        <v>3866</v>
      </c>
      <c r="L2278" s="22">
        <v>3640</v>
      </c>
      <c r="M2278" s="22">
        <v>1</v>
      </c>
      <c r="N2278" s="23">
        <v>7507</v>
      </c>
      <c r="O2278" s="24">
        <f>Table1[[#This Row],[Female Voters]]/Table1[[#This Row],[Female Population]]</f>
        <v>0.58445810120039055</v>
      </c>
      <c r="P2278" s="24">
        <f>Table1[[#This Row],[Male Voters]]/Table1[[#This Row],[Male Population]]</f>
        <v>0.53191966790081902</v>
      </c>
      <c r="Q2278" s="24">
        <f>Table1[[#This Row],[Total Voters]]/Table1[[#This Row],[Total Population]]</f>
        <v>0.5579646394414961</v>
      </c>
      <c r="R2278" s="24">
        <f>Table1[[#This Row],[Female Ballots]]/Table1[[#This Row],[Female Population]]</f>
        <v>0.22204353569582447</v>
      </c>
      <c r="S2278" s="24">
        <f>Table1[[#This Row],[Male Ballots]]/Table1[[#This Row],[Male Population]]</f>
        <v>0.20419611802984405</v>
      </c>
      <c r="T2278" s="24">
        <f>Table1[[#This Row],[Total Ballots]]/Table1[[#This Row],[Total Population]]</f>
        <v>0.21304310809660301</v>
      </c>
      <c r="U2278" s="24">
        <f>Table1[[#This Row],[Female Ballots]]/Table1[[#This Row],[Female Voters]]</f>
        <v>0.37991352201257861</v>
      </c>
      <c r="V2278" s="24">
        <f>Table1[[#This Row],[Male Ballots]]/Table1[[#This Row],[Male Voters]]</f>
        <v>0.38388525627504744</v>
      </c>
      <c r="W2278" s="24">
        <f>Table1[[#This Row],[Total Ballots]]/Table1[[#This Row],[Total Voters]]</f>
        <v>0.38182188088093177</v>
      </c>
    </row>
    <row r="2279" spans="1:23" s="12" customFormat="1" x14ac:dyDescent="0.2">
      <c r="A2279" s="19" t="s">
        <v>51</v>
      </c>
      <c r="B2279" s="20">
        <v>2010</v>
      </c>
      <c r="C2279" s="21" t="s">
        <v>63</v>
      </c>
      <c r="D2279" s="22">
        <v>27974</v>
      </c>
      <c r="E2279" s="22">
        <v>26911</v>
      </c>
      <c r="F2279" s="22">
        <v>54885</v>
      </c>
      <c r="G2279" s="31">
        <v>17395</v>
      </c>
      <c r="H2279" s="31">
        <v>14506</v>
      </c>
      <c r="I2279" s="31">
        <v>5</v>
      </c>
      <c r="J2279" s="31">
        <v>31906</v>
      </c>
      <c r="K2279" s="22">
        <v>7878</v>
      </c>
      <c r="L2279" s="22">
        <v>6542</v>
      </c>
      <c r="M2279" s="22">
        <v>4</v>
      </c>
      <c r="N2279" s="23">
        <v>14424</v>
      </c>
      <c r="O2279" s="24">
        <f>Table1[[#This Row],[Female Voters]]/Table1[[#This Row],[Female Population]]</f>
        <v>0.62182741116751272</v>
      </c>
      <c r="P2279" s="24">
        <f>Table1[[#This Row],[Male Voters]]/Table1[[#This Row],[Male Population]]</f>
        <v>0.53903608189959495</v>
      </c>
      <c r="Q2279" s="24">
        <f>Table1[[#This Row],[Total Voters]]/Table1[[#This Row],[Total Population]]</f>
        <v>0.58132458777443741</v>
      </c>
      <c r="R2279" s="24">
        <f>Table1[[#This Row],[Female Ballots]]/Table1[[#This Row],[Female Population]]</f>
        <v>0.28161864588546509</v>
      </c>
      <c r="S2279" s="24">
        <f>Table1[[#This Row],[Male Ballots]]/Table1[[#This Row],[Male Population]]</f>
        <v>0.24309761807439337</v>
      </c>
      <c r="T2279" s="24">
        <f>Table1[[#This Row],[Total Ballots]]/Table1[[#This Row],[Total Population]]</f>
        <v>0.26280404482098935</v>
      </c>
      <c r="U2279" s="24">
        <f>Table1[[#This Row],[Female Ballots]]/Table1[[#This Row],[Female Voters]]</f>
        <v>0.4528887611382581</v>
      </c>
      <c r="V2279" s="24">
        <f>Table1[[#This Row],[Male Ballots]]/Table1[[#This Row],[Male Voters]]</f>
        <v>0.45098579897973251</v>
      </c>
      <c r="W2279" s="24">
        <f>Table1[[#This Row],[Total Ballots]]/Table1[[#This Row],[Total Voters]]</f>
        <v>0.452077979063499</v>
      </c>
    </row>
    <row r="2280" spans="1:23" s="12" customFormat="1" x14ac:dyDescent="0.2">
      <c r="A2280" s="19" t="s">
        <v>51</v>
      </c>
      <c r="B2280" s="20">
        <v>2010</v>
      </c>
      <c r="C2280" s="21" t="s">
        <v>64</v>
      </c>
      <c r="D2280" s="22">
        <v>29884</v>
      </c>
      <c r="E2280" s="22">
        <v>29804</v>
      </c>
      <c r="F2280" s="22">
        <v>59688</v>
      </c>
      <c r="G2280" s="31">
        <v>20448</v>
      </c>
      <c r="H2280" s="31">
        <v>18357</v>
      </c>
      <c r="I2280" s="31">
        <v>3</v>
      </c>
      <c r="J2280" s="31">
        <v>38808</v>
      </c>
      <c r="K2280" s="22">
        <v>11956</v>
      </c>
      <c r="L2280" s="22">
        <v>10946</v>
      </c>
      <c r="M2280" s="22"/>
      <c r="N2280" s="23">
        <v>22902</v>
      </c>
      <c r="O2280" s="24">
        <f>Table1[[#This Row],[Female Voters]]/Table1[[#This Row],[Female Population]]</f>
        <v>0.68424575023423906</v>
      </c>
      <c r="P2280" s="24">
        <f>Table1[[#This Row],[Male Voters]]/Table1[[#This Row],[Male Population]]</f>
        <v>0.61592403704200782</v>
      </c>
      <c r="Q2280" s="24">
        <f>Table1[[#This Row],[Total Voters]]/Table1[[#This Row],[Total Population]]</f>
        <v>0.65018094089264178</v>
      </c>
      <c r="R2280" s="24">
        <f>Table1[[#This Row],[Female Ballots]]/Table1[[#This Row],[Female Population]]</f>
        <v>0.40008031053406506</v>
      </c>
      <c r="S2280" s="24">
        <f>Table1[[#This Row],[Male Ballots]]/Table1[[#This Row],[Male Population]]</f>
        <v>0.36726613877331904</v>
      </c>
      <c r="T2280" s="24">
        <f>Table1[[#This Row],[Total Ballots]]/Table1[[#This Row],[Total Population]]</f>
        <v>0.38369521511861682</v>
      </c>
      <c r="U2280" s="24">
        <f>Table1[[#This Row],[Female Ballots]]/Table1[[#This Row],[Female Voters]]</f>
        <v>0.58470266040688579</v>
      </c>
      <c r="V2280" s="24">
        <f>Table1[[#This Row],[Male Ballots]]/Table1[[#This Row],[Male Voters]]</f>
        <v>0.59628479599063022</v>
      </c>
      <c r="W2280" s="24">
        <f>Table1[[#This Row],[Total Ballots]]/Table1[[#This Row],[Total Voters]]</f>
        <v>0.59013605442176875</v>
      </c>
    </row>
    <row r="2281" spans="1:23" s="12" customFormat="1" x14ac:dyDescent="0.2">
      <c r="A2281" s="19" t="s">
        <v>51</v>
      </c>
      <c r="B2281" s="20">
        <v>2010</v>
      </c>
      <c r="C2281" s="21" t="s">
        <v>65</v>
      </c>
      <c r="D2281" s="22">
        <v>31292</v>
      </c>
      <c r="E2281" s="22">
        <v>30600</v>
      </c>
      <c r="F2281" s="22">
        <v>61892</v>
      </c>
      <c r="G2281" s="31">
        <v>23782</v>
      </c>
      <c r="H2281" s="31">
        <v>21741</v>
      </c>
      <c r="I2281" s="31">
        <v>1</v>
      </c>
      <c r="J2281" s="31">
        <v>45524</v>
      </c>
      <c r="K2281" s="22">
        <v>16608</v>
      </c>
      <c r="L2281" s="22">
        <v>15570</v>
      </c>
      <c r="M2281" s="22">
        <v>1</v>
      </c>
      <c r="N2281" s="23">
        <v>32179</v>
      </c>
      <c r="O2281" s="24">
        <f>Table1[[#This Row],[Female Voters]]/Table1[[#This Row],[Female Population]]</f>
        <v>0.76000255656397797</v>
      </c>
      <c r="P2281" s="24">
        <f>Table1[[#This Row],[Male Voters]]/Table1[[#This Row],[Male Population]]</f>
        <v>0.71049019607843134</v>
      </c>
      <c r="Q2281" s="24">
        <f>Table1[[#This Row],[Total Voters]]/Table1[[#This Row],[Total Population]]</f>
        <v>0.7355393265688619</v>
      </c>
      <c r="R2281" s="24">
        <f>Table1[[#This Row],[Female Ballots]]/Table1[[#This Row],[Female Population]]</f>
        <v>0.53074268183561291</v>
      </c>
      <c r="S2281" s="24">
        <f>Table1[[#This Row],[Male Ballots]]/Table1[[#This Row],[Male Population]]</f>
        <v>0.50882352941176467</v>
      </c>
      <c r="T2281" s="24">
        <f>Table1[[#This Row],[Total Ballots]]/Table1[[#This Row],[Total Population]]</f>
        <v>0.51992179926323268</v>
      </c>
      <c r="U2281" s="24">
        <f>Table1[[#This Row],[Female Ballots]]/Table1[[#This Row],[Female Voters]]</f>
        <v>0.69834328483727193</v>
      </c>
      <c r="V2281" s="24">
        <f>Table1[[#This Row],[Male Ballots]]/Table1[[#This Row],[Male Voters]]</f>
        <v>0.71615841037670758</v>
      </c>
      <c r="W2281" s="24">
        <f>Table1[[#This Row],[Total Ballots]]/Table1[[#This Row],[Total Voters]]</f>
        <v>0.70685792109656442</v>
      </c>
    </row>
    <row r="2282" spans="1:23" s="12" customFormat="1" x14ac:dyDescent="0.2">
      <c r="A2282" s="19" t="s">
        <v>51</v>
      </c>
      <c r="B2282" s="20">
        <v>2010</v>
      </c>
      <c r="C2282" s="21" t="s">
        <v>66</v>
      </c>
      <c r="D2282" s="22">
        <v>27160</v>
      </c>
      <c r="E2282" s="22">
        <v>25216</v>
      </c>
      <c r="F2282" s="22">
        <v>52376</v>
      </c>
      <c r="G2282" s="31">
        <v>23091</v>
      </c>
      <c r="H2282" s="31">
        <v>20626</v>
      </c>
      <c r="I2282" s="31">
        <v>2</v>
      </c>
      <c r="J2282" s="31">
        <v>43719</v>
      </c>
      <c r="K2282" s="22">
        <v>18813</v>
      </c>
      <c r="L2282" s="22">
        <v>17084</v>
      </c>
      <c r="M2282" s="22">
        <v>2</v>
      </c>
      <c r="N2282" s="23">
        <v>35899</v>
      </c>
      <c r="O2282" s="24">
        <f>Table1[[#This Row],[Female Voters]]/Table1[[#This Row],[Female Population]]</f>
        <v>0.85018409425625918</v>
      </c>
      <c r="P2282" s="24">
        <f>Table1[[#This Row],[Male Voters]]/Table1[[#This Row],[Male Population]]</f>
        <v>0.81797271573604058</v>
      </c>
      <c r="Q2282" s="24">
        <f>Table1[[#This Row],[Total Voters]]/Table1[[#This Row],[Total Population]]</f>
        <v>0.83471437299526496</v>
      </c>
      <c r="R2282" s="24">
        <f>Table1[[#This Row],[Female Ballots]]/Table1[[#This Row],[Female Population]]</f>
        <v>0.69267304860088363</v>
      </c>
      <c r="S2282" s="24">
        <f>Table1[[#This Row],[Male Ballots]]/Table1[[#This Row],[Male Population]]</f>
        <v>0.67750634517766495</v>
      </c>
      <c r="T2282" s="24">
        <f>Table1[[#This Row],[Total Ballots]]/Table1[[#This Row],[Total Population]]</f>
        <v>0.68540934779288221</v>
      </c>
      <c r="U2282" s="24">
        <f>Table1[[#This Row],[Female Ballots]]/Table1[[#This Row],[Female Voters]]</f>
        <v>0.81473301286215405</v>
      </c>
      <c r="V2282" s="24">
        <f>Table1[[#This Row],[Male Ballots]]/Table1[[#This Row],[Male Voters]]</f>
        <v>0.82827499272762528</v>
      </c>
      <c r="W2282" s="24">
        <f>Table1[[#This Row],[Total Ballots]]/Table1[[#This Row],[Total Voters]]</f>
        <v>0.82113040096983003</v>
      </c>
    </row>
    <row r="2283" spans="1:23" s="12" customFormat="1" x14ac:dyDescent="0.2">
      <c r="A2283" s="19" t="s">
        <v>51</v>
      </c>
      <c r="B2283" s="20">
        <v>2010</v>
      </c>
      <c r="C2283" s="21" t="s">
        <v>67</v>
      </c>
      <c r="D2283" s="22">
        <v>26867</v>
      </c>
      <c r="E2283" s="22">
        <v>21843</v>
      </c>
      <c r="F2283" s="22">
        <v>48710</v>
      </c>
      <c r="G2283" s="31">
        <v>22373</v>
      </c>
      <c r="H2283" s="31">
        <v>19171</v>
      </c>
      <c r="I2283" s="31">
        <v>2</v>
      </c>
      <c r="J2283" s="31">
        <v>41546</v>
      </c>
      <c r="K2283" s="22">
        <v>19029</v>
      </c>
      <c r="L2283" s="22">
        <v>17035</v>
      </c>
      <c r="M2283" s="22">
        <v>1</v>
      </c>
      <c r="N2283" s="23">
        <v>36065</v>
      </c>
      <c r="O2283" s="24">
        <f>Table1[[#This Row],[Female Voters]]/Table1[[#This Row],[Female Population]]</f>
        <v>0.83273160382625522</v>
      </c>
      <c r="P2283" s="24">
        <f>Table1[[#This Row],[Male Voters]]/Table1[[#This Row],[Male Population]]</f>
        <v>0.8776724808863251</v>
      </c>
      <c r="Q2283" s="24">
        <f>Table1[[#This Row],[Total Voters]]/Table1[[#This Row],[Total Population]]</f>
        <v>0.85292547731471979</v>
      </c>
      <c r="R2283" s="24">
        <f>Table1[[#This Row],[Female Ballots]]/Table1[[#This Row],[Female Population]]</f>
        <v>0.70826664681579632</v>
      </c>
      <c r="S2283" s="24">
        <f>Table1[[#This Row],[Male Ballots]]/Table1[[#This Row],[Male Population]]</f>
        <v>0.77988371560683056</v>
      </c>
      <c r="T2283" s="24">
        <f>Table1[[#This Row],[Total Ballots]]/Table1[[#This Row],[Total Population]]</f>
        <v>0.74040238144118253</v>
      </c>
      <c r="U2283" s="24">
        <f>Table1[[#This Row],[Female Ballots]]/Table1[[#This Row],[Female Voters]]</f>
        <v>0.85053412595539268</v>
      </c>
      <c r="V2283" s="24">
        <f>Table1[[#This Row],[Male Ballots]]/Table1[[#This Row],[Male Voters]]</f>
        <v>0.88858171196077407</v>
      </c>
      <c r="W2283" s="24">
        <f>Table1[[#This Row],[Total Ballots]]/Table1[[#This Row],[Total Voters]]</f>
        <v>0.86807394213642708</v>
      </c>
    </row>
    <row r="2284" spans="1:23" s="12" customFormat="1" x14ac:dyDescent="0.2">
      <c r="A2284" s="19" t="s">
        <v>25</v>
      </c>
      <c r="B2284" s="20">
        <v>2010</v>
      </c>
      <c r="C2284" s="21" t="s">
        <v>69</v>
      </c>
      <c r="D2284" s="22">
        <v>1644</v>
      </c>
      <c r="E2284" s="22">
        <v>1611</v>
      </c>
      <c r="F2284" s="22">
        <v>3255</v>
      </c>
      <c r="G2284" s="22">
        <v>1368</v>
      </c>
      <c r="H2284" s="22">
        <v>1209</v>
      </c>
      <c r="I2284" s="22">
        <v>0</v>
      </c>
      <c r="J2284" s="22">
        <v>2577</v>
      </c>
      <c r="K2284" s="22">
        <v>1167</v>
      </c>
      <c r="L2284" s="22">
        <v>1023</v>
      </c>
      <c r="M2284" s="22">
        <v>0</v>
      </c>
      <c r="N2284" s="23">
        <v>2190</v>
      </c>
      <c r="O2284" s="24">
        <f>Table1[[#This Row],[Female Voters]]/Table1[[#This Row],[Female Population]]</f>
        <v>0.83211678832116787</v>
      </c>
      <c r="P2284" s="24">
        <f>Table1[[#This Row],[Male Voters]]/Table1[[#This Row],[Male Population]]</f>
        <v>0.75046554934823095</v>
      </c>
      <c r="Q2284" s="24">
        <f>Table1[[#This Row],[Total Voters]]/Table1[[#This Row],[Total Population]]</f>
        <v>0.79170506912442395</v>
      </c>
      <c r="R2284" s="24">
        <f>Table1[[#This Row],[Female Ballots]]/Table1[[#This Row],[Female Population]]</f>
        <v>0.70985401459854014</v>
      </c>
      <c r="S2284" s="24">
        <f>Table1[[#This Row],[Male Ballots]]/Table1[[#This Row],[Male Population]]</f>
        <v>0.63500931098696467</v>
      </c>
      <c r="T2284" s="24">
        <f>Table1[[#This Row],[Total Ballots]]/Table1[[#This Row],[Total Population]]</f>
        <v>0.67281105990783407</v>
      </c>
      <c r="U2284" s="24">
        <f>Table1[[#This Row],[Female Ballots]]/Table1[[#This Row],[Female Voters]]</f>
        <v>0.85307017543859653</v>
      </c>
      <c r="V2284" s="24">
        <f>Table1[[#This Row],[Male Ballots]]/Table1[[#This Row],[Male Voters]]</f>
        <v>0.84615384615384615</v>
      </c>
      <c r="W2284" s="24">
        <f>Table1[[#This Row],[Total Ballots]]/Table1[[#This Row],[Total Voters]]</f>
        <v>0.84982537834691507</v>
      </c>
    </row>
    <row r="2285" spans="1:23" s="12" customFormat="1" x14ac:dyDescent="0.2">
      <c r="A2285" s="19" t="s">
        <v>25</v>
      </c>
      <c r="B2285" s="20">
        <v>2010</v>
      </c>
      <c r="C2285" s="21" t="s">
        <v>62</v>
      </c>
      <c r="D2285" s="22">
        <v>111</v>
      </c>
      <c r="E2285" s="22">
        <v>114</v>
      </c>
      <c r="F2285" s="22">
        <v>225</v>
      </c>
      <c r="G2285" s="31">
        <v>111</v>
      </c>
      <c r="H2285" s="31">
        <v>76</v>
      </c>
      <c r="I2285" s="31"/>
      <c r="J2285" s="31">
        <v>187</v>
      </c>
      <c r="K2285" s="22">
        <v>66</v>
      </c>
      <c r="L2285" s="22">
        <v>45</v>
      </c>
      <c r="M2285" s="22"/>
      <c r="N2285" s="23">
        <v>111</v>
      </c>
      <c r="O2285" s="24">
        <f>Table1[[#This Row],[Female Voters]]/Table1[[#This Row],[Female Population]]</f>
        <v>1</v>
      </c>
      <c r="P2285" s="24">
        <f>Table1[[#This Row],[Male Voters]]/Table1[[#This Row],[Male Population]]</f>
        <v>0.66666666666666663</v>
      </c>
      <c r="Q2285" s="24">
        <f>Table1[[#This Row],[Total Voters]]/Table1[[#This Row],[Total Population]]</f>
        <v>0.83111111111111113</v>
      </c>
      <c r="R2285" s="24">
        <f>Table1[[#This Row],[Female Ballots]]/Table1[[#This Row],[Female Population]]</f>
        <v>0.59459459459459463</v>
      </c>
      <c r="S2285" s="24">
        <f>Table1[[#This Row],[Male Ballots]]/Table1[[#This Row],[Male Population]]</f>
        <v>0.39473684210526316</v>
      </c>
      <c r="T2285" s="24">
        <f>Table1[[#This Row],[Total Ballots]]/Table1[[#This Row],[Total Population]]</f>
        <v>0.49333333333333335</v>
      </c>
      <c r="U2285" s="24">
        <f>Table1[[#This Row],[Female Ballots]]/Table1[[#This Row],[Female Voters]]</f>
        <v>0.59459459459459463</v>
      </c>
      <c r="V2285" s="24">
        <f>Table1[[#This Row],[Male Ballots]]/Table1[[#This Row],[Male Voters]]</f>
        <v>0.59210526315789469</v>
      </c>
      <c r="W2285" s="24">
        <f>Table1[[#This Row],[Total Ballots]]/Table1[[#This Row],[Total Voters]]</f>
        <v>0.5935828877005348</v>
      </c>
    </row>
    <row r="2286" spans="1:23" s="12" customFormat="1" x14ac:dyDescent="0.2">
      <c r="A2286" s="19" t="s">
        <v>25</v>
      </c>
      <c r="B2286" s="20">
        <v>2010</v>
      </c>
      <c r="C2286" s="21" t="s">
        <v>63</v>
      </c>
      <c r="D2286" s="22">
        <v>162</v>
      </c>
      <c r="E2286" s="22">
        <v>186</v>
      </c>
      <c r="F2286" s="22">
        <v>348</v>
      </c>
      <c r="G2286" s="31">
        <v>132</v>
      </c>
      <c r="H2286" s="31">
        <v>121</v>
      </c>
      <c r="I2286" s="31"/>
      <c r="J2286" s="31">
        <v>253</v>
      </c>
      <c r="K2286" s="22">
        <v>91</v>
      </c>
      <c r="L2286" s="22">
        <v>73</v>
      </c>
      <c r="M2286" s="22"/>
      <c r="N2286" s="23">
        <v>164</v>
      </c>
      <c r="O2286" s="24">
        <f>Table1[[#This Row],[Female Voters]]/Table1[[#This Row],[Female Population]]</f>
        <v>0.81481481481481477</v>
      </c>
      <c r="P2286" s="24">
        <f>Table1[[#This Row],[Male Voters]]/Table1[[#This Row],[Male Population]]</f>
        <v>0.65053763440860213</v>
      </c>
      <c r="Q2286" s="24">
        <f>Table1[[#This Row],[Total Voters]]/Table1[[#This Row],[Total Population]]</f>
        <v>0.72701149425287359</v>
      </c>
      <c r="R2286" s="24">
        <f>Table1[[#This Row],[Female Ballots]]/Table1[[#This Row],[Female Population]]</f>
        <v>0.56172839506172845</v>
      </c>
      <c r="S2286" s="24">
        <f>Table1[[#This Row],[Male Ballots]]/Table1[[#This Row],[Male Population]]</f>
        <v>0.39247311827956988</v>
      </c>
      <c r="T2286" s="24">
        <f>Table1[[#This Row],[Total Ballots]]/Table1[[#This Row],[Total Population]]</f>
        <v>0.47126436781609193</v>
      </c>
      <c r="U2286" s="24">
        <f>Table1[[#This Row],[Female Ballots]]/Table1[[#This Row],[Female Voters]]</f>
        <v>0.68939393939393945</v>
      </c>
      <c r="V2286" s="24">
        <f>Table1[[#This Row],[Male Ballots]]/Table1[[#This Row],[Male Voters]]</f>
        <v>0.60330578512396693</v>
      </c>
      <c r="W2286" s="24">
        <f>Table1[[#This Row],[Total Ballots]]/Table1[[#This Row],[Total Voters]]</f>
        <v>0.64822134387351782</v>
      </c>
    </row>
    <row r="2287" spans="1:23" s="12" customFormat="1" x14ac:dyDescent="0.2">
      <c r="A2287" s="19" t="s">
        <v>25</v>
      </c>
      <c r="B2287" s="20">
        <v>2010</v>
      </c>
      <c r="C2287" s="21" t="s">
        <v>64</v>
      </c>
      <c r="D2287" s="22">
        <v>209</v>
      </c>
      <c r="E2287" s="22">
        <v>213</v>
      </c>
      <c r="F2287" s="22">
        <v>422</v>
      </c>
      <c r="G2287" s="31">
        <v>143</v>
      </c>
      <c r="H2287" s="31">
        <v>138</v>
      </c>
      <c r="I2287" s="31"/>
      <c r="J2287" s="31">
        <v>281</v>
      </c>
      <c r="K2287" s="22">
        <v>113</v>
      </c>
      <c r="L2287" s="22">
        <v>106</v>
      </c>
      <c r="M2287" s="22"/>
      <c r="N2287" s="23">
        <v>219</v>
      </c>
      <c r="O2287" s="24">
        <f>Table1[[#This Row],[Female Voters]]/Table1[[#This Row],[Female Population]]</f>
        <v>0.68421052631578949</v>
      </c>
      <c r="P2287" s="24">
        <f>Table1[[#This Row],[Male Voters]]/Table1[[#This Row],[Male Population]]</f>
        <v>0.647887323943662</v>
      </c>
      <c r="Q2287" s="24">
        <f>Table1[[#This Row],[Total Voters]]/Table1[[#This Row],[Total Population]]</f>
        <v>0.66587677725118488</v>
      </c>
      <c r="R2287" s="24">
        <f>Table1[[#This Row],[Female Ballots]]/Table1[[#This Row],[Female Population]]</f>
        <v>0.54066985645933019</v>
      </c>
      <c r="S2287" s="24">
        <f>Table1[[#This Row],[Male Ballots]]/Table1[[#This Row],[Male Population]]</f>
        <v>0.49765258215962443</v>
      </c>
      <c r="T2287" s="24">
        <f>Table1[[#This Row],[Total Ballots]]/Table1[[#This Row],[Total Population]]</f>
        <v>0.51895734597156395</v>
      </c>
      <c r="U2287" s="24">
        <f>Table1[[#This Row],[Female Ballots]]/Table1[[#This Row],[Female Voters]]</f>
        <v>0.79020979020979021</v>
      </c>
      <c r="V2287" s="24">
        <f>Table1[[#This Row],[Male Ballots]]/Table1[[#This Row],[Male Voters]]</f>
        <v>0.76811594202898548</v>
      </c>
      <c r="W2287" s="24">
        <f>Table1[[#This Row],[Total Ballots]]/Table1[[#This Row],[Total Voters]]</f>
        <v>0.77935943060498225</v>
      </c>
    </row>
    <row r="2288" spans="1:23" s="12" customFormat="1" x14ac:dyDescent="0.2">
      <c r="A2288" s="19" t="s">
        <v>25</v>
      </c>
      <c r="B2288" s="20">
        <v>2010</v>
      </c>
      <c r="C2288" s="21" t="s">
        <v>65</v>
      </c>
      <c r="D2288" s="22">
        <v>318</v>
      </c>
      <c r="E2288" s="22">
        <v>312</v>
      </c>
      <c r="F2288" s="22">
        <v>630</v>
      </c>
      <c r="G2288" s="31">
        <v>249</v>
      </c>
      <c r="H2288" s="31">
        <v>222</v>
      </c>
      <c r="I2288" s="31"/>
      <c r="J2288" s="31">
        <v>471</v>
      </c>
      <c r="K2288" s="22">
        <v>225</v>
      </c>
      <c r="L2288" s="22">
        <v>197</v>
      </c>
      <c r="M2288" s="22"/>
      <c r="N2288" s="23">
        <v>422</v>
      </c>
      <c r="O2288" s="24">
        <f>Table1[[#This Row],[Female Voters]]/Table1[[#This Row],[Female Population]]</f>
        <v>0.78301886792452835</v>
      </c>
      <c r="P2288" s="24">
        <f>Table1[[#This Row],[Male Voters]]/Table1[[#This Row],[Male Population]]</f>
        <v>0.71153846153846156</v>
      </c>
      <c r="Q2288" s="24">
        <f>Table1[[#This Row],[Total Voters]]/Table1[[#This Row],[Total Population]]</f>
        <v>0.74761904761904763</v>
      </c>
      <c r="R2288" s="24">
        <f>Table1[[#This Row],[Female Ballots]]/Table1[[#This Row],[Female Population]]</f>
        <v>0.70754716981132071</v>
      </c>
      <c r="S2288" s="24">
        <f>Table1[[#This Row],[Male Ballots]]/Table1[[#This Row],[Male Population]]</f>
        <v>0.63141025641025639</v>
      </c>
      <c r="T2288" s="24">
        <f>Table1[[#This Row],[Total Ballots]]/Table1[[#This Row],[Total Population]]</f>
        <v>0.66984126984126979</v>
      </c>
      <c r="U2288" s="24">
        <f>Table1[[#This Row],[Female Ballots]]/Table1[[#This Row],[Female Voters]]</f>
        <v>0.90361445783132532</v>
      </c>
      <c r="V2288" s="24">
        <f>Table1[[#This Row],[Male Ballots]]/Table1[[#This Row],[Male Voters]]</f>
        <v>0.88738738738738743</v>
      </c>
      <c r="W2288" s="24">
        <f>Table1[[#This Row],[Total Ballots]]/Table1[[#This Row],[Total Voters]]</f>
        <v>0.89596602972399153</v>
      </c>
    </row>
    <row r="2289" spans="1:23" s="12" customFormat="1" x14ac:dyDescent="0.2">
      <c r="A2289" s="19" t="s">
        <v>25</v>
      </c>
      <c r="B2289" s="20">
        <v>2010</v>
      </c>
      <c r="C2289" s="21" t="s">
        <v>66</v>
      </c>
      <c r="D2289" s="22">
        <v>344</v>
      </c>
      <c r="E2289" s="22">
        <v>349</v>
      </c>
      <c r="F2289" s="22">
        <v>693</v>
      </c>
      <c r="G2289" s="31">
        <v>306</v>
      </c>
      <c r="H2289" s="31">
        <v>282</v>
      </c>
      <c r="I2289" s="31"/>
      <c r="J2289" s="31">
        <v>588</v>
      </c>
      <c r="K2289" s="22">
        <v>287</v>
      </c>
      <c r="L2289" s="22">
        <v>261</v>
      </c>
      <c r="M2289" s="22"/>
      <c r="N2289" s="23">
        <v>548</v>
      </c>
      <c r="O2289" s="24">
        <f>Table1[[#This Row],[Female Voters]]/Table1[[#This Row],[Female Population]]</f>
        <v>0.88953488372093026</v>
      </c>
      <c r="P2289" s="24">
        <f>Table1[[#This Row],[Male Voters]]/Table1[[#This Row],[Male Population]]</f>
        <v>0.8080229226361032</v>
      </c>
      <c r="Q2289" s="24">
        <f>Table1[[#This Row],[Total Voters]]/Table1[[#This Row],[Total Population]]</f>
        <v>0.84848484848484851</v>
      </c>
      <c r="R2289" s="24">
        <f>Table1[[#This Row],[Female Ballots]]/Table1[[#This Row],[Female Population]]</f>
        <v>0.83430232558139539</v>
      </c>
      <c r="S2289" s="24">
        <f>Table1[[#This Row],[Male Ballots]]/Table1[[#This Row],[Male Population]]</f>
        <v>0.74785100286532946</v>
      </c>
      <c r="T2289" s="24">
        <f>Table1[[#This Row],[Total Ballots]]/Table1[[#This Row],[Total Population]]</f>
        <v>0.79076479076479078</v>
      </c>
      <c r="U2289" s="24">
        <f>Table1[[#This Row],[Female Ballots]]/Table1[[#This Row],[Female Voters]]</f>
        <v>0.93790849673202614</v>
      </c>
      <c r="V2289" s="24">
        <f>Table1[[#This Row],[Male Ballots]]/Table1[[#This Row],[Male Voters]]</f>
        <v>0.92553191489361697</v>
      </c>
      <c r="W2289" s="24">
        <f>Table1[[#This Row],[Total Ballots]]/Table1[[#This Row],[Total Voters]]</f>
        <v>0.93197278911564629</v>
      </c>
    </row>
    <row r="2290" spans="1:23" s="12" customFormat="1" x14ac:dyDescent="0.2">
      <c r="A2290" s="19" t="s">
        <v>25</v>
      </c>
      <c r="B2290" s="20">
        <v>2010</v>
      </c>
      <c r="C2290" s="21" t="s">
        <v>67</v>
      </c>
      <c r="D2290" s="22">
        <v>500</v>
      </c>
      <c r="E2290" s="22">
        <v>437</v>
      </c>
      <c r="F2290" s="22">
        <v>937</v>
      </c>
      <c r="G2290" s="31">
        <v>427</v>
      </c>
      <c r="H2290" s="31">
        <v>370</v>
      </c>
      <c r="I2290" s="31"/>
      <c r="J2290" s="31">
        <v>797</v>
      </c>
      <c r="K2290" s="22">
        <v>385</v>
      </c>
      <c r="L2290" s="22">
        <v>341</v>
      </c>
      <c r="M2290" s="22"/>
      <c r="N2290" s="23">
        <v>726</v>
      </c>
      <c r="O2290" s="24">
        <f>Table1[[#This Row],[Female Voters]]/Table1[[#This Row],[Female Population]]</f>
        <v>0.85399999999999998</v>
      </c>
      <c r="P2290" s="24">
        <f>Table1[[#This Row],[Male Voters]]/Table1[[#This Row],[Male Population]]</f>
        <v>0.84668192219679639</v>
      </c>
      <c r="Q2290" s="24">
        <f>Table1[[#This Row],[Total Voters]]/Table1[[#This Row],[Total Population]]</f>
        <v>0.85058697972251862</v>
      </c>
      <c r="R2290" s="24">
        <f>Table1[[#This Row],[Female Ballots]]/Table1[[#This Row],[Female Population]]</f>
        <v>0.77</v>
      </c>
      <c r="S2290" s="24">
        <f>Table1[[#This Row],[Male Ballots]]/Table1[[#This Row],[Male Population]]</f>
        <v>0.78032036613272315</v>
      </c>
      <c r="T2290" s="24">
        <f>Table1[[#This Row],[Total Ballots]]/Table1[[#This Row],[Total Population]]</f>
        <v>0.77481323372465316</v>
      </c>
      <c r="U2290" s="24">
        <f>Table1[[#This Row],[Female Ballots]]/Table1[[#This Row],[Female Voters]]</f>
        <v>0.90163934426229508</v>
      </c>
      <c r="V2290" s="24">
        <f>Table1[[#This Row],[Male Ballots]]/Table1[[#This Row],[Male Voters]]</f>
        <v>0.92162162162162165</v>
      </c>
      <c r="W2290" s="24">
        <f>Table1[[#This Row],[Total Ballots]]/Table1[[#This Row],[Total Voters]]</f>
        <v>0.9109159347553325</v>
      </c>
    </row>
    <row r="2291" spans="1:23" s="12" customFormat="1" x14ac:dyDescent="0.2">
      <c r="A2291" s="19" t="s">
        <v>46</v>
      </c>
      <c r="B2291" s="20">
        <v>2010</v>
      </c>
      <c r="C2291" s="21" t="s">
        <v>69</v>
      </c>
      <c r="D2291" s="22">
        <v>39625</v>
      </c>
      <c r="E2291" s="22">
        <v>38064</v>
      </c>
      <c r="F2291" s="22">
        <v>77689</v>
      </c>
      <c r="G2291" s="22">
        <v>29426</v>
      </c>
      <c r="H2291" s="22">
        <v>26376</v>
      </c>
      <c r="I2291" s="22">
        <v>6</v>
      </c>
      <c r="J2291" s="22">
        <v>55808</v>
      </c>
      <c r="K2291" s="22">
        <v>19409</v>
      </c>
      <c r="L2291" s="22">
        <v>17821</v>
      </c>
      <c r="M2291" s="22">
        <v>2</v>
      </c>
      <c r="N2291" s="23">
        <v>37232</v>
      </c>
      <c r="O2291" s="24">
        <f>Table1[[#This Row],[Female Voters]]/Table1[[#This Row],[Female Population]]</f>
        <v>0.74261198738170342</v>
      </c>
      <c r="P2291" s="24">
        <f>Table1[[#This Row],[Male Voters]]/Table1[[#This Row],[Male Population]]</f>
        <v>0.69293820933165196</v>
      </c>
      <c r="Q2291" s="24">
        <f>Table1[[#This Row],[Total Voters]]/Table1[[#This Row],[Total Population]]</f>
        <v>0.71835137535558446</v>
      </c>
      <c r="R2291" s="24">
        <f>Table1[[#This Row],[Female Ballots]]/Table1[[#This Row],[Female Population]]</f>
        <v>0.48981703470031546</v>
      </c>
      <c r="S2291" s="24">
        <f>Table1[[#This Row],[Male Ballots]]/Table1[[#This Row],[Male Population]]</f>
        <v>0.46818516183270281</v>
      </c>
      <c r="T2291" s="24">
        <f>Table1[[#This Row],[Total Ballots]]/Table1[[#This Row],[Total Population]]</f>
        <v>0.47924416584072393</v>
      </c>
      <c r="U2291" s="24">
        <f>Table1[[#This Row],[Female Ballots]]/Table1[[#This Row],[Female Voters]]</f>
        <v>0.65958676000815608</v>
      </c>
      <c r="V2291" s="24">
        <f>Table1[[#This Row],[Male Ballots]]/Table1[[#This Row],[Male Voters]]</f>
        <v>0.67565210797694875</v>
      </c>
      <c r="W2291" s="24">
        <f>Table1[[#This Row],[Total Ballots]]/Table1[[#This Row],[Total Voters]]</f>
        <v>0.66714449541284404</v>
      </c>
    </row>
    <row r="2292" spans="1:23" s="12" customFormat="1" x14ac:dyDescent="0.2">
      <c r="A2292" s="19" t="s">
        <v>46</v>
      </c>
      <c r="B2292" s="20">
        <v>2010</v>
      </c>
      <c r="C2292" s="21" t="s">
        <v>62</v>
      </c>
      <c r="D2292" s="22">
        <v>4202</v>
      </c>
      <c r="E2292" s="22">
        <v>4235</v>
      </c>
      <c r="F2292" s="22">
        <v>8437</v>
      </c>
      <c r="G2292" s="31">
        <v>2540</v>
      </c>
      <c r="H2292" s="31">
        <v>2246</v>
      </c>
      <c r="I2292" s="31">
        <v>2</v>
      </c>
      <c r="J2292" s="31">
        <v>4788</v>
      </c>
      <c r="K2292" s="22">
        <v>834</v>
      </c>
      <c r="L2292" s="22">
        <v>750</v>
      </c>
      <c r="M2292" s="22">
        <v>1</v>
      </c>
      <c r="N2292" s="23">
        <v>1585</v>
      </c>
      <c r="O2292" s="24">
        <f>Table1[[#This Row],[Female Voters]]/Table1[[#This Row],[Female Population]]</f>
        <v>0.60447405997144221</v>
      </c>
      <c r="P2292" s="24">
        <f>Table1[[#This Row],[Male Voters]]/Table1[[#This Row],[Male Population]]</f>
        <v>0.53034238488783947</v>
      </c>
      <c r="Q2292" s="24">
        <f>Table1[[#This Row],[Total Voters]]/Table1[[#This Row],[Total Population]]</f>
        <v>0.56750029631385568</v>
      </c>
      <c r="R2292" s="24">
        <f>Table1[[#This Row],[Female Ballots]]/Table1[[#This Row],[Female Population]]</f>
        <v>0.19847691575440266</v>
      </c>
      <c r="S2292" s="24">
        <f>Table1[[#This Row],[Male Ballots]]/Table1[[#This Row],[Male Population]]</f>
        <v>0.17709563164108619</v>
      </c>
      <c r="T2292" s="24">
        <f>Table1[[#This Row],[Total Ballots]]/Table1[[#This Row],[Total Population]]</f>
        <v>0.18786298447315397</v>
      </c>
      <c r="U2292" s="24">
        <f>Table1[[#This Row],[Female Ballots]]/Table1[[#This Row],[Female Voters]]</f>
        <v>0.3283464566929134</v>
      </c>
      <c r="V2292" s="24">
        <f>Table1[[#This Row],[Male Ballots]]/Table1[[#This Row],[Male Voters]]</f>
        <v>0.33392698130008902</v>
      </c>
      <c r="W2292" s="24">
        <f>Table1[[#This Row],[Total Ballots]]/Table1[[#This Row],[Total Voters]]</f>
        <v>0.33103592314118629</v>
      </c>
    </row>
    <row r="2293" spans="1:23" s="12" customFormat="1" x14ac:dyDescent="0.2">
      <c r="A2293" s="19" t="s">
        <v>46</v>
      </c>
      <c r="B2293" s="20">
        <v>2010</v>
      </c>
      <c r="C2293" s="21" t="s">
        <v>63</v>
      </c>
      <c r="D2293" s="22">
        <v>5846</v>
      </c>
      <c r="E2293" s="22">
        <v>5812</v>
      </c>
      <c r="F2293" s="22">
        <v>11658</v>
      </c>
      <c r="G2293" s="31">
        <v>3698</v>
      </c>
      <c r="H2293" s="31">
        <v>3195</v>
      </c>
      <c r="I2293" s="31">
        <v>1</v>
      </c>
      <c r="J2293" s="31">
        <v>6894</v>
      </c>
      <c r="K2293" s="22">
        <v>1551</v>
      </c>
      <c r="L2293" s="22">
        <v>1310</v>
      </c>
      <c r="M2293" s="22">
        <v>1</v>
      </c>
      <c r="N2293" s="23">
        <v>2862</v>
      </c>
      <c r="O2293" s="24">
        <f>Table1[[#This Row],[Female Voters]]/Table1[[#This Row],[Female Population]]</f>
        <v>0.63256927813889841</v>
      </c>
      <c r="P2293" s="24">
        <f>Table1[[#This Row],[Male Voters]]/Table1[[#This Row],[Male Population]]</f>
        <v>0.54972470750172053</v>
      </c>
      <c r="Q2293" s="24">
        <f>Table1[[#This Row],[Total Voters]]/Table1[[#This Row],[Total Population]]</f>
        <v>0.59135357694287183</v>
      </c>
      <c r="R2293" s="24">
        <f>Table1[[#This Row],[Female Ballots]]/Table1[[#This Row],[Female Population]]</f>
        <v>0.26530961341087922</v>
      </c>
      <c r="S2293" s="24">
        <f>Table1[[#This Row],[Male Ballots]]/Table1[[#This Row],[Male Population]]</f>
        <v>0.22539573296627666</v>
      </c>
      <c r="T2293" s="24">
        <f>Table1[[#This Row],[Total Ballots]]/Table1[[#This Row],[Total Population]]</f>
        <v>0.24549665465774576</v>
      </c>
      <c r="U2293" s="24">
        <f>Table1[[#This Row],[Female Ballots]]/Table1[[#This Row],[Female Voters]]</f>
        <v>0.41941590048674959</v>
      </c>
      <c r="V2293" s="24">
        <f>Table1[[#This Row],[Male Ballots]]/Table1[[#This Row],[Male Voters]]</f>
        <v>0.41001564945226915</v>
      </c>
      <c r="W2293" s="24">
        <f>Table1[[#This Row],[Total Ballots]]/Table1[[#This Row],[Total Voters]]</f>
        <v>0.41514360313315929</v>
      </c>
    </row>
    <row r="2294" spans="1:23" s="12" customFormat="1" x14ac:dyDescent="0.2">
      <c r="A2294" s="19" t="s">
        <v>46</v>
      </c>
      <c r="B2294" s="20">
        <v>2010</v>
      </c>
      <c r="C2294" s="21" t="s">
        <v>64</v>
      </c>
      <c r="D2294" s="22">
        <v>6310</v>
      </c>
      <c r="E2294" s="22">
        <v>6250</v>
      </c>
      <c r="F2294" s="22">
        <v>12560</v>
      </c>
      <c r="G2294" s="31">
        <v>4322</v>
      </c>
      <c r="H2294" s="31">
        <v>3799</v>
      </c>
      <c r="I2294" s="31"/>
      <c r="J2294" s="31">
        <v>8121</v>
      </c>
      <c r="K2294" s="22">
        <v>2376</v>
      </c>
      <c r="L2294" s="22">
        <v>2148</v>
      </c>
      <c r="M2294" s="22"/>
      <c r="N2294" s="23">
        <v>4524</v>
      </c>
      <c r="O2294" s="24">
        <f>Table1[[#This Row],[Female Voters]]/Table1[[#This Row],[Female Population]]</f>
        <v>0.68494453248811416</v>
      </c>
      <c r="P2294" s="24">
        <f>Table1[[#This Row],[Male Voters]]/Table1[[#This Row],[Male Population]]</f>
        <v>0.60784000000000005</v>
      </c>
      <c r="Q2294" s="24">
        <f>Table1[[#This Row],[Total Voters]]/Table1[[#This Row],[Total Population]]</f>
        <v>0.64657643312101909</v>
      </c>
      <c r="R2294" s="24">
        <f>Table1[[#This Row],[Female Ballots]]/Table1[[#This Row],[Female Population]]</f>
        <v>0.37654516640253566</v>
      </c>
      <c r="S2294" s="24">
        <f>Table1[[#This Row],[Male Ballots]]/Table1[[#This Row],[Male Population]]</f>
        <v>0.34367999999999999</v>
      </c>
      <c r="T2294" s="24">
        <f>Table1[[#This Row],[Total Ballots]]/Table1[[#This Row],[Total Population]]</f>
        <v>0.36019108280254775</v>
      </c>
      <c r="U2294" s="24">
        <f>Table1[[#This Row],[Female Ballots]]/Table1[[#This Row],[Female Voters]]</f>
        <v>0.54974548819990743</v>
      </c>
      <c r="V2294" s="24">
        <f>Table1[[#This Row],[Male Ballots]]/Table1[[#This Row],[Male Voters]]</f>
        <v>0.56541195051329296</v>
      </c>
      <c r="W2294" s="24">
        <f>Table1[[#This Row],[Total Ballots]]/Table1[[#This Row],[Total Voters]]</f>
        <v>0.55707425193941629</v>
      </c>
    </row>
    <row r="2295" spans="1:23" s="12" customFormat="1" x14ac:dyDescent="0.2">
      <c r="A2295" s="19" t="s">
        <v>46</v>
      </c>
      <c r="B2295" s="20">
        <v>2010</v>
      </c>
      <c r="C2295" s="21" t="s">
        <v>65</v>
      </c>
      <c r="D2295" s="22">
        <v>7495</v>
      </c>
      <c r="E2295" s="22">
        <v>7579</v>
      </c>
      <c r="F2295" s="22">
        <v>15074</v>
      </c>
      <c r="G2295" s="31">
        <v>5595</v>
      </c>
      <c r="H2295" s="31">
        <v>5163</v>
      </c>
      <c r="I2295" s="31">
        <v>1</v>
      </c>
      <c r="J2295" s="31">
        <v>10759</v>
      </c>
      <c r="K2295" s="22">
        <v>3791</v>
      </c>
      <c r="L2295" s="22">
        <v>3490</v>
      </c>
      <c r="M2295" s="22"/>
      <c r="N2295" s="23">
        <v>7281</v>
      </c>
      <c r="O2295" s="24">
        <f>Table1[[#This Row],[Female Voters]]/Table1[[#This Row],[Female Population]]</f>
        <v>0.74649766511007343</v>
      </c>
      <c r="P2295" s="24">
        <f>Table1[[#This Row],[Male Voters]]/Table1[[#This Row],[Male Population]]</f>
        <v>0.68122443594141713</v>
      </c>
      <c r="Q2295" s="24">
        <f>Table1[[#This Row],[Total Voters]]/Table1[[#This Row],[Total Population]]</f>
        <v>0.7137455220910176</v>
      </c>
      <c r="R2295" s="24">
        <f>Table1[[#This Row],[Female Ballots]]/Table1[[#This Row],[Female Population]]</f>
        <v>0.50580386924616416</v>
      </c>
      <c r="S2295" s="24">
        <f>Table1[[#This Row],[Male Ballots]]/Table1[[#This Row],[Male Population]]</f>
        <v>0.46048291331310198</v>
      </c>
      <c r="T2295" s="24">
        <f>Table1[[#This Row],[Total Ballots]]/Table1[[#This Row],[Total Population]]</f>
        <v>0.48301711556322147</v>
      </c>
      <c r="U2295" s="24">
        <f>Table1[[#This Row],[Female Ballots]]/Table1[[#This Row],[Female Voters]]</f>
        <v>0.6775692582663092</v>
      </c>
      <c r="V2295" s="24">
        <f>Table1[[#This Row],[Male Ballots]]/Table1[[#This Row],[Male Voters]]</f>
        <v>0.67596358706178583</v>
      </c>
      <c r="W2295" s="24">
        <f>Table1[[#This Row],[Total Ballots]]/Table1[[#This Row],[Total Voters]]</f>
        <v>0.67673575611116277</v>
      </c>
    </row>
    <row r="2296" spans="1:23" s="12" customFormat="1" x14ac:dyDescent="0.2">
      <c r="A2296" s="19" t="s">
        <v>46</v>
      </c>
      <c r="B2296" s="20">
        <v>2010</v>
      </c>
      <c r="C2296" s="21" t="s">
        <v>66</v>
      </c>
      <c r="D2296" s="22">
        <v>7170</v>
      </c>
      <c r="E2296" s="22">
        <v>6985</v>
      </c>
      <c r="F2296" s="22">
        <v>14155</v>
      </c>
      <c r="G2296" s="31">
        <v>6096</v>
      </c>
      <c r="H2296" s="31">
        <v>5691</v>
      </c>
      <c r="I2296" s="31">
        <v>2</v>
      </c>
      <c r="J2296" s="31">
        <v>11789</v>
      </c>
      <c r="K2296" s="22">
        <v>4883</v>
      </c>
      <c r="L2296" s="22">
        <v>4663</v>
      </c>
      <c r="M2296" s="22"/>
      <c r="N2296" s="23">
        <v>9546</v>
      </c>
      <c r="O2296" s="24">
        <f>Table1[[#This Row],[Female Voters]]/Table1[[#This Row],[Female Population]]</f>
        <v>0.85020920502092046</v>
      </c>
      <c r="P2296" s="24">
        <f>Table1[[#This Row],[Male Voters]]/Table1[[#This Row],[Male Population]]</f>
        <v>0.81474588403722259</v>
      </c>
      <c r="Q2296" s="24">
        <f>Table1[[#This Row],[Total Voters]]/Table1[[#This Row],[Total Population]]</f>
        <v>0.83285058283292124</v>
      </c>
      <c r="R2296" s="24">
        <f>Table1[[#This Row],[Female Ballots]]/Table1[[#This Row],[Female Population]]</f>
        <v>0.68103207810320776</v>
      </c>
      <c r="S2296" s="24">
        <f>Table1[[#This Row],[Male Ballots]]/Table1[[#This Row],[Male Population]]</f>
        <v>0.66757337151037943</v>
      </c>
      <c r="T2296" s="24">
        <f>Table1[[#This Row],[Total Ballots]]/Table1[[#This Row],[Total Population]]</f>
        <v>0.6743906746732603</v>
      </c>
      <c r="U2296" s="24">
        <f>Table1[[#This Row],[Female Ballots]]/Table1[[#This Row],[Female Voters]]</f>
        <v>0.80101706036745401</v>
      </c>
      <c r="V2296" s="24">
        <f>Table1[[#This Row],[Male Ballots]]/Table1[[#This Row],[Male Voters]]</f>
        <v>0.81936390792479352</v>
      </c>
      <c r="W2296" s="24">
        <f>Table1[[#This Row],[Total Ballots]]/Table1[[#This Row],[Total Voters]]</f>
        <v>0.80973789125455931</v>
      </c>
    </row>
    <row r="2297" spans="1:23" s="12" customFormat="1" x14ac:dyDescent="0.2">
      <c r="A2297" s="19" t="s">
        <v>46</v>
      </c>
      <c r="B2297" s="20">
        <v>2010</v>
      </c>
      <c r="C2297" s="21" t="s">
        <v>67</v>
      </c>
      <c r="D2297" s="22">
        <v>8602</v>
      </c>
      <c r="E2297" s="22">
        <v>7203</v>
      </c>
      <c r="F2297" s="22">
        <v>15805</v>
      </c>
      <c r="G2297" s="31">
        <v>7175</v>
      </c>
      <c r="H2297" s="31">
        <v>6282</v>
      </c>
      <c r="I2297" s="31"/>
      <c r="J2297" s="31">
        <v>13457</v>
      </c>
      <c r="K2297" s="22">
        <v>5974</v>
      </c>
      <c r="L2297" s="22">
        <v>5460</v>
      </c>
      <c r="M2297" s="22"/>
      <c r="N2297" s="23">
        <v>11434</v>
      </c>
      <c r="O2297" s="24">
        <f>Table1[[#This Row],[Female Voters]]/Table1[[#This Row],[Female Population]]</f>
        <v>0.83410834689607072</v>
      </c>
      <c r="P2297" s="24">
        <f>Table1[[#This Row],[Male Voters]]/Table1[[#This Row],[Male Population]]</f>
        <v>0.87213660974593921</v>
      </c>
      <c r="Q2297" s="24">
        <f>Table1[[#This Row],[Total Voters]]/Table1[[#This Row],[Total Population]]</f>
        <v>0.85143941790572608</v>
      </c>
      <c r="R2297" s="24">
        <f>Table1[[#This Row],[Female Ballots]]/Table1[[#This Row],[Female Population]]</f>
        <v>0.69448965356893744</v>
      </c>
      <c r="S2297" s="24">
        <f>Table1[[#This Row],[Male Ballots]]/Table1[[#This Row],[Male Population]]</f>
        <v>0.75801749271137031</v>
      </c>
      <c r="T2297" s="24">
        <f>Table1[[#This Row],[Total Ballots]]/Table1[[#This Row],[Total Population]]</f>
        <v>0.72344194875039547</v>
      </c>
      <c r="U2297" s="24">
        <f>Table1[[#This Row],[Female Ballots]]/Table1[[#This Row],[Female Voters]]</f>
        <v>0.83261324041811846</v>
      </c>
      <c r="V2297" s="24">
        <f>Table1[[#This Row],[Male Ballots]]/Table1[[#This Row],[Male Voters]]</f>
        <v>0.86914995224450808</v>
      </c>
      <c r="W2297" s="24">
        <f>Table1[[#This Row],[Total Ballots]]/Table1[[#This Row],[Total Voters]]</f>
        <v>0.84966931708404547</v>
      </c>
    </row>
    <row r="2298" spans="1:23" s="12" customFormat="1" x14ac:dyDescent="0.2">
      <c r="A2298" s="19" t="s">
        <v>53</v>
      </c>
      <c r="B2298" s="20">
        <v>2010</v>
      </c>
      <c r="C2298" s="21" t="s">
        <v>69</v>
      </c>
      <c r="D2298" s="22">
        <v>14090</v>
      </c>
      <c r="E2298" s="22">
        <v>13870</v>
      </c>
      <c r="F2298" s="22">
        <v>27960</v>
      </c>
      <c r="G2298" s="22">
        <v>9298</v>
      </c>
      <c r="H2298" s="22">
        <v>8455</v>
      </c>
      <c r="I2298" s="22">
        <v>425</v>
      </c>
      <c r="J2298" s="22">
        <v>18178</v>
      </c>
      <c r="K2298" s="22">
        <v>6786</v>
      </c>
      <c r="L2298" s="22">
        <v>6330</v>
      </c>
      <c r="M2298" s="22">
        <v>295</v>
      </c>
      <c r="N2298" s="23">
        <v>13411</v>
      </c>
      <c r="O2298" s="24">
        <f>Table1[[#This Row],[Female Voters]]/Table1[[#This Row],[Female Population]]</f>
        <v>0.65990063875088711</v>
      </c>
      <c r="P2298" s="24">
        <f>Table1[[#This Row],[Male Voters]]/Table1[[#This Row],[Male Population]]</f>
        <v>0.6095890410958904</v>
      </c>
      <c r="Q2298" s="24">
        <f>Table1[[#This Row],[Total Voters]]/Table1[[#This Row],[Total Population]]</f>
        <v>0.65014306151645207</v>
      </c>
      <c r="R2298" s="24">
        <f>Table1[[#This Row],[Female Ballots]]/Table1[[#This Row],[Female Population]]</f>
        <v>0.48161816891412351</v>
      </c>
      <c r="S2298" s="24">
        <f>Table1[[#This Row],[Male Ballots]]/Table1[[#This Row],[Male Population]]</f>
        <v>0.45638067772170149</v>
      </c>
      <c r="T2298" s="24">
        <f>Table1[[#This Row],[Total Ballots]]/Table1[[#This Row],[Total Population]]</f>
        <v>0.47964949928469242</v>
      </c>
      <c r="U2298" s="24">
        <f>Table1[[#This Row],[Female Ballots]]/Table1[[#This Row],[Female Voters]]</f>
        <v>0.72983437298343734</v>
      </c>
      <c r="V2298" s="24">
        <f>Table1[[#This Row],[Male Ballots]]/Table1[[#This Row],[Male Voters]]</f>
        <v>0.74866942637492606</v>
      </c>
      <c r="W2298" s="24">
        <f>Table1[[#This Row],[Total Ballots]]/Table1[[#This Row],[Total Voters]]</f>
        <v>0.73775992958521286</v>
      </c>
    </row>
    <row r="2299" spans="1:23" s="12" customFormat="1" x14ac:dyDescent="0.2">
      <c r="A2299" s="19" t="s">
        <v>53</v>
      </c>
      <c r="B2299" s="20">
        <v>2010</v>
      </c>
      <c r="C2299" s="21" t="s">
        <v>62</v>
      </c>
      <c r="D2299" s="22">
        <v>1498</v>
      </c>
      <c r="E2299" s="22">
        <v>1709</v>
      </c>
      <c r="F2299" s="22">
        <v>3207</v>
      </c>
      <c r="G2299" s="31">
        <v>755</v>
      </c>
      <c r="H2299" s="31">
        <v>719</v>
      </c>
      <c r="I2299" s="31">
        <v>48</v>
      </c>
      <c r="J2299" s="31">
        <v>1522</v>
      </c>
      <c r="K2299" s="22">
        <v>277</v>
      </c>
      <c r="L2299" s="22">
        <v>281</v>
      </c>
      <c r="M2299" s="22">
        <v>23</v>
      </c>
      <c r="N2299" s="23">
        <v>581</v>
      </c>
      <c r="O2299" s="24">
        <f>Table1[[#This Row],[Female Voters]]/Table1[[#This Row],[Female Population]]</f>
        <v>0.50400534045393863</v>
      </c>
      <c r="P2299" s="24">
        <f>Table1[[#This Row],[Male Voters]]/Table1[[#This Row],[Male Population]]</f>
        <v>0.42071386775892333</v>
      </c>
      <c r="Q2299" s="24">
        <f>Table1[[#This Row],[Total Voters]]/Table1[[#This Row],[Total Population]]</f>
        <v>0.47458684128468975</v>
      </c>
      <c r="R2299" s="24">
        <f>Table1[[#This Row],[Female Ballots]]/Table1[[#This Row],[Female Population]]</f>
        <v>0.18491321762349799</v>
      </c>
      <c r="S2299" s="24">
        <f>Table1[[#This Row],[Male Ballots]]/Table1[[#This Row],[Male Population]]</f>
        <v>0.16442363955529549</v>
      </c>
      <c r="T2299" s="24">
        <f>Table1[[#This Row],[Total Ballots]]/Table1[[#This Row],[Total Population]]</f>
        <v>0.18116619893981914</v>
      </c>
      <c r="U2299" s="24">
        <f>Table1[[#This Row],[Female Ballots]]/Table1[[#This Row],[Female Voters]]</f>
        <v>0.36688741721854307</v>
      </c>
      <c r="V2299" s="24">
        <f>Table1[[#This Row],[Male Ballots]]/Table1[[#This Row],[Male Voters]]</f>
        <v>0.39082058414464532</v>
      </c>
      <c r="W2299" s="24">
        <f>Table1[[#This Row],[Total Ballots]]/Table1[[#This Row],[Total Voters]]</f>
        <v>0.38173455978975035</v>
      </c>
    </row>
    <row r="2300" spans="1:23" s="12" customFormat="1" x14ac:dyDescent="0.2">
      <c r="A2300" s="19" t="s">
        <v>53</v>
      </c>
      <c r="B2300" s="20">
        <v>2010</v>
      </c>
      <c r="C2300" s="21" t="s">
        <v>63</v>
      </c>
      <c r="D2300" s="22">
        <v>2344</v>
      </c>
      <c r="E2300" s="22">
        <v>2360</v>
      </c>
      <c r="F2300" s="22">
        <v>4704</v>
      </c>
      <c r="G2300" s="31">
        <v>1219</v>
      </c>
      <c r="H2300" s="31">
        <v>1039</v>
      </c>
      <c r="I2300" s="31">
        <v>76</v>
      </c>
      <c r="J2300" s="31">
        <v>2334</v>
      </c>
      <c r="K2300" s="22">
        <v>586</v>
      </c>
      <c r="L2300" s="22">
        <v>531</v>
      </c>
      <c r="M2300" s="22">
        <v>35</v>
      </c>
      <c r="N2300" s="23">
        <v>1152</v>
      </c>
      <c r="O2300" s="24">
        <f>Table1[[#This Row],[Female Voters]]/Table1[[#This Row],[Female Population]]</f>
        <v>0.5200511945392492</v>
      </c>
      <c r="P2300" s="24">
        <f>Table1[[#This Row],[Male Voters]]/Table1[[#This Row],[Male Population]]</f>
        <v>0.44025423728813562</v>
      </c>
      <c r="Q2300" s="24">
        <f>Table1[[#This Row],[Total Voters]]/Table1[[#This Row],[Total Population]]</f>
        <v>0.49617346938775508</v>
      </c>
      <c r="R2300" s="24">
        <f>Table1[[#This Row],[Female Ballots]]/Table1[[#This Row],[Female Population]]</f>
        <v>0.25</v>
      </c>
      <c r="S2300" s="24">
        <f>Table1[[#This Row],[Male Ballots]]/Table1[[#This Row],[Male Population]]</f>
        <v>0.22500000000000001</v>
      </c>
      <c r="T2300" s="24">
        <f>Table1[[#This Row],[Total Ballots]]/Table1[[#This Row],[Total Population]]</f>
        <v>0.24489795918367346</v>
      </c>
      <c r="U2300" s="24">
        <f>Table1[[#This Row],[Female Ballots]]/Table1[[#This Row],[Female Voters]]</f>
        <v>0.48072190319934371</v>
      </c>
      <c r="V2300" s="24">
        <f>Table1[[#This Row],[Male Ballots]]/Table1[[#This Row],[Male Voters]]</f>
        <v>0.51106833493743986</v>
      </c>
      <c r="W2300" s="24">
        <f>Table1[[#This Row],[Total Ballots]]/Table1[[#This Row],[Total Voters]]</f>
        <v>0.49357326478149099</v>
      </c>
    </row>
    <row r="2301" spans="1:23" s="12" customFormat="1" x14ac:dyDescent="0.2">
      <c r="A2301" s="19" t="s">
        <v>53</v>
      </c>
      <c r="B2301" s="20">
        <v>2010</v>
      </c>
      <c r="C2301" s="21" t="s">
        <v>64</v>
      </c>
      <c r="D2301" s="22">
        <v>2351</v>
      </c>
      <c r="E2301" s="22">
        <v>2309</v>
      </c>
      <c r="F2301" s="22">
        <v>4660</v>
      </c>
      <c r="G2301" s="31">
        <v>1276</v>
      </c>
      <c r="H2301" s="31">
        <v>1111</v>
      </c>
      <c r="I2301" s="31">
        <v>78</v>
      </c>
      <c r="J2301" s="31">
        <v>2465</v>
      </c>
      <c r="K2301" s="22">
        <v>850</v>
      </c>
      <c r="L2301" s="22">
        <v>740</v>
      </c>
      <c r="M2301" s="22">
        <v>51</v>
      </c>
      <c r="N2301" s="23">
        <v>1641</v>
      </c>
      <c r="O2301" s="24">
        <f>Table1[[#This Row],[Female Voters]]/Table1[[#This Row],[Female Population]]</f>
        <v>0.54274776690769888</v>
      </c>
      <c r="P2301" s="24">
        <f>Table1[[#This Row],[Male Voters]]/Table1[[#This Row],[Male Population]]</f>
        <v>0.48116067561715026</v>
      </c>
      <c r="Q2301" s="24">
        <f>Table1[[#This Row],[Total Voters]]/Table1[[#This Row],[Total Population]]</f>
        <v>0.52896995708154504</v>
      </c>
      <c r="R2301" s="24">
        <f>Table1[[#This Row],[Female Ballots]]/Table1[[#This Row],[Female Population]]</f>
        <v>0.36154827732879624</v>
      </c>
      <c r="S2301" s="24">
        <f>Table1[[#This Row],[Male Ballots]]/Table1[[#This Row],[Male Population]]</f>
        <v>0.32048505846686876</v>
      </c>
      <c r="T2301" s="24">
        <f>Table1[[#This Row],[Total Ballots]]/Table1[[#This Row],[Total Population]]</f>
        <v>0.35214592274678114</v>
      </c>
      <c r="U2301" s="24">
        <f>Table1[[#This Row],[Female Ballots]]/Table1[[#This Row],[Female Voters]]</f>
        <v>0.66614420062695923</v>
      </c>
      <c r="V2301" s="24">
        <f>Table1[[#This Row],[Male Ballots]]/Table1[[#This Row],[Male Voters]]</f>
        <v>0.66606660666066608</v>
      </c>
      <c r="W2301" s="24">
        <f>Table1[[#This Row],[Total Ballots]]/Table1[[#This Row],[Total Voters]]</f>
        <v>0.66572008113590264</v>
      </c>
    </row>
    <row r="2302" spans="1:23" s="12" customFormat="1" x14ac:dyDescent="0.2">
      <c r="A2302" s="19" t="s">
        <v>53</v>
      </c>
      <c r="B2302" s="20">
        <v>2010</v>
      </c>
      <c r="C2302" s="21" t="s">
        <v>65</v>
      </c>
      <c r="D2302" s="22">
        <v>2630</v>
      </c>
      <c r="E2302" s="22">
        <v>2646</v>
      </c>
      <c r="F2302" s="22">
        <v>5276</v>
      </c>
      <c r="G2302" s="31">
        <v>1818</v>
      </c>
      <c r="H2302" s="31">
        <v>1609</v>
      </c>
      <c r="I2302" s="31">
        <v>64</v>
      </c>
      <c r="J2302" s="31">
        <v>3491</v>
      </c>
      <c r="K2302" s="22">
        <v>1393</v>
      </c>
      <c r="L2302" s="22">
        <v>1226</v>
      </c>
      <c r="M2302" s="22">
        <v>48</v>
      </c>
      <c r="N2302" s="23">
        <v>2667</v>
      </c>
      <c r="O2302" s="24">
        <f>Table1[[#This Row],[Female Voters]]/Table1[[#This Row],[Female Population]]</f>
        <v>0.69125475285171101</v>
      </c>
      <c r="P2302" s="24">
        <f>Table1[[#This Row],[Male Voters]]/Table1[[#This Row],[Male Population]]</f>
        <v>0.60808767951625098</v>
      </c>
      <c r="Q2302" s="24">
        <f>Table1[[#This Row],[Total Voters]]/Table1[[#This Row],[Total Population]]</f>
        <v>0.66167551175132677</v>
      </c>
      <c r="R2302" s="24">
        <f>Table1[[#This Row],[Female Ballots]]/Table1[[#This Row],[Female Population]]</f>
        <v>0.52965779467680607</v>
      </c>
      <c r="S2302" s="24">
        <f>Table1[[#This Row],[Male Ballots]]/Table1[[#This Row],[Male Population]]</f>
        <v>0.46334089191232047</v>
      </c>
      <c r="T2302" s="24">
        <f>Table1[[#This Row],[Total Ballots]]/Table1[[#This Row],[Total Population]]</f>
        <v>0.50549658832448829</v>
      </c>
      <c r="U2302" s="24">
        <f>Table1[[#This Row],[Female Ballots]]/Table1[[#This Row],[Female Voters]]</f>
        <v>0.76622662266226627</v>
      </c>
      <c r="V2302" s="24">
        <f>Table1[[#This Row],[Male Ballots]]/Table1[[#This Row],[Male Voters]]</f>
        <v>0.76196395276569295</v>
      </c>
      <c r="W2302" s="24">
        <f>Table1[[#This Row],[Total Ballots]]/Table1[[#This Row],[Total Voters]]</f>
        <v>0.76396448009166429</v>
      </c>
    </row>
    <row r="2303" spans="1:23" s="12" customFormat="1" x14ac:dyDescent="0.2">
      <c r="A2303" s="19" t="s">
        <v>53</v>
      </c>
      <c r="B2303" s="20">
        <v>2010</v>
      </c>
      <c r="C2303" s="21" t="s">
        <v>66</v>
      </c>
      <c r="D2303" s="22">
        <v>2365</v>
      </c>
      <c r="E2303" s="22">
        <v>2305</v>
      </c>
      <c r="F2303" s="22">
        <v>4670</v>
      </c>
      <c r="G2303" s="31">
        <v>1884</v>
      </c>
      <c r="H2303" s="31">
        <v>1831</v>
      </c>
      <c r="I2303" s="31">
        <v>68</v>
      </c>
      <c r="J2303" s="31">
        <v>3783</v>
      </c>
      <c r="K2303" s="22">
        <v>1618</v>
      </c>
      <c r="L2303" s="22">
        <v>1595</v>
      </c>
      <c r="M2303" s="22">
        <v>60</v>
      </c>
      <c r="N2303" s="23">
        <v>3273</v>
      </c>
      <c r="O2303" s="24">
        <f>Table1[[#This Row],[Female Voters]]/Table1[[#This Row],[Female Population]]</f>
        <v>0.79661733615221986</v>
      </c>
      <c r="P2303" s="24">
        <f>Table1[[#This Row],[Male Voters]]/Table1[[#This Row],[Male Population]]</f>
        <v>0.79436008676789582</v>
      </c>
      <c r="Q2303" s="24">
        <f>Table1[[#This Row],[Total Voters]]/Table1[[#This Row],[Total Population]]</f>
        <v>0.8100642398286938</v>
      </c>
      <c r="R2303" s="24">
        <f>Table1[[#This Row],[Female Ballots]]/Table1[[#This Row],[Female Population]]</f>
        <v>0.68414376321353065</v>
      </c>
      <c r="S2303" s="24">
        <f>Table1[[#This Row],[Male Ballots]]/Table1[[#This Row],[Male Population]]</f>
        <v>0.69197396963123647</v>
      </c>
      <c r="T2303" s="24">
        <f>Table1[[#This Row],[Total Ballots]]/Table1[[#This Row],[Total Population]]</f>
        <v>0.7008565310492505</v>
      </c>
      <c r="U2303" s="24">
        <f>Table1[[#This Row],[Female Ballots]]/Table1[[#This Row],[Female Voters]]</f>
        <v>0.85881104033970279</v>
      </c>
      <c r="V2303" s="24">
        <f>Table1[[#This Row],[Male Ballots]]/Table1[[#This Row],[Male Voters]]</f>
        <v>0.87110868377935557</v>
      </c>
      <c r="W2303" s="24">
        <f>Table1[[#This Row],[Total Ballots]]/Table1[[#This Row],[Total Voters]]</f>
        <v>0.86518636003172089</v>
      </c>
    </row>
    <row r="2304" spans="1:23" s="12" customFormat="1" x14ac:dyDescent="0.2">
      <c r="A2304" s="19" t="s">
        <v>53</v>
      </c>
      <c r="B2304" s="20">
        <v>2010</v>
      </c>
      <c r="C2304" s="21" t="s">
        <v>67</v>
      </c>
      <c r="D2304" s="22">
        <v>2902</v>
      </c>
      <c r="E2304" s="22">
        <v>2541</v>
      </c>
      <c r="F2304" s="22">
        <v>5443</v>
      </c>
      <c r="G2304" s="31">
        <v>2346</v>
      </c>
      <c r="H2304" s="31">
        <v>2146</v>
      </c>
      <c r="I2304" s="31">
        <v>91</v>
      </c>
      <c r="J2304" s="31">
        <v>4583</v>
      </c>
      <c r="K2304" s="22">
        <v>2062</v>
      </c>
      <c r="L2304" s="22">
        <v>1957</v>
      </c>
      <c r="M2304" s="22">
        <v>78</v>
      </c>
      <c r="N2304" s="23">
        <v>4097</v>
      </c>
      <c r="O2304" s="24">
        <f>Table1[[#This Row],[Female Voters]]/Table1[[#This Row],[Female Population]]</f>
        <v>0.80840799448656098</v>
      </c>
      <c r="P2304" s="24">
        <f>Table1[[#This Row],[Male Voters]]/Table1[[#This Row],[Male Population]]</f>
        <v>0.84454939000393547</v>
      </c>
      <c r="Q2304" s="24">
        <f>Table1[[#This Row],[Total Voters]]/Table1[[#This Row],[Total Population]]</f>
        <v>0.84199889766672786</v>
      </c>
      <c r="R2304" s="24">
        <f>Table1[[#This Row],[Female Ballots]]/Table1[[#This Row],[Female Population]]</f>
        <v>0.71054445210199857</v>
      </c>
      <c r="S2304" s="24">
        <f>Table1[[#This Row],[Male Ballots]]/Table1[[#This Row],[Male Population]]</f>
        <v>0.7701692247146793</v>
      </c>
      <c r="T2304" s="24">
        <f>Table1[[#This Row],[Total Ballots]]/Table1[[#This Row],[Total Population]]</f>
        <v>0.75270990262722759</v>
      </c>
      <c r="U2304" s="24">
        <f>Table1[[#This Row],[Female Ballots]]/Table1[[#This Row],[Female Voters]]</f>
        <v>0.87894288150042621</v>
      </c>
      <c r="V2304" s="24">
        <f>Table1[[#This Row],[Male Ballots]]/Table1[[#This Row],[Male Voters]]</f>
        <v>0.91192917054986022</v>
      </c>
      <c r="W2304" s="24">
        <f>Table1[[#This Row],[Total Ballots]]/Table1[[#This Row],[Total Voters]]</f>
        <v>0.89395592406720492</v>
      </c>
    </row>
    <row r="2305" spans="1:23" s="12" customFormat="1" x14ac:dyDescent="0.2">
      <c r="A2305" s="19" t="s">
        <v>32</v>
      </c>
      <c r="B2305" s="20">
        <v>2010</v>
      </c>
      <c r="C2305" s="21" t="s">
        <v>69</v>
      </c>
      <c r="D2305" s="22">
        <v>2929</v>
      </c>
      <c r="E2305" s="22">
        <v>3124</v>
      </c>
      <c r="F2305" s="22">
        <v>6053</v>
      </c>
      <c r="G2305" s="22">
        <v>2144</v>
      </c>
      <c r="H2305" s="22">
        <v>2069</v>
      </c>
      <c r="I2305" s="22">
        <v>0</v>
      </c>
      <c r="J2305" s="22">
        <v>4213</v>
      </c>
      <c r="K2305" s="22">
        <v>1668</v>
      </c>
      <c r="L2305" s="22">
        <v>1618</v>
      </c>
      <c r="M2305" s="22">
        <v>0</v>
      </c>
      <c r="N2305" s="23">
        <v>3286</v>
      </c>
      <c r="O2305" s="24">
        <f>Table1[[#This Row],[Female Voters]]/Table1[[#This Row],[Female Population]]</f>
        <v>0.73199044042335271</v>
      </c>
      <c r="P2305" s="24">
        <f>Table1[[#This Row],[Male Voters]]/Table1[[#This Row],[Male Population]]</f>
        <v>0.66229193341869397</v>
      </c>
      <c r="Q2305" s="24">
        <f>Table1[[#This Row],[Total Voters]]/Table1[[#This Row],[Total Population]]</f>
        <v>0.69601850322154302</v>
      </c>
      <c r="R2305" s="24">
        <f>Table1[[#This Row],[Female Ballots]]/Table1[[#This Row],[Female Population]]</f>
        <v>0.56947763741891433</v>
      </c>
      <c r="S2305" s="24">
        <f>Table1[[#This Row],[Male Ballots]]/Table1[[#This Row],[Male Population]]</f>
        <v>0.51792573623559535</v>
      </c>
      <c r="T2305" s="24">
        <f>Table1[[#This Row],[Total Ballots]]/Table1[[#This Row],[Total Population]]</f>
        <v>0.54287130348587476</v>
      </c>
      <c r="U2305" s="24">
        <f>Table1[[#This Row],[Female Ballots]]/Table1[[#This Row],[Female Voters]]</f>
        <v>0.77798507462686572</v>
      </c>
      <c r="V2305" s="24">
        <f>Table1[[#This Row],[Male Ballots]]/Table1[[#This Row],[Male Voters]]</f>
        <v>0.7820202996616723</v>
      </c>
      <c r="W2305" s="24">
        <f>Table1[[#This Row],[Total Ballots]]/Table1[[#This Row],[Total Voters]]</f>
        <v>0.77996676952290533</v>
      </c>
    </row>
    <row r="2306" spans="1:23" s="12" customFormat="1" x14ac:dyDescent="0.2">
      <c r="A2306" s="19" t="s">
        <v>32</v>
      </c>
      <c r="B2306" s="20">
        <v>2010</v>
      </c>
      <c r="C2306" s="21" t="s">
        <v>62</v>
      </c>
      <c r="D2306" s="22">
        <v>253</v>
      </c>
      <c r="E2306" s="22">
        <v>388</v>
      </c>
      <c r="F2306" s="22">
        <v>641</v>
      </c>
      <c r="G2306" s="31">
        <v>136</v>
      </c>
      <c r="H2306" s="31">
        <v>152</v>
      </c>
      <c r="I2306" s="31"/>
      <c r="J2306" s="31">
        <v>288</v>
      </c>
      <c r="K2306" s="22">
        <v>58</v>
      </c>
      <c r="L2306" s="22">
        <v>66</v>
      </c>
      <c r="M2306" s="22"/>
      <c r="N2306" s="23">
        <v>124</v>
      </c>
      <c r="O2306" s="24">
        <f>Table1[[#This Row],[Female Voters]]/Table1[[#This Row],[Female Population]]</f>
        <v>0.53754940711462451</v>
      </c>
      <c r="P2306" s="24">
        <f>Table1[[#This Row],[Male Voters]]/Table1[[#This Row],[Male Population]]</f>
        <v>0.39175257731958762</v>
      </c>
      <c r="Q2306" s="24">
        <f>Table1[[#This Row],[Total Voters]]/Table1[[#This Row],[Total Population]]</f>
        <v>0.44929797191887677</v>
      </c>
      <c r="R2306" s="24">
        <f>Table1[[#This Row],[Female Ballots]]/Table1[[#This Row],[Female Population]]</f>
        <v>0.22924901185770752</v>
      </c>
      <c r="S2306" s="24">
        <f>Table1[[#This Row],[Male Ballots]]/Table1[[#This Row],[Male Population]]</f>
        <v>0.17010309278350516</v>
      </c>
      <c r="T2306" s="24">
        <f>Table1[[#This Row],[Total Ballots]]/Table1[[#This Row],[Total Population]]</f>
        <v>0.19344773790951639</v>
      </c>
      <c r="U2306" s="24">
        <f>Table1[[#This Row],[Female Ballots]]/Table1[[#This Row],[Female Voters]]</f>
        <v>0.4264705882352941</v>
      </c>
      <c r="V2306" s="24">
        <f>Table1[[#This Row],[Male Ballots]]/Table1[[#This Row],[Male Voters]]</f>
        <v>0.43421052631578949</v>
      </c>
      <c r="W2306" s="24">
        <f>Table1[[#This Row],[Total Ballots]]/Table1[[#This Row],[Total Voters]]</f>
        <v>0.43055555555555558</v>
      </c>
    </row>
    <row r="2307" spans="1:23" s="12" customFormat="1" x14ac:dyDescent="0.2">
      <c r="A2307" s="19" t="s">
        <v>32</v>
      </c>
      <c r="B2307" s="20">
        <v>2010</v>
      </c>
      <c r="C2307" s="21" t="s">
        <v>63</v>
      </c>
      <c r="D2307" s="22">
        <v>313</v>
      </c>
      <c r="E2307" s="22">
        <v>339</v>
      </c>
      <c r="F2307" s="22">
        <v>652</v>
      </c>
      <c r="G2307" s="31">
        <v>201</v>
      </c>
      <c r="H2307" s="31">
        <v>179</v>
      </c>
      <c r="I2307" s="31"/>
      <c r="J2307" s="31">
        <v>380</v>
      </c>
      <c r="K2307" s="22">
        <v>115</v>
      </c>
      <c r="L2307" s="22">
        <v>89</v>
      </c>
      <c r="M2307" s="22"/>
      <c r="N2307" s="23">
        <v>204</v>
      </c>
      <c r="O2307" s="24">
        <f>Table1[[#This Row],[Female Voters]]/Table1[[#This Row],[Female Population]]</f>
        <v>0.64217252396166136</v>
      </c>
      <c r="P2307" s="24">
        <f>Table1[[#This Row],[Male Voters]]/Table1[[#This Row],[Male Population]]</f>
        <v>0.528023598820059</v>
      </c>
      <c r="Q2307" s="24">
        <f>Table1[[#This Row],[Total Voters]]/Table1[[#This Row],[Total Population]]</f>
        <v>0.58282208588957052</v>
      </c>
      <c r="R2307" s="24">
        <f>Table1[[#This Row],[Female Ballots]]/Table1[[#This Row],[Female Population]]</f>
        <v>0.36741214057507987</v>
      </c>
      <c r="S2307" s="24">
        <f>Table1[[#This Row],[Male Ballots]]/Table1[[#This Row],[Male Population]]</f>
        <v>0.26253687315634217</v>
      </c>
      <c r="T2307" s="24">
        <f>Table1[[#This Row],[Total Ballots]]/Table1[[#This Row],[Total Population]]</f>
        <v>0.31288343558282211</v>
      </c>
      <c r="U2307" s="24">
        <f>Table1[[#This Row],[Female Ballots]]/Table1[[#This Row],[Female Voters]]</f>
        <v>0.57213930348258701</v>
      </c>
      <c r="V2307" s="24">
        <f>Table1[[#This Row],[Male Ballots]]/Table1[[#This Row],[Male Voters]]</f>
        <v>0.4972067039106145</v>
      </c>
      <c r="W2307" s="24">
        <f>Table1[[#This Row],[Total Ballots]]/Table1[[#This Row],[Total Voters]]</f>
        <v>0.5368421052631579</v>
      </c>
    </row>
    <row r="2308" spans="1:23" s="12" customFormat="1" x14ac:dyDescent="0.2">
      <c r="A2308" s="19" t="s">
        <v>32</v>
      </c>
      <c r="B2308" s="20">
        <v>2010</v>
      </c>
      <c r="C2308" s="21" t="s">
        <v>64</v>
      </c>
      <c r="D2308" s="22">
        <v>383</v>
      </c>
      <c r="E2308" s="22">
        <v>358</v>
      </c>
      <c r="F2308" s="22">
        <v>741</v>
      </c>
      <c r="G2308" s="31">
        <v>246</v>
      </c>
      <c r="H2308" s="31">
        <v>210</v>
      </c>
      <c r="I2308" s="31"/>
      <c r="J2308" s="31">
        <v>456</v>
      </c>
      <c r="K2308" s="22">
        <v>165</v>
      </c>
      <c r="L2308" s="22">
        <v>142</v>
      </c>
      <c r="M2308" s="22"/>
      <c r="N2308" s="23">
        <v>307</v>
      </c>
      <c r="O2308" s="24">
        <f>Table1[[#This Row],[Female Voters]]/Table1[[#This Row],[Female Population]]</f>
        <v>0.64229765013054829</v>
      </c>
      <c r="P2308" s="24">
        <f>Table1[[#This Row],[Male Voters]]/Table1[[#This Row],[Male Population]]</f>
        <v>0.58659217877094971</v>
      </c>
      <c r="Q2308" s="24">
        <f>Table1[[#This Row],[Total Voters]]/Table1[[#This Row],[Total Population]]</f>
        <v>0.61538461538461542</v>
      </c>
      <c r="R2308" s="24">
        <f>Table1[[#This Row],[Female Ballots]]/Table1[[#This Row],[Female Population]]</f>
        <v>0.43080939947780678</v>
      </c>
      <c r="S2308" s="24">
        <f>Table1[[#This Row],[Male Ballots]]/Table1[[#This Row],[Male Population]]</f>
        <v>0.39664804469273746</v>
      </c>
      <c r="T2308" s="24">
        <f>Table1[[#This Row],[Total Ballots]]/Table1[[#This Row],[Total Population]]</f>
        <v>0.4143049932523617</v>
      </c>
      <c r="U2308" s="24">
        <f>Table1[[#This Row],[Female Ballots]]/Table1[[#This Row],[Female Voters]]</f>
        <v>0.67073170731707321</v>
      </c>
      <c r="V2308" s="24">
        <f>Table1[[#This Row],[Male Ballots]]/Table1[[#This Row],[Male Voters]]</f>
        <v>0.67619047619047623</v>
      </c>
      <c r="W2308" s="24">
        <f>Table1[[#This Row],[Total Ballots]]/Table1[[#This Row],[Total Voters]]</f>
        <v>0.67324561403508776</v>
      </c>
    </row>
    <row r="2309" spans="1:23" s="12" customFormat="1" x14ac:dyDescent="0.2">
      <c r="A2309" s="19" t="s">
        <v>32</v>
      </c>
      <c r="B2309" s="20">
        <v>2010</v>
      </c>
      <c r="C2309" s="21" t="s">
        <v>65</v>
      </c>
      <c r="D2309" s="22">
        <v>595</v>
      </c>
      <c r="E2309" s="22">
        <v>557</v>
      </c>
      <c r="F2309" s="22">
        <v>1152</v>
      </c>
      <c r="G2309" s="31">
        <v>454</v>
      </c>
      <c r="H2309" s="31">
        <v>362</v>
      </c>
      <c r="I2309" s="31"/>
      <c r="J2309" s="31">
        <v>816</v>
      </c>
      <c r="K2309" s="22">
        <v>343</v>
      </c>
      <c r="L2309" s="22">
        <v>276</v>
      </c>
      <c r="M2309" s="22"/>
      <c r="N2309" s="23">
        <v>619</v>
      </c>
      <c r="O2309" s="24">
        <f>Table1[[#This Row],[Female Voters]]/Table1[[#This Row],[Female Population]]</f>
        <v>0.76302521008403357</v>
      </c>
      <c r="P2309" s="24">
        <f>Table1[[#This Row],[Male Voters]]/Table1[[#This Row],[Male Population]]</f>
        <v>0.64991023339317777</v>
      </c>
      <c r="Q2309" s="24">
        <f>Table1[[#This Row],[Total Voters]]/Table1[[#This Row],[Total Population]]</f>
        <v>0.70833333333333337</v>
      </c>
      <c r="R2309" s="24">
        <f>Table1[[#This Row],[Female Ballots]]/Table1[[#This Row],[Female Population]]</f>
        <v>0.57647058823529407</v>
      </c>
      <c r="S2309" s="24">
        <f>Table1[[#This Row],[Male Ballots]]/Table1[[#This Row],[Male Population]]</f>
        <v>0.49551166965888688</v>
      </c>
      <c r="T2309" s="24">
        <f>Table1[[#This Row],[Total Ballots]]/Table1[[#This Row],[Total Population]]</f>
        <v>0.53732638888888884</v>
      </c>
      <c r="U2309" s="24">
        <f>Table1[[#This Row],[Female Ballots]]/Table1[[#This Row],[Female Voters]]</f>
        <v>0.75550660792951541</v>
      </c>
      <c r="V2309" s="24">
        <f>Table1[[#This Row],[Male Ballots]]/Table1[[#This Row],[Male Voters]]</f>
        <v>0.76243093922651939</v>
      </c>
      <c r="W2309" s="24">
        <f>Table1[[#This Row],[Total Ballots]]/Table1[[#This Row],[Total Voters]]</f>
        <v>0.75857843137254899</v>
      </c>
    </row>
    <row r="2310" spans="1:23" s="12" customFormat="1" x14ac:dyDescent="0.2">
      <c r="A2310" s="19" t="s">
        <v>32</v>
      </c>
      <c r="B2310" s="20">
        <v>2010</v>
      </c>
      <c r="C2310" s="21" t="s">
        <v>66</v>
      </c>
      <c r="D2310" s="22">
        <v>675</v>
      </c>
      <c r="E2310" s="22">
        <v>764</v>
      </c>
      <c r="F2310" s="22">
        <v>1439</v>
      </c>
      <c r="G2310" s="31">
        <v>560</v>
      </c>
      <c r="H2310" s="31">
        <v>603</v>
      </c>
      <c r="I2310" s="31"/>
      <c r="J2310" s="31">
        <v>1163</v>
      </c>
      <c r="K2310" s="22">
        <v>493</v>
      </c>
      <c r="L2310" s="22">
        <v>531</v>
      </c>
      <c r="M2310" s="22"/>
      <c r="N2310" s="23">
        <v>1024</v>
      </c>
      <c r="O2310" s="24">
        <f>Table1[[#This Row],[Female Voters]]/Table1[[#This Row],[Female Population]]</f>
        <v>0.82962962962962961</v>
      </c>
      <c r="P2310" s="24">
        <f>Table1[[#This Row],[Male Voters]]/Table1[[#This Row],[Male Population]]</f>
        <v>0.78926701570680624</v>
      </c>
      <c r="Q2310" s="24">
        <f>Table1[[#This Row],[Total Voters]]/Table1[[#This Row],[Total Population]]</f>
        <v>0.80820013898540655</v>
      </c>
      <c r="R2310" s="24">
        <f>Table1[[#This Row],[Female Ballots]]/Table1[[#This Row],[Female Population]]</f>
        <v>0.73037037037037034</v>
      </c>
      <c r="S2310" s="24">
        <f>Table1[[#This Row],[Male Ballots]]/Table1[[#This Row],[Male Population]]</f>
        <v>0.69502617801047117</v>
      </c>
      <c r="T2310" s="24">
        <f>Table1[[#This Row],[Total Ballots]]/Table1[[#This Row],[Total Population]]</f>
        <v>0.71160528144544821</v>
      </c>
      <c r="U2310" s="24">
        <f>Table1[[#This Row],[Female Ballots]]/Table1[[#This Row],[Female Voters]]</f>
        <v>0.88035714285714284</v>
      </c>
      <c r="V2310" s="24">
        <f>Table1[[#This Row],[Male Ballots]]/Table1[[#This Row],[Male Voters]]</f>
        <v>0.88059701492537312</v>
      </c>
      <c r="W2310" s="24">
        <f>Table1[[#This Row],[Total Ballots]]/Table1[[#This Row],[Total Voters]]</f>
        <v>0.88048151332760105</v>
      </c>
    </row>
    <row r="2311" spans="1:23" s="12" customFormat="1" x14ac:dyDescent="0.2">
      <c r="A2311" s="19" t="s">
        <v>32</v>
      </c>
      <c r="B2311" s="20">
        <v>2010</v>
      </c>
      <c r="C2311" s="21" t="s">
        <v>67</v>
      </c>
      <c r="D2311" s="22">
        <v>710</v>
      </c>
      <c r="E2311" s="22">
        <v>718</v>
      </c>
      <c r="F2311" s="22">
        <v>1428</v>
      </c>
      <c r="G2311" s="31">
        <v>547</v>
      </c>
      <c r="H2311" s="31">
        <v>563</v>
      </c>
      <c r="I2311" s="31"/>
      <c r="J2311" s="31">
        <v>1110</v>
      </c>
      <c r="K2311" s="22">
        <v>494</v>
      </c>
      <c r="L2311" s="22">
        <v>514</v>
      </c>
      <c r="M2311" s="22"/>
      <c r="N2311" s="23">
        <v>1008</v>
      </c>
      <c r="O2311" s="24">
        <f>Table1[[#This Row],[Female Voters]]/Table1[[#This Row],[Female Population]]</f>
        <v>0.77042253521126758</v>
      </c>
      <c r="P2311" s="24">
        <f>Table1[[#This Row],[Male Voters]]/Table1[[#This Row],[Male Population]]</f>
        <v>0.78412256267409475</v>
      </c>
      <c r="Q2311" s="24">
        <f>Table1[[#This Row],[Total Voters]]/Table1[[#This Row],[Total Population]]</f>
        <v>0.77731092436974791</v>
      </c>
      <c r="R2311" s="24">
        <f>Table1[[#This Row],[Female Ballots]]/Table1[[#This Row],[Female Population]]</f>
        <v>0.6957746478873239</v>
      </c>
      <c r="S2311" s="24">
        <f>Table1[[#This Row],[Male Ballots]]/Table1[[#This Row],[Male Population]]</f>
        <v>0.71587743732590525</v>
      </c>
      <c r="T2311" s="24">
        <f>Table1[[#This Row],[Total Ballots]]/Table1[[#This Row],[Total Population]]</f>
        <v>0.70588235294117652</v>
      </c>
      <c r="U2311" s="24">
        <f>Table1[[#This Row],[Female Ballots]]/Table1[[#This Row],[Female Voters]]</f>
        <v>0.90310786106032903</v>
      </c>
      <c r="V2311" s="24">
        <f>Table1[[#This Row],[Male Ballots]]/Table1[[#This Row],[Male Voters]]</f>
        <v>0.91296625222024863</v>
      </c>
      <c r="W2311" s="24">
        <f>Table1[[#This Row],[Total Ballots]]/Table1[[#This Row],[Total Voters]]</f>
        <v>0.90810810810810816</v>
      </c>
    </row>
    <row r="2312" spans="1:23" s="12" customFormat="1" x14ac:dyDescent="0.2">
      <c r="A2312" s="19" t="s">
        <v>60</v>
      </c>
      <c r="B2312" s="20">
        <v>2010</v>
      </c>
      <c r="C2312" s="21" t="s">
        <v>69</v>
      </c>
      <c r="D2312" s="22">
        <v>24716</v>
      </c>
      <c r="E2312" s="22">
        <v>26733</v>
      </c>
      <c r="F2312" s="22">
        <v>51449</v>
      </c>
      <c r="G2312" s="22">
        <v>13395</v>
      </c>
      <c r="H2312" s="22">
        <v>12128</v>
      </c>
      <c r="I2312" s="22">
        <v>334</v>
      </c>
      <c r="J2312" s="22">
        <v>25857</v>
      </c>
      <c r="K2312" s="22">
        <v>8996</v>
      </c>
      <c r="L2312" s="22">
        <v>8383</v>
      </c>
      <c r="M2312" s="22">
        <v>199</v>
      </c>
      <c r="N2312" s="23">
        <v>17578</v>
      </c>
      <c r="O2312" s="24">
        <f>Table1[[#This Row],[Female Voters]]/Table1[[#This Row],[Female Population]]</f>
        <v>0.54195662728596861</v>
      </c>
      <c r="P2312" s="24">
        <f>Table1[[#This Row],[Male Voters]]/Table1[[#This Row],[Male Population]]</f>
        <v>0.45367149216324393</v>
      </c>
      <c r="Q2312" s="24">
        <f>Table1[[#This Row],[Total Voters]]/Table1[[#This Row],[Total Population]]</f>
        <v>0.50257536589632457</v>
      </c>
      <c r="R2312" s="24">
        <f>Table1[[#This Row],[Female Ballots]]/Table1[[#This Row],[Female Population]]</f>
        <v>0.36397475319631006</v>
      </c>
      <c r="S2312" s="24">
        <f>Table1[[#This Row],[Male Ballots]]/Table1[[#This Row],[Male Population]]</f>
        <v>0.31358246362174091</v>
      </c>
      <c r="T2312" s="24">
        <f>Table1[[#This Row],[Total Ballots]]/Table1[[#This Row],[Total Population]]</f>
        <v>0.34165873000447045</v>
      </c>
      <c r="U2312" s="24">
        <f>Table1[[#This Row],[Female Ballots]]/Table1[[#This Row],[Female Voters]]</f>
        <v>0.67159387831280326</v>
      </c>
      <c r="V2312" s="24">
        <f>Table1[[#This Row],[Male Ballots]]/Table1[[#This Row],[Male Voters]]</f>
        <v>0.69121042216358841</v>
      </c>
      <c r="W2312" s="24">
        <f>Table1[[#This Row],[Total Ballots]]/Table1[[#This Row],[Total Voters]]</f>
        <v>0.67981591058514135</v>
      </c>
    </row>
    <row r="2313" spans="1:23" s="12" customFormat="1" x14ac:dyDescent="0.2">
      <c r="A2313" s="19" t="s">
        <v>60</v>
      </c>
      <c r="B2313" s="20">
        <v>2010</v>
      </c>
      <c r="C2313" s="21" t="s">
        <v>62</v>
      </c>
      <c r="D2313" s="22">
        <v>3805</v>
      </c>
      <c r="E2313" s="22">
        <v>4248</v>
      </c>
      <c r="F2313" s="22">
        <v>8053</v>
      </c>
      <c r="G2313" s="31">
        <v>1482</v>
      </c>
      <c r="H2313" s="31">
        <v>1345</v>
      </c>
      <c r="I2313" s="31">
        <v>26</v>
      </c>
      <c r="J2313" s="31">
        <v>2853</v>
      </c>
      <c r="K2313" s="22">
        <v>570</v>
      </c>
      <c r="L2313" s="22">
        <v>472</v>
      </c>
      <c r="M2313" s="22">
        <v>8</v>
      </c>
      <c r="N2313" s="23">
        <v>1050</v>
      </c>
      <c r="O2313" s="24">
        <f>Table1[[#This Row],[Female Voters]]/Table1[[#This Row],[Female Population]]</f>
        <v>0.38948751642575558</v>
      </c>
      <c r="P2313" s="24">
        <f>Table1[[#This Row],[Male Voters]]/Table1[[#This Row],[Male Population]]</f>
        <v>0.3166195856873823</v>
      </c>
      <c r="Q2313" s="24">
        <f>Table1[[#This Row],[Total Voters]]/Table1[[#This Row],[Total Population]]</f>
        <v>0.3542779088538433</v>
      </c>
      <c r="R2313" s="24">
        <f>Table1[[#This Row],[Female Ballots]]/Table1[[#This Row],[Female Population]]</f>
        <v>0.14980289093298291</v>
      </c>
      <c r="S2313" s="24">
        <f>Table1[[#This Row],[Male Ballots]]/Table1[[#This Row],[Male Population]]</f>
        <v>0.1111111111111111</v>
      </c>
      <c r="T2313" s="24">
        <f>Table1[[#This Row],[Total Ballots]]/Table1[[#This Row],[Total Population]]</f>
        <v>0.13038619148143549</v>
      </c>
      <c r="U2313" s="24">
        <f>Table1[[#This Row],[Female Ballots]]/Table1[[#This Row],[Female Voters]]</f>
        <v>0.38461538461538464</v>
      </c>
      <c r="V2313" s="24">
        <f>Table1[[#This Row],[Male Ballots]]/Table1[[#This Row],[Male Voters]]</f>
        <v>0.35092936802973979</v>
      </c>
      <c r="W2313" s="24">
        <f>Table1[[#This Row],[Total Ballots]]/Table1[[#This Row],[Total Voters]]</f>
        <v>0.36803364879074657</v>
      </c>
    </row>
    <row r="2314" spans="1:23" s="12" customFormat="1" x14ac:dyDescent="0.2">
      <c r="A2314" s="19" t="s">
        <v>60</v>
      </c>
      <c r="B2314" s="20">
        <v>2010</v>
      </c>
      <c r="C2314" s="21" t="s">
        <v>63</v>
      </c>
      <c r="D2314" s="22">
        <v>5989</v>
      </c>
      <c r="E2314" s="22">
        <v>6680</v>
      </c>
      <c r="F2314" s="22">
        <v>12669</v>
      </c>
      <c r="G2314" s="31">
        <v>2780</v>
      </c>
      <c r="H2314" s="31">
        <v>2242</v>
      </c>
      <c r="I2314" s="31">
        <v>72</v>
      </c>
      <c r="J2314" s="31">
        <v>5094</v>
      </c>
      <c r="K2314" s="22">
        <v>1384</v>
      </c>
      <c r="L2314" s="22">
        <v>1142</v>
      </c>
      <c r="M2314" s="22">
        <v>35</v>
      </c>
      <c r="N2314" s="23">
        <v>2561</v>
      </c>
      <c r="O2314" s="24">
        <f>Table1[[#This Row],[Female Voters]]/Table1[[#This Row],[Female Population]]</f>
        <v>0.46418433795291369</v>
      </c>
      <c r="P2314" s="24">
        <f>Table1[[#This Row],[Male Voters]]/Table1[[#This Row],[Male Population]]</f>
        <v>0.33562874251497005</v>
      </c>
      <c r="Q2314" s="24">
        <f>Table1[[#This Row],[Total Voters]]/Table1[[#This Row],[Total Population]]</f>
        <v>0.40208382666350934</v>
      </c>
      <c r="R2314" s="24">
        <f>Table1[[#This Row],[Female Ballots]]/Table1[[#This Row],[Female Population]]</f>
        <v>0.23109033227583903</v>
      </c>
      <c r="S2314" s="24">
        <f>Table1[[#This Row],[Male Ballots]]/Table1[[#This Row],[Male Population]]</f>
        <v>0.17095808383233532</v>
      </c>
      <c r="T2314" s="24">
        <f>Table1[[#This Row],[Total Ballots]]/Table1[[#This Row],[Total Population]]</f>
        <v>0.20214697292603995</v>
      </c>
      <c r="U2314" s="24">
        <f>Table1[[#This Row],[Female Ballots]]/Table1[[#This Row],[Female Voters]]</f>
        <v>0.49784172661870502</v>
      </c>
      <c r="V2314" s="24">
        <f>Table1[[#This Row],[Male Ballots]]/Table1[[#This Row],[Male Voters]]</f>
        <v>0.50936663693131135</v>
      </c>
      <c r="W2314" s="24">
        <f>Table1[[#This Row],[Total Ballots]]/Table1[[#This Row],[Total Voters]]</f>
        <v>0.50274833137023944</v>
      </c>
    </row>
    <row r="2315" spans="1:23" s="12" customFormat="1" x14ac:dyDescent="0.2">
      <c r="A2315" s="19" t="s">
        <v>60</v>
      </c>
      <c r="B2315" s="20">
        <v>2010</v>
      </c>
      <c r="C2315" s="21" t="s">
        <v>64</v>
      </c>
      <c r="D2315" s="22">
        <v>4781</v>
      </c>
      <c r="E2315" s="22">
        <v>5366</v>
      </c>
      <c r="F2315" s="22">
        <v>10147</v>
      </c>
      <c r="G2315" s="31">
        <v>2125</v>
      </c>
      <c r="H2315" s="31">
        <v>2016</v>
      </c>
      <c r="I2315" s="31">
        <v>67</v>
      </c>
      <c r="J2315" s="31">
        <v>4208</v>
      </c>
      <c r="K2315" s="22">
        <v>1276</v>
      </c>
      <c r="L2315" s="22">
        <v>1279</v>
      </c>
      <c r="M2315" s="22">
        <v>30</v>
      </c>
      <c r="N2315" s="23">
        <v>2585</v>
      </c>
      <c r="O2315" s="24">
        <f>Table1[[#This Row],[Female Voters]]/Table1[[#This Row],[Female Population]]</f>
        <v>0.44446768458481489</v>
      </c>
      <c r="P2315" s="24">
        <f>Table1[[#This Row],[Male Voters]]/Table1[[#This Row],[Male Population]]</f>
        <v>0.37569884457696606</v>
      </c>
      <c r="Q2315" s="24">
        <f>Table1[[#This Row],[Total Voters]]/Table1[[#This Row],[Total Population]]</f>
        <v>0.41470385335567161</v>
      </c>
      <c r="R2315" s="24">
        <f>Table1[[#This Row],[Female Ballots]]/Table1[[#This Row],[Female Population]]</f>
        <v>0.26688977201422298</v>
      </c>
      <c r="S2315" s="24">
        <f>Table1[[#This Row],[Male Ballots]]/Table1[[#This Row],[Male Population]]</f>
        <v>0.23835259038389861</v>
      </c>
      <c r="T2315" s="24">
        <f>Table1[[#This Row],[Total Ballots]]/Table1[[#This Row],[Total Population]]</f>
        <v>0.25475510002956536</v>
      </c>
      <c r="U2315" s="24">
        <f>Table1[[#This Row],[Female Ballots]]/Table1[[#This Row],[Female Voters]]</f>
        <v>0.60047058823529409</v>
      </c>
      <c r="V2315" s="24">
        <f>Table1[[#This Row],[Male Ballots]]/Table1[[#This Row],[Male Voters]]</f>
        <v>0.63442460317460314</v>
      </c>
      <c r="W2315" s="24">
        <f>Table1[[#This Row],[Total Ballots]]/Table1[[#This Row],[Total Voters]]</f>
        <v>0.61430608365019013</v>
      </c>
    </row>
    <row r="2316" spans="1:23" s="12" customFormat="1" x14ac:dyDescent="0.2">
      <c r="A2316" s="19" t="s">
        <v>60</v>
      </c>
      <c r="B2316" s="20">
        <v>2010</v>
      </c>
      <c r="C2316" s="21" t="s">
        <v>65</v>
      </c>
      <c r="D2316" s="22">
        <v>4039</v>
      </c>
      <c r="E2316" s="22">
        <v>4317</v>
      </c>
      <c r="F2316" s="22">
        <v>8356</v>
      </c>
      <c r="G2316" s="31">
        <v>2378</v>
      </c>
      <c r="H2316" s="31">
        <v>2102</v>
      </c>
      <c r="I2316" s="31">
        <v>61</v>
      </c>
      <c r="J2316" s="31">
        <v>4541</v>
      </c>
      <c r="K2316" s="22">
        <v>1746</v>
      </c>
      <c r="L2316" s="22">
        <v>1588</v>
      </c>
      <c r="M2316" s="22">
        <v>36</v>
      </c>
      <c r="N2316" s="23">
        <v>3370</v>
      </c>
      <c r="O2316" s="24">
        <f>Table1[[#This Row],[Female Voters]]/Table1[[#This Row],[Female Population]]</f>
        <v>0.58875959395890076</v>
      </c>
      <c r="P2316" s="24">
        <f>Table1[[#This Row],[Male Voters]]/Table1[[#This Row],[Male Population]]</f>
        <v>0.48691220755154041</v>
      </c>
      <c r="Q2316" s="24">
        <f>Table1[[#This Row],[Total Voters]]/Table1[[#This Row],[Total Population]]</f>
        <v>0.54344183820009573</v>
      </c>
      <c r="R2316" s="24">
        <f>Table1[[#This Row],[Female Ballots]]/Table1[[#This Row],[Female Population]]</f>
        <v>0.43228521911364198</v>
      </c>
      <c r="S2316" s="24">
        <f>Table1[[#This Row],[Male Ballots]]/Table1[[#This Row],[Male Population]]</f>
        <v>0.36784804262219134</v>
      </c>
      <c r="T2316" s="24">
        <f>Table1[[#This Row],[Total Ballots]]/Table1[[#This Row],[Total Population]]</f>
        <v>0.40330301579703209</v>
      </c>
      <c r="U2316" s="24">
        <f>Table1[[#This Row],[Female Ballots]]/Table1[[#This Row],[Female Voters]]</f>
        <v>0.73423044575273344</v>
      </c>
      <c r="V2316" s="24">
        <f>Table1[[#This Row],[Male Ballots]]/Table1[[#This Row],[Male Voters]]</f>
        <v>0.75547098001902946</v>
      </c>
      <c r="W2316" s="24">
        <f>Table1[[#This Row],[Total Ballots]]/Table1[[#This Row],[Total Voters]]</f>
        <v>0.74212728473904421</v>
      </c>
    </row>
    <row r="2317" spans="1:23" s="12" customFormat="1" x14ac:dyDescent="0.2">
      <c r="A2317" s="19" t="s">
        <v>60</v>
      </c>
      <c r="B2317" s="20">
        <v>2010</v>
      </c>
      <c r="C2317" s="21" t="s">
        <v>66</v>
      </c>
      <c r="D2317" s="22">
        <v>3113</v>
      </c>
      <c r="E2317" s="22">
        <v>3415</v>
      </c>
      <c r="F2317" s="22">
        <v>6528</v>
      </c>
      <c r="G2317" s="31">
        <v>2346</v>
      </c>
      <c r="H2317" s="31">
        <v>2301</v>
      </c>
      <c r="I2317" s="31">
        <v>55</v>
      </c>
      <c r="J2317" s="31">
        <v>4702</v>
      </c>
      <c r="K2317" s="22">
        <v>1983</v>
      </c>
      <c r="L2317" s="22">
        <v>1990</v>
      </c>
      <c r="M2317" s="22">
        <v>41</v>
      </c>
      <c r="N2317" s="23">
        <v>4014</v>
      </c>
      <c r="O2317" s="24">
        <f>Table1[[#This Row],[Female Voters]]/Table1[[#This Row],[Female Population]]</f>
        <v>0.75361387728878892</v>
      </c>
      <c r="P2317" s="24">
        <f>Table1[[#This Row],[Male Voters]]/Table1[[#This Row],[Male Population]]</f>
        <v>0.67379209370424598</v>
      </c>
      <c r="Q2317" s="24">
        <f>Table1[[#This Row],[Total Voters]]/Table1[[#This Row],[Total Population]]</f>
        <v>0.72028186274509809</v>
      </c>
      <c r="R2317" s="24">
        <f>Table1[[#This Row],[Female Ballots]]/Table1[[#This Row],[Female Population]]</f>
        <v>0.63700610343719888</v>
      </c>
      <c r="S2317" s="24">
        <f>Table1[[#This Row],[Male Ballots]]/Table1[[#This Row],[Male Population]]</f>
        <v>0.58272327964860904</v>
      </c>
      <c r="T2317" s="24">
        <f>Table1[[#This Row],[Total Ballots]]/Table1[[#This Row],[Total Population]]</f>
        <v>0.61488970588235292</v>
      </c>
      <c r="U2317" s="24">
        <f>Table1[[#This Row],[Female Ballots]]/Table1[[#This Row],[Female Voters]]</f>
        <v>0.84526854219948844</v>
      </c>
      <c r="V2317" s="24">
        <f>Table1[[#This Row],[Male Ballots]]/Table1[[#This Row],[Male Voters]]</f>
        <v>0.86484137331594957</v>
      </c>
      <c r="W2317" s="24">
        <f>Table1[[#This Row],[Total Ballots]]/Table1[[#This Row],[Total Voters]]</f>
        <v>0.85367928541046367</v>
      </c>
    </row>
    <row r="2318" spans="1:23" s="12" customFormat="1" x14ac:dyDescent="0.2">
      <c r="A2318" s="19" t="s">
        <v>60</v>
      </c>
      <c r="B2318" s="20">
        <v>2010</v>
      </c>
      <c r="C2318" s="21" t="s">
        <v>67</v>
      </c>
      <c r="D2318" s="22">
        <v>2989</v>
      </c>
      <c r="E2318" s="22">
        <v>2707</v>
      </c>
      <c r="F2318" s="22">
        <v>5696</v>
      </c>
      <c r="G2318" s="31">
        <v>2284</v>
      </c>
      <c r="H2318" s="31">
        <v>2122</v>
      </c>
      <c r="I2318" s="31">
        <v>53</v>
      </c>
      <c r="J2318" s="31">
        <v>4459</v>
      </c>
      <c r="K2318" s="22">
        <v>2037</v>
      </c>
      <c r="L2318" s="22">
        <v>1912</v>
      </c>
      <c r="M2318" s="22">
        <v>49</v>
      </c>
      <c r="N2318" s="23">
        <v>3998</v>
      </c>
      <c r="O2318" s="24">
        <f>Table1[[#This Row],[Female Voters]]/Table1[[#This Row],[Female Population]]</f>
        <v>0.76413516226162592</v>
      </c>
      <c r="P2318" s="24">
        <f>Table1[[#This Row],[Male Voters]]/Table1[[#This Row],[Male Population]]</f>
        <v>0.78389360916143336</v>
      </c>
      <c r="Q2318" s="24">
        <f>Table1[[#This Row],[Total Voters]]/Table1[[#This Row],[Total Population]]</f>
        <v>0.7828300561797753</v>
      </c>
      <c r="R2318" s="24">
        <f>Table1[[#This Row],[Female Ballots]]/Table1[[#This Row],[Female Population]]</f>
        <v>0.68149882903981263</v>
      </c>
      <c r="S2318" s="24">
        <f>Table1[[#This Row],[Male Ballots]]/Table1[[#This Row],[Male Population]]</f>
        <v>0.70631695603989653</v>
      </c>
      <c r="T2318" s="24">
        <f>Table1[[#This Row],[Total Ballots]]/Table1[[#This Row],[Total Population]]</f>
        <v>0.7018960674157303</v>
      </c>
      <c r="U2318" s="24">
        <f>Table1[[#This Row],[Female Ballots]]/Table1[[#This Row],[Female Voters]]</f>
        <v>0.89185639229422065</v>
      </c>
      <c r="V2318" s="24">
        <f>Table1[[#This Row],[Male Ballots]]/Table1[[#This Row],[Male Voters]]</f>
        <v>0.90103675777568337</v>
      </c>
      <c r="W2318" s="24">
        <f>Table1[[#This Row],[Total Ballots]]/Table1[[#This Row],[Total Voters]]</f>
        <v>0.89661359049114153</v>
      </c>
    </row>
    <row r="2319" spans="1:23" s="12" customFormat="1" x14ac:dyDescent="0.2">
      <c r="A2319" s="19" t="s">
        <v>22</v>
      </c>
      <c r="B2319" s="20">
        <v>2010</v>
      </c>
      <c r="C2319" s="21" t="s">
        <v>69</v>
      </c>
      <c r="D2319" s="22">
        <v>927</v>
      </c>
      <c r="E2319" s="22">
        <v>885</v>
      </c>
      <c r="F2319" s="22">
        <v>1812</v>
      </c>
      <c r="G2319" s="22">
        <v>819</v>
      </c>
      <c r="H2319" s="22">
        <v>723</v>
      </c>
      <c r="I2319" s="22">
        <v>0</v>
      </c>
      <c r="J2319" s="22">
        <v>1542</v>
      </c>
      <c r="K2319" s="22">
        <v>631</v>
      </c>
      <c r="L2319" s="22">
        <v>578</v>
      </c>
      <c r="M2319" s="22">
        <v>0</v>
      </c>
      <c r="N2319" s="23">
        <v>1209</v>
      </c>
      <c r="O2319" s="24">
        <f>Table1[[#This Row],[Female Voters]]/Table1[[#This Row],[Female Population]]</f>
        <v>0.88349514563106801</v>
      </c>
      <c r="P2319" s="24">
        <f>Table1[[#This Row],[Male Voters]]/Table1[[#This Row],[Male Population]]</f>
        <v>0.81694915254237288</v>
      </c>
      <c r="Q2319" s="24">
        <f>Table1[[#This Row],[Total Voters]]/Table1[[#This Row],[Total Population]]</f>
        <v>0.85099337748344372</v>
      </c>
      <c r="R2319" s="24">
        <f>Table1[[#This Row],[Female Ballots]]/Table1[[#This Row],[Female Population]]</f>
        <v>0.68069039913700113</v>
      </c>
      <c r="S2319" s="24">
        <f>Table1[[#This Row],[Male Ballots]]/Table1[[#This Row],[Male Population]]</f>
        <v>0.65310734463276832</v>
      </c>
      <c r="T2319" s="24">
        <f>Table1[[#This Row],[Total Ballots]]/Table1[[#This Row],[Total Population]]</f>
        <v>0.66721854304635764</v>
      </c>
      <c r="U2319" s="24">
        <f>Table1[[#This Row],[Female Ballots]]/Table1[[#This Row],[Female Voters]]</f>
        <v>0.77045177045177049</v>
      </c>
      <c r="V2319" s="24">
        <f>Table1[[#This Row],[Male Ballots]]/Table1[[#This Row],[Male Voters]]</f>
        <v>0.79944674965421858</v>
      </c>
      <c r="W2319" s="24">
        <f>Table1[[#This Row],[Total Ballots]]/Table1[[#This Row],[Total Voters]]</f>
        <v>0.78404669260700388</v>
      </c>
    </row>
    <row r="2320" spans="1:23" s="12" customFormat="1" x14ac:dyDescent="0.2">
      <c r="A2320" s="19" t="s">
        <v>22</v>
      </c>
      <c r="B2320" s="20">
        <v>2010</v>
      </c>
      <c r="C2320" s="21" t="s">
        <v>62</v>
      </c>
      <c r="D2320" s="22">
        <v>54</v>
      </c>
      <c r="E2320" s="22">
        <v>77</v>
      </c>
      <c r="F2320" s="22">
        <v>131</v>
      </c>
      <c r="G2320" s="31">
        <v>62</v>
      </c>
      <c r="H2320" s="31">
        <v>72</v>
      </c>
      <c r="I2320" s="31"/>
      <c r="J2320" s="31">
        <v>134</v>
      </c>
      <c r="K2320" s="22">
        <v>25</v>
      </c>
      <c r="L2320" s="22">
        <v>37</v>
      </c>
      <c r="M2320" s="22"/>
      <c r="N2320" s="23">
        <v>62</v>
      </c>
      <c r="O2320" s="24">
        <f>Table1[[#This Row],[Female Voters]]/Table1[[#This Row],[Female Population]]</f>
        <v>1.1481481481481481</v>
      </c>
      <c r="P2320" s="24">
        <f>Table1[[#This Row],[Male Voters]]/Table1[[#This Row],[Male Population]]</f>
        <v>0.93506493506493504</v>
      </c>
      <c r="Q2320" s="24">
        <f>Table1[[#This Row],[Total Voters]]/Table1[[#This Row],[Total Population]]</f>
        <v>1.0229007633587786</v>
      </c>
      <c r="R2320" s="24">
        <f>Table1[[#This Row],[Female Ballots]]/Table1[[#This Row],[Female Population]]</f>
        <v>0.46296296296296297</v>
      </c>
      <c r="S2320" s="24">
        <f>Table1[[#This Row],[Male Ballots]]/Table1[[#This Row],[Male Population]]</f>
        <v>0.48051948051948051</v>
      </c>
      <c r="T2320" s="24">
        <f>Table1[[#This Row],[Total Ballots]]/Table1[[#This Row],[Total Population]]</f>
        <v>0.47328244274809161</v>
      </c>
      <c r="U2320" s="24">
        <f>Table1[[#This Row],[Female Ballots]]/Table1[[#This Row],[Female Voters]]</f>
        <v>0.40322580645161288</v>
      </c>
      <c r="V2320" s="24">
        <f>Table1[[#This Row],[Male Ballots]]/Table1[[#This Row],[Male Voters]]</f>
        <v>0.51388888888888884</v>
      </c>
      <c r="W2320" s="24">
        <f>Table1[[#This Row],[Total Ballots]]/Table1[[#This Row],[Total Voters]]</f>
        <v>0.46268656716417911</v>
      </c>
    </row>
    <row r="2321" spans="1:23" s="12" customFormat="1" x14ac:dyDescent="0.2">
      <c r="A2321" s="19" t="s">
        <v>22</v>
      </c>
      <c r="B2321" s="20">
        <v>2010</v>
      </c>
      <c r="C2321" s="21" t="s">
        <v>63</v>
      </c>
      <c r="D2321" s="22">
        <v>99</v>
      </c>
      <c r="E2321" s="22">
        <v>95</v>
      </c>
      <c r="F2321" s="22">
        <v>194</v>
      </c>
      <c r="G2321" s="31">
        <v>85</v>
      </c>
      <c r="H2321" s="31">
        <v>84</v>
      </c>
      <c r="I2321" s="31"/>
      <c r="J2321" s="31">
        <v>169</v>
      </c>
      <c r="K2321" s="22">
        <v>53</v>
      </c>
      <c r="L2321" s="22">
        <v>50</v>
      </c>
      <c r="M2321" s="22"/>
      <c r="N2321" s="23">
        <v>103</v>
      </c>
      <c r="O2321" s="24">
        <f>Table1[[#This Row],[Female Voters]]/Table1[[#This Row],[Female Population]]</f>
        <v>0.85858585858585856</v>
      </c>
      <c r="P2321" s="24">
        <f>Table1[[#This Row],[Male Voters]]/Table1[[#This Row],[Male Population]]</f>
        <v>0.88421052631578945</v>
      </c>
      <c r="Q2321" s="24">
        <f>Table1[[#This Row],[Total Voters]]/Table1[[#This Row],[Total Population]]</f>
        <v>0.87113402061855671</v>
      </c>
      <c r="R2321" s="24">
        <f>Table1[[#This Row],[Female Ballots]]/Table1[[#This Row],[Female Population]]</f>
        <v>0.53535353535353536</v>
      </c>
      <c r="S2321" s="24">
        <f>Table1[[#This Row],[Male Ballots]]/Table1[[#This Row],[Male Population]]</f>
        <v>0.52631578947368418</v>
      </c>
      <c r="T2321" s="24">
        <f>Table1[[#This Row],[Total Ballots]]/Table1[[#This Row],[Total Population]]</f>
        <v>0.53092783505154639</v>
      </c>
      <c r="U2321" s="24">
        <f>Table1[[#This Row],[Female Ballots]]/Table1[[#This Row],[Female Voters]]</f>
        <v>0.62352941176470589</v>
      </c>
      <c r="V2321" s="24">
        <f>Table1[[#This Row],[Male Ballots]]/Table1[[#This Row],[Male Voters]]</f>
        <v>0.59523809523809523</v>
      </c>
      <c r="W2321" s="24">
        <f>Table1[[#This Row],[Total Ballots]]/Table1[[#This Row],[Total Voters]]</f>
        <v>0.60946745562130178</v>
      </c>
    </row>
    <row r="2322" spans="1:23" s="12" customFormat="1" x14ac:dyDescent="0.2">
      <c r="A2322" s="19" t="s">
        <v>22</v>
      </c>
      <c r="B2322" s="20">
        <v>2010</v>
      </c>
      <c r="C2322" s="21" t="s">
        <v>64</v>
      </c>
      <c r="D2322" s="22">
        <v>116</v>
      </c>
      <c r="E2322" s="22">
        <v>107</v>
      </c>
      <c r="F2322" s="22">
        <v>223</v>
      </c>
      <c r="G2322" s="31">
        <v>92</v>
      </c>
      <c r="H2322" s="31">
        <v>69</v>
      </c>
      <c r="I2322" s="31"/>
      <c r="J2322" s="31">
        <v>161</v>
      </c>
      <c r="K2322" s="22">
        <v>58</v>
      </c>
      <c r="L2322" s="22">
        <v>56</v>
      </c>
      <c r="M2322" s="22"/>
      <c r="N2322" s="23">
        <v>114</v>
      </c>
      <c r="O2322" s="24">
        <f>Table1[[#This Row],[Female Voters]]/Table1[[#This Row],[Female Population]]</f>
        <v>0.7931034482758621</v>
      </c>
      <c r="P2322" s="24">
        <f>Table1[[#This Row],[Male Voters]]/Table1[[#This Row],[Male Population]]</f>
        <v>0.64485981308411211</v>
      </c>
      <c r="Q2322" s="24">
        <f>Table1[[#This Row],[Total Voters]]/Table1[[#This Row],[Total Population]]</f>
        <v>0.72197309417040356</v>
      </c>
      <c r="R2322" s="24">
        <f>Table1[[#This Row],[Female Ballots]]/Table1[[#This Row],[Female Population]]</f>
        <v>0.5</v>
      </c>
      <c r="S2322" s="24">
        <f>Table1[[#This Row],[Male Ballots]]/Table1[[#This Row],[Male Population]]</f>
        <v>0.52336448598130836</v>
      </c>
      <c r="T2322" s="24">
        <f>Table1[[#This Row],[Total Ballots]]/Table1[[#This Row],[Total Population]]</f>
        <v>0.5112107623318386</v>
      </c>
      <c r="U2322" s="24">
        <f>Table1[[#This Row],[Female Ballots]]/Table1[[#This Row],[Female Voters]]</f>
        <v>0.63043478260869568</v>
      </c>
      <c r="V2322" s="24">
        <f>Table1[[#This Row],[Male Ballots]]/Table1[[#This Row],[Male Voters]]</f>
        <v>0.81159420289855078</v>
      </c>
      <c r="W2322" s="24">
        <f>Table1[[#This Row],[Total Ballots]]/Table1[[#This Row],[Total Voters]]</f>
        <v>0.70807453416149069</v>
      </c>
    </row>
    <row r="2323" spans="1:23" s="12" customFormat="1" x14ac:dyDescent="0.2">
      <c r="A2323" s="19" t="s">
        <v>22</v>
      </c>
      <c r="B2323" s="20">
        <v>2010</v>
      </c>
      <c r="C2323" s="21" t="s">
        <v>65</v>
      </c>
      <c r="D2323" s="22">
        <v>170</v>
      </c>
      <c r="E2323" s="22">
        <v>178</v>
      </c>
      <c r="F2323" s="22">
        <v>348</v>
      </c>
      <c r="G2323" s="31">
        <v>147</v>
      </c>
      <c r="H2323" s="31">
        <v>125</v>
      </c>
      <c r="I2323" s="31"/>
      <c r="J2323" s="31">
        <v>272</v>
      </c>
      <c r="K2323" s="22">
        <v>121</v>
      </c>
      <c r="L2323" s="22">
        <v>101</v>
      </c>
      <c r="M2323" s="22"/>
      <c r="N2323" s="23">
        <v>222</v>
      </c>
      <c r="O2323" s="24">
        <f>Table1[[#This Row],[Female Voters]]/Table1[[#This Row],[Female Population]]</f>
        <v>0.86470588235294121</v>
      </c>
      <c r="P2323" s="24">
        <f>Table1[[#This Row],[Male Voters]]/Table1[[#This Row],[Male Population]]</f>
        <v>0.702247191011236</v>
      </c>
      <c r="Q2323" s="24">
        <f>Table1[[#This Row],[Total Voters]]/Table1[[#This Row],[Total Population]]</f>
        <v>0.7816091954022989</v>
      </c>
      <c r="R2323" s="24">
        <f>Table1[[#This Row],[Female Ballots]]/Table1[[#This Row],[Female Population]]</f>
        <v>0.71176470588235297</v>
      </c>
      <c r="S2323" s="24">
        <f>Table1[[#This Row],[Male Ballots]]/Table1[[#This Row],[Male Population]]</f>
        <v>0.56741573033707871</v>
      </c>
      <c r="T2323" s="24">
        <f>Table1[[#This Row],[Total Ballots]]/Table1[[#This Row],[Total Population]]</f>
        <v>0.63793103448275867</v>
      </c>
      <c r="U2323" s="24">
        <f>Table1[[#This Row],[Female Ballots]]/Table1[[#This Row],[Female Voters]]</f>
        <v>0.8231292517006803</v>
      </c>
      <c r="V2323" s="24">
        <f>Table1[[#This Row],[Male Ballots]]/Table1[[#This Row],[Male Voters]]</f>
        <v>0.80800000000000005</v>
      </c>
      <c r="W2323" s="24">
        <f>Table1[[#This Row],[Total Ballots]]/Table1[[#This Row],[Total Voters]]</f>
        <v>0.81617647058823528</v>
      </c>
    </row>
    <row r="2324" spans="1:23" s="12" customFormat="1" x14ac:dyDescent="0.2">
      <c r="A2324" s="19" t="s">
        <v>22</v>
      </c>
      <c r="B2324" s="20">
        <v>2010</v>
      </c>
      <c r="C2324" s="21" t="s">
        <v>66</v>
      </c>
      <c r="D2324" s="22">
        <v>209</v>
      </c>
      <c r="E2324" s="22">
        <v>201</v>
      </c>
      <c r="F2324" s="22">
        <v>410</v>
      </c>
      <c r="G2324" s="31">
        <v>184</v>
      </c>
      <c r="H2324" s="31">
        <v>162</v>
      </c>
      <c r="I2324" s="31"/>
      <c r="J2324" s="31">
        <v>346</v>
      </c>
      <c r="K2324" s="22">
        <v>164</v>
      </c>
      <c r="L2324" s="22">
        <v>147</v>
      </c>
      <c r="M2324" s="22"/>
      <c r="N2324" s="23">
        <v>311</v>
      </c>
      <c r="O2324" s="24">
        <f>Table1[[#This Row],[Female Voters]]/Table1[[#This Row],[Female Population]]</f>
        <v>0.88038277511961727</v>
      </c>
      <c r="P2324" s="24">
        <f>Table1[[#This Row],[Male Voters]]/Table1[[#This Row],[Male Population]]</f>
        <v>0.80597014925373134</v>
      </c>
      <c r="Q2324" s="24">
        <f>Table1[[#This Row],[Total Voters]]/Table1[[#This Row],[Total Population]]</f>
        <v>0.84390243902439022</v>
      </c>
      <c r="R2324" s="24">
        <f>Table1[[#This Row],[Female Ballots]]/Table1[[#This Row],[Female Population]]</f>
        <v>0.78468899521531099</v>
      </c>
      <c r="S2324" s="24">
        <f>Table1[[#This Row],[Male Ballots]]/Table1[[#This Row],[Male Population]]</f>
        <v>0.73134328358208955</v>
      </c>
      <c r="T2324" s="24">
        <f>Table1[[#This Row],[Total Ballots]]/Table1[[#This Row],[Total Population]]</f>
        <v>0.75853658536585367</v>
      </c>
      <c r="U2324" s="24">
        <f>Table1[[#This Row],[Female Ballots]]/Table1[[#This Row],[Female Voters]]</f>
        <v>0.89130434782608692</v>
      </c>
      <c r="V2324" s="24">
        <f>Table1[[#This Row],[Male Ballots]]/Table1[[#This Row],[Male Voters]]</f>
        <v>0.90740740740740744</v>
      </c>
      <c r="W2324" s="24">
        <f>Table1[[#This Row],[Total Ballots]]/Table1[[#This Row],[Total Voters]]</f>
        <v>0.89884393063583812</v>
      </c>
    </row>
    <row r="2325" spans="1:23" s="12" customFormat="1" x14ac:dyDescent="0.2">
      <c r="A2325" s="19" t="s">
        <v>22</v>
      </c>
      <c r="B2325" s="20">
        <v>2010</v>
      </c>
      <c r="C2325" s="21" t="s">
        <v>67</v>
      </c>
      <c r="D2325" s="22">
        <v>279</v>
      </c>
      <c r="E2325" s="22">
        <v>227</v>
      </c>
      <c r="F2325" s="22">
        <v>506</v>
      </c>
      <c r="G2325" s="31">
        <v>249</v>
      </c>
      <c r="H2325" s="31">
        <v>211</v>
      </c>
      <c r="I2325" s="31"/>
      <c r="J2325" s="31">
        <v>460</v>
      </c>
      <c r="K2325" s="22">
        <v>210</v>
      </c>
      <c r="L2325" s="22">
        <v>187</v>
      </c>
      <c r="M2325" s="22"/>
      <c r="N2325" s="23">
        <v>397</v>
      </c>
      <c r="O2325" s="24">
        <f>Table1[[#This Row],[Female Voters]]/Table1[[#This Row],[Female Population]]</f>
        <v>0.89247311827956988</v>
      </c>
      <c r="P2325" s="24">
        <f>Table1[[#This Row],[Male Voters]]/Table1[[#This Row],[Male Population]]</f>
        <v>0.92951541850220265</v>
      </c>
      <c r="Q2325" s="24">
        <f>Table1[[#This Row],[Total Voters]]/Table1[[#This Row],[Total Population]]</f>
        <v>0.90909090909090906</v>
      </c>
      <c r="R2325" s="24">
        <f>Table1[[#This Row],[Female Ballots]]/Table1[[#This Row],[Female Population]]</f>
        <v>0.75268817204301075</v>
      </c>
      <c r="S2325" s="24">
        <f>Table1[[#This Row],[Male Ballots]]/Table1[[#This Row],[Male Population]]</f>
        <v>0.82378854625550657</v>
      </c>
      <c r="T2325" s="24">
        <f>Table1[[#This Row],[Total Ballots]]/Table1[[#This Row],[Total Population]]</f>
        <v>0.78458498023715417</v>
      </c>
      <c r="U2325" s="24">
        <f>Table1[[#This Row],[Female Ballots]]/Table1[[#This Row],[Female Voters]]</f>
        <v>0.84337349397590367</v>
      </c>
      <c r="V2325" s="24">
        <f>Table1[[#This Row],[Male Ballots]]/Table1[[#This Row],[Male Voters]]</f>
        <v>0.88625592417061616</v>
      </c>
      <c r="W2325" s="24">
        <f>Table1[[#This Row],[Total Ballots]]/Table1[[#This Row],[Total Voters]]</f>
        <v>0.86304347826086958</v>
      </c>
    </row>
    <row r="2326" spans="1:23" s="12" customFormat="1" x14ac:dyDescent="0.2">
      <c r="A2326" s="19" t="s">
        <v>56</v>
      </c>
      <c r="B2326" s="20">
        <v>2010</v>
      </c>
      <c r="C2326" s="21" t="s">
        <v>69</v>
      </c>
      <c r="D2326" s="22">
        <v>30415</v>
      </c>
      <c r="E2326" s="22">
        <v>31480</v>
      </c>
      <c r="F2326" s="22">
        <v>61895</v>
      </c>
      <c r="G2326" s="22">
        <v>17624</v>
      </c>
      <c r="H2326" s="22">
        <v>15907</v>
      </c>
      <c r="I2326" s="22">
        <v>2</v>
      </c>
      <c r="J2326" s="22">
        <v>33533</v>
      </c>
      <c r="K2326" s="22">
        <v>12691</v>
      </c>
      <c r="L2326" s="22">
        <v>11696</v>
      </c>
      <c r="M2326" s="22">
        <v>0</v>
      </c>
      <c r="N2326" s="23">
        <v>24387</v>
      </c>
      <c r="O2326" s="24">
        <f>Table1[[#This Row],[Female Voters]]/Table1[[#This Row],[Female Population]]</f>
        <v>0.57945092881801741</v>
      </c>
      <c r="P2326" s="24">
        <f>Table1[[#This Row],[Male Voters]]/Table1[[#This Row],[Male Population]]</f>
        <v>0.50530495552731891</v>
      </c>
      <c r="Q2326" s="24">
        <f>Table1[[#This Row],[Total Voters]]/Table1[[#This Row],[Total Population]]</f>
        <v>0.54177235641004928</v>
      </c>
      <c r="R2326" s="24">
        <f>Table1[[#This Row],[Female Ballots]]/Table1[[#This Row],[Female Population]]</f>
        <v>0.41726121979286535</v>
      </c>
      <c r="S2326" s="24">
        <f>Table1[[#This Row],[Male Ballots]]/Table1[[#This Row],[Male Population]]</f>
        <v>0.37153748411689963</v>
      </c>
      <c r="T2326" s="24">
        <f>Table1[[#This Row],[Total Ballots]]/Table1[[#This Row],[Total Population]]</f>
        <v>0.39400597786574038</v>
      </c>
      <c r="U2326" s="24">
        <f>Table1[[#This Row],[Female Ballots]]/Table1[[#This Row],[Female Voters]]</f>
        <v>0.72009759418974129</v>
      </c>
      <c r="V2326" s="24">
        <f>Table1[[#This Row],[Male Ballots]]/Table1[[#This Row],[Male Voters]]</f>
        <v>0.73527377883950462</v>
      </c>
      <c r="W2326" s="24">
        <f>Table1[[#This Row],[Total Ballots]]/Table1[[#This Row],[Total Voters]]</f>
        <v>0.72725375003727666</v>
      </c>
    </row>
    <row r="2327" spans="1:23" s="12" customFormat="1" x14ac:dyDescent="0.2">
      <c r="A2327" s="19" t="s">
        <v>56</v>
      </c>
      <c r="B2327" s="20">
        <v>2010</v>
      </c>
      <c r="C2327" s="21" t="s">
        <v>62</v>
      </c>
      <c r="D2327" s="22">
        <v>4099</v>
      </c>
      <c r="E2327" s="22">
        <v>4816</v>
      </c>
      <c r="F2327" s="22">
        <v>8915</v>
      </c>
      <c r="G2327" s="31">
        <v>1662</v>
      </c>
      <c r="H2327" s="31">
        <v>1516</v>
      </c>
      <c r="I2327" s="31">
        <v>1</v>
      </c>
      <c r="J2327" s="31">
        <v>3179</v>
      </c>
      <c r="K2327" s="22">
        <v>617</v>
      </c>
      <c r="L2327" s="22">
        <v>538</v>
      </c>
      <c r="M2327" s="22"/>
      <c r="N2327" s="23">
        <v>1155</v>
      </c>
      <c r="O2327" s="24">
        <f>Table1[[#This Row],[Female Voters]]/Table1[[#This Row],[Female Population]]</f>
        <v>0.4054647474993901</v>
      </c>
      <c r="P2327" s="24">
        <f>Table1[[#This Row],[Male Voters]]/Table1[[#This Row],[Male Population]]</f>
        <v>0.31478405315614616</v>
      </c>
      <c r="Q2327" s="24">
        <f>Table1[[#This Row],[Total Voters]]/Table1[[#This Row],[Total Population]]</f>
        <v>0.3565900168255749</v>
      </c>
      <c r="R2327" s="24">
        <f>Table1[[#This Row],[Female Ballots]]/Table1[[#This Row],[Female Population]]</f>
        <v>0.15052451817516468</v>
      </c>
      <c r="S2327" s="24">
        <f>Table1[[#This Row],[Male Ballots]]/Table1[[#This Row],[Male Population]]</f>
        <v>0.1117109634551495</v>
      </c>
      <c r="T2327" s="24">
        <f>Table1[[#This Row],[Total Ballots]]/Table1[[#This Row],[Total Population]]</f>
        <v>0.12955692652832304</v>
      </c>
      <c r="U2327" s="24">
        <f>Table1[[#This Row],[Female Ballots]]/Table1[[#This Row],[Female Voters]]</f>
        <v>0.37123947051744888</v>
      </c>
      <c r="V2327" s="24">
        <f>Table1[[#This Row],[Male Ballots]]/Table1[[#This Row],[Male Voters]]</f>
        <v>0.35488126649076518</v>
      </c>
      <c r="W2327" s="24">
        <f>Table1[[#This Row],[Total Ballots]]/Table1[[#This Row],[Total Voters]]</f>
        <v>0.36332179930795849</v>
      </c>
    </row>
    <row r="2328" spans="1:23" s="12" customFormat="1" x14ac:dyDescent="0.2">
      <c r="A2328" s="19" t="s">
        <v>56</v>
      </c>
      <c r="B2328" s="20">
        <v>2010</v>
      </c>
      <c r="C2328" s="21" t="s">
        <v>63</v>
      </c>
      <c r="D2328" s="22">
        <v>5656</v>
      </c>
      <c r="E2328" s="22">
        <v>6033</v>
      </c>
      <c r="F2328" s="22">
        <v>11689</v>
      </c>
      <c r="G2328" s="31">
        <v>2449</v>
      </c>
      <c r="H2328" s="31">
        <v>2041</v>
      </c>
      <c r="I2328" s="31"/>
      <c r="J2328" s="31">
        <v>4490</v>
      </c>
      <c r="K2328" s="22">
        <v>1198</v>
      </c>
      <c r="L2328" s="22">
        <v>1023</v>
      </c>
      <c r="M2328" s="22"/>
      <c r="N2328" s="23">
        <v>2221</v>
      </c>
      <c r="O2328" s="24">
        <f>Table1[[#This Row],[Female Voters]]/Table1[[#This Row],[Female Population]]</f>
        <v>0.432991513437058</v>
      </c>
      <c r="P2328" s="24">
        <f>Table1[[#This Row],[Male Voters]]/Table1[[#This Row],[Male Population]]</f>
        <v>0.33830598375600862</v>
      </c>
      <c r="Q2328" s="24">
        <f>Table1[[#This Row],[Total Voters]]/Table1[[#This Row],[Total Population]]</f>
        <v>0.38412182393703481</v>
      </c>
      <c r="R2328" s="24">
        <f>Table1[[#This Row],[Female Ballots]]/Table1[[#This Row],[Female Population]]</f>
        <v>0.21181046676096182</v>
      </c>
      <c r="S2328" s="24">
        <f>Table1[[#This Row],[Male Ballots]]/Table1[[#This Row],[Male Population]]</f>
        <v>0.16956737941322725</v>
      </c>
      <c r="T2328" s="24">
        <f>Table1[[#This Row],[Total Ballots]]/Table1[[#This Row],[Total Population]]</f>
        <v>0.19000769954658225</v>
      </c>
      <c r="U2328" s="24">
        <f>Table1[[#This Row],[Female Ballots]]/Table1[[#This Row],[Female Voters]]</f>
        <v>0.48917925683952634</v>
      </c>
      <c r="V2328" s="24">
        <f>Table1[[#This Row],[Male Ballots]]/Table1[[#This Row],[Male Voters]]</f>
        <v>0.50122488975992163</v>
      </c>
      <c r="W2328" s="24">
        <f>Table1[[#This Row],[Total Ballots]]/Table1[[#This Row],[Total Voters]]</f>
        <v>0.49465478841870825</v>
      </c>
    </row>
    <row r="2329" spans="1:23" s="12" customFormat="1" x14ac:dyDescent="0.2">
      <c r="A2329" s="19" t="s">
        <v>56</v>
      </c>
      <c r="B2329" s="20">
        <v>2010</v>
      </c>
      <c r="C2329" s="21" t="s">
        <v>64</v>
      </c>
      <c r="D2329" s="22">
        <v>5199</v>
      </c>
      <c r="E2329" s="22">
        <v>5473</v>
      </c>
      <c r="F2329" s="22">
        <v>10672</v>
      </c>
      <c r="G2329" s="31">
        <v>2490</v>
      </c>
      <c r="H2329" s="31">
        <v>2192</v>
      </c>
      <c r="I2329" s="31">
        <v>1</v>
      </c>
      <c r="J2329" s="31">
        <v>4683</v>
      </c>
      <c r="K2329" s="22">
        <v>1621</v>
      </c>
      <c r="L2329" s="22">
        <v>1498</v>
      </c>
      <c r="M2329" s="22"/>
      <c r="N2329" s="23">
        <v>3119</v>
      </c>
      <c r="O2329" s="24">
        <f>Table1[[#This Row],[Female Voters]]/Table1[[#This Row],[Female Population]]</f>
        <v>0.47893825735718409</v>
      </c>
      <c r="P2329" s="24">
        <f>Table1[[#This Row],[Male Voters]]/Table1[[#This Row],[Male Population]]</f>
        <v>0.40051160241183992</v>
      </c>
      <c r="Q2329" s="24">
        <f>Table1[[#This Row],[Total Voters]]/Table1[[#This Row],[Total Population]]</f>
        <v>0.43881184407796103</v>
      </c>
      <c r="R2329" s="24">
        <f>Table1[[#This Row],[Female Ballots]]/Table1[[#This Row],[Female Population]]</f>
        <v>0.31179072898634352</v>
      </c>
      <c r="S2329" s="24">
        <f>Table1[[#This Row],[Male Ballots]]/Table1[[#This Row],[Male Population]]</f>
        <v>0.27370729033436875</v>
      </c>
      <c r="T2329" s="24">
        <f>Table1[[#This Row],[Total Ballots]]/Table1[[#This Row],[Total Population]]</f>
        <v>0.29226011994002998</v>
      </c>
      <c r="U2329" s="24">
        <f>Table1[[#This Row],[Female Ballots]]/Table1[[#This Row],[Female Voters]]</f>
        <v>0.65100401606425706</v>
      </c>
      <c r="V2329" s="24">
        <f>Table1[[#This Row],[Male Ballots]]/Table1[[#This Row],[Male Voters]]</f>
        <v>0.68339416058394165</v>
      </c>
      <c r="W2329" s="24">
        <f>Table1[[#This Row],[Total Ballots]]/Table1[[#This Row],[Total Voters]]</f>
        <v>0.66602605167627593</v>
      </c>
    </row>
    <row r="2330" spans="1:23" s="12" customFormat="1" x14ac:dyDescent="0.2">
      <c r="A2330" s="19" t="s">
        <v>56</v>
      </c>
      <c r="B2330" s="20">
        <v>2010</v>
      </c>
      <c r="C2330" s="21" t="s">
        <v>65</v>
      </c>
      <c r="D2330" s="22">
        <v>5299</v>
      </c>
      <c r="E2330" s="22">
        <v>5526</v>
      </c>
      <c r="F2330" s="22">
        <v>10825</v>
      </c>
      <c r="G2330" s="31">
        <v>3206</v>
      </c>
      <c r="H2330" s="31">
        <v>2923</v>
      </c>
      <c r="I2330" s="31"/>
      <c r="J2330" s="31">
        <v>6129</v>
      </c>
      <c r="K2330" s="22">
        <v>2408</v>
      </c>
      <c r="L2330" s="22">
        <v>2240</v>
      </c>
      <c r="M2330" s="22"/>
      <c r="N2330" s="23">
        <v>4648</v>
      </c>
      <c r="O2330" s="24">
        <f>Table1[[#This Row],[Female Voters]]/Table1[[#This Row],[Female Population]]</f>
        <v>0.60501981505944513</v>
      </c>
      <c r="P2330" s="24">
        <f>Table1[[#This Row],[Male Voters]]/Table1[[#This Row],[Male Population]]</f>
        <v>0.52895403546869346</v>
      </c>
      <c r="Q2330" s="24">
        <f>Table1[[#This Row],[Total Voters]]/Table1[[#This Row],[Total Population]]</f>
        <v>0.56618937644341805</v>
      </c>
      <c r="R2330" s="24">
        <f>Table1[[#This Row],[Female Ballots]]/Table1[[#This Row],[Female Population]]</f>
        <v>0.45442536327608984</v>
      </c>
      <c r="S2330" s="24">
        <f>Table1[[#This Row],[Male Ballots]]/Table1[[#This Row],[Male Population]]</f>
        <v>0.4053564965617083</v>
      </c>
      <c r="T2330" s="24">
        <f>Table1[[#This Row],[Total Ballots]]/Table1[[#This Row],[Total Population]]</f>
        <v>0.42937644341801384</v>
      </c>
      <c r="U2330" s="24">
        <f>Table1[[#This Row],[Female Ballots]]/Table1[[#This Row],[Female Voters]]</f>
        <v>0.75109170305676853</v>
      </c>
      <c r="V2330" s="24">
        <f>Table1[[#This Row],[Male Ballots]]/Table1[[#This Row],[Male Voters]]</f>
        <v>0.76633595620937389</v>
      </c>
      <c r="W2330" s="24">
        <f>Table1[[#This Row],[Total Ballots]]/Table1[[#This Row],[Total Voters]]</f>
        <v>0.75836188611519006</v>
      </c>
    </row>
    <row r="2331" spans="1:23" s="12" customFormat="1" x14ac:dyDescent="0.2">
      <c r="A2331" s="19" t="s">
        <v>56</v>
      </c>
      <c r="B2331" s="20">
        <v>2010</v>
      </c>
      <c r="C2331" s="21" t="s">
        <v>66</v>
      </c>
      <c r="D2331" s="22">
        <v>4624</v>
      </c>
      <c r="E2331" s="22">
        <v>4639</v>
      </c>
      <c r="F2331" s="22">
        <v>9263</v>
      </c>
      <c r="G2331" s="31">
        <v>3458</v>
      </c>
      <c r="H2331" s="31">
        <v>3231</v>
      </c>
      <c r="I2331" s="31"/>
      <c r="J2331" s="31">
        <v>6689</v>
      </c>
      <c r="K2331" s="22">
        <v>3005</v>
      </c>
      <c r="L2331" s="22">
        <v>2788</v>
      </c>
      <c r="M2331" s="22"/>
      <c r="N2331" s="23">
        <v>5793</v>
      </c>
      <c r="O2331" s="24">
        <f>Table1[[#This Row],[Female Voters]]/Table1[[#This Row],[Female Population]]</f>
        <v>0.74783737024221453</v>
      </c>
      <c r="P2331" s="24">
        <f>Table1[[#This Row],[Male Voters]]/Table1[[#This Row],[Male Population]]</f>
        <v>0.69648631170510888</v>
      </c>
      <c r="Q2331" s="24">
        <f>Table1[[#This Row],[Total Voters]]/Table1[[#This Row],[Total Population]]</f>
        <v>0.72212026341358093</v>
      </c>
      <c r="R2331" s="24">
        <f>Table1[[#This Row],[Female Ballots]]/Table1[[#This Row],[Female Population]]</f>
        <v>0.64987024221453282</v>
      </c>
      <c r="S2331" s="24">
        <f>Table1[[#This Row],[Male Ballots]]/Table1[[#This Row],[Male Population]]</f>
        <v>0.60099159301573613</v>
      </c>
      <c r="T2331" s="24">
        <f>Table1[[#This Row],[Total Ballots]]/Table1[[#This Row],[Total Population]]</f>
        <v>0.62539134189787327</v>
      </c>
      <c r="U2331" s="24">
        <f>Table1[[#This Row],[Female Ballots]]/Table1[[#This Row],[Female Voters]]</f>
        <v>0.86899942163100052</v>
      </c>
      <c r="V2331" s="24">
        <f>Table1[[#This Row],[Male Ballots]]/Table1[[#This Row],[Male Voters]]</f>
        <v>0.86289074589910242</v>
      </c>
      <c r="W2331" s="24">
        <f>Table1[[#This Row],[Total Ballots]]/Table1[[#This Row],[Total Voters]]</f>
        <v>0.86604873673194793</v>
      </c>
    </row>
    <row r="2332" spans="1:23" s="12" customFormat="1" x14ac:dyDescent="0.2">
      <c r="A2332" s="19" t="s">
        <v>56</v>
      </c>
      <c r="B2332" s="20">
        <v>2010</v>
      </c>
      <c r="C2332" s="21" t="s">
        <v>67</v>
      </c>
      <c r="D2332" s="22">
        <v>5538</v>
      </c>
      <c r="E2332" s="22">
        <v>4993</v>
      </c>
      <c r="F2332" s="22">
        <v>10531</v>
      </c>
      <c r="G2332" s="31">
        <v>4359</v>
      </c>
      <c r="H2332" s="31">
        <v>4004</v>
      </c>
      <c r="I2332" s="31"/>
      <c r="J2332" s="31">
        <v>8363</v>
      </c>
      <c r="K2332" s="22">
        <v>3842</v>
      </c>
      <c r="L2332" s="22">
        <v>3609</v>
      </c>
      <c r="M2332" s="22"/>
      <c r="N2332" s="23">
        <v>7451</v>
      </c>
      <c r="O2332" s="24">
        <f>Table1[[#This Row],[Female Voters]]/Table1[[#This Row],[Female Population]]</f>
        <v>0.78710725893824485</v>
      </c>
      <c r="P2332" s="24">
        <f>Table1[[#This Row],[Male Voters]]/Table1[[#This Row],[Male Population]]</f>
        <v>0.80192269176847586</v>
      </c>
      <c r="Q2332" s="24">
        <f>Table1[[#This Row],[Total Voters]]/Table1[[#This Row],[Total Population]]</f>
        <v>0.79413161143291233</v>
      </c>
      <c r="R2332" s="24">
        <f>Table1[[#This Row],[Female Ballots]]/Table1[[#This Row],[Female Population]]</f>
        <v>0.69375225713253885</v>
      </c>
      <c r="S2332" s="24">
        <f>Table1[[#This Row],[Male Ballots]]/Table1[[#This Row],[Male Population]]</f>
        <v>0.72281193671139599</v>
      </c>
      <c r="T2332" s="24">
        <f>Table1[[#This Row],[Total Ballots]]/Table1[[#This Row],[Total Population]]</f>
        <v>0.70753014908365774</v>
      </c>
      <c r="U2332" s="24">
        <f>Table1[[#This Row],[Female Ballots]]/Table1[[#This Row],[Female Voters]]</f>
        <v>0.88139481532461572</v>
      </c>
      <c r="V2332" s="24">
        <f>Table1[[#This Row],[Male Ballots]]/Table1[[#This Row],[Male Voters]]</f>
        <v>0.90134865134865139</v>
      </c>
      <c r="W2332" s="24">
        <f>Table1[[#This Row],[Total Ballots]]/Table1[[#This Row],[Total Voters]]</f>
        <v>0.89094822432141574</v>
      </c>
    </row>
    <row r="2333" spans="1:23" s="12" customFormat="1" x14ac:dyDescent="0.2">
      <c r="A2333" s="19" t="s">
        <v>54</v>
      </c>
      <c r="B2333" s="20">
        <v>2010</v>
      </c>
      <c r="C2333" s="21" t="s">
        <v>69</v>
      </c>
      <c r="D2333" s="22">
        <v>27678</v>
      </c>
      <c r="E2333" s="22">
        <v>29395</v>
      </c>
      <c r="F2333" s="22">
        <v>57073</v>
      </c>
      <c r="G2333" s="22">
        <v>19149</v>
      </c>
      <c r="H2333" s="22">
        <v>16857</v>
      </c>
      <c r="I2333" s="22">
        <v>134</v>
      </c>
      <c r="J2333" s="22">
        <v>36140</v>
      </c>
      <c r="K2333" s="22">
        <v>13699</v>
      </c>
      <c r="L2333" s="22">
        <v>12219</v>
      </c>
      <c r="M2333" s="22">
        <v>79</v>
      </c>
      <c r="N2333" s="23">
        <v>25997</v>
      </c>
      <c r="O2333" s="24">
        <f>Table1[[#This Row],[Female Voters]]/Table1[[#This Row],[Female Population]]</f>
        <v>0.6918491220463906</v>
      </c>
      <c r="P2333" s="24">
        <f>Table1[[#This Row],[Male Voters]]/Table1[[#This Row],[Male Population]]</f>
        <v>0.57346487497873788</v>
      </c>
      <c r="Q2333" s="24">
        <f>Table1[[#This Row],[Total Voters]]/Table1[[#This Row],[Total Population]]</f>
        <v>0.63322411648239973</v>
      </c>
      <c r="R2333" s="24">
        <f>Table1[[#This Row],[Female Ballots]]/Table1[[#This Row],[Female Population]]</f>
        <v>0.49494183105715733</v>
      </c>
      <c r="S2333" s="24">
        <f>Table1[[#This Row],[Male Ballots]]/Table1[[#This Row],[Male Population]]</f>
        <v>0.41568293927538696</v>
      </c>
      <c r="T2333" s="24">
        <f>Table1[[#This Row],[Total Ballots]]/Table1[[#This Row],[Total Population]]</f>
        <v>0.45550435407285406</v>
      </c>
      <c r="U2333" s="24">
        <f>Table1[[#This Row],[Female Ballots]]/Table1[[#This Row],[Female Voters]]</f>
        <v>0.71538983758943031</v>
      </c>
      <c r="V2333" s="24">
        <f>Table1[[#This Row],[Male Ballots]]/Table1[[#This Row],[Male Voters]]</f>
        <v>0.72486207510233136</v>
      </c>
      <c r="W2333" s="24">
        <f>Table1[[#This Row],[Total Ballots]]/Table1[[#This Row],[Total Voters]]</f>
        <v>0.71934144991698945</v>
      </c>
    </row>
    <row r="2334" spans="1:23" s="12" customFormat="1" x14ac:dyDescent="0.2">
      <c r="A2334" s="19" t="s">
        <v>54</v>
      </c>
      <c r="B2334" s="20">
        <v>2010</v>
      </c>
      <c r="C2334" s="21" t="s">
        <v>62</v>
      </c>
      <c r="D2334" s="22">
        <v>2838</v>
      </c>
      <c r="E2334" s="22">
        <v>3414</v>
      </c>
      <c r="F2334" s="22">
        <v>6252</v>
      </c>
      <c r="G2334" s="31">
        <v>1417</v>
      </c>
      <c r="H2334" s="31">
        <v>1413</v>
      </c>
      <c r="I2334" s="31">
        <v>21</v>
      </c>
      <c r="J2334" s="31">
        <v>2851</v>
      </c>
      <c r="K2334" s="22">
        <v>499</v>
      </c>
      <c r="L2334" s="22">
        <v>518</v>
      </c>
      <c r="M2334" s="22">
        <v>7</v>
      </c>
      <c r="N2334" s="23">
        <v>1024</v>
      </c>
      <c r="O2334" s="24">
        <f>Table1[[#This Row],[Female Voters]]/Table1[[#This Row],[Female Population]]</f>
        <v>0.49929527836504578</v>
      </c>
      <c r="P2334" s="24">
        <f>Table1[[#This Row],[Male Voters]]/Table1[[#This Row],[Male Population]]</f>
        <v>0.41388400702987699</v>
      </c>
      <c r="Q2334" s="24">
        <f>Table1[[#This Row],[Total Voters]]/Table1[[#This Row],[Total Population]]</f>
        <v>0.45601407549584133</v>
      </c>
      <c r="R2334" s="24">
        <f>Table1[[#This Row],[Female Ballots]]/Table1[[#This Row],[Female Population]]</f>
        <v>0.17582804792107118</v>
      </c>
      <c r="S2334" s="24">
        <f>Table1[[#This Row],[Male Ballots]]/Table1[[#This Row],[Male Population]]</f>
        <v>0.15172817809021674</v>
      </c>
      <c r="T2334" s="24">
        <f>Table1[[#This Row],[Total Ballots]]/Table1[[#This Row],[Total Population]]</f>
        <v>0.163787587971849</v>
      </c>
      <c r="U2334" s="24">
        <f>Table1[[#This Row],[Female Ballots]]/Table1[[#This Row],[Female Voters]]</f>
        <v>0.35215243472124208</v>
      </c>
      <c r="V2334" s="24">
        <f>Table1[[#This Row],[Male Ballots]]/Table1[[#This Row],[Male Voters]]</f>
        <v>0.36659589525831565</v>
      </c>
      <c r="W2334" s="24">
        <f>Table1[[#This Row],[Total Ballots]]/Table1[[#This Row],[Total Voters]]</f>
        <v>0.35917222027358819</v>
      </c>
    </row>
    <row r="2335" spans="1:23" s="12" customFormat="1" x14ac:dyDescent="0.2">
      <c r="A2335" s="19" t="s">
        <v>54</v>
      </c>
      <c r="B2335" s="20">
        <v>2010</v>
      </c>
      <c r="C2335" s="21" t="s">
        <v>63</v>
      </c>
      <c r="D2335" s="22">
        <v>3852</v>
      </c>
      <c r="E2335" s="22">
        <v>4708</v>
      </c>
      <c r="F2335" s="22">
        <v>8560</v>
      </c>
      <c r="G2335" s="31">
        <v>2247</v>
      </c>
      <c r="H2335" s="31">
        <v>1872</v>
      </c>
      <c r="I2335" s="31">
        <v>26</v>
      </c>
      <c r="J2335" s="31">
        <v>4145</v>
      </c>
      <c r="K2335" s="22">
        <v>1026</v>
      </c>
      <c r="L2335" s="22">
        <v>819</v>
      </c>
      <c r="M2335" s="22">
        <v>7</v>
      </c>
      <c r="N2335" s="23">
        <v>1852</v>
      </c>
      <c r="O2335" s="24">
        <f>Table1[[#This Row],[Female Voters]]/Table1[[#This Row],[Female Population]]</f>
        <v>0.58333333333333337</v>
      </c>
      <c r="P2335" s="24">
        <f>Table1[[#This Row],[Male Voters]]/Table1[[#This Row],[Male Population]]</f>
        <v>0.39762107051826678</v>
      </c>
      <c r="Q2335" s="24">
        <f>Table1[[#This Row],[Total Voters]]/Table1[[#This Row],[Total Population]]</f>
        <v>0.48422897196261683</v>
      </c>
      <c r="R2335" s="24">
        <f>Table1[[#This Row],[Female Ballots]]/Table1[[#This Row],[Female Population]]</f>
        <v>0.26635514018691586</v>
      </c>
      <c r="S2335" s="24">
        <f>Table1[[#This Row],[Male Ballots]]/Table1[[#This Row],[Male Population]]</f>
        <v>0.17395921835174172</v>
      </c>
      <c r="T2335" s="24">
        <f>Table1[[#This Row],[Total Ballots]]/Table1[[#This Row],[Total Population]]</f>
        <v>0.2163551401869159</v>
      </c>
      <c r="U2335" s="24">
        <f>Table1[[#This Row],[Female Ballots]]/Table1[[#This Row],[Female Voters]]</f>
        <v>0.45660881174899864</v>
      </c>
      <c r="V2335" s="24">
        <f>Table1[[#This Row],[Male Ballots]]/Table1[[#This Row],[Male Voters]]</f>
        <v>0.4375</v>
      </c>
      <c r="W2335" s="24">
        <f>Table1[[#This Row],[Total Ballots]]/Table1[[#This Row],[Total Voters]]</f>
        <v>0.44680337756332933</v>
      </c>
    </row>
    <row r="2336" spans="1:23" s="12" customFormat="1" x14ac:dyDescent="0.2">
      <c r="A2336" s="19" t="s">
        <v>54</v>
      </c>
      <c r="B2336" s="20">
        <v>2010</v>
      </c>
      <c r="C2336" s="21" t="s">
        <v>64</v>
      </c>
      <c r="D2336" s="22">
        <v>3956</v>
      </c>
      <c r="E2336" s="22">
        <v>4650</v>
      </c>
      <c r="F2336" s="22">
        <v>8606</v>
      </c>
      <c r="G2336" s="31">
        <v>2441</v>
      </c>
      <c r="H2336" s="31">
        <v>2031</v>
      </c>
      <c r="I2336" s="31">
        <v>16</v>
      </c>
      <c r="J2336" s="31">
        <v>4488</v>
      </c>
      <c r="K2336" s="22">
        <v>1459</v>
      </c>
      <c r="L2336" s="22">
        <v>1232</v>
      </c>
      <c r="M2336" s="22">
        <v>9</v>
      </c>
      <c r="N2336" s="23">
        <v>2700</v>
      </c>
      <c r="O2336" s="24">
        <f>Table1[[#This Row],[Female Voters]]/Table1[[#This Row],[Female Population]]</f>
        <v>0.6170374115267947</v>
      </c>
      <c r="P2336" s="24">
        <f>Table1[[#This Row],[Male Voters]]/Table1[[#This Row],[Male Population]]</f>
        <v>0.43677419354838709</v>
      </c>
      <c r="Q2336" s="24">
        <f>Table1[[#This Row],[Total Voters]]/Table1[[#This Row],[Total Population]]</f>
        <v>0.52149663025795956</v>
      </c>
      <c r="R2336" s="24">
        <f>Table1[[#This Row],[Female Ballots]]/Table1[[#This Row],[Female Population]]</f>
        <v>0.36880687563195147</v>
      </c>
      <c r="S2336" s="24">
        <f>Table1[[#This Row],[Male Ballots]]/Table1[[#This Row],[Male Population]]</f>
        <v>0.26494623655913979</v>
      </c>
      <c r="T2336" s="24">
        <f>Table1[[#This Row],[Total Ballots]]/Table1[[#This Row],[Total Population]]</f>
        <v>0.31373460376481527</v>
      </c>
      <c r="U2336" s="24">
        <f>Table1[[#This Row],[Female Ballots]]/Table1[[#This Row],[Female Voters]]</f>
        <v>0.59770585825481359</v>
      </c>
      <c r="V2336" s="24">
        <f>Table1[[#This Row],[Male Ballots]]/Table1[[#This Row],[Male Voters]]</f>
        <v>0.60659773510585924</v>
      </c>
      <c r="W2336" s="24">
        <f>Table1[[#This Row],[Total Ballots]]/Table1[[#This Row],[Total Voters]]</f>
        <v>0.60160427807486627</v>
      </c>
    </row>
    <row r="2337" spans="1:23" s="12" customFormat="1" x14ac:dyDescent="0.2">
      <c r="A2337" s="19" t="s">
        <v>54</v>
      </c>
      <c r="B2337" s="20">
        <v>2010</v>
      </c>
      <c r="C2337" s="21" t="s">
        <v>65</v>
      </c>
      <c r="D2337" s="22">
        <v>5322</v>
      </c>
      <c r="E2337" s="22">
        <v>5561</v>
      </c>
      <c r="F2337" s="22">
        <v>10883</v>
      </c>
      <c r="G2337" s="31">
        <v>3607</v>
      </c>
      <c r="H2337" s="31">
        <v>3041</v>
      </c>
      <c r="I2337" s="31">
        <v>16</v>
      </c>
      <c r="J2337" s="31">
        <v>6664</v>
      </c>
      <c r="K2337" s="22">
        <v>2639</v>
      </c>
      <c r="L2337" s="22">
        <v>2238</v>
      </c>
      <c r="M2337" s="22">
        <v>11</v>
      </c>
      <c r="N2337" s="23">
        <v>4888</v>
      </c>
      <c r="O2337" s="24">
        <f>Table1[[#This Row],[Female Voters]]/Table1[[#This Row],[Female Population]]</f>
        <v>0.67775272453964674</v>
      </c>
      <c r="P2337" s="24">
        <f>Table1[[#This Row],[Male Voters]]/Table1[[#This Row],[Male Population]]</f>
        <v>0.54684409278906676</v>
      </c>
      <c r="Q2337" s="24">
        <f>Table1[[#This Row],[Total Voters]]/Table1[[#This Row],[Total Population]]</f>
        <v>0.61233115868786181</v>
      </c>
      <c r="R2337" s="24">
        <f>Table1[[#This Row],[Female Ballots]]/Table1[[#This Row],[Female Population]]</f>
        <v>0.4958662157083803</v>
      </c>
      <c r="S2337" s="24">
        <f>Table1[[#This Row],[Male Ballots]]/Table1[[#This Row],[Male Population]]</f>
        <v>0.40244560330875739</v>
      </c>
      <c r="T2337" s="24">
        <f>Table1[[#This Row],[Total Ballots]]/Table1[[#This Row],[Total Population]]</f>
        <v>0.44914086189469815</v>
      </c>
      <c r="U2337" s="24">
        <f>Table1[[#This Row],[Female Ballots]]/Table1[[#This Row],[Female Voters]]</f>
        <v>0.73163293595785972</v>
      </c>
      <c r="V2337" s="24">
        <f>Table1[[#This Row],[Male Ballots]]/Table1[[#This Row],[Male Voters]]</f>
        <v>0.73594212430121675</v>
      </c>
      <c r="W2337" s="24">
        <f>Table1[[#This Row],[Total Ballots]]/Table1[[#This Row],[Total Voters]]</f>
        <v>0.73349339735894359</v>
      </c>
    </row>
    <row r="2338" spans="1:23" s="12" customFormat="1" x14ac:dyDescent="0.2">
      <c r="A2338" s="19" t="s">
        <v>54</v>
      </c>
      <c r="B2338" s="20">
        <v>2010</v>
      </c>
      <c r="C2338" s="21" t="s">
        <v>66</v>
      </c>
      <c r="D2338" s="22">
        <v>5474</v>
      </c>
      <c r="E2338" s="22">
        <v>5449</v>
      </c>
      <c r="F2338" s="22">
        <v>10923</v>
      </c>
      <c r="G2338" s="31">
        <v>4306</v>
      </c>
      <c r="H2338" s="31">
        <v>3921</v>
      </c>
      <c r="I2338" s="31">
        <v>25</v>
      </c>
      <c r="J2338" s="31">
        <v>8252</v>
      </c>
      <c r="K2338" s="22">
        <v>3627</v>
      </c>
      <c r="L2338" s="22">
        <v>3343</v>
      </c>
      <c r="M2338" s="22">
        <v>19</v>
      </c>
      <c r="N2338" s="23">
        <v>6989</v>
      </c>
      <c r="O2338" s="24">
        <f>Table1[[#This Row],[Female Voters]]/Table1[[#This Row],[Female Population]]</f>
        <v>0.78662769455608328</v>
      </c>
      <c r="P2338" s="24">
        <f>Table1[[#This Row],[Male Voters]]/Table1[[#This Row],[Male Population]]</f>
        <v>0.71958157460084415</v>
      </c>
      <c r="Q2338" s="24">
        <f>Table1[[#This Row],[Total Voters]]/Table1[[#This Row],[Total Population]]</f>
        <v>0.75547010894442923</v>
      </c>
      <c r="R2338" s="24">
        <f>Table1[[#This Row],[Female Ballots]]/Table1[[#This Row],[Female Population]]</f>
        <v>0.66258677383997078</v>
      </c>
      <c r="S2338" s="24">
        <f>Table1[[#This Row],[Male Ballots]]/Table1[[#This Row],[Male Population]]</f>
        <v>0.61350706551660861</v>
      </c>
      <c r="T2338" s="24">
        <f>Table1[[#This Row],[Total Ballots]]/Table1[[#This Row],[Total Population]]</f>
        <v>0.63984253410235281</v>
      </c>
      <c r="U2338" s="24">
        <f>Table1[[#This Row],[Female Ballots]]/Table1[[#This Row],[Female Voters]]</f>
        <v>0.84231305155596836</v>
      </c>
      <c r="V2338" s="24">
        <f>Table1[[#This Row],[Male Ballots]]/Table1[[#This Row],[Male Voters]]</f>
        <v>0.85258862535067581</v>
      </c>
      <c r="W2338" s="24">
        <f>Table1[[#This Row],[Total Ballots]]/Table1[[#This Row],[Total Voters]]</f>
        <v>0.84694619486185163</v>
      </c>
    </row>
    <row r="2339" spans="1:23" s="12" customFormat="1" x14ac:dyDescent="0.2">
      <c r="A2339" s="19" t="s">
        <v>54</v>
      </c>
      <c r="B2339" s="20">
        <v>2010</v>
      </c>
      <c r="C2339" s="21" t="s">
        <v>67</v>
      </c>
      <c r="D2339" s="22">
        <v>6236</v>
      </c>
      <c r="E2339" s="22">
        <v>5613</v>
      </c>
      <c r="F2339" s="22">
        <v>11849</v>
      </c>
      <c r="G2339" s="31">
        <v>5131</v>
      </c>
      <c r="H2339" s="31">
        <v>4579</v>
      </c>
      <c r="I2339" s="31">
        <v>30</v>
      </c>
      <c r="J2339" s="31">
        <v>9740</v>
      </c>
      <c r="K2339" s="22">
        <v>4449</v>
      </c>
      <c r="L2339" s="22">
        <v>4069</v>
      </c>
      <c r="M2339" s="22">
        <v>26</v>
      </c>
      <c r="N2339" s="23">
        <v>8544</v>
      </c>
      <c r="O2339" s="24">
        <f>Table1[[#This Row],[Female Voters]]/Table1[[#This Row],[Female Population]]</f>
        <v>0.82280307889672866</v>
      </c>
      <c r="P2339" s="24">
        <f>Table1[[#This Row],[Male Voters]]/Table1[[#This Row],[Male Population]]</f>
        <v>0.81578478531979337</v>
      </c>
      <c r="Q2339" s="24">
        <f>Table1[[#This Row],[Total Voters]]/Table1[[#This Row],[Total Population]]</f>
        <v>0.82201029622752975</v>
      </c>
      <c r="R2339" s="24">
        <f>Table1[[#This Row],[Female Ballots]]/Table1[[#This Row],[Female Population]]</f>
        <v>0.71343810134701735</v>
      </c>
      <c r="S2339" s="24">
        <f>Table1[[#This Row],[Male Ballots]]/Table1[[#This Row],[Male Population]]</f>
        <v>0.72492428291466238</v>
      </c>
      <c r="T2339" s="24">
        <f>Table1[[#This Row],[Total Ballots]]/Table1[[#This Row],[Total Population]]</f>
        <v>0.72107350831293782</v>
      </c>
      <c r="U2339" s="24">
        <f>Table1[[#This Row],[Female Ballots]]/Table1[[#This Row],[Female Voters]]</f>
        <v>0.86708244007016178</v>
      </c>
      <c r="V2339" s="24">
        <f>Table1[[#This Row],[Male Ballots]]/Table1[[#This Row],[Male Voters]]</f>
        <v>0.88862196986241537</v>
      </c>
      <c r="W2339" s="24">
        <f>Table1[[#This Row],[Total Ballots]]/Table1[[#This Row],[Total Voters]]</f>
        <v>0.87720739219712529</v>
      </c>
    </row>
    <row r="2340" spans="1:23" s="12" customFormat="1" x14ac:dyDescent="0.2">
      <c r="A2340" s="19" t="s">
        <v>30</v>
      </c>
      <c r="B2340" s="20">
        <v>2010</v>
      </c>
      <c r="C2340" s="21" t="s">
        <v>69</v>
      </c>
      <c r="D2340" s="22">
        <v>31654</v>
      </c>
      <c r="E2340" s="22">
        <v>30558</v>
      </c>
      <c r="F2340" s="22">
        <v>62212</v>
      </c>
      <c r="G2340" s="22">
        <v>24763</v>
      </c>
      <c r="H2340" s="22">
        <v>22169</v>
      </c>
      <c r="I2340" s="22">
        <v>0</v>
      </c>
      <c r="J2340" s="22">
        <v>46932</v>
      </c>
      <c r="K2340" s="22">
        <v>19064</v>
      </c>
      <c r="L2340" s="22">
        <v>17166</v>
      </c>
      <c r="M2340" s="22">
        <v>0</v>
      </c>
      <c r="N2340" s="23">
        <v>36230</v>
      </c>
      <c r="O2340" s="24">
        <f>Table1[[#This Row],[Female Voters]]/Table1[[#This Row],[Female Population]]</f>
        <v>0.7823023946420673</v>
      </c>
      <c r="P2340" s="24">
        <f>Table1[[#This Row],[Male Voters]]/Table1[[#This Row],[Male Population]]</f>
        <v>0.72547287126120819</v>
      </c>
      <c r="Q2340" s="24">
        <f>Table1[[#This Row],[Total Voters]]/Table1[[#This Row],[Total Population]]</f>
        <v>0.75438822092200863</v>
      </c>
      <c r="R2340" s="24">
        <f>Table1[[#This Row],[Female Ballots]]/Table1[[#This Row],[Female Population]]</f>
        <v>0.6022619574145448</v>
      </c>
      <c r="S2340" s="24">
        <f>Table1[[#This Row],[Male Ballots]]/Table1[[#This Row],[Male Population]]</f>
        <v>0.56175142352248186</v>
      </c>
      <c r="T2340" s="24">
        <f>Table1[[#This Row],[Total Ballots]]/Table1[[#This Row],[Total Population]]</f>
        <v>0.58236353115154638</v>
      </c>
      <c r="U2340" s="24">
        <f>Table1[[#This Row],[Female Ballots]]/Table1[[#This Row],[Female Voters]]</f>
        <v>0.76985825626943427</v>
      </c>
      <c r="V2340" s="24">
        <f>Table1[[#This Row],[Male Ballots]]/Table1[[#This Row],[Male Voters]]</f>
        <v>0.77432450719473134</v>
      </c>
      <c r="W2340" s="24">
        <f>Table1[[#This Row],[Total Ballots]]/Table1[[#This Row],[Total Voters]]</f>
        <v>0.77196795363504644</v>
      </c>
    </row>
    <row r="2341" spans="1:23" s="12" customFormat="1" x14ac:dyDescent="0.2">
      <c r="A2341" s="19" t="s">
        <v>30</v>
      </c>
      <c r="B2341" s="20">
        <v>2010</v>
      </c>
      <c r="C2341" s="21" t="s">
        <v>62</v>
      </c>
      <c r="D2341" s="22">
        <v>3015</v>
      </c>
      <c r="E2341" s="22">
        <v>3861</v>
      </c>
      <c r="F2341" s="22">
        <v>6876</v>
      </c>
      <c r="G2341" s="31">
        <v>1753</v>
      </c>
      <c r="H2341" s="31">
        <v>1577</v>
      </c>
      <c r="I2341" s="31"/>
      <c r="J2341" s="31">
        <v>3330</v>
      </c>
      <c r="K2341" s="22">
        <v>732</v>
      </c>
      <c r="L2341" s="22">
        <v>633</v>
      </c>
      <c r="M2341" s="22"/>
      <c r="N2341" s="23">
        <v>1365</v>
      </c>
      <c r="O2341" s="24">
        <f>Table1[[#This Row],[Female Voters]]/Table1[[#This Row],[Female Population]]</f>
        <v>0.58142620232172471</v>
      </c>
      <c r="P2341" s="24">
        <f>Table1[[#This Row],[Male Voters]]/Table1[[#This Row],[Male Population]]</f>
        <v>0.40844340844340843</v>
      </c>
      <c r="Q2341" s="24">
        <f>Table1[[#This Row],[Total Voters]]/Table1[[#This Row],[Total Population]]</f>
        <v>0.48429319371727747</v>
      </c>
      <c r="R2341" s="24">
        <f>Table1[[#This Row],[Female Ballots]]/Table1[[#This Row],[Female Population]]</f>
        <v>0.24278606965174129</v>
      </c>
      <c r="S2341" s="24">
        <f>Table1[[#This Row],[Male Ballots]]/Table1[[#This Row],[Male Population]]</f>
        <v>0.16394716394716394</v>
      </c>
      <c r="T2341" s="24">
        <f>Table1[[#This Row],[Total Ballots]]/Table1[[#This Row],[Total Population]]</f>
        <v>0.19851657940663175</v>
      </c>
      <c r="U2341" s="24">
        <f>Table1[[#This Row],[Female Ballots]]/Table1[[#This Row],[Female Voters]]</f>
        <v>0.41756988020536223</v>
      </c>
      <c r="V2341" s="24">
        <f>Table1[[#This Row],[Male Ballots]]/Table1[[#This Row],[Male Voters]]</f>
        <v>0.40139505389980978</v>
      </c>
      <c r="W2341" s="24">
        <f>Table1[[#This Row],[Total Ballots]]/Table1[[#This Row],[Total Voters]]</f>
        <v>0.40990990990990989</v>
      </c>
    </row>
    <row r="2342" spans="1:23" s="12" customFormat="1" x14ac:dyDescent="0.2">
      <c r="A2342" s="19" t="s">
        <v>30</v>
      </c>
      <c r="B2342" s="20">
        <v>2010</v>
      </c>
      <c r="C2342" s="21" t="s">
        <v>63</v>
      </c>
      <c r="D2342" s="22">
        <v>4350</v>
      </c>
      <c r="E2342" s="22">
        <v>4794</v>
      </c>
      <c r="F2342" s="22">
        <v>9144</v>
      </c>
      <c r="G2342" s="31">
        <v>2639</v>
      </c>
      <c r="H2342" s="31">
        <v>2277</v>
      </c>
      <c r="I2342" s="31"/>
      <c r="J2342" s="31">
        <v>4916</v>
      </c>
      <c r="K2342" s="22">
        <v>1168</v>
      </c>
      <c r="L2342" s="22">
        <v>1005</v>
      </c>
      <c r="M2342" s="22"/>
      <c r="N2342" s="23">
        <v>2173</v>
      </c>
      <c r="O2342" s="24">
        <f>Table1[[#This Row],[Female Voters]]/Table1[[#This Row],[Female Population]]</f>
        <v>0.60666666666666669</v>
      </c>
      <c r="P2342" s="24">
        <f>Table1[[#This Row],[Male Voters]]/Table1[[#This Row],[Male Population]]</f>
        <v>0.47496871088861076</v>
      </c>
      <c r="Q2342" s="24">
        <f>Table1[[#This Row],[Total Voters]]/Table1[[#This Row],[Total Population]]</f>
        <v>0.53762029746281714</v>
      </c>
      <c r="R2342" s="24">
        <f>Table1[[#This Row],[Female Ballots]]/Table1[[#This Row],[Female Population]]</f>
        <v>0.26850574712643677</v>
      </c>
      <c r="S2342" s="24">
        <f>Table1[[#This Row],[Male Ballots]]/Table1[[#This Row],[Male Population]]</f>
        <v>0.20963704630788485</v>
      </c>
      <c r="T2342" s="24">
        <f>Table1[[#This Row],[Total Ballots]]/Table1[[#This Row],[Total Population]]</f>
        <v>0.23764216972878391</v>
      </c>
      <c r="U2342" s="24">
        <f>Table1[[#This Row],[Female Ballots]]/Table1[[#This Row],[Female Voters]]</f>
        <v>0.44259189086775291</v>
      </c>
      <c r="V2342" s="24">
        <f>Table1[[#This Row],[Male Ballots]]/Table1[[#This Row],[Male Voters]]</f>
        <v>0.44137022397891962</v>
      </c>
      <c r="W2342" s="24">
        <f>Table1[[#This Row],[Total Ballots]]/Table1[[#This Row],[Total Voters]]</f>
        <v>0.44202603742880392</v>
      </c>
    </row>
    <row r="2343" spans="1:23" s="12" customFormat="1" x14ac:dyDescent="0.2">
      <c r="A2343" s="19" t="s">
        <v>30</v>
      </c>
      <c r="B2343" s="20">
        <v>2010</v>
      </c>
      <c r="C2343" s="21" t="s">
        <v>64</v>
      </c>
      <c r="D2343" s="22">
        <v>4285</v>
      </c>
      <c r="E2343" s="22">
        <v>4180</v>
      </c>
      <c r="F2343" s="22">
        <v>8465</v>
      </c>
      <c r="G2343" s="31">
        <v>2890</v>
      </c>
      <c r="H2343" s="31">
        <v>2644</v>
      </c>
      <c r="I2343" s="31"/>
      <c r="J2343" s="31">
        <v>5534</v>
      </c>
      <c r="K2343" s="22">
        <v>1829</v>
      </c>
      <c r="L2343" s="22">
        <v>1684</v>
      </c>
      <c r="M2343" s="22"/>
      <c r="N2343" s="23">
        <v>3513</v>
      </c>
      <c r="O2343" s="24">
        <f>Table1[[#This Row],[Female Voters]]/Table1[[#This Row],[Female Population]]</f>
        <v>0.67444574095682619</v>
      </c>
      <c r="P2343" s="24">
        <f>Table1[[#This Row],[Male Voters]]/Table1[[#This Row],[Male Population]]</f>
        <v>0.63253588516746406</v>
      </c>
      <c r="Q2343" s="24">
        <f>Table1[[#This Row],[Total Voters]]/Table1[[#This Row],[Total Population]]</f>
        <v>0.65375073833431774</v>
      </c>
      <c r="R2343" s="24">
        <f>Table1[[#This Row],[Female Ballots]]/Table1[[#This Row],[Female Population]]</f>
        <v>0.42683780630105017</v>
      </c>
      <c r="S2343" s="24">
        <f>Table1[[#This Row],[Male Ballots]]/Table1[[#This Row],[Male Population]]</f>
        <v>0.40287081339712921</v>
      </c>
      <c r="T2343" s="24">
        <f>Table1[[#This Row],[Total Ballots]]/Table1[[#This Row],[Total Population]]</f>
        <v>0.41500295333727111</v>
      </c>
      <c r="U2343" s="24">
        <f>Table1[[#This Row],[Female Ballots]]/Table1[[#This Row],[Female Voters]]</f>
        <v>0.63287197231833914</v>
      </c>
      <c r="V2343" s="24">
        <f>Table1[[#This Row],[Male Ballots]]/Table1[[#This Row],[Male Voters]]</f>
        <v>0.63691376701966718</v>
      </c>
      <c r="W2343" s="24">
        <f>Table1[[#This Row],[Total Ballots]]/Table1[[#This Row],[Total Voters]]</f>
        <v>0.6348030357788218</v>
      </c>
    </row>
    <row r="2344" spans="1:23" s="12" customFormat="1" x14ac:dyDescent="0.2">
      <c r="A2344" s="19" t="s">
        <v>30</v>
      </c>
      <c r="B2344" s="20">
        <v>2010</v>
      </c>
      <c r="C2344" s="21" t="s">
        <v>65</v>
      </c>
      <c r="D2344" s="22">
        <v>5792</v>
      </c>
      <c r="E2344" s="22">
        <v>5189</v>
      </c>
      <c r="F2344" s="22">
        <v>10981</v>
      </c>
      <c r="G2344" s="31">
        <v>4618</v>
      </c>
      <c r="H2344" s="31">
        <v>4007</v>
      </c>
      <c r="I2344" s="31"/>
      <c r="J2344" s="31">
        <v>8625</v>
      </c>
      <c r="K2344" s="22">
        <v>3663</v>
      </c>
      <c r="L2344" s="22">
        <v>3125</v>
      </c>
      <c r="M2344" s="22"/>
      <c r="N2344" s="23">
        <v>6788</v>
      </c>
      <c r="O2344" s="24">
        <f>Table1[[#This Row],[Female Voters]]/Table1[[#This Row],[Female Population]]</f>
        <v>0.79730662983425415</v>
      </c>
      <c r="P2344" s="24">
        <f>Table1[[#This Row],[Male Voters]]/Table1[[#This Row],[Male Population]]</f>
        <v>0.77221044517248028</v>
      </c>
      <c r="Q2344" s="24">
        <f>Table1[[#This Row],[Total Voters]]/Table1[[#This Row],[Total Population]]</f>
        <v>0.78544759129405339</v>
      </c>
      <c r="R2344" s="24">
        <f>Table1[[#This Row],[Female Ballots]]/Table1[[#This Row],[Female Population]]</f>
        <v>0.63242403314917128</v>
      </c>
      <c r="S2344" s="24">
        <f>Table1[[#This Row],[Male Ballots]]/Table1[[#This Row],[Male Population]]</f>
        <v>0.60223549816920408</v>
      </c>
      <c r="T2344" s="24">
        <f>Table1[[#This Row],[Total Ballots]]/Table1[[#This Row],[Total Population]]</f>
        <v>0.61815863764684453</v>
      </c>
      <c r="U2344" s="24">
        <f>Table1[[#This Row],[Female Ballots]]/Table1[[#This Row],[Female Voters]]</f>
        <v>0.79320051970550021</v>
      </c>
      <c r="V2344" s="24">
        <f>Table1[[#This Row],[Male Ballots]]/Table1[[#This Row],[Male Voters]]</f>
        <v>0.77988520089842772</v>
      </c>
      <c r="W2344" s="24">
        <f>Table1[[#This Row],[Total Ballots]]/Table1[[#This Row],[Total Voters]]</f>
        <v>0.78701449275362323</v>
      </c>
    </row>
    <row r="2345" spans="1:23" s="12" customFormat="1" x14ac:dyDescent="0.2">
      <c r="A2345" s="19" t="s">
        <v>30</v>
      </c>
      <c r="B2345" s="20">
        <v>2010</v>
      </c>
      <c r="C2345" s="21" t="s">
        <v>66</v>
      </c>
      <c r="D2345" s="22">
        <v>6530</v>
      </c>
      <c r="E2345" s="22">
        <v>5777</v>
      </c>
      <c r="F2345" s="22">
        <v>12307</v>
      </c>
      <c r="G2345" s="31">
        <v>5832</v>
      </c>
      <c r="H2345" s="31">
        <v>5087</v>
      </c>
      <c r="I2345" s="31"/>
      <c r="J2345" s="31">
        <v>10919</v>
      </c>
      <c r="K2345" s="22">
        <v>5232</v>
      </c>
      <c r="L2345" s="22">
        <v>4580</v>
      </c>
      <c r="M2345" s="22"/>
      <c r="N2345" s="23">
        <v>9812</v>
      </c>
      <c r="O2345" s="24">
        <f>Table1[[#This Row],[Female Voters]]/Table1[[#This Row],[Female Population]]</f>
        <v>0.89310872894333848</v>
      </c>
      <c r="P2345" s="24">
        <f>Table1[[#This Row],[Male Voters]]/Table1[[#This Row],[Male Population]]</f>
        <v>0.88056084472909812</v>
      </c>
      <c r="Q2345" s="24">
        <f>Table1[[#This Row],[Total Voters]]/Table1[[#This Row],[Total Population]]</f>
        <v>0.88721865604940275</v>
      </c>
      <c r="R2345" s="24">
        <f>Table1[[#This Row],[Female Ballots]]/Table1[[#This Row],[Female Population]]</f>
        <v>0.80122511485451764</v>
      </c>
      <c r="S2345" s="24">
        <f>Table1[[#This Row],[Male Ballots]]/Table1[[#This Row],[Male Population]]</f>
        <v>0.7927990306387398</v>
      </c>
      <c r="T2345" s="24">
        <f>Table1[[#This Row],[Total Ballots]]/Table1[[#This Row],[Total Population]]</f>
        <v>0.79726984642886167</v>
      </c>
      <c r="U2345" s="24">
        <f>Table1[[#This Row],[Female Ballots]]/Table1[[#This Row],[Female Voters]]</f>
        <v>0.89711934156378603</v>
      </c>
      <c r="V2345" s="24">
        <f>Table1[[#This Row],[Male Ballots]]/Table1[[#This Row],[Male Voters]]</f>
        <v>0.90033418517790442</v>
      </c>
      <c r="W2345" s="24">
        <f>Table1[[#This Row],[Total Ballots]]/Table1[[#This Row],[Total Voters]]</f>
        <v>0.89861708947705832</v>
      </c>
    </row>
    <row r="2346" spans="1:23" s="12" customFormat="1" x14ac:dyDescent="0.2">
      <c r="A2346" s="19" t="s">
        <v>30</v>
      </c>
      <c r="B2346" s="20">
        <v>2010</v>
      </c>
      <c r="C2346" s="21" t="s">
        <v>67</v>
      </c>
      <c r="D2346" s="22">
        <v>7682</v>
      </c>
      <c r="E2346" s="22">
        <v>6757</v>
      </c>
      <c r="F2346" s="22">
        <v>14439</v>
      </c>
      <c r="G2346" s="31">
        <v>7031</v>
      </c>
      <c r="H2346" s="31">
        <v>6577</v>
      </c>
      <c r="I2346" s="31"/>
      <c r="J2346" s="31">
        <v>13608</v>
      </c>
      <c r="K2346" s="22">
        <v>6440</v>
      </c>
      <c r="L2346" s="22">
        <v>6139</v>
      </c>
      <c r="M2346" s="22"/>
      <c r="N2346" s="23">
        <v>12579</v>
      </c>
      <c r="O2346" s="24">
        <f>Table1[[#This Row],[Female Voters]]/Table1[[#This Row],[Female Population]]</f>
        <v>0.91525644363447023</v>
      </c>
      <c r="P2346" s="24">
        <f>Table1[[#This Row],[Male Voters]]/Table1[[#This Row],[Male Population]]</f>
        <v>0.97336095900547581</v>
      </c>
      <c r="Q2346" s="24">
        <f>Table1[[#This Row],[Total Voters]]/Table1[[#This Row],[Total Population]]</f>
        <v>0.9424475379181384</v>
      </c>
      <c r="R2346" s="24">
        <f>Table1[[#This Row],[Female Ballots]]/Table1[[#This Row],[Female Population]]</f>
        <v>0.83832335329341312</v>
      </c>
      <c r="S2346" s="24">
        <f>Table1[[#This Row],[Male Ballots]]/Table1[[#This Row],[Male Population]]</f>
        <v>0.90853929258546695</v>
      </c>
      <c r="T2346" s="24">
        <f>Table1[[#This Row],[Total Ballots]]/Table1[[#This Row],[Total Population]]</f>
        <v>0.87118221483482239</v>
      </c>
      <c r="U2346" s="24">
        <f>Table1[[#This Row],[Female Ballots]]/Table1[[#This Row],[Female Voters]]</f>
        <v>0.91594367799743992</v>
      </c>
      <c r="V2346" s="24">
        <f>Table1[[#This Row],[Male Ballots]]/Table1[[#This Row],[Male Voters]]</f>
        <v>0.93340428766915007</v>
      </c>
      <c r="W2346" s="24">
        <f>Table1[[#This Row],[Total Ballots]]/Table1[[#This Row],[Total Voters]]</f>
        <v>0.92438271604938271</v>
      </c>
    </row>
    <row r="2347" spans="1:23" s="12" customFormat="1" x14ac:dyDescent="0.2">
      <c r="A2347" s="19" t="s">
        <v>24</v>
      </c>
      <c r="B2347" s="20">
        <v>2010</v>
      </c>
      <c r="C2347" s="21" t="s">
        <v>69</v>
      </c>
      <c r="D2347" s="22">
        <v>12886</v>
      </c>
      <c r="E2347" s="22">
        <v>12540</v>
      </c>
      <c r="F2347" s="22">
        <v>25426</v>
      </c>
      <c r="G2347" s="22">
        <v>11408</v>
      </c>
      <c r="H2347" s="22">
        <v>10341</v>
      </c>
      <c r="I2347" s="22">
        <v>0</v>
      </c>
      <c r="J2347" s="22">
        <v>21749</v>
      </c>
      <c r="K2347" s="22">
        <v>9346</v>
      </c>
      <c r="L2347" s="22">
        <v>8381</v>
      </c>
      <c r="M2347" s="22">
        <v>0</v>
      </c>
      <c r="N2347" s="23">
        <v>17727</v>
      </c>
      <c r="O2347" s="24">
        <f>Table1[[#This Row],[Female Voters]]/Table1[[#This Row],[Female Population]]</f>
        <v>0.88530187800713955</v>
      </c>
      <c r="P2347" s="24">
        <f>Table1[[#This Row],[Male Voters]]/Table1[[#This Row],[Male Population]]</f>
        <v>0.82464114832535884</v>
      </c>
      <c r="Q2347" s="24">
        <f>Table1[[#This Row],[Total Voters]]/Table1[[#This Row],[Total Population]]</f>
        <v>0.85538425234012427</v>
      </c>
      <c r="R2347" s="24">
        <f>Table1[[#This Row],[Female Ballots]]/Table1[[#This Row],[Female Population]]</f>
        <v>0.72528325314294584</v>
      </c>
      <c r="S2347" s="24">
        <f>Table1[[#This Row],[Male Ballots]]/Table1[[#This Row],[Male Population]]</f>
        <v>0.66834130781499201</v>
      </c>
      <c r="T2347" s="24">
        <f>Table1[[#This Row],[Total Ballots]]/Table1[[#This Row],[Total Population]]</f>
        <v>0.69719971682529691</v>
      </c>
      <c r="U2347" s="24">
        <f>Table1[[#This Row],[Female Ballots]]/Table1[[#This Row],[Female Voters]]</f>
        <v>0.81924964936886391</v>
      </c>
      <c r="V2347" s="24">
        <f>Table1[[#This Row],[Male Ballots]]/Table1[[#This Row],[Male Voters]]</f>
        <v>0.8104632047190794</v>
      </c>
      <c r="W2347" s="24">
        <f>Table1[[#This Row],[Total Ballots]]/Table1[[#This Row],[Total Voters]]</f>
        <v>0.81507195733137161</v>
      </c>
    </row>
    <row r="2348" spans="1:23" s="12" customFormat="1" x14ac:dyDescent="0.2">
      <c r="A2348" s="19" t="s">
        <v>24</v>
      </c>
      <c r="B2348" s="20">
        <v>2010</v>
      </c>
      <c r="C2348" s="21" t="s">
        <v>62</v>
      </c>
      <c r="D2348" s="22">
        <v>714</v>
      </c>
      <c r="E2348" s="22">
        <v>861</v>
      </c>
      <c r="F2348" s="22">
        <v>1575</v>
      </c>
      <c r="G2348" s="31">
        <v>525</v>
      </c>
      <c r="H2348" s="31">
        <v>532</v>
      </c>
      <c r="I2348" s="31"/>
      <c r="J2348" s="31">
        <v>1057</v>
      </c>
      <c r="K2348" s="22">
        <v>236</v>
      </c>
      <c r="L2348" s="22">
        <v>222</v>
      </c>
      <c r="M2348" s="22"/>
      <c r="N2348" s="23">
        <v>458</v>
      </c>
      <c r="O2348" s="24">
        <f>Table1[[#This Row],[Female Voters]]/Table1[[#This Row],[Female Population]]</f>
        <v>0.73529411764705888</v>
      </c>
      <c r="P2348" s="24">
        <f>Table1[[#This Row],[Male Voters]]/Table1[[#This Row],[Male Population]]</f>
        <v>0.61788617886178865</v>
      </c>
      <c r="Q2348" s="24">
        <f>Table1[[#This Row],[Total Voters]]/Table1[[#This Row],[Total Population]]</f>
        <v>0.6711111111111111</v>
      </c>
      <c r="R2348" s="24">
        <f>Table1[[#This Row],[Female Ballots]]/Table1[[#This Row],[Female Population]]</f>
        <v>0.33053221288515405</v>
      </c>
      <c r="S2348" s="24">
        <f>Table1[[#This Row],[Male Ballots]]/Table1[[#This Row],[Male Population]]</f>
        <v>0.25783972125435539</v>
      </c>
      <c r="T2348" s="24">
        <f>Table1[[#This Row],[Total Ballots]]/Table1[[#This Row],[Total Population]]</f>
        <v>0.29079365079365077</v>
      </c>
      <c r="U2348" s="24">
        <f>Table1[[#This Row],[Female Ballots]]/Table1[[#This Row],[Female Voters]]</f>
        <v>0.44952380952380955</v>
      </c>
      <c r="V2348" s="24">
        <f>Table1[[#This Row],[Male Ballots]]/Table1[[#This Row],[Male Voters]]</f>
        <v>0.41729323308270677</v>
      </c>
      <c r="W2348" s="24">
        <f>Table1[[#This Row],[Total Ballots]]/Table1[[#This Row],[Total Voters]]</f>
        <v>0.43330179754020814</v>
      </c>
    </row>
    <row r="2349" spans="1:23" s="12" customFormat="1" x14ac:dyDescent="0.2">
      <c r="A2349" s="19" t="s">
        <v>24</v>
      </c>
      <c r="B2349" s="20">
        <v>2010</v>
      </c>
      <c r="C2349" s="21" t="s">
        <v>63</v>
      </c>
      <c r="D2349" s="22">
        <v>1102</v>
      </c>
      <c r="E2349" s="22">
        <v>1216</v>
      </c>
      <c r="F2349" s="22">
        <v>2318</v>
      </c>
      <c r="G2349" s="31">
        <v>903</v>
      </c>
      <c r="H2349" s="31">
        <v>804</v>
      </c>
      <c r="I2349" s="31"/>
      <c r="J2349" s="31">
        <v>1707</v>
      </c>
      <c r="K2349" s="22">
        <v>466</v>
      </c>
      <c r="L2349" s="22">
        <v>398</v>
      </c>
      <c r="M2349" s="22"/>
      <c r="N2349" s="23">
        <v>864</v>
      </c>
      <c r="O2349" s="24">
        <f>Table1[[#This Row],[Female Voters]]/Table1[[#This Row],[Female Population]]</f>
        <v>0.81941923774954628</v>
      </c>
      <c r="P2349" s="24">
        <f>Table1[[#This Row],[Male Voters]]/Table1[[#This Row],[Male Population]]</f>
        <v>0.66118421052631582</v>
      </c>
      <c r="Q2349" s="24">
        <f>Table1[[#This Row],[Total Voters]]/Table1[[#This Row],[Total Population]]</f>
        <v>0.73641069887834343</v>
      </c>
      <c r="R2349" s="24">
        <f>Table1[[#This Row],[Female Ballots]]/Table1[[#This Row],[Female Population]]</f>
        <v>0.42286751361161523</v>
      </c>
      <c r="S2349" s="24">
        <f>Table1[[#This Row],[Male Ballots]]/Table1[[#This Row],[Male Population]]</f>
        <v>0.32730263157894735</v>
      </c>
      <c r="T2349" s="24">
        <f>Table1[[#This Row],[Total Ballots]]/Table1[[#This Row],[Total Population]]</f>
        <v>0.3727351164797239</v>
      </c>
      <c r="U2349" s="24">
        <f>Table1[[#This Row],[Female Ballots]]/Table1[[#This Row],[Female Voters]]</f>
        <v>0.5160575858250277</v>
      </c>
      <c r="V2349" s="24">
        <f>Table1[[#This Row],[Male Ballots]]/Table1[[#This Row],[Male Voters]]</f>
        <v>0.49502487562189057</v>
      </c>
      <c r="W2349" s="24">
        <f>Table1[[#This Row],[Total Ballots]]/Table1[[#This Row],[Total Voters]]</f>
        <v>0.5061511423550088</v>
      </c>
    </row>
    <row r="2350" spans="1:23" s="12" customFormat="1" x14ac:dyDescent="0.2">
      <c r="A2350" s="19" t="s">
        <v>24</v>
      </c>
      <c r="B2350" s="20">
        <v>2010</v>
      </c>
      <c r="C2350" s="21" t="s">
        <v>64</v>
      </c>
      <c r="D2350" s="22">
        <v>1319</v>
      </c>
      <c r="E2350" s="22">
        <v>1412</v>
      </c>
      <c r="F2350" s="22">
        <v>2731</v>
      </c>
      <c r="G2350" s="31">
        <v>1047</v>
      </c>
      <c r="H2350" s="31">
        <v>907</v>
      </c>
      <c r="I2350" s="31"/>
      <c r="J2350" s="31">
        <v>1954</v>
      </c>
      <c r="K2350" s="22">
        <v>695</v>
      </c>
      <c r="L2350" s="22">
        <v>597</v>
      </c>
      <c r="M2350" s="22"/>
      <c r="N2350" s="23">
        <v>1292</v>
      </c>
      <c r="O2350" s="24">
        <f>Table1[[#This Row],[Female Voters]]/Table1[[#This Row],[Female Population]]</f>
        <v>0.79378316906747537</v>
      </c>
      <c r="P2350" s="24">
        <f>Table1[[#This Row],[Male Voters]]/Table1[[#This Row],[Male Population]]</f>
        <v>0.6423512747875354</v>
      </c>
      <c r="Q2350" s="24">
        <f>Table1[[#This Row],[Total Voters]]/Table1[[#This Row],[Total Population]]</f>
        <v>0.71548883192969603</v>
      </c>
      <c r="R2350" s="24">
        <f>Table1[[#This Row],[Female Ballots]]/Table1[[#This Row],[Female Population]]</f>
        <v>0.52691432903714941</v>
      </c>
      <c r="S2350" s="24">
        <f>Table1[[#This Row],[Male Ballots]]/Table1[[#This Row],[Male Population]]</f>
        <v>0.42280453257790368</v>
      </c>
      <c r="T2350" s="24">
        <f>Table1[[#This Row],[Total Ballots]]/Table1[[#This Row],[Total Population]]</f>
        <v>0.47308678139875504</v>
      </c>
      <c r="U2350" s="24">
        <f>Table1[[#This Row],[Female Ballots]]/Table1[[#This Row],[Female Voters]]</f>
        <v>0.66380133715377265</v>
      </c>
      <c r="V2350" s="24">
        <f>Table1[[#This Row],[Male Ballots]]/Table1[[#This Row],[Male Voters]]</f>
        <v>0.65821389195148838</v>
      </c>
      <c r="W2350" s="24">
        <f>Table1[[#This Row],[Total Ballots]]/Table1[[#This Row],[Total Voters]]</f>
        <v>0.66120777891504601</v>
      </c>
    </row>
    <row r="2351" spans="1:23" s="12" customFormat="1" x14ac:dyDescent="0.2">
      <c r="A2351" s="19" t="s">
        <v>24</v>
      </c>
      <c r="B2351" s="20">
        <v>2010</v>
      </c>
      <c r="C2351" s="21" t="s">
        <v>65</v>
      </c>
      <c r="D2351" s="22">
        <v>2386</v>
      </c>
      <c r="E2351" s="22">
        <v>2117</v>
      </c>
      <c r="F2351" s="22">
        <v>4503</v>
      </c>
      <c r="G2351" s="31">
        <v>1959</v>
      </c>
      <c r="H2351" s="31">
        <v>1543</v>
      </c>
      <c r="I2351" s="31"/>
      <c r="J2351" s="31">
        <v>3502</v>
      </c>
      <c r="K2351" s="22">
        <v>1547</v>
      </c>
      <c r="L2351" s="22">
        <v>1213</v>
      </c>
      <c r="M2351" s="22"/>
      <c r="N2351" s="23">
        <v>2760</v>
      </c>
      <c r="O2351" s="24">
        <f>Table1[[#This Row],[Female Voters]]/Table1[[#This Row],[Female Population]]</f>
        <v>0.82103939647946356</v>
      </c>
      <c r="P2351" s="24">
        <f>Table1[[#This Row],[Male Voters]]/Table1[[#This Row],[Male Population]]</f>
        <v>0.72886159659896077</v>
      </c>
      <c r="Q2351" s="24">
        <f>Table1[[#This Row],[Total Voters]]/Table1[[#This Row],[Total Population]]</f>
        <v>0.77770375305351991</v>
      </c>
      <c r="R2351" s="24">
        <f>Table1[[#This Row],[Female Ballots]]/Table1[[#This Row],[Female Population]]</f>
        <v>0.64836546521374683</v>
      </c>
      <c r="S2351" s="24">
        <f>Table1[[#This Row],[Male Ballots]]/Table1[[#This Row],[Male Population]]</f>
        <v>0.57298063297118562</v>
      </c>
      <c r="T2351" s="24">
        <f>Table1[[#This Row],[Total Ballots]]/Table1[[#This Row],[Total Population]]</f>
        <v>0.61292471685542971</v>
      </c>
      <c r="U2351" s="24">
        <f>Table1[[#This Row],[Female Ballots]]/Table1[[#This Row],[Female Voters]]</f>
        <v>0.78968861664114343</v>
      </c>
      <c r="V2351" s="24">
        <f>Table1[[#This Row],[Male Ballots]]/Table1[[#This Row],[Male Voters]]</f>
        <v>0.78613091380427735</v>
      </c>
      <c r="W2351" s="24">
        <f>Table1[[#This Row],[Total Ballots]]/Table1[[#This Row],[Total Voters]]</f>
        <v>0.78812107367218731</v>
      </c>
    </row>
    <row r="2352" spans="1:23" s="12" customFormat="1" x14ac:dyDescent="0.2">
      <c r="A2352" s="19" t="s">
        <v>24</v>
      </c>
      <c r="B2352" s="20">
        <v>2010</v>
      </c>
      <c r="C2352" s="21" t="s">
        <v>66</v>
      </c>
      <c r="D2352" s="22">
        <v>3403</v>
      </c>
      <c r="E2352" s="22">
        <v>3054</v>
      </c>
      <c r="F2352" s="22">
        <v>6457</v>
      </c>
      <c r="G2352" s="31">
        <v>3174</v>
      </c>
      <c r="H2352" s="31">
        <v>2736</v>
      </c>
      <c r="I2352" s="31"/>
      <c r="J2352" s="31">
        <v>5910</v>
      </c>
      <c r="K2352" s="22">
        <v>2877</v>
      </c>
      <c r="L2352" s="22">
        <v>2397</v>
      </c>
      <c r="M2352" s="22"/>
      <c r="N2352" s="23">
        <v>5274</v>
      </c>
      <c r="O2352" s="24">
        <f>Table1[[#This Row],[Female Voters]]/Table1[[#This Row],[Female Population]]</f>
        <v>0.93270643549808996</v>
      </c>
      <c r="P2352" s="24">
        <f>Table1[[#This Row],[Male Voters]]/Table1[[#This Row],[Male Population]]</f>
        <v>0.89587426326129671</v>
      </c>
      <c r="Q2352" s="24">
        <f>Table1[[#This Row],[Total Voters]]/Table1[[#This Row],[Total Population]]</f>
        <v>0.91528573641009758</v>
      </c>
      <c r="R2352" s="24">
        <f>Table1[[#This Row],[Female Ballots]]/Table1[[#This Row],[Female Population]]</f>
        <v>0.84543050249779605</v>
      </c>
      <c r="S2352" s="24">
        <f>Table1[[#This Row],[Male Ballots]]/Table1[[#This Row],[Male Population]]</f>
        <v>0.78487229862475438</v>
      </c>
      <c r="T2352" s="24">
        <f>Table1[[#This Row],[Total Ballots]]/Table1[[#This Row],[Total Population]]</f>
        <v>0.8167879820350008</v>
      </c>
      <c r="U2352" s="24">
        <f>Table1[[#This Row],[Female Ballots]]/Table1[[#This Row],[Female Voters]]</f>
        <v>0.90642722117202268</v>
      </c>
      <c r="V2352" s="24">
        <f>Table1[[#This Row],[Male Ballots]]/Table1[[#This Row],[Male Voters]]</f>
        <v>0.87609649122807021</v>
      </c>
      <c r="W2352" s="24">
        <f>Table1[[#This Row],[Total Ballots]]/Table1[[#This Row],[Total Voters]]</f>
        <v>0.89238578680203051</v>
      </c>
    </row>
    <row r="2353" spans="1:23" s="12" customFormat="1" x14ac:dyDescent="0.2">
      <c r="A2353" s="19" t="s">
        <v>24</v>
      </c>
      <c r="B2353" s="20">
        <v>2010</v>
      </c>
      <c r="C2353" s="21" t="s">
        <v>67</v>
      </c>
      <c r="D2353" s="22">
        <v>3962</v>
      </c>
      <c r="E2353" s="22">
        <v>3880</v>
      </c>
      <c r="F2353" s="22">
        <v>7842</v>
      </c>
      <c r="G2353" s="31">
        <v>3800</v>
      </c>
      <c r="H2353" s="31">
        <v>3819</v>
      </c>
      <c r="I2353" s="31"/>
      <c r="J2353" s="31">
        <v>7619</v>
      </c>
      <c r="K2353" s="22">
        <v>3525</v>
      </c>
      <c r="L2353" s="22">
        <v>3554</v>
      </c>
      <c r="M2353" s="22"/>
      <c r="N2353" s="23">
        <v>7079</v>
      </c>
      <c r="O2353" s="24">
        <f>Table1[[#This Row],[Female Voters]]/Table1[[#This Row],[Female Population]]</f>
        <v>0.95911155981827356</v>
      </c>
      <c r="P2353" s="24">
        <f>Table1[[#This Row],[Male Voters]]/Table1[[#This Row],[Male Population]]</f>
        <v>0.98427835051546386</v>
      </c>
      <c r="Q2353" s="24">
        <f>Table1[[#This Row],[Total Voters]]/Table1[[#This Row],[Total Population]]</f>
        <v>0.97156337668962001</v>
      </c>
      <c r="R2353" s="24">
        <f>Table1[[#This Row],[Female Ballots]]/Table1[[#This Row],[Female Population]]</f>
        <v>0.88970217062089851</v>
      </c>
      <c r="S2353" s="24">
        <f>Table1[[#This Row],[Male Ballots]]/Table1[[#This Row],[Male Population]]</f>
        <v>0.91597938144329893</v>
      </c>
      <c r="T2353" s="24">
        <f>Table1[[#This Row],[Total Ballots]]/Table1[[#This Row],[Total Population]]</f>
        <v>0.9027033919918388</v>
      </c>
      <c r="U2353" s="24">
        <f>Table1[[#This Row],[Female Ballots]]/Table1[[#This Row],[Female Voters]]</f>
        <v>0.92763157894736847</v>
      </c>
      <c r="V2353" s="24">
        <f>Table1[[#This Row],[Male Ballots]]/Table1[[#This Row],[Male Voters]]</f>
        <v>0.93061010735794714</v>
      </c>
      <c r="W2353" s="24">
        <f>Table1[[#This Row],[Total Ballots]]/Table1[[#This Row],[Total Voters]]</f>
        <v>0.9291245570284814</v>
      </c>
    </row>
    <row r="2354" spans="1:23" s="12" customFormat="1" x14ac:dyDescent="0.2">
      <c r="A2354" s="19" t="s">
        <v>47</v>
      </c>
      <c r="B2354" s="20">
        <v>2010</v>
      </c>
      <c r="C2354" s="21" t="s">
        <v>69</v>
      </c>
      <c r="D2354" s="22">
        <v>767536</v>
      </c>
      <c r="E2354" s="22">
        <v>750211</v>
      </c>
      <c r="F2354" s="22">
        <v>1517747</v>
      </c>
      <c r="G2354" s="22">
        <v>560837</v>
      </c>
      <c r="H2354" s="22">
        <v>515029</v>
      </c>
      <c r="I2354" s="22">
        <v>64</v>
      </c>
      <c r="J2354" s="22">
        <v>1075930</v>
      </c>
      <c r="K2354" s="22">
        <v>398081</v>
      </c>
      <c r="L2354" s="22">
        <v>363956</v>
      </c>
      <c r="M2354" s="22">
        <v>25</v>
      </c>
      <c r="N2354" s="23">
        <v>762062</v>
      </c>
      <c r="O2354" s="24">
        <f>Table1[[#This Row],[Female Voters]]/Table1[[#This Row],[Female Population]]</f>
        <v>0.73069797377582291</v>
      </c>
      <c r="P2354" s="24">
        <f>Table1[[#This Row],[Male Voters]]/Table1[[#This Row],[Male Population]]</f>
        <v>0.68651219456926116</v>
      </c>
      <c r="Q2354" s="24">
        <f>Table1[[#This Row],[Total Voters]]/Table1[[#This Row],[Total Population]]</f>
        <v>0.70889944107944214</v>
      </c>
      <c r="R2354" s="24">
        <f>Table1[[#This Row],[Female Ballots]]/Table1[[#This Row],[Female Population]]</f>
        <v>0.51864798524108313</v>
      </c>
      <c r="S2354" s="24">
        <f>Table1[[#This Row],[Male Ballots]]/Table1[[#This Row],[Male Population]]</f>
        <v>0.48513818112504348</v>
      </c>
      <c r="T2354" s="24">
        <f>Table1[[#This Row],[Total Ballots]]/Table1[[#This Row],[Total Population]]</f>
        <v>0.50210081126828121</v>
      </c>
      <c r="U2354" s="24">
        <f>Table1[[#This Row],[Female Ballots]]/Table1[[#This Row],[Female Voters]]</f>
        <v>0.70979803400988162</v>
      </c>
      <c r="V2354" s="24">
        <f>Table1[[#This Row],[Male Ballots]]/Table1[[#This Row],[Male Voters]]</f>
        <v>0.7066708864937703</v>
      </c>
      <c r="W2354" s="24">
        <f>Table1[[#This Row],[Total Ballots]]/Table1[[#This Row],[Total Voters]]</f>
        <v>0.70828213731376577</v>
      </c>
    </row>
    <row r="2355" spans="1:23" s="12" customFormat="1" x14ac:dyDescent="0.2">
      <c r="A2355" s="19" t="s">
        <v>47</v>
      </c>
      <c r="B2355" s="20">
        <v>2010</v>
      </c>
      <c r="C2355" s="21" t="s">
        <v>62</v>
      </c>
      <c r="D2355" s="22">
        <v>87998</v>
      </c>
      <c r="E2355" s="22">
        <v>90214</v>
      </c>
      <c r="F2355" s="22">
        <v>178212</v>
      </c>
      <c r="G2355" s="31">
        <v>48208</v>
      </c>
      <c r="H2355" s="31">
        <v>43965</v>
      </c>
      <c r="I2355" s="31">
        <v>23</v>
      </c>
      <c r="J2355" s="31">
        <v>92196</v>
      </c>
      <c r="K2355" s="22">
        <v>21696</v>
      </c>
      <c r="L2355" s="22">
        <v>19572</v>
      </c>
      <c r="M2355" s="22">
        <v>8</v>
      </c>
      <c r="N2355" s="23">
        <v>41276</v>
      </c>
      <c r="O2355" s="24">
        <f>Table1[[#This Row],[Female Voters]]/Table1[[#This Row],[Female Population]]</f>
        <v>0.54783063251437536</v>
      </c>
      <c r="P2355" s="24">
        <f>Table1[[#This Row],[Male Voters]]/Table1[[#This Row],[Male Population]]</f>
        <v>0.48734121089853016</v>
      </c>
      <c r="Q2355" s="24">
        <f>Table1[[#This Row],[Total Voters]]/Table1[[#This Row],[Total Population]]</f>
        <v>0.51733889973739144</v>
      </c>
      <c r="R2355" s="24">
        <f>Table1[[#This Row],[Female Ballots]]/Table1[[#This Row],[Female Population]]</f>
        <v>0.24655105797859042</v>
      </c>
      <c r="S2355" s="24">
        <f>Table1[[#This Row],[Male Ballots]]/Table1[[#This Row],[Male Population]]</f>
        <v>0.21695080586161794</v>
      </c>
      <c r="T2355" s="24">
        <f>Table1[[#This Row],[Total Ballots]]/Table1[[#This Row],[Total Population]]</f>
        <v>0.23161178820730366</v>
      </c>
      <c r="U2355" s="24">
        <f>Table1[[#This Row],[Female Ballots]]/Table1[[#This Row],[Female Voters]]</f>
        <v>0.45004978426817127</v>
      </c>
      <c r="V2355" s="24">
        <f>Table1[[#This Row],[Male Ballots]]/Table1[[#This Row],[Male Voters]]</f>
        <v>0.44517229614466053</v>
      </c>
      <c r="W2355" s="24">
        <f>Table1[[#This Row],[Total Ballots]]/Table1[[#This Row],[Total Voters]]</f>
        <v>0.44769838170853399</v>
      </c>
    </row>
    <row r="2356" spans="1:23" s="12" customFormat="1" x14ac:dyDescent="0.2">
      <c r="A2356" s="19" t="s">
        <v>47</v>
      </c>
      <c r="B2356" s="20">
        <v>2010</v>
      </c>
      <c r="C2356" s="21" t="s">
        <v>63</v>
      </c>
      <c r="D2356" s="22">
        <v>153460</v>
      </c>
      <c r="E2356" s="22">
        <v>159257</v>
      </c>
      <c r="F2356" s="22">
        <v>312717</v>
      </c>
      <c r="G2356" s="31">
        <v>99458</v>
      </c>
      <c r="H2356" s="31">
        <v>90664</v>
      </c>
      <c r="I2356" s="31">
        <v>16</v>
      </c>
      <c r="J2356" s="31">
        <v>190138</v>
      </c>
      <c r="K2356" s="22">
        <v>54321</v>
      </c>
      <c r="L2356" s="22">
        <v>48564</v>
      </c>
      <c r="M2356" s="22">
        <v>6</v>
      </c>
      <c r="N2356" s="23">
        <v>102891</v>
      </c>
      <c r="O2356" s="24">
        <f>Table1[[#This Row],[Female Voters]]/Table1[[#This Row],[Female Population]]</f>
        <v>0.64810374038837482</v>
      </c>
      <c r="P2356" s="24">
        <f>Table1[[#This Row],[Male Voters]]/Table1[[#This Row],[Male Population]]</f>
        <v>0.56929365742165183</v>
      </c>
      <c r="Q2356" s="24">
        <f>Table1[[#This Row],[Total Voters]]/Table1[[#This Row],[Total Population]]</f>
        <v>0.60801939133465721</v>
      </c>
      <c r="R2356" s="24">
        <f>Table1[[#This Row],[Female Ballots]]/Table1[[#This Row],[Female Population]]</f>
        <v>0.35397497719275384</v>
      </c>
      <c r="S2356" s="24">
        <f>Table1[[#This Row],[Male Ballots]]/Table1[[#This Row],[Male Population]]</f>
        <v>0.3049410700942502</v>
      </c>
      <c r="T2356" s="24">
        <f>Table1[[#This Row],[Total Ballots]]/Table1[[#This Row],[Total Population]]</f>
        <v>0.32902272661863602</v>
      </c>
      <c r="U2356" s="24">
        <f>Table1[[#This Row],[Female Ballots]]/Table1[[#This Row],[Female Voters]]</f>
        <v>0.54617024271551806</v>
      </c>
      <c r="V2356" s="24">
        <f>Table1[[#This Row],[Male Ballots]]/Table1[[#This Row],[Male Voters]]</f>
        <v>0.53564810729727341</v>
      </c>
      <c r="W2356" s="24">
        <f>Table1[[#This Row],[Total Ballots]]/Table1[[#This Row],[Total Voters]]</f>
        <v>0.54113854148039842</v>
      </c>
    </row>
    <row r="2357" spans="1:23" s="12" customFormat="1" x14ac:dyDescent="0.2">
      <c r="A2357" s="19" t="s">
        <v>47</v>
      </c>
      <c r="B2357" s="20">
        <v>2010</v>
      </c>
      <c r="C2357" s="21" t="s">
        <v>64</v>
      </c>
      <c r="D2357" s="22">
        <v>145227</v>
      </c>
      <c r="E2357" s="22">
        <v>151563</v>
      </c>
      <c r="F2357" s="22">
        <v>296790</v>
      </c>
      <c r="G2357" s="31">
        <v>102924</v>
      </c>
      <c r="H2357" s="31">
        <v>99215</v>
      </c>
      <c r="I2357" s="31">
        <v>11</v>
      </c>
      <c r="J2357" s="31">
        <v>202150</v>
      </c>
      <c r="K2357" s="22">
        <v>68623</v>
      </c>
      <c r="L2357" s="22">
        <v>65789</v>
      </c>
      <c r="M2357" s="22">
        <v>7</v>
      </c>
      <c r="N2357" s="23">
        <v>134419</v>
      </c>
      <c r="O2357" s="24">
        <f>Table1[[#This Row],[Female Voters]]/Table1[[#This Row],[Female Population]]</f>
        <v>0.70871119006796257</v>
      </c>
      <c r="P2357" s="24">
        <f>Table1[[#This Row],[Male Voters]]/Table1[[#This Row],[Male Population]]</f>
        <v>0.65461227344404638</v>
      </c>
      <c r="Q2357" s="24">
        <f>Table1[[#This Row],[Total Voters]]/Table1[[#This Row],[Total Population]]</f>
        <v>0.68112133158125276</v>
      </c>
      <c r="R2357" s="24">
        <f>Table1[[#This Row],[Female Ballots]]/Table1[[#This Row],[Female Population]]</f>
        <v>0.47252232711548126</v>
      </c>
      <c r="S2357" s="24">
        <f>Table1[[#This Row],[Male Ballots]]/Table1[[#This Row],[Male Population]]</f>
        <v>0.4340703205927568</v>
      </c>
      <c r="T2357" s="24">
        <f>Table1[[#This Row],[Total Ballots]]/Table1[[#This Row],[Total Population]]</f>
        <v>0.45290946460460257</v>
      </c>
      <c r="U2357" s="24">
        <f>Table1[[#This Row],[Female Ballots]]/Table1[[#This Row],[Female Voters]]</f>
        <v>0.66673467801484587</v>
      </c>
      <c r="V2357" s="24">
        <f>Table1[[#This Row],[Male Ballots]]/Table1[[#This Row],[Male Voters]]</f>
        <v>0.66309529809000656</v>
      </c>
      <c r="W2357" s="24">
        <f>Table1[[#This Row],[Total Ballots]]/Table1[[#This Row],[Total Voters]]</f>
        <v>0.66494682166707886</v>
      </c>
    </row>
    <row r="2358" spans="1:23" s="12" customFormat="1" x14ac:dyDescent="0.2">
      <c r="A2358" s="19" t="s">
        <v>47</v>
      </c>
      <c r="B2358" s="20">
        <v>2010</v>
      </c>
      <c r="C2358" s="21" t="s">
        <v>65</v>
      </c>
      <c r="D2358" s="22">
        <v>144574</v>
      </c>
      <c r="E2358" s="22">
        <v>146558</v>
      </c>
      <c r="F2358" s="22">
        <v>291132</v>
      </c>
      <c r="G2358" s="31">
        <v>113073</v>
      </c>
      <c r="H2358" s="31">
        <v>108475</v>
      </c>
      <c r="I2358" s="31">
        <v>7</v>
      </c>
      <c r="J2358" s="31">
        <v>221555</v>
      </c>
      <c r="K2358" s="22">
        <v>86740</v>
      </c>
      <c r="L2358" s="22">
        <v>82721</v>
      </c>
      <c r="M2358" s="22">
        <v>3</v>
      </c>
      <c r="N2358" s="23">
        <v>169464</v>
      </c>
      <c r="O2358" s="24">
        <f>Table1[[#This Row],[Female Voters]]/Table1[[#This Row],[Female Population]]</f>
        <v>0.78211158299555938</v>
      </c>
      <c r="P2358" s="24">
        <f>Table1[[#This Row],[Male Voters]]/Table1[[#This Row],[Male Population]]</f>
        <v>0.74015065707774397</v>
      </c>
      <c r="Q2358" s="24">
        <f>Table1[[#This Row],[Total Voters]]/Table1[[#This Row],[Total Population]]</f>
        <v>0.76101218691177885</v>
      </c>
      <c r="R2358" s="24">
        <f>Table1[[#This Row],[Female Ballots]]/Table1[[#This Row],[Female Population]]</f>
        <v>0.59996956575871185</v>
      </c>
      <c r="S2358" s="24">
        <f>Table1[[#This Row],[Male Ballots]]/Table1[[#This Row],[Male Population]]</f>
        <v>0.56442500579975163</v>
      </c>
      <c r="T2358" s="24">
        <f>Table1[[#This Row],[Total Ballots]]/Table1[[#This Row],[Total Population]]</f>
        <v>0.58208647623758292</v>
      </c>
      <c r="U2358" s="24">
        <f>Table1[[#This Row],[Female Ballots]]/Table1[[#This Row],[Female Voters]]</f>
        <v>0.76711504956974697</v>
      </c>
      <c r="V2358" s="24">
        <f>Table1[[#This Row],[Male Ballots]]/Table1[[#This Row],[Male Voters]]</f>
        <v>0.76258123991703153</v>
      </c>
      <c r="W2358" s="24">
        <f>Table1[[#This Row],[Total Ballots]]/Table1[[#This Row],[Total Voters]]</f>
        <v>0.76488456590914222</v>
      </c>
    </row>
    <row r="2359" spans="1:23" s="12" customFormat="1" x14ac:dyDescent="0.2">
      <c r="A2359" s="19" t="s">
        <v>47</v>
      </c>
      <c r="B2359" s="20">
        <v>2010</v>
      </c>
      <c r="C2359" s="21" t="s">
        <v>66</v>
      </c>
      <c r="D2359" s="22">
        <v>116789</v>
      </c>
      <c r="E2359" s="22">
        <v>111428</v>
      </c>
      <c r="F2359" s="22">
        <v>228217</v>
      </c>
      <c r="G2359" s="31">
        <v>99286</v>
      </c>
      <c r="H2359" s="31">
        <v>93086</v>
      </c>
      <c r="I2359" s="31">
        <v>4</v>
      </c>
      <c r="J2359" s="31">
        <v>192376</v>
      </c>
      <c r="K2359" s="22">
        <v>83472</v>
      </c>
      <c r="L2359" s="22">
        <v>78125</v>
      </c>
      <c r="M2359" s="22">
        <v>1</v>
      </c>
      <c r="N2359" s="23">
        <v>161598</v>
      </c>
      <c r="O2359" s="24">
        <f>Table1[[#This Row],[Female Voters]]/Table1[[#This Row],[Female Population]]</f>
        <v>0.85013143361104215</v>
      </c>
      <c r="P2359" s="24">
        <f>Table1[[#This Row],[Male Voters]]/Table1[[#This Row],[Male Population]]</f>
        <v>0.83539146354596694</v>
      </c>
      <c r="Q2359" s="24">
        <f>Table1[[#This Row],[Total Voters]]/Table1[[#This Row],[Total Population]]</f>
        <v>0.84295210260410047</v>
      </c>
      <c r="R2359" s="24">
        <f>Table1[[#This Row],[Female Ballots]]/Table1[[#This Row],[Female Population]]</f>
        <v>0.71472484566183458</v>
      </c>
      <c r="S2359" s="24">
        <f>Table1[[#This Row],[Male Ballots]]/Table1[[#This Row],[Male Population]]</f>
        <v>0.70112539038661736</v>
      </c>
      <c r="T2359" s="24">
        <f>Table1[[#This Row],[Total Ballots]]/Table1[[#This Row],[Total Population]]</f>
        <v>0.70808923086360787</v>
      </c>
      <c r="U2359" s="24">
        <f>Table1[[#This Row],[Female Ballots]]/Table1[[#This Row],[Female Voters]]</f>
        <v>0.84072276051004169</v>
      </c>
      <c r="V2359" s="24">
        <f>Table1[[#This Row],[Male Ballots]]/Table1[[#This Row],[Male Voters]]</f>
        <v>0.83927765722020498</v>
      </c>
      <c r="W2359" s="24">
        <f>Table1[[#This Row],[Total Ballots]]/Table1[[#This Row],[Total Voters]]</f>
        <v>0.84001122801181016</v>
      </c>
    </row>
    <row r="2360" spans="1:23" s="12" customFormat="1" x14ac:dyDescent="0.2">
      <c r="A2360" s="19" t="s">
        <v>47</v>
      </c>
      <c r="B2360" s="20">
        <v>2010</v>
      </c>
      <c r="C2360" s="21" t="s">
        <v>67</v>
      </c>
      <c r="D2360" s="22">
        <v>119488</v>
      </c>
      <c r="E2360" s="22">
        <v>91191</v>
      </c>
      <c r="F2360" s="22">
        <v>210679</v>
      </c>
      <c r="G2360" s="31">
        <v>97888</v>
      </c>
      <c r="H2360" s="31">
        <v>79624</v>
      </c>
      <c r="I2360" s="31">
        <v>3</v>
      </c>
      <c r="J2360" s="31">
        <v>177515</v>
      </c>
      <c r="K2360" s="22">
        <v>83229</v>
      </c>
      <c r="L2360" s="22">
        <v>69185</v>
      </c>
      <c r="M2360" s="22"/>
      <c r="N2360" s="23">
        <v>152414</v>
      </c>
      <c r="O2360" s="24">
        <f>Table1[[#This Row],[Female Voters]]/Table1[[#This Row],[Female Population]]</f>
        <v>0.81922870915907875</v>
      </c>
      <c r="P2360" s="24">
        <f>Table1[[#This Row],[Male Voters]]/Table1[[#This Row],[Male Population]]</f>
        <v>0.87315634218289084</v>
      </c>
      <c r="Q2360" s="24">
        <f>Table1[[#This Row],[Total Voters]]/Table1[[#This Row],[Total Population]]</f>
        <v>0.84258516510900472</v>
      </c>
      <c r="R2360" s="24">
        <f>Table1[[#This Row],[Female Ballots]]/Table1[[#This Row],[Female Population]]</f>
        <v>0.69654693358328867</v>
      </c>
      <c r="S2360" s="24">
        <f>Table1[[#This Row],[Male Ballots]]/Table1[[#This Row],[Male Population]]</f>
        <v>0.75868232610674302</v>
      </c>
      <c r="T2360" s="24">
        <f>Table1[[#This Row],[Total Ballots]]/Table1[[#This Row],[Total Population]]</f>
        <v>0.72344182381727651</v>
      </c>
      <c r="U2360" s="24">
        <f>Table1[[#This Row],[Female Ballots]]/Table1[[#This Row],[Female Voters]]</f>
        <v>0.85024722131415498</v>
      </c>
      <c r="V2360" s="24">
        <f>Table1[[#This Row],[Male Ballots]]/Table1[[#This Row],[Male Voters]]</f>
        <v>0.86889631266954692</v>
      </c>
      <c r="W2360" s="24">
        <f>Table1[[#This Row],[Total Ballots]]/Table1[[#This Row],[Total Voters]]</f>
        <v>0.85859786496915758</v>
      </c>
    </row>
    <row r="2361" spans="1:23" s="12" customFormat="1" x14ac:dyDescent="0.2">
      <c r="A2361" s="19" t="s">
        <v>39</v>
      </c>
      <c r="B2361" s="20">
        <v>2010</v>
      </c>
      <c r="C2361" s="21" t="s">
        <v>69</v>
      </c>
      <c r="D2361" s="22">
        <v>96463</v>
      </c>
      <c r="E2361" s="22">
        <v>98174</v>
      </c>
      <c r="F2361" s="22">
        <v>194637</v>
      </c>
      <c r="G2361" s="22">
        <v>74935</v>
      </c>
      <c r="H2361" s="22">
        <v>69122</v>
      </c>
      <c r="I2361" s="22">
        <v>0</v>
      </c>
      <c r="J2361" s="22">
        <v>144057</v>
      </c>
      <c r="K2361" s="22">
        <v>54950</v>
      </c>
      <c r="L2361" s="22">
        <v>50777</v>
      </c>
      <c r="M2361" s="22">
        <v>0</v>
      </c>
      <c r="N2361" s="23">
        <v>105727</v>
      </c>
      <c r="O2361" s="24">
        <f>Table1[[#This Row],[Female Voters]]/Table1[[#This Row],[Female Population]]</f>
        <v>0.7768263479261478</v>
      </c>
      <c r="P2361" s="24">
        <f>Table1[[#This Row],[Male Voters]]/Table1[[#This Row],[Male Population]]</f>
        <v>0.7040764357161774</v>
      </c>
      <c r="Q2361" s="24">
        <f>Table1[[#This Row],[Total Voters]]/Table1[[#This Row],[Total Population]]</f>
        <v>0.740131629649039</v>
      </c>
      <c r="R2361" s="24">
        <f>Table1[[#This Row],[Female Ballots]]/Table1[[#This Row],[Female Population]]</f>
        <v>0.56964846625130883</v>
      </c>
      <c r="S2361" s="24">
        <f>Table1[[#This Row],[Male Ballots]]/Table1[[#This Row],[Male Population]]</f>
        <v>0.51721433373398251</v>
      </c>
      <c r="T2361" s="24">
        <f>Table1[[#This Row],[Total Ballots]]/Table1[[#This Row],[Total Population]]</f>
        <v>0.54320093301890182</v>
      </c>
      <c r="U2361" s="24">
        <f>Table1[[#This Row],[Female Ballots]]/Table1[[#This Row],[Female Voters]]</f>
        <v>0.73330219523587103</v>
      </c>
      <c r="V2361" s="24">
        <f>Table1[[#This Row],[Male Ballots]]/Table1[[#This Row],[Male Voters]]</f>
        <v>0.73459969329591157</v>
      </c>
      <c r="W2361" s="24">
        <f>Table1[[#This Row],[Total Ballots]]/Table1[[#This Row],[Total Voters]]</f>
        <v>0.7339247658912792</v>
      </c>
    </row>
    <row r="2362" spans="1:23" s="12" customFormat="1" x14ac:dyDescent="0.2">
      <c r="A2362" s="19" t="s">
        <v>39</v>
      </c>
      <c r="B2362" s="20">
        <v>2010</v>
      </c>
      <c r="C2362" s="21" t="s">
        <v>62</v>
      </c>
      <c r="D2362" s="22">
        <v>10715</v>
      </c>
      <c r="E2362" s="22">
        <v>14701</v>
      </c>
      <c r="F2362" s="22">
        <v>25416</v>
      </c>
      <c r="G2362" s="31">
        <v>6546</v>
      </c>
      <c r="H2362" s="31">
        <v>6165</v>
      </c>
      <c r="I2362" s="31"/>
      <c r="J2362" s="31">
        <v>12711</v>
      </c>
      <c r="K2362" s="22">
        <v>2825</v>
      </c>
      <c r="L2362" s="22">
        <v>2538</v>
      </c>
      <c r="M2362" s="22"/>
      <c r="N2362" s="23">
        <v>5363</v>
      </c>
      <c r="O2362" s="24">
        <f>Table1[[#This Row],[Female Voters]]/Table1[[#This Row],[Female Population]]</f>
        <v>0.61091927204853014</v>
      </c>
      <c r="P2362" s="24">
        <f>Table1[[#This Row],[Male Voters]]/Table1[[#This Row],[Male Population]]</f>
        <v>0.41935922726345148</v>
      </c>
      <c r="Q2362" s="24">
        <f>Table1[[#This Row],[Total Voters]]/Table1[[#This Row],[Total Population]]</f>
        <v>0.50011803588290837</v>
      </c>
      <c r="R2362" s="24">
        <f>Table1[[#This Row],[Female Ballots]]/Table1[[#This Row],[Female Population]]</f>
        <v>0.26364909006066262</v>
      </c>
      <c r="S2362" s="24">
        <f>Table1[[#This Row],[Male Ballots]]/Table1[[#This Row],[Male Population]]</f>
        <v>0.17264131691721651</v>
      </c>
      <c r="T2362" s="24">
        <f>Table1[[#This Row],[Total Ballots]]/Table1[[#This Row],[Total Population]]</f>
        <v>0.21100881334592383</v>
      </c>
      <c r="U2362" s="24">
        <f>Table1[[#This Row],[Female Ballots]]/Table1[[#This Row],[Female Voters]]</f>
        <v>0.43156125878399021</v>
      </c>
      <c r="V2362" s="24">
        <f>Table1[[#This Row],[Male Ballots]]/Table1[[#This Row],[Male Voters]]</f>
        <v>0.4116788321167883</v>
      </c>
      <c r="W2362" s="24">
        <f>Table1[[#This Row],[Total Ballots]]/Table1[[#This Row],[Total Voters]]</f>
        <v>0.42191802375894893</v>
      </c>
    </row>
    <row r="2363" spans="1:23" s="12" customFormat="1" x14ac:dyDescent="0.2">
      <c r="A2363" s="19" t="s">
        <v>39</v>
      </c>
      <c r="B2363" s="20">
        <v>2010</v>
      </c>
      <c r="C2363" s="21" t="s">
        <v>63</v>
      </c>
      <c r="D2363" s="22">
        <v>14564</v>
      </c>
      <c r="E2363" s="22">
        <v>16710</v>
      </c>
      <c r="F2363" s="22">
        <v>31274</v>
      </c>
      <c r="G2363" s="31">
        <v>9903</v>
      </c>
      <c r="H2363" s="31">
        <v>9238</v>
      </c>
      <c r="I2363" s="31"/>
      <c r="J2363" s="31">
        <v>19141</v>
      </c>
      <c r="K2363" s="22">
        <v>4823</v>
      </c>
      <c r="L2363" s="22">
        <v>4359</v>
      </c>
      <c r="M2363" s="22"/>
      <c r="N2363" s="23">
        <v>9182</v>
      </c>
      <c r="O2363" s="24">
        <f>Table1[[#This Row],[Female Voters]]/Table1[[#This Row],[Female Population]]</f>
        <v>0.67996429552320792</v>
      </c>
      <c r="P2363" s="24">
        <f>Table1[[#This Row],[Male Voters]]/Table1[[#This Row],[Male Population]]</f>
        <v>0.55284260921603834</v>
      </c>
      <c r="Q2363" s="24">
        <f>Table1[[#This Row],[Total Voters]]/Table1[[#This Row],[Total Population]]</f>
        <v>0.61204195178103216</v>
      </c>
      <c r="R2363" s="24">
        <f>Table1[[#This Row],[Female Ballots]]/Table1[[#This Row],[Female Population]]</f>
        <v>0.33115902224663551</v>
      </c>
      <c r="S2363" s="24">
        <f>Table1[[#This Row],[Male Ballots]]/Table1[[#This Row],[Male Population]]</f>
        <v>0.26086175942549372</v>
      </c>
      <c r="T2363" s="24">
        <f>Table1[[#This Row],[Total Ballots]]/Table1[[#This Row],[Total Population]]</f>
        <v>0.29359851633945128</v>
      </c>
      <c r="U2363" s="24">
        <f>Table1[[#This Row],[Female Ballots]]/Table1[[#This Row],[Female Voters]]</f>
        <v>0.48702413410077755</v>
      </c>
      <c r="V2363" s="24">
        <f>Table1[[#This Row],[Male Ballots]]/Table1[[#This Row],[Male Voters]]</f>
        <v>0.47185537995237065</v>
      </c>
      <c r="W2363" s="24">
        <f>Table1[[#This Row],[Total Ballots]]/Table1[[#This Row],[Total Voters]]</f>
        <v>0.4797032547933755</v>
      </c>
    </row>
    <row r="2364" spans="1:23" s="12" customFormat="1" x14ac:dyDescent="0.2">
      <c r="A2364" s="19" t="s">
        <v>39</v>
      </c>
      <c r="B2364" s="20">
        <v>2010</v>
      </c>
      <c r="C2364" s="21" t="s">
        <v>64</v>
      </c>
      <c r="D2364" s="22">
        <v>15318</v>
      </c>
      <c r="E2364" s="22">
        <v>15205</v>
      </c>
      <c r="F2364" s="22">
        <v>30523</v>
      </c>
      <c r="G2364" s="31">
        <v>11130</v>
      </c>
      <c r="H2364" s="31">
        <v>10074</v>
      </c>
      <c r="I2364" s="31"/>
      <c r="J2364" s="31">
        <v>21204</v>
      </c>
      <c r="K2364" s="22">
        <v>7224</v>
      </c>
      <c r="L2364" s="22">
        <v>6390</v>
      </c>
      <c r="M2364" s="22"/>
      <c r="N2364" s="23">
        <v>13614</v>
      </c>
      <c r="O2364" s="24">
        <f>Table1[[#This Row],[Female Voters]]/Table1[[#This Row],[Female Population]]</f>
        <v>0.72659616137877003</v>
      </c>
      <c r="P2364" s="24">
        <f>Table1[[#This Row],[Male Voters]]/Table1[[#This Row],[Male Population]]</f>
        <v>0.66254521538967448</v>
      </c>
      <c r="Q2364" s="24">
        <f>Table1[[#This Row],[Total Voters]]/Table1[[#This Row],[Total Population]]</f>
        <v>0.69468925072895849</v>
      </c>
      <c r="R2364" s="24">
        <f>Table1[[#This Row],[Female Ballots]]/Table1[[#This Row],[Female Population]]</f>
        <v>0.47160203681942814</v>
      </c>
      <c r="S2364" s="24">
        <f>Table1[[#This Row],[Male Ballots]]/Table1[[#This Row],[Male Population]]</f>
        <v>0.42025649457415326</v>
      </c>
      <c r="T2364" s="24">
        <f>Table1[[#This Row],[Total Ballots]]/Table1[[#This Row],[Total Population]]</f>
        <v>0.4460243095370704</v>
      </c>
      <c r="U2364" s="24">
        <f>Table1[[#This Row],[Female Ballots]]/Table1[[#This Row],[Female Voters]]</f>
        <v>0.64905660377358487</v>
      </c>
      <c r="V2364" s="24">
        <f>Table1[[#This Row],[Male Ballots]]/Table1[[#This Row],[Male Voters]]</f>
        <v>0.63430613460393093</v>
      </c>
      <c r="W2364" s="24">
        <f>Table1[[#This Row],[Total Ballots]]/Table1[[#This Row],[Total Voters]]</f>
        <v>0.64204867006225241</v>
      </c>
    </row>
    <row r="2365" spans="1:23" s="12" customFormat="1" x14ac:dyDescent="0.2">
      <c r="A2365" s="19" t="s">
        <v>39</v>
      </c>
      <c r="B2365" s="20">
        <v>2010</v>
      </c>
      <c r="C2365" s="21" t="s">
        <v>65</v>
      </c>
      <c r="D2365" s="22">
        <v>19645</v>
      </c>
      <c r="E2365" s="22">
        <v>19137</v>
      </c>
      <c r="F2365" s="22">
        <v>38782</v>
      </c>
      <c r="G2365" s="31">
        <v>15790</v>
      </c>
      <c r="H2365" s="31">
        <v>14708</v>
      </c>
      <c r="I2365" s="31"/>
      <c r="J2365" s="31">
        <v>30498</v>
      </c>
      <c r="K2365" s="22">
        <v>12334</v>
      </c>
      <c r="L2365" s="22">
        <v>11585</v>
      </c>
      <c r="M2365" s="22"/>
      <c r="N2365" s="23">
        <v>23919</v>
      </c>
      <c r="O2365" s="24">
        <f>Table1[[#This Row],[Female Voters]]/Table1[[#This Row],[Female Population]]</f>
        <v>0.80376686179689494</v>
      </c>
      <c r="P2365" s="24">
        <f>Table1[[#This Row],[Male Voters]]/Table1[[#This Row],[Male Population]]</f>
        <v>0.76856351570256576</v>
      </c>
      <c r="Q2365" s="24">
        <f>Table1[[#This Row],[Total Voters]]/Table1[[#This Row],[Total Population]]</f>
        <v>0.78639575060595124</v>
      </c>
      <c r="R2365" s="24">
        <f>Table1[[#This Row],[Female Ballots]]/Table1[[#This Row],[Female Population]]</f>
        <v>0.62784423517434462</v>
      </c>
      <c r="S2365" s="24">
        <f>Table1[[#This Row],[Male Ballots]]/Table1[[#This Row],[Male Population]]</f>
        <v>0.60537179286199505</v>
      </c>
      <c r="T2365" s="24">
        <f>Table1[[#This Row],[Total Ballots]]/Table1[[#This Row],[Total Population]]</f>
        <v>0.61675519570934967</v>
      </c>
      <c r="U2365" s="24">
        <f>Table1[[#This Row],[Female Ballots]]/Table1[[#This Row],[Female Voters]]</f>
        <v>0.78112729575680806</v>
      </c>
      <c r="V2365" s="24">
        <f>Table1[[#This Row],[Male Ballots]]/Table1[[#This Row],[Male Voters]]</f>
        <v>0.78766657601305412</v>
      </c>
      <c r="W2365" s="24">
        <f>Table1[[#This Row],[Total Ballots]]/Table1[[#This Row],[Total Voters]]</f>
        <v>0.78428093645484953</v>
      </c>
    </row>
    <row r="2366" spans="1:23" s="12" customFormat="1" x14ac:dyDescent="0.2">
      <c r="A2366" s="19" t="s">
        <v>39</v>
      </c>
      <c r="B2366" s="20">
        <v>2010</v>
      </c>
      <c r="C2366" s="21" t="s">
        <v>66</v>
      </c>
      <c r="D2366" s="22">
        <v>18135</v>
      </c>
      <c r="E2366" s="22">
        <v>17211</v>
      </c>
      <c r="F2366" s="22">
        <v>35346</v>
      </c>
      <c r="G2366" s="31">
        <v>16034</v>
      </c>
      <c r="H2366" s="31">
        <v>15048</v>
      </c>
      <c r="I2366" s="31"/>
      <c r="J2366" s="31">
        <v>31082</v>
      </c>
      <c r="K2366" s="22">
        <v>13974</v>
      </c>
      <c r="L2366" s="22">
        <v>13226</v>
      </c>
      <c r="M2366" s="22"/>
      <c r="N2366" s="23">
        <v>27200</v>
      </c>
      <c r="O2366" s="24">
        <f>Table1[[#This Row],[Female Voters]]/Table1[[#This Row],[Female Population]]</f>
        <v>0.88414667769506483</v>
      </c>
      <c r="P2366" s="24">
        <f>Table1[[#This Row],[Male Voters]]/Table1[[#This Row],[Male Population]]</f>
        <v>0.87432455987449886</v>
      </c>
      <c r="Q2366" s="24">
        <f>Table1[[#This Row],[Total Voters]]/Table1[[#This Row],[Total Population]]</f>
        <v>0.8793640015843377</v>
      </c>
      <c r="R2366" s="24">
        <f>Table1[[#This Row],[Female Ballots]]/Table1[[#This Row],[Female Population]]</f>
        <v>0.77055417700578988</v>
      </c>
      <c r="S2366" s="24">
        <f>Table1[[#This Row],[Male Ballots]]/Table1[[#This Row],[Male Population]]</f>
        <v>0.76846203009703096</v>
      </c>
      <c r="T2366" s="24">
        <f>Table1[[#This Row],[Total Ballots]]/Table1[[#This Row],[Total Population]]</f>
        <v>0.76953544955581965</v>
      </c>
      <c r="U2366" s="24">
        <f>Table1[[#This Row],[Female Ballots]]/Table1[[#This Row],[Female Voters]]</f>
        <v>0.87152301359610829</v>
      </c>
      <c r="V2366" s="24">
        <f>Table1[[#This Row],[Male Ballots]]/Table1[[#This Row],[Male Voters]]</f>
        <v>0.87892078681552366</v>
      </c>
      <c r="W2366" s="24">
        <f>Table1[[#This Row],[Total Ballots]]/Table1[[#This Row],[Total Voters]]</f>
        <v>0.8751045621259893</v>
      </c>
    </row>
    <row r="2367" spans="1:23" s="12" customFormat="1" x14ac:dyDescent="0.2">
      <c r="A2367" s="19" t="s">
        <v>39</v>
      </c>
      <c r="B2367" s="20">
        <v>2010</v>
      </c>
      <c r="C2367" s="21" t="s">
        <v>67</v>
      </c>
      <c r="D2367" s="22">
        <v>18086</v>
      </c>
      <c r="E2367" s="22">
        <v>15210</v>
      </c>
      <c r="F2367" s="22">
        <v>33296</v>
      </c>
      <c r="G2367" s="31">
        <v>15532</v>
      </c>
      <c r="H2367" s="31">
        <v>13889</v>
      </c>
      <c r="I2367" s="31"/>
      <c r="J2367" s="31">
        <v>29421</v>
      </c>
      <c r="K2367" s="22">
        <v>13770</v>
      </c>
      <c r="L2367" s="22">
        <v>12679</v>
      </c>
      <c r="M2367" s="22"/>
      <c r="N2367" s="23">
        <v>26449</v>
      </c>
      <c r="O2367" s="24">
        <f>Table1[[#This Row],[Female Voters]]/Table1[[#This Row],[Female Population]]</f>
        <v>0.8587858011721774</v>
      </c>
      <c r="P2367" s="24">
        <f>Table1[[#This Row],[Male Voters]]/Table1[[#This Row],[Male Population]]</f>
        <v>0.91314924391847474</v>
      </c>
      <c r="Q2367" s="24">
        <f>Table1[[#This Row],[Total Voters]]/Table1[[#This Row],[Total Population]]</f>
        <v>0.88361965401249398</v>
      </c>
      <c r="R2367" s="24">
        <f>Table1[[#This Row],[Female Ballots]]/Table1[[#This Row],[Female Population]]</f>
        <v>0.76136237974123633</v>
      </c>
      <c r="S2367" s="24">
        <f>Table1[[#This Row],[Male Ballots]]/Table1[[#This Row],[Male Population]]</f>
        <v>0.83359631821170288</v>
      </c>
      <c r="T2367" s="24">
        <f>Table1[[#This Row],[Total Ballots]]/Table1[[#This Row],[Total Population]]</f>
        <v>0.7943596828447862</v>
      </c>
      <c r="U2367" s="24">
        <f>Table1[[#This Row],[Female Ballots]]/Table1[[#This Row],[Female Voters]]</f>
        <v>0.8865567859902137</v>
      </c>
      <c r="V2367" s="24">
        <f>Table1[[#This Row],[Male Ballots]]/Table1[[#This Row],[Male Voters]]</f>
        <v>0.91288069695442442</v>
      </c>
      <c r="W2367" s="24">
        <f>Table1[[#This Row],[Total Ballots]]/Table1[[#This Row],[Total Voters]]</f>
        <v>0.89898371911219876</v>
      </c>
    </row>
    <row r="2368" spans="1:23" s="12" customFormat="1" x14ac:dyDescent="0.2">
      <c r="A2368" s="19" t="s">
        <v>50</v>
      </c>
      <c r="B2368" s="20">
        <v>2010</v>
      </c>
      <c r="C2368" s="21" t="s">
        <v>69</v>
      </c>
      <c r="D2368" s="22">
        <v>16487</v>
      </c>
      <c r="E2368" s="22">
        <v>16944</v>
      </c>
      <c r="F2368" s="22">
        <v>33431</v>
      </c>
      <c r="G2368" s="22">
        <v>10529</v>
      </c>
      <c r="H2368" s="22">
        <v>9681</v>
      </c>
      <c r="I2368" s="22">
        <v>0</v>
      </c>
      <c r="J2368" s="22">
        <v>20210</v>
      </c>
      <c r="K2368" s="22">
        <v>7987</v>
      </c>
      <c r="L2368" s="22">
        <v>7465</v>
      </c>
      <c r="M2368" s="22">
        <v>0</v>
      </c>
      <c r="N2368" s="23">
        <v>15452</v>
      </c>
      <c r="O2368" s="24">
        <f>Table1[[#This Row],[Female Voters]]/Table1[[#This Row],[Female Population]]</f>
        <v>0.63862437071632194</v>
      </c>
      <c r="P2368" s="24">
        <f>Table1[[#This Row],[Male Voters]]/Table1[[#This Row],[Male Population]]</f>
        <v>0.57135269121813026</v>
      </c>
      <c r="Q2368" s="24">
        <f>Table1[[#This Row],[Total Voters]]/Table1[[#This Row],[Total Population]]</f>
        <v>0.60452873081870118</v>
      </c>
      <c r="R2368" s="24">
        <f>Table1[[#This Row],[Female Ballots]]/Table1[[#This Row],[Female Population]]</f>
        <v>0.4844422878631649</v>
      </c>
      <c r="S2368" s="24">
        <f>Table1[[#This Row],[Male Ballots]]/Table1[[#This Row],[Male Population]]</f>
        <v>0.4405689329556185</v>
      </c>
      <c r="T2368" s="24">
        <f>Table1[[#This Row],[Total Ballots]]/Table1[[#This Row],[Total Population]]</f>
        <v>0.46220573719003322</v>
      </c>
      <c r="U2368" s="24">
        <f>Table1[[#This Row],[Female Ballots]]/Table1[[#This Row],[Female Voters]]</f>
        <v>0.75857156425111594</v>
      </c>
      <c r="V2368" s="24">
        <f>Table1[[#This Row],[Male Ballots]]/Table1[[#This Row],[Male Voters]]</f>
        <v>0.77109802706331987</v>
      </c>
      <c r="W2368" s="24">
        <f>Table1[[#This Row],[Total Ballots]]/Table1[[#This Row],[Total Voters]]</f>
        <v>0.76457199406234533</v>
      </c>
    </row>
    <row r="2369" spans="1:23" s="12" customFormat="1" x14ac:dyDescent="0.2">
      <c r="A2369" s="19" t="s">
        <v>50</v>
      </c>
      <c r="B2369" s="20">
        <v>2010</v>
      </c>
      <c r="C2369" s="21" t="s">
        <v>62</v>
      </c>
      <c r="D2369" s="22">
        <v>4538</v>
      </c>
      <c r="E2369" s="22">
        <v>4900</v>
      </c>
      <c r="F2369" s="22">
        <v>9438</v>
      </c>
      <c r="G2369" s="31">
        <v>1027</v>
      </c>
      <c r="H2369" s="31">
        <v>921</v>
      </c>
      <c r="I2369" s="31"/>
      <c r="J2369" s="31">
        <v>1948</v>
      </c>
      <c r="K2369" s="22">
        <v>430</v>
      </c>
      <c r="L2369" s="22">
        <v>421</v>
      </c>
      <c r="M2369" s="22"/>
      <c r="N2369" s="23">
        <v>851</v>
      </c>
      <c r="O2369" s="24">
        <f>Table1[[#This Row],[Female Voters]]/Table1[[#This Row],[Female Population]]</f>
        <v>0.22631115028646981</v>
      </c>
      <c r="P2369" s="24">
        <f>Table1[[#This Row],[Male Voters]]/Table1[[#This Row],[Male Population]]</f>
        <v>0.18795918367346939</v>
      </c>
      <c r="Q2369" s="24">
        <f>Table1[[#This Row],[Total Voters]]/Table1[[#This Row],[Total Population]]</f>
        <v>0.2063996609451155</v>
      </c>
      <c r="R2369" s="24">
        <f>Table1[[#This Row],[Female Ballots]]/Table1[[#This Row],[Female Population]]</f>
        <v>9.4755398854120765E-2</v>
      </c>
      <c r="S2369" s="24">
        <f>Table1[[#This Row],[Male Ballots]]/Table1[[#This Row],[Male Population]]</f>
        <v>8.5918367346938779E-2</v>
      </c>
      <c r="T2369" s="24">
        <f>Table1[[#This Row],[Total Ballots]]/Table1[[#This Row],[Total Population]]</f>
        <v>9.0167408349226527E-2</v>
      </c>
      <c r="U2369" s="24">
        <f>Table1[[#This Row],[Female Ballots]]/Table1[[#This Row],[Female Voters]]</f>
        <v>0.41869522882181109</v>
      </c>
      <c r="V2369" s="24">
        <f>Table1[[#This Row],[Male Ballots]]/Table1[[#This Row],[Male Voters]]</f>
        <v>0.45711183496199781</v>
      </c>
      <c r="W2369" s="24">
        <f>Table1[[#This Row],[Total Ballots]]/Table1[[#This Row],[Total Voters]]</f>
        <v>0.43685831622176591</v>
      </c>
    </row>
    <row r="2370" spans="1:23" s="12" customFormat="1" x14ac:dyDescent="0.2">
      <c r="A2370" s="19" t="s">
        <v>50</v>
      </c>
      <c r="B2370" s="20">
        <v>2010</v>
      </c>
      <c r="C2370" s="21" t="s">
        <v>63</v>
      </c>
      <c r="D2370" s="22">
        <v>2233</v>
      </c>
      <c r="E2370" s="22">
        <v>2544</v>
      </c>
      <c r="F2370" s="22">
        <v>4777</v>
      </c>
      <c r="G2370" s="31">
        <v>1472</v>
      </c>
      <c r="H2370" s="31">
        <v>1351</v>
      </c>
      <c r="I2370" s="31"/>
      <c r="J2370" s="31">
        <v>2823</v>
      </c>
      <c r="K2370" s="22">
        <v>863</v>
      </c>
      <c r="L2370" s="22">
        <v>775</v>
      </c>
      <c r="M2370" s="22"/>
      <c r="N2370" s="23">
        <v>1638</v>
      </c>
      <c r="O2370" s="24">
        <f>Table1[[#This Row],[Female Voters]]/Table1[[#This Row],[Female Population]]</f>
        <v>0.65920286609941781</v>
      </c>
      <c r="P2370" s="24">
        <f>Table1[[#This Row],[Male Voters]]/Table1[[#This Row],[Male Population]]</f>
        <v>0.53105345911949686</v>
      </c>
      <c r="Q2370" s="24">
        <f>Table1[[#This Row],[Total Voters]]/Table1[[#This Row],[Total Population]]</f>
        <v>0.59095666736445462</v>
      </c>
      <c r="R2370" s="24">
        <f>Table1[[#This Row],[Female Ballots]]/Table1[[#This Row],[Female Population]]</f>
        <v>0.3864755933721451</v>
      </c>
      <c r="S2370" s="24">
        <f>Table1[[#This Row],[Male Ballots]]/Table1[[#This Row],[Male Population]]</f>
        <v>0.30463836477987422</v>
      </c>
      <c r="T2370" s="24">
        <f>Table1[[#This Row],[Total Ballots]]/Table1[[#This Row],[Total Population]]</f>
        <v>0.34289302909776009</v>
      </c>
      <c r="U2370" s="24">
        <f>Table1[[#This Row],[Female Ballots]]/Table1[[#This Row],[Female Voters]]</f>
        <v>0.58627717391304346</v>
      </c>
      <c r="V2370" s="24">
        <f>Table1[[#This Row],[Male Ballots]]/Table1[[#This Row],[Male Voters]]</f>
        <v>0.57364914877868245</v>
      </c>
      <c r="W2370" s="24">
        <f>Table1[[#This Row],[Total Ballots]]/Table1[[#This Row],[Total Voters]]</f>
        <v>0.58023379383634432</v>
      </c>
    </row>
    <row r="2371" spans="1:23" s="12" customFormat="1" x14ac:dyDescent="0.2">
      <c r="A2371" s="19" t="s">
        <v>50</v>
      </c>
      <c r="B2371" s="20">
        <v>2010</v>
      </c>
      <c r="C2371" s="21" t="s">
        <v>64</v>
      </c>
      <c r="D2371" s="22">
        <v>2026</v>
      </c>
      <c r="E2371" s="22">
        <v>2084</v>
      </c>
      <c r="F2371" s="22">
        <v>4110</v>
      </c>
      <c r="G2371" s="31">
        <v>1461</v>
      </c>
      <c r="H2371" s="31">
        <v>1336</v>
      </c>
      <c r="I2371" s="31"/>
      <c r="J2371" s="31">
        <v>2797</v>
      </c>
      <c r="K2371" s="22">
        <v>1042</v>
      </c>
      <c r="L2371" s="22">
        <v>965</v>
      </c>
      <c r="M2371" s="22"/>
      <c r="N2371" s="23">
        <v>2007</v>
      </c>
      <c r="O2371" s="24">
        <f>Table1[[#This Row],[Female Voters]]/Table1[[#This Row],[Female Population]]</f>
        <v>0.72112537018756173</v>
      </c>
      <c r="P2371" s="24">
        <f>Table1[[#This Row],[Male Voters]]/Table1[[#This Row],[Male Population]]</f>
        <v>0.64107485604606529</v>
      </c>
      <c r="Q2371" s="24">
        <f>Table1[[#This Row],[Total Voters]]/Table1[[#This Row],[Total Population]]</f>
        <v>0.68053527980535278</v>
      </c>
      <c r="R2371" s="24">
        <f>Table1[[#This Row],[Female Ballots]]/Table1[[#This Row],[Female Population]]</f>
        <v>0.51431391905231982</v>
      </c>
      <c r="S2371" s="24">
        <f>Table1[[#This Row],[Male Ballots]]/Table1[[#This Row],[Male Population]]</f>
        <v>0.46305182341650669</v>
      </c>
      <c r="T2371" s="24">
        <f>Table1[[#This Row],[Total Ballots]]/Table1[[#This Row],[Total Population]]</f>
        <v>0.48832116788321167</v>
      </c>
      <c r="U2371" s="24">
        <f>Table1[[#This Row],[Female Ballots]]/Table1[[#This Row],[Female Voters]]</f>
        <v>0.71321013004791234</v>
      </c>
      <c r="V2371" s="24">
        <f>Table1[[#This Row],[Male Ballots]]/Table1[[#This Row],[Male Voters]]</f>
        <v>0.72230538922155685</v>
      </c>
      <c r="W2371" s="24">
        <f>Table1[[#This Row],[Total Ballots]]/Table1[[#This Row],[Total Voters]]</f>
        <v>0.71755452270289599</v>
      </c>
    </row>
    <row r="2372" spans="1:23" s="12" customFormat="1" x14ac:dyDescent="0.2">
      <c r="A2372" s="19" t="s">
        <v>50</v>
      </c>
      <c r="B2372" s="20">
        <v>2010</v>
      </c>
      <c r="C2372" s="21" t="s">
        <v>65</v>
      </c>
      <c r="D2372" s="22">
        <v>2532</v>
      </c>
      <c r="E2372" s="22">
        <v>2540</v>
      </c>
      <c r="F2372" s="22">
        <v>5072</v>
      </c>
      <c r="G2372" s="31">
        <v>1983</v>
      </c>
      <c r="H2372" s="31">
        <v>1798</v>
      </c>
      <c r="I2372" s="31"/>
      <c r="J2372" s="31">
        <v>3781</v>
      </c>
      <c r="K2372" s="22">
        <v>1601</v>
      </c>
      <c r="L2372" s="22">
        <v>1453</v>
      </c>
      <c r="M2372" s="22"/>
      <c r="N2372" s="23">
        <v>3054</v>
      </c>
      <c r="O2372" s="24">
        <f>Table1[[#This Row],[Female Voters]]/Table1[[#This Row],[Female Population]]</f>
        <v>0.78317535545023698</v>
      </c>
      <c r="P2372" s="24">
        <f>Table1[[#This Row],[Male Voters]]/Table1[[#This Row],[Male Population]]</f>
        <v>0.70787401574803155</v>
      </c>
      <c r="Q2372" s="24">
        <f>Table1[[#This Row],[Total Voters]]/Table1[[#This Row],[Total Population]]</f>
        <v>0.74546529968454256</v>
      </c>
      <c r="R2372" s="24">
        <f>Table1[[#This Row],[Female Ballots]]/Table1[[#This Row],[Female Population]]</f>
        <v>0.63230647709320698</v>
      </c>
      <c r="S2372" s="24">
        <f>Table1[[#This Row],[Male Ballots]]/Table1[[#This Row],[Male Population]]</f>
        <v>0.57204724409448815</v>
      </c>
      <c r="T2372" s="24">
        <f>Table1[[#This Row],[Total Ballots]]/Table1[[#This Row],[Total Population]]</f>
        <v>0.60212933753943221</v>
      </c>
      <c r="U2372" s="24">
        <f>Table1[[#This Row],[Female Ballots]]/Table1[[#This Row],[Female Voters]]</f>
        <v>0.80736258194654564</v>
      </c>
      <c r="V2372" s="24">
        <f>Table1[[#This Row],[Male Ballots]]/Table1[[#This Row],[Male Voters]]</f>
        <v>0.80812013348164624</v>
      </c>
      <c r="W2372" s="24">
        <f>Table1[[#This Row],[Total Ballots]]/Table1[[#This Row],[Total Voters]]</f>
        <v>0.80772282464956358</v>
      </c>
    </row>
    <row r="2373" spans="1:23" s="12" customFormat="1" x14ac:dyDescent="0.2">
      <c r="A2373" s="19" t="s">
        <v>50</v>
      </c>
      <c r="B2373" s="20">
        <v>2010</v>
      </c>
      <c r="C2373" s="21" t="s">
        <v>66</v>
      </c>
      <c r="D2373" s="22">
        <v>2407</v>
      </c>
      <c r="E2373" s="22">
        <v>2415</v>
      </c>
      <c r="F2373" s="22">
        <v>4822</v>
      </c>
      <c r="G2373" s="31">
        <v>2141</v>
      </c>
      <c r="H2373" s="31">
        <v>2070</v>
      </c>
      <c r="I2373" s="31"/>
      <c r="J2373" s="31">
        <v>4211</v>
      </c>
      <c r="K2373" s="22">
        <v>1914</v>
      </c>
      <c r="L2373" s="22">
        <v>1839</v>
      </c>
      <c r="M2373" s="22"/>
      <c r="N2373" s="23">
        <v>3753</v>
      </c>
      <c r="O2373" s="24">
        <f>Table1[[#This Row],[Female Voters]]/Table1[[#This Row],[Female Population]]</f>
        <v>0.88948899044453678</v>
      </c>
      <c r="P2373" s="24">
        <f>Table1[[#This Row],[Male Voters]]/Table1[[#This Row],[Male Population]]</f>
        <v>0.8571428571428571</v>
      </c>
      <c r="Q2373" s="24">
        <f>Table1[[#This Row],[Total Voters]]/Table1[[#This Row],[Total Population]]</f>
        <v>0.87328909166321034</v>
      </c>
      <c r="R2373" s="24">
        <f>Table1[[#This Row],[Female Ballots]]/Table1[[#This Row],[Female Population]]</f>
        <v>0.79518072289156627</v>
      </c>
      <c r="S2373" s="24">
        <f>Table1[[#This Row],[Male Ballots]]/Table1[[#This Row],[Male Population]]</f>
        <v>0.76149068322981361</v>
      </c>
      <c r="T2373" s="24">
        <f>Table1[[#This Row],[Total Ballots]]/Table1[[#This Row],[Total Population]]</f>
        <v>0.77830775611779346</v>
      </c>
      <c r="U2373" s="24">
        <f>Table1[[#This Row],[Female Ballots]]/Table1[[#This Row],[Female Voters]]</f>
        <v>0.89397477814105553</v>
      </c>
      <c r="V2373" s="24">
        <f>Table1[[#This Row],[Male Ballots]]/Table1[[#This Row],[Male Voters]]</f>
        <v>0.88840579710144929</v>
      </c>
      <c r="W2373" s="24">
        <f>Table1[[#This Row],[Total Ballots]]/Table1[[#This Row],[Total Voters]]</f>
        <v>0.89123723581097125</v>
      </c>
    </row>
    <row r="2374" spans="1:23" s="12" customFormat="1" x14ac:dyDescent="0.2">
      <c r="A2374" s="19" t="s">
        <v>50</v>
      </c>
      <c r="B2374" s="20">
        <v>2010</v>
      </c>
      <c r="C2374" s="21" t="s">
        <v>67</v>
      </c>
      <c r="D2374" s="22">
        <v>2751</v>
      </c>
      <c r="E2374" s="22">
        <v>2461</v>
      </c>
      <c r="F2374" s="22">
        <v>5212</v>
      </c>
      <c r="G2374" s="31">
        <v>2445</v>
      </c>
      <c r="H2374" s="31">
        <v>2205</v>
      </c>
      <c r="I2374" s="31"/>
      <c r="J2374" s="31">
        <v>4650</v>
      </c>
      <c r="K2374" s="22">
        <v>2137</v>
      </c>
      <c r="L2374" s="22">
        <v>2012</v>
      </c>
      <c r="M2374" s="22"/>
      <c r="N2374" s="23">
        <v>4149</v>
      </c>
      <c r="O2374" s="24">
        <f>Table1[[#This Row],[Female Voters]]/Table1[[#This Row],[Female Population]]</f>
        <v>0.88876772082878952</v>
      </c>
      <c r="P2374" s="24">
        <f>Table1[[#This Row],[Male Voters]]/Table1[[#This Row],[Male Population]]</f>
        <v>0.89597724502234866</v>
      </c>
      <c r="Q2374" s="24">
        <f>Table1[[#This Row],[Total Voters]]/Table1[[#This Row],[Total Population]]</f>
        <v>0.89217191097467385</v>
      </c>
      <c r="R2374" s="24">
        <f>Table1[[#This Row],[Female Ballots]]/Table1[[#This Row],[Female Population]]</f>
        <v>0.7768084332969829</v>
      </c>
      <c r="S2374" s="24">
        <f>Table1[[#This Row],[Male Ballots]]/Table1[[#This Row],[Male Population]]</f>
        <v>0.81755383990247865</v>
      </c>
      <c r="T2374" s="24">
        <f>Table1[[#This Row],[Total Ballots]]/Table1[[#This Row],[Total Population]]</f>
        <v>0.79604758250191865</v>
      </c>
      <c r="U2374" s="24">
        <f>Table1[[#This Row],[Female Ballots]]/Table1[[#This Row],[Female Voters]]</f>
        <v>0.8740286298568507</v>
      </c>
      <c r="V2374" s="24">
        <f>Table1[[#This Row],[Male Ballots]]/Table1[[#This Row],[Male Voters]]</f>
        <v>0.91247165532879815</v>
      </c>
      <c r="W2374" s="24">
        <f>Table1[[#This Row],[Total Ballots]]/Table1[[#This Row],[Total Voters]]</f>
        <v>0.89225806451612899</v>
      </c>
    </row>
    <row r="2375" spans="1:23" s="12" customFormat="1" x14ac:dyDescent="0.2">
      <c r="A2375" s="19" t="s">
        <v>29</v>
      </c>
      <c r="B2375" s="20">
        <v>2010</v>
      </c>
      <c r="C2375" s="21" t="s">
        <v>69</v>
      </c>
      <c r="D2375" s="22">
        <v>7876</v>
      </c>
      <c r="E2375" s="22">
        <v>7959</v>
      </c>
      <c r="F2375" s="22">
        <v>15835</v>
      </c>
      <c r="G2375" s="22">
        <v>6341</v>
      </c>
      <c r="H2375" s="22">
        <v>6054</v>
      </c>
      <c r="I2375" s="22">
        <v>0</v>
      </c>
      <c r="J2375" s="22">
        <v>12395</v>
      </c>
      <c r="K2375" s="22">
        <v>4563</v>
      </c>
      <c r="L2375" s="22">
        <v>4332</v>
      </c>
      <c r="M2375" s="22">
        <v>0</v>
      </c>
      <c r="N2375" s="23">
        <v>8895</v>
      </c>
      <c r="O2375" s="24">
        <f>Table1[[#This Row],[Female Voters]]/Table1[[#This Row],[Female Population]]</f>
        <v>0.80510411376333169</v>
      </c>
      <c r="P2375" s="24">
        <f>Table1[[#This Row],[Male Voters]]/Table1[[#This Row],[Male Population]]</f>
        <v>0.76064832265359972</v>
      </c>
      <c r="Q2375" s="24">
        <f>Table1[[#This Row],[Total Voters]]/Table1[[#This Row],[Total Population]]</f>
        <v>0.78275970950426266</v>
      </c>
      <c r="R2375" s="24">
        <f>Table1[[#This Row],[Female Ballots]]/Table1[[#This Row],[Female Population]]</f>
        <v>0.57935500253936012</v>
      </c>
      <c r="S2375" s="24">
        <f>Table1[[#This Row],[Male Ballots]]/Table1[[#This Row],[Male Population]]</f>
        <v>0.54428948360346774</v>
      </c>
      <c r="T2375" s="24">
        <f>Table1[[#This Row],[Total Ballots]]/Table1[[#This Row],[Total Population]]</f>
        <v>0.56173034417429746</v>
      </c>
      <c r="U2375" s="24">
        <f>Table1[[#This Row],[Female Ballots]]/Table1[[#This Row],[Female Voters]]</f>
        <v>0.71960258634284813</v>
      </c>
      <c r="V2375" s="24">
        <f>Table1[[#This Row],[Male Ballots]]/Table1[[#This Row],[Male Voters]]</f>
        <v>0.71555996035678893</v>
      </c>
      <c r="W2375" s="24">
        <f>Table1[[#This Row],[Total Ballots]]/Table1[[#This Row],[Total Voters]]</f>
        <v>0.71762807583703103</v>
      </c>
    </row>
    <row r="2376" spans="1:23" s="12" customFormat="1" x14ac:dyDescent="0.2">
      <c r="A2376" s="19" t="s">
        <v>29</v>
      </c>
      <c r="B2376" s="20">
        <v>2010</v>
      </c>
      <c r="C2376" s="21" t="s">
        <v>62</v>
      </c>
      <c r="D2376" s="22">
        <v>605</v>
      </c>
      <c r="E2376" s="22">
        <v>632</v>
      </c>
      <c r="F2376" s="22">
        <v>1237</v>
      </c>
      <c r="G2376" s="31">
        <v>450</v>
      </c>
      <c r="H2376" s="31">
        <v>388</v>
      </c>
      <c r="I2376" s="31"/>
      <c r="J2376" s="31">
        <v>838</v>
      </c>
      <c r="K2376" s="22">
        <v>173</v>
      </c>
      <c r="L2376" s="22">
        <v>119</v>
      </c>
      <c r="M2376" s="22"/>
      <c r="N2376" s="23">
        <v>292</v>
      </c>
      <c r="O2376" s="24">
        <f>Table1[[#This Row],[Female Voters]]/Table1[[#This Row],[Female Population]]</f>
        <v>0.74380165289256195</v>
      </c>
      <c r="P2376" s="24">
        <f>Table1[[#This Row],[Male Voters]]/Table1[[#This Row],[Male Population]]</f>
        <v>0.61392405063291144</v>
      </c>
      <c r="Q2376" s="24">
        <f>Table1[[#This Row],[Total Voters]]/Table1[[#This Row],[Total Population]]</f>
        <v>0.67744543249797895</v>
      </c>
      <c r="R2376" s="24">
        <f>Table1[[#This Row],[Female Ballots]]/Table1[[#This Row],[Female Population]]</f>
        <v>0.28595041322314052</v>
      </c>
      <c r="S2376" s="24">
        <f>Table1[[#This Row],[Male Ballots]]/Table1[[#This Row],[Male Population]]</f>
        <v>0.18829113924050633</v>
      </c>
      <c r="T2376" s="24">
        <f>Table1[[#This Row],[Total Ballots]]/Table1[[#This Row],[Total Population]]</f>
        <v>0.23605497170573969</v>
      </c>
      <c r="U2376" s="24">
        <f>Table1[[#This Row],[Female Ballots]]/Table1[[#This Row],[Female Voters]]</f>
        <v>0.38444444444444442</v>
      </c>
      <c r="V2376" s="24">
        <f>Table1[[#This Row],[Male Ballots]]/Table1[[#This Row],[Male Voters]]</f>
        <v>0.30670103092783507</v>
      </c>
      <c r="W2376" s="24">
        <f>Table1[[#This Row],[Total Ballots]]/Table1[[#This Row],[Total Voters]]</f>
        <v>0.34844868735083534</v>
      </c>
    </row>
    <row r="2377" spans="1:23" s="12" customFormat="1" x14ac:dyDescent="0.2">
      <c r="A2377" s="19" t="s">
        <v>29</v>
      </c>
      <c r="B2377" s="20">
        <v>2010</v>
      </c>
      <c r="C2377" s="21" t="s">
        <v>63</v>
      </c>
      <c r="D2377" s="22">
        <v>966</v>
      </c>
      <c r="E2377" s="22">
        <v>992</v>
      </c>
      <c r="F2377" s="22">
        <v>1958</v>
      </c>
      <c r="G2377" s="31">
        <v>725</v>
      </c>
      <c r="H2377" s="31">
        <v>665</v>
      </c>
      <c r="I2377" s="31"/>
      <c r="J2377" s="31">
        <v>1390</v>
      </c>
      <c r="K2377" s="22">
        <v>334</v>
      </c>
      <c r="L2377" s="22">
        <v>295</v>
      </c>
      <c r="M2377" s="22"/>
      <c r="N2377" s="23">
        <v>629</v>
      </c>
      <c r="O2377" s="24">
        <f>Table1[[#This Row],[Female Voters]]/Table1[[#This Row],[Female Population]]</f>
        <v>0.75051759834368525</v>
      </c>
      <c r="P2377" s="24">
        <f>Table1[[#This Row],[Male Voters]]/Table1[[#This Row],[Male Population]]</f>
        <v>0.67036290322580649</v>
      </c>
      <c r="Q2377" s="24">
        <f>Table1[[#This Row],[Total Voters]]/Table1[[#This Row],[Total Population]]</f>
        <v>0.70990806945863127</v>
      </c>
      <c r="R2377" s="24">
        <f>Table1[[#This Row],[Female Ballots]]/Table1[[#This Row],[Female Population]]</f>
        <v>0.34575569358178054</v>
      </c>
      <c r="S2377" s="24">
        <f>Table1[[#This Row],[Male Ballots]]/Table1[[#This Row],[Male Population]]</f>
        <v>0.2973790322580645</v>
      </c>
      <c r="T2377" s="24">
        <f>Table1[[#This Row],[Total Ballots]]/Table1[[#This Row],[Total Population]]</f>
        <v>0.32124616956077628</v>
      </c>
      <c r="U2377" s="24">
        <f>Table1[[#This Row],[Female Ballots]]/Table1[[#This Row],[Female Voters]]</f>
        <v>0.46068965517241378</v>
      </c>
      <c r="V2377" s="24">
        <f>Table1[[#This Row],[Male Ballots]]/Table1[[#This Row],[Male Voters]]</f>
        <v>0.44360902255639095</v>
      </c>
      <c r="W2377" s="24">
        <f>Table1[[#This Row],[Total Ballots]]/Table1[[#This Row],[Total Voters]]</f>
        <v>0.4525179856115108</v>
      </c>
    </row>
    <row r="2378" spans="1:23" s="12" customFormat="1" x14ac:dyDescent="0.2">
      <c r="A2378" s="19" t="s">
        <v>29</v>
      </c>
      <c r="B2378" s="20">
        <v>2010</v>
      </c>
      <c r="C2378" s="21" t="s">
        <v>64</v>
      </c>
      <c r="D2378" s="22">
        <v>1153</v>
      </c>
      <c r="E2378" s="22">
        <v>1250</v>
      </c>
      <c r="F2378" s="22">
        <v>2403</v>
      </c>
      <c r="G2378" s="31">
        <v>822</v>
      </c>
      <c r="H2378" s="31">
        <v>786</v>
      </c>
      <c r="I2378" s="31"/>
      <c r="J2378" s="31">
        <v>1608</v>
      </c>
      <c r="K2378" s="22">
        <v>498</v>
      </c>
      <c r="L2378" s="22">
        <v>488</v>
      </c>
      <c r="M2378" s="22"/>
      <c r="N2378" s="23">
        <v>986</v>
      </c>
      <c r="O2378" s="24">
        <f>Table1[[#This Row],[Female Voters]]/Table1[[#This Row],[Female Population]]</f>
        <v>0.71292281006071123</v>
      </c>
      <c r="P2378" s="24">
        <f>Table1[[#This Row],[Male Voters]]/Table1[[#This Row],[Male Population]]</f>
        <v>0.62880000000000003</v>
      </c>
      <c r="Q2378" s="24">
        <f>Table1[[#This Row],[Total Voters]]/Table1[[#This Row],[Total Population]]</f>
        <v>0.66916354556803992</v>
      </c>
      <c r="R2378" s="24">
        <f>Table1[[#This Row],[Female Ballots]]/Table1[[#This Row],[Female Population]]</f>
        <v>0.4319167389418907</v>
      </c>
      <c r="S2378" s="24">
        <f>Table1[[#This Row],[Male Ballots]]/Table1[[#This Row],[Male Population]]</f>
        <v>0.39040000000000002</v>
      </c>
      <c r="T2378" s="24">
        <f>Table1[[#This Row],[Total Ballots]]/Table1[[#This Row],[Total Population]]</f>
        <v>0.41032043279234293</v>
      </c>
      <c r="U2378" s="24">
        <f>Table1[[#This Row],[Female Ballots]]/Table1[[#This Row],[Female Voters]]</f>
        <v>0.6058394160583942</v>
      </c>
      <c r="V2378" s="24">
        <f>Table1[[#This Row],[Male Ballots]]/Table1[[#This Row],[Male Voters]]</f>
        <v>0.62086513994910941</v>
      </c>
      <c r="W2378" s="24">
        <f>Table1[[#This Row],[Total Ballots]]/Table1[[#This Row],[Total Voters]]</f>
        <v>0.61318407960199006</v>
      </c>
    </row>
    <row r="2379" spans="1:23" s="12" customFormat="1" x14ac:dyDescent="0.2">
      <c r="A2379" s="19" t="s">
        <v>29</v>
      </c>
      <c r="B2379" s="20">
        <v>2010</v>
      </c>
      <c r="C2379" s="21" t="s">
        <v>65</v>
      </c>
      <c r="D2379" s="22">
        <v>1555</v>
      </c>
      <c r="E2379" s="22">
        <v>1523</v>
      </c>
      <c r="F2379" s="22">
        <v>3078</v>
      </c>
      <c r="G2379" s="31">
        <v>1205</v>
      </c>
      <c r="H2379" s="31">
        <v>1106</v>
      </c>
      <c r="I2379" s="31"/>
      <c r="J2379" s="31">
        <v>2311</v>
      </c>
      <c r="K2379" s="22">
        <v>855</v>
      </c>
      <c r="L2379" s="22">
        <v>761</v>
      </c>
      <c r="M2379" s="22"/>
      <c r="N2379" s="23">
        <v>1616</v>
      </c>
      <c r="O2379" s="24">
        <f>Table1[[#This Row],[Female Voters]]/Table1[[#This Row],[Female Population]]</f>
        <v>0.77491961414791</v>
      </c>
      <c r="P2379" s="24">
        <f>Table1[[#This Row],[Male Voters]]/Table1[[#This Row],[Male Population]]</f>
        <v>0.72619829284307291</v>
      </c>
      <c r="Q2379" s="24">
        <f>Table1[[#This Row],[Total Voters]]/Table1[[#This Row],[Total Population]]</f>
        <v>0.75081221572449641</v>
      </c>
      <c r="R2379" s="24">
        <f>Table1[[#This Row],[Female Ballots]]/Table1[[#This Row],[Female Population]]</f>
        <v>0.54983922829581988</v>
      </c>
      <c r="S2379" s="24">
        <f>Table1[[#This Row],[Male Ballots]]/Table1[[#This Row],[Male Population]]</f>
        <v>0.49967170059093896</v>
      </c>
      <c r="T2379" s="24">
        <f>Table1[[#This Row],[Total Ballots]]/Table1[[#This Row],[Total Population]]</f>
        <v>0.5250162443144899</v>
      </c>
      <c r="U2379" s="24">
        <f>Table1[[#This Row],[Female Ballots]]/Table1[[#This Row],[Female Voters]]</f>
        <v>0.70954356846473032</v>
      </c>
      <c r="V2379" s="24">
        <f>Table1[[#This Row],[Male Ballots]]/Table1[[#This Row],[Male Voters]]</f>
        <v>0.68806509945750449</v>
      </c>
      <c r="W2379" s="24">
        <f>Table1[[#This Row],[Total Ballots]]/Table1[[#This Row],[Total Voters]]</f>
        <v>0.69926438771094768</v>
      </c>
    </row>
    <row r="2380" spans="1:23" s="12" customFormat="1" x14ac:dyDescent="0.2">
      <c r="A2380" s="19" t="s">
        <v>29</v>
      </c>
      <c r="B2380" s="20">
        <v>2010</v>
      </c>
      <c r="C2380" s="21" t="s">
        <v>66</v>
      </c>
      <c r="D2380" s="22">
        <v>1778</v>
      </c>
      <c r="E2380" s="22">
        <v>1756</v>
      </c>
      <c r="F2380" s="22">
        <v>3534</v>
      </c>
      <c r="G2380" s="31">
        <v>1554</v>
      </c>
      <c r="H2380" s="31">
        <v>1479</v>
      </c>
      <c r="I2380" s="31"/>
      <c r="J2380" s="31">
        <v>3033</v>
      </c>
      <c r="K2380" s="22">
        <v>1308</v>
      </c>
      <c r="L2380" s="22">
        <v>1225</v>
      </c>
      <c r="M2380" s="22"/>
      <c r="N2380" s="23">
        <v>2533</v>
      </c>
      <c r="O2380" s="24">
        <f>Table1[[#This Row],[Female Voters]]/Table1[[#This Row],[Female Population]]</f>
        <v>0.87401574803149606</v>
      </c>
      <c r="P2380" s="24">
        <f>Table1[[#This Row],[Male Voters]]/Table1[[#This Row],[Male Population]]</f>
        <v>0.842255125284738</v>
      </c>
      <c r="Q2380" s="24">
        <f>Table1[[#This Row],[Total Voters]]/Table1[[#This Row],[Total Population]]</f>
        <v>0.8582342954159593</v>
      </c>
      <c r="R2380" s="24">
        <f>Table1[[#This Row],[Female Ballots]]/Table1[[#This Row],[Female Population]]</f>
        <v>0.73565804274465696</v>
      </c>
      <c r="S2380" s="24">
        <f>Table1[[#This Row],[Male Ballots]]/Table1[[#This Row],[Male Population]]</f>
        <v>0.69760820045558092</v>
      </c>
      <c r="T2380" s="24">
        <f>Table1[[#This Row],[Total Ballots]]/Table1[[#This Row],[Total Population]]</f>
        <v>0.71675155631013021</v>
      </c>
      <c r="U2380" s="24">
        <f>Table1[[#This Row],[Female Ballots]]/Table1[[#This Row],[Female Voters]]</f>
        <v>0.84169884169884168</v>
      </c>
      <c r="V2380" s="24">
        <f>Table1[[#This Row],[Male Ballots]]/Table1[[#This Row],[Male Voters]]</f>
        <v>0.82826233941852601</v>
      </c>
      <c r="W2380" s="24">
        <f>Table1[[#This Row],[Total Ballots]]/Table1[[#This Row],[Total Voters]]</f>
        <v>0.83514671941971641</v>
      </c>
    </row>
    <row r="2381" spans="1:23" s="12" customFormat="1" x14ac:dyDescent="0.2">
      <c r="A2381" s="19" t="s">
        <v>29</v>
      </c>
      <c r="B2381" s="20">
        <v>2010</v>
      </c>
      <c r="C2381" s="21" t="s">
        <v>67</v>
      </c>
      <c r="D2381" s="22">
        <v>1819</v>
      </c>
      <c r="E2381" s="22">
        <v>1806</v>
      </c>
      <c r="F2381" s="22">
        <v>3625</v>
      </c>
      <c r="G2381" s="31">
        <v>1585</v>
      </c>
      <c r="H2381" s="31">
        <v>1630</v>
      </c>
      <c r="I2381" s="31"/>
      <c r="J2381" s="31">
        <v>3215</v>
      </c>
      <c r="K2381" s="22">
        <v>1395</v>
      </c>
      <c r="L2381" s="22">
        <v>1444</v>
      </c>
      <c r="M2381" s="22"/>
      <c r="N2381" s="23">
        <v>2839</v>
      </c>
      <c r="O2381" s="24">
        <f>Table1[[#This Row],[Female Voters]]/Table1[[#This Row],[Female Population]]</f>
        <v>0.87135788894997246</v>
      </c>
      <c r="P2381" s="24">
        <f>Table1[[#This Row],[Male Voters]]/Table1[[#This Row],[Male Population]]</f>
        <v>0.90254706533776297</v>
      </c>
      <c r="Q2381" s="24">
        <f>Table1[[#This Row],[Total Voters]]/Table1[[#This Row],[Total Population]]</f>
        <v>0.88689655172413795</v>
      </c>
      <c r="R2381" s="24">
        <f>Table1[[#This Row],[Female Ballots]]/Table1[[#This Row],[Female Population]]</f>
        <v>0.76690489279824081</v>
      </c>
      <c r="S2381" s="24">
        <f>Table1[[#This Row],[Male Ballots]]/Table1[[#This Row],[Male Population]]</f>
        <v>0.7995570321151716</v>
      </c>
      <c r="T2381" s="24">
        <f>Table1[[#This Row],[Total Ballots]]/Table1[[#This Row],[Total Population]]</f>
        <v>0.78317241379310343</v>
      </c>
      <c r="U2381" s="24">
        <f>Table1[[#This Row],[Female Ballots]]/Table1[[#This Row],[Female Voters]]</f>
        <v>0.88012618296529965</v>
      </c>
      <c r="V2381" s="24">
        <f>Table1[[#This Row],[Male Ballots]]/Table1[[#This Row],[Male Voters]]</f>
        <v>0.88588957055214723</v>
      </c>
      <c r="W2381" s="24">
        <f>Table1[[#This Row],[Total Ballots]]/Table1[[#This Row],[Total Voters]]</f>
        <v>0.88304821150855362</v>
      </c>
    </row>
    <row r="2382" spans="1:23" s="12" customFormat="1" x14ac:dyDescent="0.2">
      <c r="A2382" s="19" t="s">
        <v>42</v>
      </c>
      <c r="B2382" s="20">
        <v>2010</v>
      </c>
      <c r="C2382" s="21" t="s">
        <v>69</v>
      </c>
      <c r="D2382" s="22">
        <v>29286</v>
      </c>
      <c r="E2382" s="22">
        <v>28709</v>
      </c>
      <c r="F2382" s="22">
        <v>57995</v>
      </c>
      <c r="G2382" s="22">
        <v>21884</v>
      </c>
      <c r="H2382" s="22">
        <v>19763</v>
      </c>
      <c r="I2382" s="22">
        <v>28</v>
      </c>
      <c r="J2382" s="22">
        <v>41675</v>
      </c>
      <c r="K2382" s="22">
        <v>16416</v>
      </c>
      <c r="L2382" s="22">
        <v>14881</v>
      </c>
      <c r="M2382" s="22">
        <v>16</v>
      </c>
      <c r="N2382" s="23">
        <v>31313</v>
      </c>
      <c r="O2382" s="24">
        <f>Table1[[#This Row],[Female Voters]]/Table1[[#This Row],[Female Population]]</f>
        <v>0.74725124632930406</v>
      </c>
      <c r="P2382" s="24">
        <f>Table1[[#This Row],[Male Voters]]/Table1[[#This Row],[Male Population]]</f>
        <v>0.68839040022292664</v>
      </c>
      <c r="Q2382" s="24">
        <f>Table1[[#This Row],[Total Voters]]/Table1[[#This Row],[Total Population]]</f>
        <v>0.71859643072678681</v>
      </c>
      <c r="R2382" s="24">
        <f>Table1[[#This Row],[Female Ballots]]/Table1[[#This Row],[Female Population]]</f>
        <v>0.56054087277197295</v>
      </c>
      <c r="S2382" s="24">
        <f>Table1[[#This Row],[Male Ballots]]/Table1[[#This Row],[Male Population]]</f>
        <v>0.51833919676756413</v>
      </c>
      <c r="T2382" s="24">
        <f>Table1[[#This Row],[Total Ballots]]/Table1[[#This Row],[Total Population]]</f>
        <v>0.53992585567721352</v>
      </c>
      <c r="U2382" s="24">
        <f>Table1[[#This Row],[Female Ballots]]/Table1[[#This Row],[Female Voters]]</f>
        <v>0.75013708645585819</v>
      </c>
      <c r="V2382" s="24">
        <f>Table1[[#This Row],[Male Ballots]]/Table1[[#This Row],[Male Voters]]</f>
        <v>0.75297272681273086</v>
      </c>
      <c r="W2382" s="24">
        <f>Table1[[#This Row],[Total Ballots]]/Table1[[#This Row],[Total Voters]]</f>
        <v>0.75136172765446907</v>
      </c>
    </row>
    <row r="2383" spans="1:23" s="12" customFormat="1" x14ac:dyDescent="0.2">
      <c r="A2383" s="19" t="s">
        <v>42</v>
      </c>
      <c r="B2383" s="20">
        <v>2010</v>
      </c>
      <c r="C2383" s="21" t="s">
        <v>62</v>
      </c>
      <c r="D2383" s="22">
        <v>2961</v>
      </c>
      <c r="E2383" s="22">
        <v>3350</v>
      </c>
      <c r="F2383" s="22">
        <v>6311</v>
      </c>
      <c r="G2383" s="31">
        <v>1859</v>
      </c>
      <c r="H2383" s="31">
        <v>1777</v>
      </c>
      <c r="I2383" s="31">
        <v>9</v>
      </c>
      <c r="J2383" s="31">
        <v>3645</v>
      </c>
      <c r="K2383" s="22">
        <v>801</v>
      </c>
      <c r="L2383" s="22">
        <v>742</v>
      </c>
      <c r="M2383" s="22">
        <v>3</v>
      </c>
      <c r="N2383" s="23">
        <v>1546</v>
      </c>
      <c r="O2383" s="24">
        <f>Table1[[#This Row],[Female Voters]]/Table1[[#This Row],[Female Population]]</f>
        <v>0.62782843633907459</v>
      </c>
      <c r="P2383" s="24">
        <f>Table1[[#This Row],[Male Voters]]/Table1[[#This Row],[Male Population]]</f>
        <v>0.53044776119402981</v>
      </c>
      <c r="Q2383" s="24">
        <f>Table1[[#This Row],[Total Voters]]/Table1[[#This Row],[Total Population]]</f>
        <v>0.5775629852638251</v>
      </c>
      <c r="R2383" s="24">
        <f>Table1[[#This Row],[Female Ballots]]/Table1[[#This Row],[Female Population]]</f>
        <v>0.27051671732522797</v>
      </c>
      <c r="S2383" s="24">
        <f>Table1[[#This Row],[Male Ballots]]/Table1[[#This Row],[Male Population]]</f>
        <v>0.22149253731343282</v>
      </c>
      <c r="T2383" s="24">
        <f>Table1[[#This Row],[Total Ballots]]/Table1[[#This Row],[Total Population]]</f>
        <v>0.24496910156868959</v>
      </c>
      <c r="U2383" s="24">
        <f>Table1[[#This Row],[Female Ballots]]/Table1[[#This Row],[Female Voters]]</f>
        <v>0.43087681549220008</v>
      </c>
      <c r="V2383" s="24">
        <f>Table1[[#This Row],[Male Ballots]]/Table1[[#This Row],[Male Voters]]</f>
        <v>0.41755768148564998</v>
      </c>
      <c r="W2383" s="24">
        <f>Table1[[#This Row],[Total Ballots]]/Table1[[#This Row],[Total Voters]]</f>
        <v>0.42414266117969823</v>
      </c>
    </row>
    <row r="2384" spans="1:23" s="12" customFormat="1" x14ac:dyDescent="0.2">
      <c r="A2384" s="19" t="s">
        <v>42</v>
      </c>
      <c r="B2384" s="20">
        <v>2010</v>
      </c>
      <c r="C2384" s="21" t="s">
        <v>63</v>
      </c>
      <c r="D2384" s="22">
        <v>4192</v>
      </c>
      <c r="E2384" s="22">
        <v>4278</v>
      </c>
      <c r="F2384" s="22">
        <v>8470</v>
      </c>
      <c r="G2384" s="31">
        <v>2769</v>
      </c>
      <c r="H2384" s="31">
        <v>2460</v>
      </c>
      <c r="I2384" s="31">
        <v>5</v>
      </c>
      <c r="J2384" s="31">
        <v>5234</v>
      </c>
      <c r="K2384" s="22">
        <v>1425</v>
      </c>
      <c r="L2384" s="22">
        <v>1241</v>
      </c>
      <c r="M2384" s="22">
        <v>3</v>
      </c>
      <c r="N2384" s="23">
        <v>2669</v>
      </c>
      <c r="O2384" s="24">
        <f>Table1[[#This Row],[Female Voters]]/Table1[[#This Row],[Female Population]]</f>
        <v>0.66054389312977102</v>
      </c>
      <c r="P2384" s="24">
        <f>Table1[[#This Row],[Male Voters]]/Table1[[#This Row],[Male Population]]</f>
        <v>0.57503506311360453</v>
      </c>
      <c r="Q2384" s="24">
        <f>Table1[[#This Row],[Total Voters]]/Table1[[#This Row],[Total Population]]</f>
        <v>0.61794569067296345</v>
      </c>
      <c r="R2384" s="24">
        <f>Table1[[#This Row],[Female Ballots]]/Table1[[#This Row],[Female Population]]</f>
        <v>0.33993320610687022</v>
      </c>
      <c r="S2384" s="24">
        <f>Table1[[#This Row],[Male Ballots]]/Table1[[#This Row],[Male Population]]</f>
        <v>0.29008882655446472</v>
      </c>
      <c r="T2384" s="24">
        <f>Table1[[#This Row],[Total Ballots]]/Table1[[#This Row],[Total Population]]</f>
        <v>0.31511216056670605</v>
      </c>
      <c r="U2384" s="24">
        <f>Table1[[#This Row],[Female Ballots]]/Table1[[#This Row],[Female Voters]]</f>
        <v>0.514626218851571</v>
      </c>
      <c r="V2384" s="24">
        <f>Table1[[#This Row],[Male Ballots]]/Table1[[#This Row],[Male Voters]]</f>
        <v>0.5044715447154472</v>
      </c>
      <c r="W2384" s="24">
        <f>Table1[[#This Row],[Total Ballots]]/Table1[[#This Row],[Total Voters]]</f>
        <v>0.50993504012227742</v>
      </c>
    </row>
    <row r="2385" spans="1:23" s="12" customFormat="1" x14ac:dyDescent="0.2">
      <c r="A2385" s="19" t="s">
        <v>42</v>
      </c>
      <c r="B2385" s="20">
        <v>2010</v>
      </c>
      <c r="C2385" s="21" t="s">
        <v>64</v>
      </c>
      <c r="D2385" s="22">
        <v>4262</v>
      </c>
      <c r="E2385" s="22">
        <v>4307</v>
      </c>
      <c r="F2385" s="22">
        <v>8569</v>
      </c>
      <c r="G2385" s="31">
        <v>2929</v>
      </c>
      <c r="H2385" s="31">
        <v>2522</v>
      </c>
      <c r="I2385" s="31">
        <v>3</v>
      </c>
      <c r="J2385" s="31">
        <v>5454</v>
      </c>
      <c r="K2385" s="22">
        <v>1919</v>
      </c>
      <c r="L2385" s="22">
        <v>1683</v>
      </c>
      <c r="M2385" s="22"/>
      <c r="N2385" s="23">
        <v>3602</v>
      </c>
      <c r="O2385" s="24">
        <f>Table1[[#This Row],[Female Voters]]/Table1[[#This Row],[Female Population]]</f>
        <v>0.68723603941811351</v>
      </c>
      <c r="P2385" s="24">
        <f>Table1[[#This Row],[Male Voters]]/Table1[[#This Row],[Male Population]]</f>
        <v>0.58555839331321102</v>
      </c>
      <c r="Q2385" s="24">
        <f>Table1[[#This Row],[Total Voters]]/Table1[[#This Row],[Total Population]]</f>
        <v>0.63648033609522703</v>
      </c>
      <c r="R2385" s="24">
        <f>Table1[[#This Row],[Female Ballots]]/Table1[[#This Row],[Female Population]]</f>
        <v>0.45025809479117784</v>
      </c>
      <c r="S2385" s="24">
        <f>Table1[[#This Row],[Male Ballots]]/Table1[[#This Row],[Male Population]]</f>
        <v>0.39075922916182959</v>
      </c>
      <c r="T2385" s="24">
        <f>Table1[[#This Row],[Total Ballots]]/Table1[[#This Row],[Total Population]]</f>
        <v>0.42035243318940368</v>
      </c>
      <c r="U2385" s="24">
        <f>Table1[[#This Row],[Female Ballots]]/Table1[[#This Row],[Female Voters]]</f>
        <v>0.65517241379310343</v>
      </c>
      <c r="V2385" s="24">
        <f>Table1[[#This Row],[Male Ballots]]/Table1[[#This Row],[Male Voters]]</f>
        <v>0.66732751784298172</v>
      </c>
      <c r="W2385" s="24">
        <f>Table1[[#This Row],[Total Ballots]]/Table1[[#This Row],[Total Voters]]</f>
        <v>0.66043270993766046</v>
      </c>
    </row>
    <row r="2386" spans="1:23" s="12" customFormat="1" x14ac:dyDescent="0.2">
      <c r="A2386" s="19" t="s">
        <v>42</v>
      </c>
      <c r="B2386" s="20">
        <v>2010</v>
      </c>
      <c r="C2386" s="21" t="s">
        <v>65</v>
      </c>
      <c r="D2386" s="22">
        <v>5539</v>
      </c>
      <c r="E2386" s="22">
        <v>5432</v>
      </c>
      <c r="F2386" s="22">
        <v>10971</v>
      </c>
      <c r="G2386" s="31">
        <v>4006</v>
      </c>
      <c r="H2386" s="31">
        <v>3630</v>
      </c>
      <c r="I2386" s="31"/>
      <c r="J2386" s="31">
        <v>7636</v>
      </c>
      <c r="K2386" s="22">
        <v>3121</v>
      </c>
      <c r="L2386" s="22">
        <v>2801</v>
      </c>
      <c r="M2386" s="22"/>
      <c r="N2386" s="23">
        <v>5922</v>
      </c>
      <c r="O2386" s="24">
        <f>Table1[[#This Row],[Female Voters]]/Table1[[#This Row],[Female Population]]</f>
        <v>0.72323524101823433</v>
      </c>
      <c r="P2386" s="24">
        <f>Table1[[#This Row],[Male Voters]]/Table1[[#This Row],[Male Population]]</f>
        <v>0.66826215022091306</v>
      </c>
      <c r="Q2386" s="24">
        <f>Table1[[#This Row],[Total Voters]]/Table1[[#This Row],[Total Population]]</f>
        <v>0.69601677148846963</v>
      </c>
      <c r="R2386" s="24">
        <f>Table1[[#This Row],[Female Ballots]]/Table1[[#This Row],[Female Population]]</f>
        <v>0.56345910814226396</v>
      </c>
      <c r="S2386" s="24">
        <f>Table1[[#This Row],[Male Ballots]]/Table1[[#This Row],[Male Population]]</f>
        <v>0.51564801178203246</v>
      </c>
      <c r="T2386" s="24">
        <f>Table1[[#This Row],[Total Ballots]]/Table1[[#This Row],[Total Population]]</f>
        <v>0.53978671041837567</v>
      </c>
      <c r="U2386" s="24">
        <f>Table1[[#This Row],[Female Ballots]]/Table1[[#This Row],[Female Voters]]</f>
        <v>0.77908137793310039</v>
      </c>
      <c r="V2386" s="24">
        <f>Table1[[#This Row],[Male Ballots]]/Table1[[#This Row],[Male Voters]]</f>
        <v>0.77162534435261709</v>
      </c>
      <c r="W2386" s="24">
        <f>Table1[[#This Row],[Total Ballots]]/Table1[[#This Row],[Total Voters]]</f>
        <v>0.77553693033001569</v>
      </c>
    </row>
    <row r="2387" spans="1:23" s="12" customFormat="1" x14ac:dyDescent="0.2">
      <c r="A2387" s="19" t="s">
        <v>42</v>
      </c>
      <c r="B2387" s="20">
        <v>2010</v>
      </c>
      <c r="C2387" s="21" t="s">
        <v>66</v>
      </c>
      <c r="D2387" s="22">
        <v>5330</v>
      </c>
      <c r="E2387" s="22">
        <v>5268</v>
      </c>
      <c r="F2387" s="22">
        <v>10598</v>
      </c>
      <c r="G2387" s="31">
        <v>4479</v>
      </c>
      <c r="H2387" s="31">
        <v>4169</v>
      </c>
      <c r="I2387" s="31">
        <v>7</v>
      </c>
      <c r="J2387" s="31">
        <v>8655</v>
      </c>
      <c r="K2387" s="22">
        <v>3944</v>
      </c>
      <c r="L2387" s="22">
        <v>3651</v>
      </c>
      <c r="M2387" s="22">
        <v>6</v>
      </c>
      <c r="N2387" s="23">
        <v>7601</v>
      </c>
      <c r="O2387" s="24">
        <f>Table1[[#This Row],[Female Voters]]/Table1[[#This Row],[Female Population]]</f>
        <v>0.84033771106941835</v>
      </c>
      <c r="P2387" s="24">
        <f>Table1[[#This Row],[Male Voters]]/Table1[[#This Row],[Male Population]]</f>
        <v>0.79138192862566437</v>
      </c>
      <c r="Q2387" s="24">
        <f>Table1[[#This Row],[Total Voters]]/Table1[[#This Row],[Total Population]]</f>
        <v>0.81666352141913567</v>
      </c>
      <c r="R2387" s="24">
        <f>Table1[[#This Row],[Female Ballots]]/Table1[[#This Row],[Female Population]]</f>
        <v>0.73996247654784242</v>
      </c>
      <c r="S2387" s="24">
        <f>Table1[[#This Row],[Male Ballots]]/Table1[[#This Row],[Male Population]]</f>
        <v>0.69305239179954437</v>
      </c>
      <c r="T2387" s="24">
        <f>Table1[[#This Row],[Total Ballots]]/Table1[[#This Row],[Total Population]]</f>
        <v>0.71721079448952629</v>
      </c>
      <c r="U2387" s="24">
        <f>Table1[[#This Row],[Female Ballots]]/Table1[[#This Row],[Female Voters]]</f>
        <v>0.88055369502121006</v>
      </c>
      <c r="V2387" s="24">
        <f>Table1[[#This Row],[Male Ballots]]/Table1[[#This Row],[Male Voters]]</f>
        <v>0.87574958023506833</v>
      </c>
      <c r="W2387" s="24">
        <f>Table1[[#This Row],[Total Ballots]]/Table1[[#This Row],[Total Voters]]</f>
        <v>0.87822068168688616</v>
      </c>
    </row>
    <row r="2388" spans="1:23" s="12" customFormat="1" x14ac:dyDescent="0.2">
      <c r="A2388" s="19" t="s">
        <v>42</v>
      </c>
      <c r="B2388" s="20">
        <v>2010</v>
      </c>
      <c r="C2388" s="21" t="s">
        <v>67</v>
      </c>
      <c r="D2388" s="22">
        <v>7002</v>
      </c>
      <c r="E2388" s="22">
        <v>6074</v>
      </c>
      <c r="F2388" s="22">
        <v>13076</v>
      </c>
      <c r="G2388" s="31">
        <v>5842</v>
      </c>
      <c r="H2388" s="31">
        <v>5205</v>
      </c>
      <c r="I2388" s="31">
        <v>4</v>
      </c>
      <c r="J2388" s="31">
        <v>11051</v>
      </c>
      <c r="K2388" s="22">
        <v>5206</v>
      </c>
      <c r="L2388" s="22">
        <v>4763</v>
      </c>
      <c r="M2388" s="22">
        <v>4</v>
      </c>
      <c r="N2388" s="23">
        <v>9973</v>
      </c>
      <c r="O2388" s="24">
        <f>Table1[[#This Row],[Female Voters]]/Table1[[#This Row],[Female Population]]</f>
        <v>0.83433304770065697</v>
      </c>
      <c r="P2388" s="24">
        <f>Table1[[#This Row],[Male Voters]]/Table1[[#This Row],[Male Population]]</f>
        <v>0.85693118208758645</v>
      </c>
      <c r="Q2388" s="24">
        <f>Table1[[#This Row],[Total Voters]]/Table1[[#This Row],[Total Population]]</f>
        <v>0.84513612725604159</v>
      </c>
      <c r="R2388" s="24">
        <f>Table1[[#This Row],[Female Ballots]]/Table1[[#This Row],[Female Population]]</f>
        <v>0.74350185661239643</v>
      </c>
      <c r="S2388" s="24">
        <f>Table1[[#This Row],[Male Ballots]]/Table1[[#This Row],[Male Population]]</f>
        <v>0.7841620019756339</v>
      </c>
      <c r="T2388" s="24">
        <f>Table1[[#This Row],[Total Ballots]]/Table1[[#This Row],[Total Population]]</f>
        <v>0.76269501376567761</v>
      </c>
      <c r="U2388" s="24">
        <f>Table1[[#This Row],[Female Ballots]]/Table1[[#This Row],[Female Voters]]</f>
        <v>0.89113317357069499</v>
      </c>
      <c r="V2388" s="24">
        <f>Table1[[#This Row],[Male Ballots]]/Table1[[#This Row],[Male Voters]]</f>
        <v>0.91508165225744476</v>
      </c>
      <c r="W2388" s="24">
        <f>Table1[[#This Row],[Total Ballots]]/Table1[[#This Row],[Total Voters]]</f>
        <v>0.9024522667631889</v>
      </c>
    </row>
    <row r="2389" spans="1:23" s="12" customFormat="1" x14ac:dyDescent="0.2">
      <c r="A2389" s="19" t="s">
        <v>27</v>
      </c>
      <c r="B2389" s="20">
        <v>2010</v>
      </c>
      <c r="C2389" s="21" t="s">
        <v>69</v>
      </c>
      <c r="D2389" s="22">
        <v>4117</v>
      </c>
      <c r="E2389" s="22">
        <v>4057</v>
      </c>
      <c r="F2389" s="22">
        <v>8174</v>
      </c>
      <c r="G2389" s="22">
        <v>3572</v>
      </c>
      <c r="H2389" s="22">
        <v>3408</v>
      </c>
      <c r="I2389" s="22">
        <v>0</v>
      </c>
      <c r="J2389" s="22">
        <v>6980</v>
      </c>
      <c r="K2389" s="22">
        <v>2822</v>
      </c>
      <c r="L2389" s="22">
        <v>2707</v>
      </c>
      <c r="M2389" s="22">
        <v>0</v>
      </c>
      <c r="N2389" s="23">
        <v>5529</v>
      </c>
      <c r="O2389" s="24">
        <f>Table1[[#This Row],[Female Voters]]/Table1[[#This Row],[Female Population]]</f>
        <v>0.86762205489434052</v>
      </c>
      <c r="P2389" s="24">
        <f>Table1[[#This Row],[Male Voters]]/Table1[[#This Row],[Male Population]]</f>
        <v>0.84002957850628546</v>
      </c>
      <c r="Q2389" s="24">
        <f>Table1[[#This Row],[Total Voters]]/Table1[[#This Row],[Total Population]]</f>
        <v>0.85392708588206512</v>
      </c>
      <c r="R2389" s="24">
        <f>Table1[[#This Row],[Female Ballots]]/Table1[[#This Row],[Female Population]]</f>
        <v>0.68545057080398353</v>
      </c>
      <c r="S2389" s="24">
        <f>Table1[[#This Row],[Male Ballots]]/Table1[[#This Row],[Male Population]]</f>
        <v>0.66724180428888347</v>
      </c>
      <c r="T2389" s="24">
        <f>Table1[[#This Row],[Total Ballots]]/Table1[[#This Row],[Total Population]]</f>
        <v>0.67641301688279909</v>
      </c>
      <c r="U2389" s="24">
        <f>Table1[[#This Row],[Female Ballots]]/Table1[[#This Row],[Female Voters]]</f>
        <v>0.79003359462486</v>
      </c>
      <c r="V2389" s="24">
        <f>Table1[[#This Row],[Male Ballots]]/Table1[[#This Row],[Male Voters]]</f>
        <v>0.79430751173708924</v>
      </c>
      <c r="W2389" s="24">
        <f>Table1[[#This Row],[Total Ballots]]/Table1[[#This Row],[Total Voters]]</f>
        <v>0.79212034383954155</v>
      </c>
    </row>
    <row r="2390" spans="1:23" s="12" customFormat="1" x14ac:dyDescent="0.2">
      <c r="A2390" s="19" t="s">
        <v>27</v>
      </c>
      <c r="B2390" s="20">
        <v>2010</v>
      </c>
      <c r="C2390" s="21" t="s">
        <v>62</v>
      </c>
      <c r="D2390" s="22">
        <v>285</v>
      </c>
      <c r="E2390" s="22">
        <v>326</v>
      </c>
      <c r="F2390" s="22">
        <v>611</v>
      </c>
      <c r="G2390" s="31">
        <v>245</v>
      </c>
      <c r="H2390" s="31">
        <v>258</v>
      </c>
      <c r="I2390" s="31"/>
      <c r="J2390" s="31">
        <v>503</v>
      </c>
      <c r="K2390" s="22">
        <v>122</v>
      </c>
      <c r="L2390" s="22">
        <v>136</v>
      </c>
      <c r="M2390" s="22"/>
      <c r="N2390" s="23">
        <v>258</v>
      </c>
      <c r="O2390" s="24">
        <f>Table1[[#This Row],[Female Voters]]/Table1[[#This Row],[Female Population]]</f>
        <v>0.85964912280701755</v>
      </c>
      <c r="P2390" s="24">
        <f>Table1[[#This Row],[Male Voters]]/Table1[[#This Row],[Male Population]]</f>
        <v>0.79141104294478526</v>
      </c>
      <c r="Q2390" s="24">
        <f>Table1[[#This Row],[Total Voters]]/Table1[[#This Row],[Total Population]]</f>
        <v>0.823240589198036</v>
      </c>
      <c r="R2390" s="24">
        <f>Table1[[#This Row],[Female Ballots]]/Table1[[#This Row],[Female Population]]</f>
        <v>0.42807017543859649</v>
      </c>
      <c r="S2390" s="24">
        <f>Table1[[#This Row],[Male Ballots]]/Table1[[#This Row],[Male Population]]</f>
        <v>0.41717791411042943</v>
      </c>
      <c r="T2390" s="24">
        <f>Table1[[#This Row],[Total Ballots]]/Table1[[#This Row],[Total Population]]</f>
        <v>0.42225859247135844</v>
      </c>
      <c r="U2390" s="24">
        <f>Table1[[#This Row],[Female Ballots]]/Table1[[#This Row],[Female Voters]]</f>
        <v>0.49795918367346936</v>
      </c>
      <c r="V2390" s="24">
        <f>Table1[[#This Row],[Male Ballots]]/Table1[[#This Row],[Male Voters]]</f>
        <v>0.52713178294573648</v>
      </c>
      <c r="W2390" s="24">
        <f>Table1[[#This Row],[Total Ballots]]/Table1[[#This Row],[Total Voters]]</f>
        <v>0.51292246520874751</v>
      </c>
    </row>
    <row r="2391" spans="1:23" s="12" customFormat="1" x14ac:dyDescent="0.2">
      <c r="A2391" s="19" t="s">
        <v>27</v>
      </c>
      <c r="B2391" s="20">
        <v>2010</v>
      </c>
      <c r="C2391" s="21" t="s">
        <v>63</v>
      </c>
      <c r="D2391" s="22">
        <v>441</v>
      </c>
      <c r="E2391" s="22">
        <v>427</v>
      </c>
      <c r="F2391" s="22">
        <v>868</v>
      </c>
      <c r="G2391" s="31">
        <v>415</v>
      </c>
      <c r="H2391" s="31">
        <v>380</v>
      </c>
      <c r="I2391" s="31"/>
      <c r="J2391" s="31">
        <v>795</v>
      </c>
      <c r="K2391" s="22">
        <v>238</v>
      </c>
      <c r="L2391" s="22">
        <v>195</v>
      </c>
      <c r="M2391" s="22"/>
      <c r="N2391" s="23">
        <v>433</v>
      </c>
      <c r="O2391" s="24">
        <f>Table1[[#This Row],[Female Voters]]/Table1[[#This Row],[Female Population]]</f>
        <v>0.94104308390022673</v>
      </c>
      <c r="P2391" s="24">
        <f>Table1[[#This Row],[Male Voters]]/Table1[[#This Row],[Male Population]]</f>
        <v>0.88992974238875877</v>
      </c>
      <c r="Q2391" s="24">
        <f>Table1[[#This Row],[Total Voters]]/Table1[[#This Row],[Total Population]]</f>
        <v>0.91589861751152069</v>
      </c>
      <c r="R2391" s="24">
        <f>Table1[[#This Row],[Female Ballots]]/Table1[[#This Row],[Female Population]]</f>
        <v>0.53968253968253965</v>
      </c>
      <c r="S2391" s="24">
        <f>Table1[[#This Row],[Male Ballots]]/Table1[[#This Row],[Male Population]]</f>
        <v>0.4566744730679157</v>
      </c>
      <c r="T2391" s="24">
        <f>Table1[[#This Row],[Total Ballots]]/Table1[[#This Row],[Total Population]]</f>
        <v>0.49884792626728108</v>
      </c>
      <c r="U2391" s="24">
        <f>Table1[[#This Row],[Female Ballots]]/Table1[[#This Row],[Female Voters]]</f>
        <v>0.57349397590361451</v>
      </c>
      <c r="V2391" s="24">
        <f>Table1[[#This Row],[Male Ballots]]/Table1[[#This Row],[Male Voters]]</f>
        <v>0.51315789473684215</v>
      </c>
      <c r="W2391" s="24">
        <f>Table1[[#This Row],[Total Ballots]]/Table1[[#This Row],[Total Voters]]</f>
        <v>0.54465408805031446</v>
      </c>
    </row>
    <row r="2392" spans="1:23" s="12" customFormat="1" x14ac:dyDescent="0.2">
      <c r="A2392" s="19" t="s">
        <v>27</v>
      </c>
      <c r="B2392" s="20">
        <v>2010</v>
      </c>
      <c r="C2392" s="21" t="s">
        <v>64</v>
      </c>
      <c r="D2392" s="22">
        <v>522</v>
      </c>
      <c r="E2392" s="22">
        <v>524</v>
      </c>
      <c r="F2392" s="22">
        <v>1046</v>
      </c>
      <c r="G2392" s="31">
        <v>446</v>
      </c>
      <c r="H2392" s="31">
        <v>423</v>
      </c>
      <c r="I2392" s="31"/>
      <c r="J2392" s="31">
        <v>869</v>
      </c>
      <c r="K2392" s="22">
        <v>312</v>
      </c>
      <c r="L2392" s="22">
        <v>302</v>
      </c>
      <c r="M2392" s="22"/>
      <c r="N2392" s="23">
        <v>614</v>
      </c>
      <c r="O2392" s="24">
        <f>Table1[[#This Row],[Female Voters]]/Table1[[#This Row],[Female Population]]</f>
        <v>0.85440613026819923</v>
      </c>
      <c r="P2392" s="24">
        <f>Table1[[#This Row],[Male Voters]]/Table1[[#This Row],[Male Population]]</f>
        <v>0.8072519083969466</v>
      </c>
      <c r="Q2392" s="24">
        <f>Table1[[#This Row],[Total Voters]]/Table1[[#This Row],[Total Population]]</f>
        <v>0.8307839388145315</v>
      </c>
      <c r="R2392" s="24">
        <f>Table1[[#This Row],[Female Ballots]]/Table1[[#This Row],[Female Population]]</f>
        <v>0.5977011494252874</v>
      </c>
      <c r="S2392" s="24">
        <f>Table1[[#This Row],[Male Ballots]]/Table1[[#This Row],[Male Population]]</f>
        <v>0.57633587786259544</v>
      </c>
      <c r="T2392" s="24">
        <f>Table1[[#This Row],[Total Ballots]]/Table1[[#This Row],[Total Population]]</f>
        <v>0.5869980879541109</v>
      </c>
      <c r="U2392" s="24">
        <f>Table1[[#This Row],[Female Ballots]]/Table1[[#This Row],[Female Voters]]</f>
        <v>0.69955156950672648</v>
      </c>
      <c r="V2392" s="24">
        <f>Table1[[#This Row],[Male Ballots]]/Table1[[#This Row],[Male Voters]]</f>
        <v>0.71394799054373526</v>
      </c>
      <c r="W2392" s="24">
        <f>Table1[[#This Row],[Total Ballots]]/Table1[[#This Row],[Total Voters]]</f>
        <v>0.70655926352128884</v>
      </c>
    </row>
    <row r="2393" spans="1:23" s="12" customFormat="1" x14ac:dyDescent="0.2">
      <c r="A2393" s="19" t="s">
        <v>27</v>
      </c>
      <c r="B2393" s="20">
        <v>2010</v>
      </c>
      <c r="C2393" s="21" t="s">
        <v>65</v>
      </c>
      <c r="D2393" s="22">
        <v>840</v>
      </c>
      <c r="E2393" s="22">
        <v>827</v>
      </c>
      <c r="F2393" s="22">
        <v>1667</v>
      </c>
      <c r="G2393" s="31">
        <v>672</v>
      </c>
      <c r="H2393" s="31">
        <v>588</v>
      </c>
      <c r="I2393" s="31"/>
      <c r="J2393" s="31">
        <v>1260</v>
      </c>
      <c r="K2393" s="22">
        <v>547</v>
      </c>
      <c r="L2393" s="22">
        <v>490</v>
      </c>
      <c r="M2393" s="22"/>
      <c r="N2393" s="23">
        <v>1037</v>
      </c>
      <c r="O2393" s="24">
        <f>Table1[[#This Row],[Female Voters]]/Table1[[#This Row],[Female Population]]</f>
        <v>0.8</v>
      </c>
      <c r="P2393" s="24">
        <f>Table1[[#This Row],[Male Voters]]/Table1[[#This Row],[Male Population]]</f>
        <v>0.7110036275695284</v>
      </c>
      <c r="Q2393" s="24">
        <f>Table1[[#This Row],[Total Voters]]/Table1[[#This Row],[Total Population]]</f>
        <v>0.75584883023395322</v>
      </c>
      <c r="R2393" s="24">
        <f>Table1[[#This Row],[Female Ballots]]/Table1[[#This Row],[Female Population]]</f>
        <v>0.65119047619047621</v>
      </c>
      <c r="S2393" s="24">
        <f>Table1[[#This Row],[Male Ballots]]/Table1[[#This Row],[Male Population]]</f>
        <v>0.592503022974607</v>
      </c>
      <c r="T2393" s="24">
        <f>Table1[[#This Row],[Total Ballots]]/Table1[[#This Row],[Total Population]]</f>
        <v>0.62207558488302339</v>
      </c>
      <c r="U2393" s="24">
        <f>Table1[[#This Row],[Female Ballots]]/Table1[[#This Row],[Female Voters]]</f>
        <v>0.81398809523809523</v>
      </c>
      <c r="V2393" s="24">
        <f>Table1[[#This Row],[Male Ballots]]/Table1[[#This Row],[Male Voters]]</f>
        <v>0.83333333333333337</v>
      </c>
      <c r="W2393" s="24">
        <f>Table1[[#This Row],[Total Ballots]]/Table1[[#This Row],[Total Voters]]</f>
        <v>0.82301587301587298</v>
      </c>
    </row>
    <row r="2394" spans="1:23" s="12" customFormat="1" x14ac:dyDescent="0.2">
      <c r="A2394" s="19" t="s">
        <v>27</v>
      </c>
      <c r="B2394" s="20">
        <v>2010</v>
      </c>
      <c r="C2394" s="21" t="s">
        <v>66</v>
      </c>
      <c r="D2394" s="22">
        <v>889</v>
      </c>
      <c r="E2394" s="22">
        <v>896</v>
      </c>
      <c r="F2394" s="22">
        <v>1785</v>
      </c>
      <c r="G2394" s="31">
        <v>782</v>
      </c>
      <c r="H2394" s="31">
        <v>775</v>
      </c>
      <c r="I2394" s="31"/>
      <c r="J2394" s="31">
        <v>1557</v>
      </c>
      <c r="K2394" s="22">
        <v>701</v>
      </c>
      <c r="L2394" s="22">
        <v>684</v>
      </c>
      <c r="M2394" s="22"/>
      <c r="N2394" s="23">
        <v>1385</v>
      </c>
      <c r="O2394" s="24">
        <f>Table1[[#This Row],[Female Voters]]/Table1[[#This Row],[Female Population]]</f>
        <v>0.87964004499437576</v>
      </c>
      <c r="P2394" s="24">
        <f>Table1[[#This Row],[Male Voters]]/Table1[[#This Row],[Male Population]]</f>
        <v>0.8649553571428571</v>
      </c>
      <c r="Q2394" s="24">
        <f>Table1[[#This Row],[Total Voters]]/Table1[[#This Row],[Total Population]]</f>
        <v>0.87226890756302522</v>
      </c>
      <c r="R2394" s="24">
        <f>Table1[[#This Row],[Female Ballots]]/Table1[[#This Row],[Female Population]]</f>
        <v>0.78852643419572555</v>
      </c>
      <c r="S2394" s="24">
        <f>Table1[[#This Row],[Male Ballots]]/Table1[[#This Row],[Male Population]]</f>
        <v>0.7633928571428571</v>
      </c>
      <c r="T2394" s="24">
        <f>Table1[[#This Row],[Total Ballots]]/Table1[[#This Row],[Total Population]]</f>
        <v>0.77591036414565828</v>
      </c>
      <c r="U2394" s="24">
        <f>Table1[[#This Row],[Female Ballots]]/Table1[[#This Row],[Female Voters]]</f>
        <v>0.8964194373401535</v>
      </c>
      <c r="V2394" s="24">
        <f>Table1[[#This Row],[Male Ballots]]/Table1[[#This Row],[Male Voters]]</f>
        <v>0.88258064516129031</v>
      </c>
      <c r="W2394" s="24">
        <f>Table1[[#This Row],[Total Ballots]]/Table1[[#This Row],[Total Voters]]</f>
        <v>0.88953114964675661</v>
      </c>
    </row>
    <row r="2395" spans="1:23" s="12" customFormat="1" x14ac:dyDescent="0.2">
      <c r="A2395" s="19" t="s">
        <v>27</v>
      </c>
      <c r="B2395" s="20">
        <v>2010</v>
      </c>
      <c r="C2395" s="21" t="s">
        <v>67</v>
      </c>
      <c r="D2395" s="22">
        <v>1140</v>
      </c>
      <c r="E2395" s="22">
        <v>1057</v>
      </c>
      <c r="F2395" s="22">
        <v>2197</v>
      </c>
      <c r="G2395" s="31">
        <v>1012</v>
      </c>
      <c r="H2395" s="31">
        <v>984</v>
      </c>
      <c r="I2395" s="31"/>
      <c r="J2395" s="31">
        <v>1996</v>
      </c>
      <c r="K2395" s="22">
        <v>902</v>
      </c>
      <c r="L2395" s="22">
        <v>900</v>
      </c>
      <c r="M2395" s="22"/>
      <c r="N2395" s="23">
        <v>1802</v>
      </c>
      <c r="O2395" s="24">
        <f>Table1[[#This Row],[Female Voters]]/Table1[[#This Row],[Female Population]]</f>
        <v>0.88771929824561402</v>
      </c>
      <c r="P2395" s="24">
        <f>Table1[[#This Row],[Male Voters]]/Table1[[#This Row],[Male Population]]</f>
        <v>0.93093661305581832</v>
      </c>
      <c r="Q2395" s="24">
        <f>Table1[[#This Row],[Total Voters]]/Table1[[#This Row],[Total Population]]</f>
        <v>0.90851160673645881</v>
      </c>
      <c r="R2395" s="24">
        <f>Table1[[#This Row],[Female Ballots]]/Table1[[#This Row],[Female Population]]</f>
        <v>0.79122807017543861</v>
      </c>
      <c r="S2395" s="24">
        <f>Table1[[#This Row],[Male Ballots]]/Table1[[#This Row],[Male Population]]</f>
        <v>0.85146641438032167</v>
      </c>
      <c r="T2395" s="24">
        <f>Table1[[#This Row],[Total Ballots]]/Table1[[#This Row],[Total Population]]</f>
        <v>0.82020937642239422</v>
      </c>
      <c r="U2395" s="24">
        <f>Table1[[#This Row],[Female Ballots]]/Table1[[#This Row],[Female Voters]]</f>
        <v>0.89130434782608692</v>
      </c>
      <c r="V2395" s="24">
        <f>Table1[[#This Row],[Male Ballots]]/Table1[[#This Row],[Male Voters]]</f>
        <v>0.91463414634146345</v>
      </c>
      <c r="W2395" s="24">
        <f>Table1[[#This Row],[Total Ballots]]/Table1[[#This Row],[Total Voters]]</f>
        <v>0.90280561122244485</v>
      </c>
    </row>
    <row r="2396" spans="1:23" s="12" customFormat="1" x14ac:dyDescent="0.2">
      <c r="A2396" s="19" t="s">
        <v>41</v>
      </c>
      <c r="B2396" s="20">
        <v>2010</v>
      </c>
      <c r="C2396" s="21" t="s">
        <v>69</v>
      </c>
      <c r="D2396" s="22">
        <v>23363</v>
      </c>
      <c r="E2396" s="22">
        <v>24962</v>
      </c>
      <c r="F2396" s="22">
        <v>48325</v>
      </c>
      <c r="G2396" s="22">
        <v>17529</v>
      </c>
      <c r="H2396" s="22">
        <v>15909</v>
      </c>
      <c r="I2396" s="22">
        <v>52</v>
      </c>
      <c r="J2396" s="22">
        <v>33490</v>
      </c>
      <c r="K2396" s="22">
        <v>13180</v>
      </c>
      <c r="L2396" s="22">
        <v>12111</v>
      </c>
      <c r="M2396" s="22">
        <v>35</v>
      </c>
      <c r="N2396" s="23">
        <v>25326</v>
      </c>
      <c r="O2396" s="24">
        <f>Table1[[#This Row],[Female Voters]]/Table1[[#This Row],[Female Population]]</f>
        <v>0.75028891837520861</v>
      </c>
      <c r="P2396" s="24">
        <f>Table1[[#This Row],[Male Voters]]/Table1[[#This Row],[Male Population]]</f>
        <v>0.63732873968432013</v>
      </c>
      <c r="Q2396" s="24">
        <f>Table1[[#This Row],[Total Voters]]/Table1[[#This Row],[Total Population]]</f>
        <v>0.69301603724780136</v>
      </c>
      <c r="R2396" s="24">
        <f>Table1[[#This Row],[Female Ballots]]/Table1[[#This Row],[Female Population]]</f>
        <v>0.56413987929632325</v>
      </c>
      <c r="S2396" s="24">
        <f>Table1[[#This Row],[Male Ballots]]/Table1[[#This Row],[Male Population]]</f>
        <v>0.48517746975402615</v>
      </c>
      <c r="T2396" s="24">
        <f>Table1[[#This Row],[Total Ballots]]/Table1[[#This Row],[Total Population]]</f>
        <v>0.52407656492498711</v>
      </c>
      <c r="U2396" s="24">
        <f>Table1[[#This Row],[Female Ballots]]/Table1[[#This Row],[Female Voters]]</f>
        <v>0.751896856637572</v>
      </c>
      <c r="V2396" s="24">
        <f>Table1[[#This Row],[Male Ballots]]/Table1[[#This Row],[Male Voters]]</f>
        <v>0.76126720724118424</v>
      </c>
      <c r="W2396" s="24">
        <f>Table1[[#This Row],[Total Ballots]]/Table1[[#This Row],[Total Voters]]</f>
        <v>0.75622573902657508</v>
      </c>
    </row>
    <row r="2397" spans="1:23" s="12" customFormat="1" x14ac:dyDescent="0.2">
      <c r="A2397" s="19" t="s">
        <v>41</v>
      </c>
      <c r="B2397" s="20">
        <v>2010</v>
      </c>
      <c r="C2397" s="21" t="s">
        <v>62</v>
      </c>
      <c r="D2397" s="22">
        <v>2005</v>
      </c>
      <c r="E2397" s="22">
        <v>2581</v>
      </c>
      <c r="F2397" s="22">
        <v>4586</v>
      </c>
      <c r="G2397" s="31">
        <v>1289</v>
      </c>
      <c r="H2397" s="31">
        <v>1176</v>
      </c>
      <c r="I2397" s="31">
        <v>5</v>
      </c>
      <c r="J2397" s="31">
        <v>2470</v>
      </c>
      <c r="K2397" s="22">
        <v>524</v>
      </c>
      <c r="L2397" s="22">
        <v>436</v>
      </c>
      <c r="M2397" s="22">
        <v>1</v>
      </c>
      <c r="N2397" s="23">
        <v>961</v>
      </c>
      <c r="O2397" s="24">
        <f>Table1[[#This Row],[Female Voters]]/Table1[[#This Row],[Female Population]]</f>
        <v>0.64289276807980045</v>
      </c>
      <c r="P2397" s="24">
        <f>Table1[[#This Row],[Male Voters]]/Table1[[#This Row],[Male Population]]</f>
        <v>0.45563734986439364</v>
      </c>
      <c r="Q2397" s="24">
        <f>Table1[[#This Row],[Total Voters]]/Table1[[#This Row],[Total Population]]</f>
        <v>0.53859572612298301</v>
      </c>
      <c r="R2397" s="24">
        <f>Table1[[#This Row],[Female Ballots]]/Table1[[#This Row],[Female Population]]</f>
        <v>0.26134663341645886</v>
      </c>
      <c r="S2397" s="24">
        <f>Table1[[#This Row],[Male Ballots]]/Table1[[#This Row],[Male Population]]</f>
        <v>0.16892677256877178</v>
      </c>
      <c r="T2397" s="24">
        <f>Table1[[#This Row],[Total Ballots]]/Table1[[#This Row],[Total Population]]</f>
        <v>0.20955080680331445</v>
      </c>
      <c r="U2397" s="24">
        <f>Table1[[#This Row],[Female Ballots]]/Table1[[#This Row],[Female Voters]]</f>
        <v>0.40651667959658649</v>
      </c>
      <c r="V2397" s="24">
        <f>Table1[[#This Row],[Male Ballots]]/Table1[[#This Row],[Male Voters]]</f>
        <v>0.37074829931972791</v>
      </c>
      <c r="W2397" s="24">
        <f>Table1[[#This Row],[Total Ballots]]/Table1[[#This Row],[Total Voters]]</f>
        <v>0.38906882591093117</v>
      </c>
    </row>
    <row r="2398" spans="1:23" s="12" customFormat="1" x14ac:dyDescent="0.2">
      <c r="A2398" s="19" t="s">
        <v>41</v>
      </c>
      <c r="B2398" s="20">
        <v>2010</v>
      </c>
      <c r="C2398" s="21" t="s">
        <v>63</v>
      </c>
      <c r="D2398" s="22">
        <v>3054</v>
      </c>
      <c r="E2398" s="22">
        <v>3849</v>
      </c>
      <c r="F2398" s="22">
        <v>6903</v>
      </c>
      <c r="G2398" s="31">
        <v>1782</v>
      </c>
      <c r="H2398" s="31">
        <v>1557</v>
      </c>
      <c r="I2398" s="31">
        <v>6</v>
      </c>
      <c r="J2398" s="31">
        <v>3345</v>
      </c>
      <c r="K2398" s="22">
        <v>881</v>
      </c>
      <c r="L2398" s="22">
        <v>760</v>
      </c>
      <c r="M2398" s="22">
        <v>3</v>
      </c>
      <c r="N2398" s="23">
        <v>1644</v>
      </c>
      <c r="O2398" s="24">
        <f>Table1[[#This Row],[Female Voters]]/Table1[[#This Row],[Female Population]]</f>
        <v>0.58349705304518662</v>
      </c>
      <c r="P2398" s="24">
        <f>Table1[[#This Row],[Male Voters]]/Table1[[#This Row],[Male Population]]</f>
        <v>0.40452065471551052</v>
      </c>
      <c r="Q2398" s="24">
        <f>Table1[[#This Row],[Total Voters]]/Table1[[#This Row],[Total Population]]</f>
        <v>0.48457192524989134</v>
      </c>
      <c r="R2398" s="24">
        <f>Table1[[#This Row],[Female Ballots]]/Table1[[#This Row],[Female Population]]</f>
        <v>0.28847413228552715</v>
      </c>
      <c r="S2398" s="24">
        <f>Table1[[#This Row],[Male Ballots]]/Table1[[#This Row],[Male Population]]</f>
        <v>0.19745388412574694</v>
      </c>
      <c r="T2398" s="24">
        <f>Table1[[#This Row],[Total Ballots]]/Table1[[#This Row],[Total Population]]</f>
        <v>0.23815732290308561</v>
      </c>
      <c r="U2398" s="24">
        <f>Table1[[#This Row],[Female Ballots]]/Table1[[#This Row],[Female Voters]]</f>
        <v>0.49438832772166108</v>
      </c>
      <c r="V2398" s="24">
        <f>Table1[[#This Row],[Male Ballots]]/Table1[[#This Row],[Male Voters]]</f>
        <v>0.48811817597944768</v>
      </c>
      <c r="W2398" s="24">
        <f>Table1[[#This Row],[Total Ballots]]/Table1[[#This Row],[Total Voters]]</f>
        <v>0.49147982062780271</v>
      </c>
    </row>
    <row r="2399" spans="1:23" s="12" customFormat="1" x14ac:dyDescent="0.2">
      <c r="A2399" s="19" t="s">
        <v>41</v>
      </c>
      <c r="B2399" s="20">
        <v>2010</v>
      </c>
      <c r="C2399" s="21" t="s">
        <v>64</v>
      </c>
      <c r="D2399" s="22">
        <v>3235</v>
      </c>
      <c r="E2399" s="22">
        <v>3716</v>
      </c>
      <c r="F2399" s="22">
        <v>6951</v>
      </c>
      <c r="G2399" s="31">
        <v>2046</v>
      </c>
      <c r="H2399" s="31">
        <v>1800</v>
      </c>
      <c r="I2399" s="31">
        <v>6</v>
      </c>
      <c r="J2399" s="31">
        <v>3852</v>
      </c>
      <c r="K2399" s="22">
        <v>1312</v>
      </c>
      <c r="L2399" s="22">
        <v>1126</v>
      </c>
      <c r="M2399" s="22">
        <v>3</v>
      </c>
      <c r="N2399" s="23">
        <v>2441</v>
      </c>
      <c r="O2399" s="24">
        <f>Table1[[#This Row],[Female Voters]]/Table1[[#This Row],[Female Population]]</f>
        <v>0.63245749613601232</v>
      </c>
      <c r="P2399" s="24">
        <f>Table1[[#This Row],[Male Voters]]/Table1[[#This Row],[Male Population]]</f>
        <v>0.48439181916038754</v>
      </c>
      <c r="Q2399" s="24">
        <f>Table1[[#This Row],[Total Voters]]/Table1[[#This Row],[Total Population]]</f>
        <v>0.55416486836426415</v>
      </c>
      <c r="R2399" s="24">
        <f>Table1[[#This Row],[Female Ballots]]/Table1[[#This Row],[Female Population]]</f>
        <v>0.40556414219474496</v>
      </c>
      <c r="S2399" s="24">
        <f>Table1[[#This Row],[Male Ballots]]/Table1[[#This Row],[Male Population]]</f>
        <v>0.30301399354144243</v>
      </c>
      <c r="T2399" s="24">
        <f>Table1[[#This Row],[Total Ballots]]/Table1[[#This Row],[Total Population]]</f>
        <v>0.35117249316645088</v>
      </c>
      <c r="U2399" s="24">
        <f>Table1[[#This Row],[Female Ballots]]/Table1[[#This Row],[Female Voters]]</f>
        <v>0.64125122189638317</v>
      </c>
      <c r="V2399" s="24">
        <f>Table1[[#This Row],[Male Ballots]]/Table1[[#This Row],[Male Voters]]</f>
        <v>0.62555555555555553</v>
      </c>
      <c r="W2399" s="24">
        <f>Table1[[#This Row],[Total Ballots]]/Table1[[#This Row],[Total Voters]]</f>
        <v>0.6336967808930426</v>
      </c>
    </row>
    <row r="2400" spans="1:23" s="12" customFormat="1" x14ac:dyDescent="0.2">
      <c r="A2400" s="19" t="s">
        <v>41</v>
      </c>
      <c r="B2400" s="20">
        <v>2010</v>
      </c>
      <c r="C2400" s="21" t="s">
        <v>65</v>
      </c>
      <c r="D2400" s="22">
        <v>4470</v>
      </c>
      <c r="E2400" s="22">
        <v>4701</v>
      </c>
      <c r="F2400" s="22">
        <v>9171</v>
      </c>
      <c r="G2400" s="31">
        <v>3267</v>
      </c>
      <c r="H2400" s="31">
        <v>2858</v>
      </c>
      <c r="I2400" s="31">
        <v>6</v>
      </c>
      <c r="J2400" s="31">
        <v>6131</v>
      </c>
      <c r="K2400" s="22">
        <v>2426</v>
      </c>
      <c r="L2400" s="22">
        <v>2178</v>
      </c>
      <c r="M2400" s="22">
        <v>5</v>
      </c>
      <c r="N2400" s="23">
        <v>4609</v>
      </c>
      <c r="O2400" s="24">
        <f>Table1[[#This Row],[Female Voters]]/Table1[[#This Row],[Female Population]]</f>
        <v>0.73087248322147647</v>
      </c>
      <c r="P2400" s="24">
        <f>Table1[[#This Row],[Male Voters]]/Table1[[#This Row],[Male Population]]</f>
        <v>0.60795575409487346</v>
      </c>
      <c r="Q2400" s="24">
        <f>Table1[[#This Row],[Total Voters]]/Table1[[#This Row],[Total Population]]</f>
        <v>0.66852033584123871</v>
      </c>
      <c r="R2400" s="24">
        <f>Table1[[#This Row],[Female Ballots]]/Table1[[#This Row],[Female Population]]</f>
        <v>0.5427293064876958</v>
      </c>
      <c r="S2400" s="24">
        <f>Table1[[#This Row],[Male Ballots]]/Table1[[#This Row],[Male Population]]</f>
        <v>0.46330567964262925</v>
      </c>
      <c r="T2400" s="24">
        <f>Table1[[#This Row],[Total Ballots]]/Table1[[#This Row],[Total Population]]</f>
        <v>0.5025624250354378</v>
      </c>
      <c r="U2400" s="24">
        <f>Table1[[#This Row],[Female Ballots]]/Table1[[#This Row],[Female Voters]]</f>
        <v>0.74257728803183354</v>
      </c>
      <c r="V2400" s="24">
        <f>Table1[[#This Row],[Male Ballots]]/Table1[[#This Row],[Male Voters]]</f>
        <v>0.76207137858642404</v>
      </c>
      <c r="W2400" s="24">
        <f>Table1[[#This Row],[Total Ballots]]/Table1[[#This Row],[Total Voters]]</f>
        <v>0.7517533844397325</v>
      </c>
    </row>
    <row r="2401" spans="1:23" s="12" customFormat="1" x14ac:dyDescent="0.2">
      <c r="A2401" s="19" t="s">
        <v>41</v>
      </c>
      <c r="B2401" s="20">
        <v>2010</v>
      </c>
      <c r="C2401" s="21" t="s">
        <v>66</v>
      </c>
      <c r="D2401" s="22">
        <v>4882</v>
      </c>
      <c r="E2401" s="22">
        <v>4720</v>
      </c>
      <c r="F2401" s="22">
        <v>9602</v>
      </c>
      <c r="G2401" s="31">
        <v>4127</v>
      </c>
      <c r="H2401" s="31">
        <v>3732</v>
      </c>
      <c r="I2401" s="31">
        <v>17</v>
      </c>
      <c r="J2401" s="31">
        <v>7876</v>
      </c>
      <c r="K2401" s="22">
        <v>3541</v>
      </c>
      <c r="L2401" s="22">
        <v>3223</v>
      </c>
      <c r="M2401" s="22">
        <v>15</v>
      </c>
      <c r="N2401" s="23">
        <v>6779</v>
      </c>
      <c r="O2401" s="24">
        <f>Table1[[#This Row],[Female Voters]]/Table1[[#This Row],[Female Population]]</f>
        <v>0.84535026628430976</v>
      </c>
      <c r="P2401" s="24">
        <f>Table1[[#This Row],[Male Voters]]/Table1[[#This Row],[Male Population]]</f>
        <v>0.79067796610169494</v>
      </c>
      <c r="Q2401" s="24">
        <f>Table1[[#This Row],[Total Voters]]/Table1[[#This Row],[Total Population]]</f>
        <v>0.82024578212872323</v>
      </c>
      <c r="R2401" s="24">
        <f>Table1[[#This Row],[Female Ballots]]/Table1[[#This Row],[Female Population]]</f>
        <v>0.72531749283080704</v>
      </c>
      <c r="S2401" s="24">
        <f>Table1[[#This Row],[Male Ballots]]/Table1[[#This Row],[Male Population]]</f>
        <v>0.68283898305084745</v>
      </c>
      <c r="T2401" s="24">
        <f>Table1[[#This Row],[Total Ballots]]/Table1[[#This Row],[Total Population]]</f>
        <v>0.70599875026036241</v>
      </c>
      <c r="U2401" s="24">
        <f>Table1[[#This Row],[Female Ballots]]/Table1[[#This Row],[Female Voters]]</f>
        <v>0.85800823842985219</v>
      </c>
      <c r="V2401" s="24">
        <f>Table1[[#This Row],[Male Ballots]]/Table1[[#This Row],[Male Voters]]</f>
        <v>0.86361200428724549</v>
      </c>
      <c r="W2401" s="24">
        <f>Table1[[#This Row],[Total Ballots]]/Table1[[#This Row],[Total Voters]]</f>
        <v>0.86071609954291517</v>
      </c>
    </row>
    <row r="2402" spans="1:23" s="12" customFormat="1" x14ac:dyDescent="0.2">
      <c r="A2402" s="19" t="s">
        <v>41</v>
      </c>
      <c r="B2402" s="20">
        <v>2010</v>
      </c>
      <c r="C2402" s="21" t="s">
        <v>67</v>
      </c>
      <c r="D2402" s="22">
        <v>5717</v>
      </c>
      <c r="E2402" s="22">
        <v>5395</v>
      </c>
      <c r="F2402" s="22">
        <v>11112</v>
      </c>
      <c r="G2402" s="31">
        <v>5018</v>
      </c>
      <c r="H2402" s="31">
        <v>4786</v>
      </c>
      <c r="I2402" s="31">
        <v>12</v>
      </c>
      <c r="J2402" s="31">
        <v>9816</v>
      </c>
      <c r="K2402" s="22">
        <v>4496</v>
      </c>
      <c r="L2402" s="22">
        <v>4388</v>
      </c>
      <c r="M2402" s="22">
        <v>8</v>
      </c>
      <c r="N2402" s="23">
        <v>8892</v>
      </c>
      <c r="O2402" s="24">
        <f>Table1[[#This Row],[Female Voters]]/Table1[[#This Row],[Female Population]]</f>
        <v>0.87773307678852541</v>
      </c>
      <c r="P2402" s="24">
        <f>Table1[[#This Row],[Male Voters]]/Table1[[#This Row],[Male Population]]</f>
        <v>0.88711770157553294</v>
      </c>
      <c r="Q2402" s="24">
        <f>Table1[[#This Row],[Total Voters]]/Table1[[#This Row],[Total Population]]</f>
        <v>0.88336933045356369</v>
      </c>
      <c r="R2402" s="24">
        <f>Table1[[#This Row],[Female Ballots]]/Table1[[#This Row],[Female Population]]</f>
        <v>0.78642644743746726</v>
      </c>
      <c r="S2402" s="24">
        <f>Table1[[#This Row],[Male Ballots]]/Table1[[#This Row],[Male Population]]</f>
        <v>0.81334569045412419</v>
      </c>
      <c r="T2402" s="24">
        <f>Table1[[#This Row],[Total Ballots]]/Table1[[#This Row],[Total Population]]</f>
        <v>0.80021598272138228</v>
      </c>
      <c r="U2402" s="24">
        <f>Table1[[#This Row],[Female Ballots]]/Table1[[#This Row],[Female Voters]]</f>
        <v>0.89597449182941413</v>
      </c>
      <c r="V2402" s="24">
        <f>Table1[[#This Row],[Male Ballots]]/Table1[[#This Row],[Male Voters]]</f>
        <v>0.91684078562473881</v>
      </c>
      <c r="W2402" s="24">
        <f>Table1[[#This Row],[Total Ballots]]/Table1[[#This Row],[Total Voters]]</f>
        <v>0.90586797066014668</v>
      </c>
    </row>
    <row r="2403" spans="1:23" s="12" customFormat="1" x14ac:dyDescent="0.2">
      <c r="A2403" s="19" t="s">
        <v>49</v>
      </c>
      <c r="B2403" s="20">
        <v>2010</v>
      </c>
      <c r="C2403" s="21" t="s">
        <v>69</v>
      </c>
      <c r="D2403" s="22">
        <v>15691</v>
      </c>
      <c r="E2403" s="22">
        <v>15762</v>
      </c>
      <c r="F2403" s="22">
        <v>31453</v>
      </c>
      <c r="G2403" s="22">
        <v>10633</v>
      </c>
      <c r="H2403" s="22">
        <v>9686</v>
      </c>
      <c r="I2403" s="22">
        <v>0</v>
      </c>
      <c r="J2403" s="22">
        <v>20319</v>
      </c>
      <c r="K2403" s="22">
        <v>7777</v>
      </c>
      <c r="L2403" s="22">
        <v>7246</v>
      </c>
      <c r="M2403" s="22">
        <v>0</v>
      </c>
      <c r="N2403" s="23">
        <v>15023</v>
      </c>
      <c r="O2403" s="24">
        <f>Table1[[#This Row],[Female Voters]]/Table1[[#This Row],[Female Population]]</f>
        <v>0.67764960805557328</v>
      </c>
      <c r="P2403" s="24">
        <f>Table1[[#This Row],[Male Voters]]/Table1[[#This Row],[Male Population]]</f>
        <v>0.61451592437507929</v>
      </c>
      <c r="Q2403" s="24">
        <f>Table1[[#This Row],[Total Voters]]/Table1[[#This Row],[Total Population]]</f>
        <v>0.64601150923600292</v>
      </c>
      <c r="R2403" s="24">
        <f>Table1[[#This Row],[Female Ballots]]/Table1[[#This Row],[Female Population]]</f>
        <v>0.49563444012491237</v>
      </c>
      <c r="S2403" s="24">
        <f>Table1[[#This Row],[Male Ballots]]/Table1[[#This Row],[Male Population]]</f>
        <v>0.45971323436112166</v>
      </c>
      <c r="T2403" s="24">
        <f>Table1[[#This Row],[Total Ballots]]/Table1[[#This Row],[Total Population]]</f>
        <v>0.47763329412138744</v>
      </c>
      <c r="U2403" s="24">
        <f>Table1[[#This Row],[Female Ballots]]/Table1[[#This Row],[Female Voters]]</f>
        <v>0.73140223831468076</v>
      </c>
      <c r="V2403" s="24">
        <f>Table1[[#This Row],[Male Ballots]]/Table1[[#This Row],[Male Voters]]</f>
        <v>0.74809002684286596</v>
      </c>
      <c r="W2403" s="24">
        <f>Table1[[#This Row],[Total Ballots]]/Table1[[#This Row],[Total Voters]]</f>
        <v>0.73935725183325951</v>
      </c>
    </row>
    <row r="2404" spans="1:23" s="12" customFormat="1" x14ac:dyDescent="0.2">
      <c r="A2404" s="19" t="s">
        <v>49</v>
      </c>
      <c r="B2404" s="20">
        <v>2010</v>
      </c>
      <c r="C2404" s="21" t="s">
        <v>62</v>
      </c>
      <c r="D2404" s="22">
        <v>1413</v>
      </c>
      <c r="E2404" s="22">
        <v>1567</v>
      </c>
      <c r="F2404" s="22">
        <v>2980</v>
      </c>
      <c r="G2404" s="31">
        <v>658</v>
      </c>
      <c r="H2404" s="31">
        <v>593</v>
      </c>
      <c r="I2404" s="31"/>
      <c r="J2404" s="31">
        <v>1251</v>
      </c>
      <c r="K2404" s="22">
        <v>283</v>
      </c>
      <c r="L2404" s="22">
        <v>223</v>
      </c>
      <c r="M2404" s="22"/>
      <c r="N2404" s="23">
        <v>506</v>
      </c>
      <c r="O2404" s="24">
        <f>Table1[[#This Row],[Female Voters]]/Table1[[#This Row],[Female Population]]</f>
        <v>0.46567586694975233</v>
      </c>
      <c r="P2404" s="24">
        <f>Table1[[#This Row],[Male Voters]]/Table1[[#This Row],[Male Population]]</f>
        <v>0.37843012125079772</v>
      </c>
      <c r="Q2404" s="24">
        <f>Table1[[#This Row],[Total Voters]]/Table1[[#This Row],[Total Population]]</f>
        <v>0.4197986577181208</v>
      </c>
      <c r="R2404" s="24">
        <f>Table1[[#This Row],[Female Ballots]]/Table1[[#This Row],[Female Population]]</f>
        <v>0.20028308563340411</v>
      </c>
      <c r="S2404" s="24">
        <f>Table1[[#This Row],[Male Ballots]]/Table1[[#This Row],[Male Population]]</f>
        <v>0.14231014677728143</v>
      </c>
      <c r="T2404" s="24">
        <f>Table1[[#This Row],[Total Ballots]]/Table1[[#This Row],[Total Population]]</f>
        <v>0.1697986577181208</v>
      </c>
      <c r="U2404" s="24">
        <f>Table1[[#This Row],[Female Ballots]]/Table1[[#This Row],[Female Voters]]</f>
        <v>0.43009118541033436</v>
      </c>
      <c r="V2404" s="24">
        <f>Table1[[#This Row],[Male Ballots]]/Table1[[#This Row],[Male Voters]]</f>
        <v>0.37605396290050591</v>
      </c>
      <c r="W2404" s="24">
        <f>Table1[[#This Row],[Total Ballots]]/Table1[[#This Row],[Total Voters]]</f>
        <v>0.40447641886490809</v>
      </c>
    </row>
    <row r="2405" spans="1:23" s="12" customFormat="1" x14ac:dyDescent="0.2">
      <c r="A2405" s="19" t="s">
        <v>49</v>
      </c>
      <c r="B2405" s="20">
        <v>2010</v>
      </c>
      <c r="C2405" s="21" t="s">
        <v>63</v>
      </c>
      <c r="D2405" s="22">
        <v>2096</v>
      </c>
      <c r="E2405" s="22">
        <v>2206</v>
      </c>
      <c r="F2405" s="22">
        <v>4302</v>
      </c>
      <c r="G2405" s="31">
        <v>1152</v>
      </c>
      <c r="H2405" s="31">
        <v>990</v>
      </c>
      <c r="I2405" s="31"/>
      <c r="J2405" s="31">
        <v>2142</v>
      </c>
      <c r="K2405" s="22">
        <v>546</v>
      </c>
      <c r="L2405" s="22">
        <v>444</v>
      </c>
      <c r="M2405" s="22"/>
      <c r="N2405" s="23">
        <v>990</v>
      </c>
      <c r="O2405" s="24">
        <f>Table1[[#This Row],[Female Voters]]/Table1[[#This Row],[Female Population]]</f>
        <v>0.54961832061068705</v>
      </c>
      <c r="P2405" s="24">
        <f>Table1[[#This Row],[Male Voters]]/Table1[[#This Row],[Male Population]]</f>
        <v>0.44877606527651859</v>
      </c>
      <c r="Q2405" s="24">
        <f>Table1[[#This Row],[Total Voters]]/Table1[[#This Row],[Total Population]]</f>
        <v>0.497907949790795</v>
      </c>
      <c r="R2405" s="24">
        <f>Table1[[#This Row],[Female Ballots]]/Table1[[#This Row],[Female Population]]</f>
        <v>0.26049618320610685</v>
      </c>
      <c r="S2405" s="24">
        <f>Table1[[#This Row],[Male Ballots]]/Table1[[#This Row],[Male Population]]</f>
        <v>0.20126926563916592</v>
      </c>
      <c r="T2405" s="24">
        <f>Table1[[#This Row],[Total Ballots]]/Table1[[#This Row],[Total Population]]</f>
        <v>0.23012552301255229</v>
      </c>
      <c r="U2405" s="24">
        <f>Table1[[#This Row],[Female Ballots]]/Table1[[#This Row],[Female Voters]]</f>
        <v>0.47395833333333331</v>
      </c>
      <c r="V2405" s="24">
        <f>Table1[[#This Row],[Male Ballots]]/Table1[[#This Row],[Male Voters]]</f>
        <v>0.44848484848484849</v>
      </c>
      <c r="W2405" s="24">
        <f>Table1[[#This Row],[Total Ballots]]/Table1[[#This Row],[Total Voters]]</f>
        <v>0.46218487394957986</v>
      </c>
    </row>
    <row r="2406" spans="1:23" s="12" customFormat="1" x14ac:dyDescent="0.2">
      <c r="A2406" s="19" t="s">
        <v>49</v>
      </c>
      <c r="B2406" s="20">
        <v>2010</v>
      </c>
      <c r="C2406" s="21" t="s">
        <v>64</v>
      </c>
      <c r="D2406" s="22">
        <v>2264</v>
      </c>
      <c r="E2406" s="22">
        <v>2291</v>
      </c>
      <c r="F2406" s="22">
        <v>4555</v>
      </c>
      <c r="G2406" s="31">
        <v>1292</v>
      </c>
      <c r="H2406" s="31">
        <v>1093</v>
      </c>
      <c r="I2406" s="31"/>
      <c r="J2406" s="31">
        <v>2385</v>
      </c>
      <c r="K2406" s="22">
        <v>792</v>
      </c>
      <c r="L2406" s="22">
        <v>687</v>
      </c>
      <c r="M2406" s="22"/>
      <c r="N2406" s="23">
        <v>1479</v>
      </c>
      <c r="O2406" s="24">
        <f>Table1[[#This Row],[Female Voters]]/Table1[[#This Row],[Female Population]]</f>
        <v>0.57067137809187274</v>
      </c>
      <c r="P2406" s="24">
        <f>Table1[[#This Row],[Male Voters]]/Table1[[#This Row],[Male Population]]</f>
        <v>0.47708424268878219</v>
      </c>
      <c r="Q2406" s="24">
        <f>Table1[[#This Row],[Total Voters]]/Table1[[#This Row],[Total Population]]</f>
        <v>0.5236004390779363</v>
      </c>
      <c r="R2406" s="24">
        <f>Table1[[#This Row],[Female Ballots]]/Table1[[#This Row],[Female Population]]</f>
        <v>0.34982332155477031</v>
      </c>
      <c r="S2406" s="24">
        <f>Table1[[#This Row],[Male Ballots]]/Table1[[#This Row],[Male Population]]</f>
        <v>0.29986905281536447</v>
      </c>
      <c r="T2406" s="24">
        <f>Table1[[#This Row],[Total Ballots]]/Table1[[#This Row],[Total Population]]</f>
        <v>0.32469813391877056</v>
      </c>
      <c r="U2406" s="24">
        <f>Table1[[#This Row],[Female Ballots]]/Table1[[#This Row],[Female Voters]]</f>
        <v>0.61300309597523217</v>
      </c>
      <c r="V2406" s="24">
        <f>Table1[[#This Row],[Male Ballots]]/Table1[[#This Row],[Male Voters]]</f>
        <v>0.62854528819762123</v>
      </c>
      <c r="W2406" s="24">
        <f>Table1[[#This Row],[Total Ballots]]/Table1[[#This Row],[Total Voters]]</f>
        <v>0.62012578616352199</v>
      </c>
    </row>
    <row r="2407" spans="1:23" s="12" customFormat="1" x14ac:dyDescent="0.2">
      <c r="A2407" s="19" t="s">
        <v>49</v>
      </c>
      <c r="B2407" s="20">
        <v>2010</v>
      </c>
      <c r="C2407" s="21" t="s">
        <v>65</v>
      </c>
      <c r="D2407" s="22">
        <v>3084</v>
      </c>
      <c r="E2407" s="22">
        <v>2915</v>
      </c>
      <c r="F2407" s="22">
        <v>5999</v>
      </c>
      <c r="G2407" s="31">
        <v>2084</v>
      </c>
      <c r="H2407" s="31">
        <v>1773</v>
      </c>
      <c r="I2407" s="31"/>
      <c r="J2407" s="31">
        <v>3857</v>
      </c>
      <c r="K2407" s="22">
        <v>1526</v>
      </c>
      <c r="L2407" s="22">
        <v>1318</v>
      </c>
      <c r="M2407" s="22"/>
      <c r="N2407" s="23">
        <v>2844</v>
      </c>
      <c r="O2407" s="24">
        <f>Table1[[#This Row],[Female Voters]]/Table1[[#This Row],[Female Population]]</f>
        <v>0.67574578469520108</v>
      </c>
      <c r="P2407" s="24">
        <f>Table1[[#This Row],[Male Voters]]/Table1[[#This Row],[Male Population]]</f>
        <v>0.60823327615780443</v>
      </c>
      <c r="Q2407" s="24">
        <f>Table1[[#This Row],[Total Voters]]/Table1[[#This Row],[Total Population]]</f>
        <v>0.6429404900816803</v>
      </c>
      <c r="R2407" s="24">
        <f>Table1[[#This Row],[Female Ballots]]/Table1[[#This Row],[Female Population]]</f>
        <v>0.49481193255512324</v>
      </c>
      <c r="S2407" s="24">
        <f>Table1[[#This Row],[Male Ballots]]/Table1[[#This Row],[Male Population]]</f>
        <v>0.4521440823327616</v>
      </c>
      <c r="T2407" s="24">
        <f>Table1[[#This Row],[Total Ballots]]/Table1[[#This Row],[Total Population]]</f>
        <v>0.47407901316886147</v>
      </c>
      <c r="U2407" s="24">
        <f>Table1[[#This Row],[Female Ballots]]/Table1[[#This Row],[Female Voters]]</f>
        <v>0.73224568138195778</v>
      </c>
      <c r="V2407" s="24">
        <f>Table1[[#This Row],[Male Ballots]]/Table1[[#This Row],[Male Voters]]</f>
        <v>0.74337281443880432</v>
      </c>
      <c r="W2407" s="24">
        <f>Table1[[#This Row],[Total Ballots]]/Table1[[#This Row],[Total Voters]]</f>
        <v>0.73736064298677728</v>
      </c>
    </row>
    <row r="2408" spans="1:23" s="12" customFormat="1" x14ac:dyDescent="0.2">
      <c r="A2408" s="19" t="s">
        <v>49</v>
      </c>
      <c r="B2408" s="20">
        <v>2010</v>
      </c>
      <c r="C2408" s="21" t="s">
        <v>66</v>
      </c>
      <c r="D2408" s="22">
        <v>3242</v>
      </c>
      <c r="E2408" s="22">
        <v>3305</v>
      </c>
      <c r="F2408" s="22">
        <v>6547</v>
      </c>
      <c r="G2408" s="31">
        <v>2594</v>
      </c>
      <c r="H2408" s="31">
        <v>2426</v>
      </c>
      <c r="I2408" s="31"/>
      <c r="J2408" s="31">
        <v>5020</v>
      </c>
      <c r="K2408" s="22">
        <v>2152</v>
      </c>
      <c r="L2408" s="22">
        <v>2074</v>
      </c>
      <c r="M2408" s="22"/>
      <c r="N2408" s="23">
        <v>4226</v>
      </c>
      <c r="O2408" s="24">
        <f>Table1[[#This Row],[Female Voters]]/Table1[[#This Row],[Female Population]]</f>
        <v>0.80012338062924115</v>
      </c>
      <c r="P2408" s="24">
        <f>Table1[[#This Row],[Male Voters]]/Table1[[#This Row],[Male Population]]</f>
        <v>0.73403933434190616</v>
      </c>
      <c r="Q2408" s="24">
        <f>Table1[[#This Row],[Total Voters]]/Table1[[#This Row],[Total Population]]</f>
        <v>0.7667634030853826</v>
      </c>
      <c r="R2408" s="24">
        <f>Table1[[#This Row],[Female Ballots]]/Table1[[#This Row],[Female Population]]</f>
        <v>0.6637877853177051</v>
      </c>
      <c r="S2408" s="24">
        <f>Table1[[#This Row],[Male Ballots]]/Table1[[#This Row],[Male Population]]</f>
        <v>0.62753403933434193</v>
      </c>
      <c r="T2408" s="24">
        <f>Table1[[#This Row],[Total Ballots]]/Table1[[#This Row],[Total Population]]</f>
        <v>0.64548648235833206</v>
      </c>
      <c r="U2408" s="24">
        <f>Table1[[#This Row],[Female Ballots]]/Table1[[#This Row],[Female Voters]]</f>
        <v>0.8296067848882035</v>
      </c>
      <c r="V2408" s="24">
        <f>Table1[[#This Row],[Male Ballots]]/Table1[[#This Row],[Male Voters]]</f>
        <v>0.85490519373454243</v>
      </c>
      <c r="W2408" s="24">
        <f>Table1[[#This Row],[Total Ballots]]/Table1[[#This Row],[Total Voters]]</f>
        <v>0.84183266932270917</v>
      </c>
    </row>
    <row r="2409" spans="1:23" s="12" customFormat="1" x14ac:dyDescent="0.2">
      <c r="A2409" s="19" t="s">
        <v>49</v>
      </c>
      <c r="B2409" s="20">
        <v>2010</v>
      </c>
      <c r="C2409" s="21" t="s">
        <v>67</v>
      </c>
      <c r="D2409" s="22">
        <v>3592</v>
      </c>
      <c r="E2409" s="22">
        <v>3478</v>
      </c>
      <c r="F2409" s="22">
        <v>7070</v>
      </c>
      <c r="G2409" s="31">
        <v>2853</v>
      </c>
      <c r="H2409" s="31">
        <v>2811</v>
      </c>
      <c r="I2409" s="31"/>
      <c r="J2409" s="31">
        <v>5664</v>
      </c>
      <c r="K2409" s="22">
        <v>2478</v>
      </c>
      <c r="L2409" s="22">
        <v>2500</v>
      </c>
      <c r="M2409" s="22"/>
      <c r="N2409" s="23">
        <v>4978</v>
      </c>
      <c r="O2409" s="24">
        <f>Table1[[#This Row],[Female Voters]]/Table1[[#This Row],[Female Population]]</f>
        <v>0.79426503340757237</v>
      </c>
      <c r="P2409" s="24">
        <f>Table1[[#This Row],[Male Voters]]/Table1[[#This Row],[Male Population]]</f>
        <v>0.80822311673375502</v>
      </c>
      <c r="Q2409" s="24">
        <f>Table1[[#This Row],[Total Voters]]/Table1[[#This Row],[Total Population]]</f>
        <v>0.80113154172560108</v>
      </c>
      <c r="R2409" s="24">
        <f>Table1[[#This Row],[Female Ballots]]/Table1[[#This Row],[Female Population]]</f>
        <v>0.68986636971046766</v>
      </c>
      <c r="S2409" s="24">
        <f>Table1[[#This Row],[Male Ballots]]/Table1[[#This Row],[Male Population]]</f>
        <v>0.71880391029327195</v>
      </c>
      <c r="T2409" s="24">
        <f>Table1[[#This Row],[Total Ballots]]/Table1[[#This Row],[Total Population]]</f>
        <v>0.70410183875530408</v>
      </c>
      <c r="U2409" s="24">
        <f>Table1[[#This Row],[Female Ballots]]/Table1[[#This Row],[Female Voters]]</f>
        <v>0.86855941114616197</v>
      </c>
      <c r="V2409" s="24">
        <f>Table1[[#This Row],[Male Ballots]]/Table1[[#This Row],[Male Voters]]</f>
        <v>0.88936321593738887</v>
      </c>
      <c r="W2409" s="24">
        <f>Table1[[#This Row],[Total Ballots]]/Table1[[#This Row],[Total Voters]]</f>
        <v>0.87888418079096042</v>
      </c>
    </row>
    <row r="2410" spans="1:23" s="12" customFormat="1" x14ac:dyDescent="0.2">
      <c r="A2410" s="19" t="s">
        <v>34</v>
      </c>
      <c r="B2410" s="20">
        <v>2010</v>
      </c>
      <c r="C2410" s="21" t="s">
        <v>69</v>
      </c>
      <c r="D2410" s="22">
        <v>8662</v>
      </c>
      <c r="E2410" s="22">
        <v>8510</v>
      </c>
      <c r="F2410" s="22">
        <v>17172</v>
      </c>
      <c r="G2410" s="22">
        <v>6841</v>
      </c>
      <c r="H2410" s="22">
        <v>6167</v>
      </c>
      <c r="I2410" s="22">
        <v>3</v>
      </c>
      <c r="J2410" s="22">
        <v>13011</v>
      </c>
      <c r="K2410" s="22">
        <v>5236</v>
      </c>
      <c r="L2410" s="22">
        <v>4731</v>
      </c>
      <c r="M2410" s="22">
        <v>3</v>
      </c>
      <c r="N2410" s="23">
        <v>9970</v>
      </c>
      <c r="O2410" s="24">
        <f>Table1[[#This Row],[Female Voters]]/Table1[[#This Row],[Female Population]]</f>
        <v>0.78977141537751094</v>
      </c>
      <c r="P2410" s="24">
        <f>Table1[[#This Row],[Male Voters]]/Table1[[#This Row],[Male Population]]</f>
        <v>0.72467685076380728</v>
      </c>
      <c r="Q2410" s="24">
        <f>Table1[[#This Row],[Total Voters]]/Table1[[#This Row],[Total Population]]</f>
        <v>0.75768693221523409</v>
      </c>
      <c r="R2410" s="24">
        <f>Table1[[#This Row],[Female Ballots]]/Table1[[#This Row],[Female Population]]</f>
        <v>0.60447933502655271</v>
      </c>
      <c r="S2410" s="24">
        <f>Table1[[#This Row],[Male Ballots]]/Table1[[#This Row],[Male Population]]</f>
        <v>0.55593419506462982</v>
      </c>
      <c r="T2410" s="24">
        <f>Table1[[#This Row],[Total Ballots]]/Table1[[#This Row],[Total Population]]</f>
        <v>0.58059631959003033</v>
      </c>
      <c r="U2410" s="24">
        <f>Table1[[#This Row],[Female Ballots]]/Table1[[#This Row],[Female Voters]]</f>
        <v>0.7653851776056132</v>
      </c>
      <c r="V2410" s="24">
        <f>Table1[[#This Row],[Male Ballots]]/Table1[[#This Row],[Male Voters]]</f>
        <v>0.76714772174477053</v>
      </c>
      <c r="W2410" s="24">
        <f>Table1[[#This Row],[Total Ballots]]/Table1[[#This Row],[Total Voters]]</f>
        <v>0.7662746906463761</v>
      </c>
    </row>
    <row r="2411" spans="1:23" s="12" customFormat="1" x14ac:dyDescent="0.2">
      <c r="A2411" s="19" t="s">
        <v>34</v>
      </c>
      <c r="B2411" s="20">
        <v>2010</v>
      </c>
      <c r="C2411" s="21" t="s">
        <v>62</v>
      </c>
      <c r="D2411" s="22">
        <v>602</v>
      </c>
      <c r="E2411" s="22">
        <v>700</v>
      </c>
      <c r="F2411" s="22">
        <v>1302</v>
      </c>
      <c r="G2411" s="31">
        <v>434</v>
      </c>
      <c r="H2411" s="31">
        <v>413</v>
      </c>
      <c r="I2411" s="31"/>
      <c r="J2411" s="31">
        <v>847</v>
      </c>
      <c r="K2411" s="22">
        <v>161</v>
      </c>
      <c r="L2411" s="22">
        <v>142</v>
      </c>
      <c r="M2411" s="22"/>
      <c r="N2411" s="23">
        <v>303</v>
      </c>
      <c r="O2411" s="24">
        <f>Table1[[#This Row],[Female Voters]]/Table1[[#This Row],[Female Population]]</f>
        <v>0.72093023255813948</v>
      </c>
      <c r="P2411" s="24">
        <f>Table1[[#This Row],[Male Voters]]/Table1[[#This Row],[Male Population]]</f>
        <v>0.59</v>
      </c>
      <c r="Q2411" s="24">
        <f>Table1[[#This Row],[Total Voters]]/Table1[[#This Row],[Total Population]]</f>
        <v>0.65053763440860213</v>
      </c>
      <c r="R2411" s="24">
        <f>Table1[[#This Row],[Female Ballots]]/Table1[[#This Row],[Female Population]]</f>
        <v>0.26744186046511625</v>
      </c>
      <c r="S2411" s="24">
        <f>Table1[[#This Row],[Male Ballots]]/Table1[[#This Row],[Male Population]]</f>
        <v>0.20285714285714285</v>
      </c>
      <c r="T2411" s="24">
        <f>Table1[[#This Row],[Total Ballots]]/Table1[[#This Row],[Total Population]]</f>
        <v>0.23271889400921658</v>
      </c>
      <c r="U2411" s="24">
        <f>Table1[[#This Row],[Female Ballots]]/Table1[[#This Row],[Female Voters]]</f>
        <v>0.37096774193548387</v>
      </c>
      <c r="V2411" s="24">
        <f>Table1[[#This Row],[Male Ballots]]/Table1[[#This Row],[Male Voters]]</f>
        <v>0.34382566585956414</v>
      </c>
      <c r="W2411" s="24">
        <f>Table1[[#This Row],[Total Ballots]]/Table1[[#This Row],[Total Voters]]</f>
        <v>0.35773317591499409</v>
      </c>
    </row>
    <row r="2412" spans="1:23" s="12" customFormat="1" x14ac:dyDescent="0.2">
      <c r="A2412" s="19" t="s">
        <v>34</v>
      </c>
      <c r="B2412" s="20">
        <v>2010</v>
      </c>
      <c r="C2412" s="21" t="s">
        <v>63</v>
      </c>
      <c r="D2412" s="22">
        <v>859</v>
      </c>
      <c r="E2412" s="22">
        <v>959</v>
      </c>
      <c r="F2412" s="22">
        <v>1818</v>
      </c>
      <c r="G2412" s="31">
        <v>562</v>
      </c>
      <c r="H2412" s="31">
        <v>517</v>
      </c>
      <c r="I2412" s="31"/>
      <c r="J2412" s="31">
        <v>1079</v>
      </c>
      <c r="K2412" s="22">
        <v>297</v>
      </c>
      <c r="L2412" s="22">
        <v>241</v>
      </c>
      <c r="M2412" s="22"/>
      <c r="N2412" s="23">
        <v>538</v>
      </c>
      <c r="O2412" s="24">
        <f>Table1[[#This Row],[Female Voters]]/Table1[[#This Row],[Female Population]]</f>
        <v>0.65424912689173453</v>
      </c>
      <c r="P2412" s="24">
        <f>Table1[[#This Row],[Male Voters]]/Table1[[#This Row],[Male Population]]</f>
        <v>0.53910323253388948</v>
      </c>
      <c r="Q2412" s="24">
        <f>Table1[[#This Row],[Total Voters]]/Table1[[#This Row],[Total Population]]</f>
        <v>0.59350935093509349</v>
      </c>
      <c r="R2412" s="24">
        <f>Table1[[#This Row],[Female Ballots]]/Table1[[#This Row],[Female Population]]</f>
        <v>0.34575087310826541</v>
      </c>
      <c r="S2412" s="24">
        <f>Table1[[#This Row],[Male Ballots]]/Table1[[#This Row],[Male Population]]</f>
        <v>0.25130344108446301</v>
      </c>
      <c r="T2412" s="24">
        <f>Table1[[#This Row],[Total Ballots]]/Table1[[#This Row],[Total Population]]</f>
        <v>0.29592959295929594</v>
      </c>
      <c r="U2412" s="24">
        <f>Table1[[#This Row],[Female Ballots]]/Table1[[#This Row],[Female Voters]]</f>
        <v>0.52846975088967973</v>
      </c>
      <c r="V2412" s="24">
        <f>Table1[[#This Row],[Male Ballots]]/Table1[[#This Row],[Male Voters]]</f>
        <v>0.46615087040618958</v>
      </c>
      <c r="W2412" s="24">
        <f>Table1[[#This Row],[Total Ballots]]/Table1[[#This Row],[Total Voters]]</f>
        <v>0.4986098239110287</v>
      </c>
    </row>
    <row r="2413" spans="1:23" s="12" customFormat="1" x14ac:dyDescent="0.2">
      <c r="A2413" s="19" t="s">
        <v>34</v>
      </c>
      <c r="B2413" s="20">
        <v>2010</v>
      </c>
      <c r="C2413" s="21" t="s">
        <v>64</v>
      </c>
      <c r="D2413" s="22">
        <v>993</v>
      </c>
      <c r="E2413" s="22">
        <v>995</v>
      </c>
      <c r="F2413" s="22">
        <v>1988</v>
      </c>
      <c r="G2413" s="31">
        <v>650</v>
      </c>
      <c r="H2413" s="31">
        <v>576</v>
      </c>
      <c r="I2413" s="31"/>
      <c r="J2413" s="31">
        <v>1226</v>
      </c>
      <c r="K2413" s="22">
        <v>412</v>
      </c>
      <c r="L2413" s="22">
        <v>388</v>
      </c>
      <c r="M2413" s="22"/>
      <c r="N2413" s="23">
        <v>800</v>
      </c>
      <c r="O2413" s="24">
        <f>Table1[[#This Row],[Female Voters]]/Table1[[#This Row],[Female Population]]</f>
        <v>0.65458207452165151</v>
      </c>
      <c r="P2413" s="24">
        <f>Table1[[#This Row],[Male Voters]]/Table1[[#This Row],[Male Population]]</f>
        <v>0.57889447236180902</v>
      </c>
      <c r="Q2413" s="24">
        <f>Table1[[#This Row],[Total Voters]]/Table1[[#This Row],[Total Population]]</f>
        <v>0.61670020120724345</v>
      </c>
      <c r="R2413" s="24">
        <f>Table1[[#This Row],[Female Ballots]]/Table1[[#This Row],[Female Population]]</f>
        <v>0.41490433031218532</v>
      </c>
      <c r="S2413" s="24">
        <f>Table1[[#This Row],[Male Ballots]]/Table1[[#This Row],[Male Population]]</f>
        <v>0.38994974874371857</v>
      </c>
      <c r="T2413" s="24">
        <f>Table1[[#This Row],[Total Ballots]]/Table1[[#This Row],[Total Population]]</f>
        <v>0.4024144869215292</v>
      </c>
      <c r="U2413" s="24">
        <f>Table1[[#This Row],[Female Ballots]]/Table1[[#This Row],[Female Voters]]</f>
        <v>0.63384615384615384</v>
      </c>
      <c r="V2413" s="24">
        <f>Table1[[#This Row],[Male Ballots]]/Table1[[#This Row],[Male Voters]]</f>
        <v>0.67361111111111116</v>
      </c>
      <c r="W2413" s="24">
        <f>Table1[[#This Row],[Total Ballots]]/Table1[[#This Row],[Total Voters]]</f>
        <v>0.65252854812398042</v>
      </c>
    </row>
    <row r="2414" spans="1:23" s="12" customFormat="1" x14ac:dyDescent="0.2">
      <c r="A2414" s="19" t="s">
        <v>34</v>
      </c>
      <c r="B2414" s="20">
        <v>2010</v>
      </c>
      <c r="C2414" s="21" t="s">
        <v>65</v>
      </c>
      <c r="D2414" s="22">
        <v>1492</v>
      </c>
      <c r="E2414" s="22">
        <v>1458</v>
      </c>
      <c r="F2414" s="22">
        <v>2950</v>
      </c>
      <c r="G2414" s="31">
        <v>1068</v>
      </c>
      <c r="H2414" s="31">
        <v>912</v>
      </c>
      <c r="I2414" s="31">
        <v>1</v>
      </c>
      <c r="J2414" s="31">
        <v>1981</v>
      </c>
      <c r="K2414" s="22">
        <v>809</v>
      </c>
      <c r="L2414" s="22">
        <v>672</v>
      </c>
      <c r="M2414" s="22">
        <v>1</v>
      </c>
      <c r="N2414" s="23">
        <v>1482</v>
      </c>
      <c r="O2414" s="24">
        <f>Table1[[#This Row],[Female Voters]]/Table1[[#This Row],[Female Population]]</f>
        <v>0.71581769436997322</v>
      </c>
      <c r="P2414" s="24">
        <f>Table1[[#This Row],[Male Voters]]/Table1[[#This Row],[Male Population]]</f>
        <v>0.62551440329218111</v>
      </c>
      <c r="Q2414" s="24">
        <f>Table1[[#This Row],[Total Voters]]/Table1[[#This Row],[Total Population]]</f>
        <v>0.67152542372881352</v>
      </c>
      <c r="R2414" s="24">
        <f>Table1[[#This Row],[Female Ballots]]/Table1[[#This Row],[Female Population]]</f>
        <v>0.54222520107238603</v>
      </c>
      <c r="S2414" s="24">
        <f>Table1[[#This Row],[Male Ballots]]/Table1[[#This Row],[Male Population]]</f>
        <v>0.46090534979423869</v>
      </c>
      <c r="T2414" s="24">
        <f>Table1[[#This Row],[Total Ballots]]/Table1[[#This Row],[Total Population]]</f>
        <v>0.50237288135593217</v>
      </c>
      <c r="U2414" s="24">
        <f>Table1[[#This Row],[Female Ballots]]/Table1[[#This Row],[Female Voters]]</f>
        <v>0.75749063670411987</v>
      </c>
      <c r="V2414" s="24">
        <f>Table1[[#This Row],[Male Ballots]]/Table1[[#This Row],[Male Voters]]</f>
        <v>0.73684210526315785</v>
      </c>
      <c r="W2414" s="24">
        <f>Table1[[#This Row],[Total Ballots]]/Table1[[#This Row],[Total Voters]]</f>
        <v>0.74810701665825341</v>
      </c>
    </row>
    <row r="2415" spans="1:23" s="12" customFormat="1" x14ac:dyDescent="0.2">
      <c r="A2415" s="19" t="s">
        <v>34</v>
      </c>
      <c r="B2415" s="20">
        <v>2010</v>
      </c>
      <c r="C2415" s="21" t="s">
        <v>66</v>
      </c>
      <c r="D2415" s="22">
        <v>2024</v>
      </c>
      <c r="E2415" s="22">
        <v>1907</v>
      </c>
      <c r="F2415" s="22">
        <v>3931</v>
      </c>
      <c r="G2415" s="31">
        <v>1711</v>
      </c>
      <c r="H2415" s="31">
        <v>1528</v>
      </c>
      <c r="I2415" s="31">
        <v>1</v>
      </c>
      <c r="J2415" s="31">
        <v>3240</v>
      </c>
      <c r="K2415" s="22">
        <v>1437</v>
      </c>
      <c r="L2415" s="22">
        <v>1310</v>
      </c>
      <c r="M2415" s="22">
        <v>1</v>
      </c>
      <c r="N2415" s="23">
        <v>2748</v>
      </c>
      <c r="O2415" s="24">
        <f>Table1[[#This Row],[Female Voters]]/Table1[[#This Row],[Female Population]]</f>
        <v>0.84535573122529639</v>
      </c>
      <c r="P2415" s="24">
        <f>Table1[[#This Row],[Male Voters]]/Table1[[#This Row],[Male Population]]</f>
        <v>0.80125852123754593</v>
      </c>
      <c r="Q2415" s="24">
        <f>Table1[[#This Row],[Total Voters]]/Table1[[#This Row],[Total Population]]</f>
        <v>0.82421775629610783</v>
      </c>
      <c r="R2415" s="24">
        <f>Table1[[#This Row],[Female Ballots]]/Table1[[#This Row],[Female Population]]</f>
        <v>0.70998023715415015</v>
      </c>
      <c r="S2415" s="24">
        <f>Table1[[#This Row],[Male Ballots]]/Table1[[#This Row],[Male Population]]</f>
        <v>0.68694284216046142</v>
      </c>
      <c r="T2415" s="24">
        <f>Table1[[#This Row],[Total Ballots]]/Table1[[#This Row],[Total Population]]</f>
        <v>0.6990587636733655</v>
      </c>
      <c r="U2415" s="24">
        <f>Table1[[#This Row],[Female Ballots]]/Table1[[#This Row],[Female Voters]]</f>
        <v>0.83985973115137347</v>
      </c>
      <c r="V2415" s="24">
        <f>Table1[[#This Row],[Male Ballots]]/Table1[[#This Row],[Male Voters]]</f>
        <v>0.85732984293193715</v>
      </c>
      <c r="W2415" s="24">
        <f>Table1[[#This Row],[Total Ballots]]/Table1[[#This Row],[Total Voters]]</f>
        <v>0.8481481481481481</v>
      </c>
    </row>
    <row r="2416" spans="1:23" s="12" customFormat="1" x14ac:dyDescent="0.2">
      <c r="A2416" s="19" t="s">
        <v>34</v>
      </c>
      <c r="B2416" s="20">
        <v>2010</v>
      </c>
      <c r="C2416" s="21" t="s">
        <v>67</v>
      </c>
      <c r="D2416" s="22">
        <v>2692</v>
      </c>
      <c r="E2416" s="22">
        <v>2491</v>
      </c>
      <c r="F2416" s="22">
        <v>5183</v>
      </c>
      <c r="G2416" s="31">
        <v>2416</v>
      </c>
      <c r="H2416" s="31">
        <v>2221</v>
      </c>
      <c r="I2416" s="31">
        <v>1</v>
      </c>
      <c r="J2416" s="31">
        <v>4638</v>
      </c>
      <c r="K2416" s="22">
        <v>2120</v>
      </c>
      <c r="L2416" s="22">
        <v>1978</v>
      </c>
      <c r="M2416" s="22">
        <v>1</v>
      </c>
      <c r="N2416" s="23">
        <v>4099</v>
      </c>
      <c r="O2416" s="24">
        <f>Table1[[#This Row],[Female Voters]]/Table1[[#This Row],[Female Population]]</f>
        <v>0.89747399702823183</v>
      </c>
      <c r="P2416" s="24">
        <f>Table1[[#This Row],[Male Voters]]/Table1[[#This Row],[Male Population]]</f>
        <v>0.89160979526294659</v>
      </c>
      <c r="Q2416" s="24">
        <f>Table1[[#This Row],[Total Voters]]/Table1[[#This Row],[Total Population]]</f>
        <v>0.89484854331468267</v>
      </c>
      <c r="R2416" s="24">
        <f>Table1[[#This Row],[Female Ballots]]/Table1[[#This Row],[Female Population]]</f>
        <v>0.78751857355126298</v>
      </c>
      <c r="S2416" s="24">
        <f>Table1[[#This Row],[Male Ballots]]/Table1[[#This Row],[Male Population]]</f>
        <v>0.79405861099959851</v>
      </c>
      <c r="T2416" s="24">
        <f>Table1[[#This Row],[Total Ballots]]/Table1[[#This Row],[Total Population]]</f>
        <v>0.79085471734516688</v>
      </c>
      <c r="U2416" s="24">
        <f>Table1[[#This Row],[Female Ballots]]/Table1[[#This Row],[Female Voters]]</f>
        <v>0.87748344370860931</v>
      </c>
      <c r="V2416" s="24">
        <f>Table1[[#This Row],[Male Ballots]]/Table1[[#This Row],[Male Voters]]</f>
        <v>0.89058982440342194</v>
      </c>
      <c r="W2416" s="24">
        <f>Table1[[#This Row],[Total Ballots]]/Table1[[#This Row],[Total Voters]]</f>
        <v>0.8837861147046141</v>
      </c>
    </row>
    <row r="2417" spans="1:23" s="12" customFormat="1" x14ac:dyDescent="0.2">
      <c r="A2417" s="19" t="s">
        <v>31</v>
      </c>
      <c r="B2417" s="20">
        <v>2010</v>
      </c>
      <c r="C2417" s="21" t="s">
        <v>69</v>
      </c>
      <c r="D2417" s="22">
        <v>5052</v>
      </c>
      <c r="E2417" s="22">
        <v>5141</v>
      </c>
      <c r="F2417" s="22">
        <v>10193</v>
      </c>
      <c r="G2417" s="22">
        <v>4057</v>
      </c>
      <c r="H2417" s="22">
        <v>3801</v>
      </c>
      <c r="I2417" s="22">
        <v>22</v>
      </c>
      <c r="J2417" s="22">
        <v>7880</v>
      </c>
      <c r="K2417" s="22">
        <v>3059</v>
      </c>
      <c r="L2417" s="22">
        <v>2930</v>
      </c>
      <c r="M2417" s="22">
        <v>16</v>
      </c>
      <c r="N2417" s="23">
        <v>6005</v>
      </c>
      <c r="O2417" s="24">
        <f>Table1[[#This Row],[Female Voters]]/Table1[[#This Row],[Female Population]]</f>
        <v>0.80304829770387964</v>
      </c>
      <c r="P2417" s="24">
        <f>Table1[[#This Row],[Male Voters]]/Table1[[#This Row],[Male Population]]</f>
        <v>0.7393503209492317</v>
      </c>
      <c r="Q2417" s="24">
        <f>Table1[[#This Row],[Total Voters]]/Table1[[#This Row],[Total Population]]</f>
        <v>0.77307956440694592</v>
      </c>
      <c r="R2417" s="24">
        <f>Table1[[#This Row],[Female Ballots]]/Table1[[#This Row],[Female Population]]</f>
        <v>0.60550277117973084</v>
      </c>
      <c r="S2417" s="24">
        <f>Table1[[#This Row],[Male Ballots]]/Table1[[#This Row],[Male Population]]</f>
        <v>0.56992802956623223</v>
      </c>
      <c r="T2417" s="24">
        <f>Table1[[#This Row],[Total Ballots]]/Table1[[#This Row],[Total Population]]</f>
        <v>0.58912979495732365</v>
      </c>
      <c r="U2417" s="24">
        <f>Table1[[#This Row],[Female Ballots]]/Table1[[#This Row],[Female Voters]]</f>
        <v>0.75400542272615234</v>
      </c>
      <c r="V2417" s="24">
        <f>Table1[[#This Row],[Male Ballots]]/Table1[[#This Row],[Male Voters]]</f>
        <v>0.77084977637463825</v>
      </c>
      <c r="W2417" s="24">
        <f>Table1[[#This Row],[Total Ballots]]/Table1[[#This Row],[Total Voters]]</f>
        <v>0.76205583756345174</v>
      </c>
    </row>
    <row r="2418" spans="1:23" s="12" customFormat="1" x14ac:dyDescent="0.2">
      <c r="A2418" s="19" t="s">
        <v>31</v>
      </c>
      <c r="B2418" s="20">
        <v>2010</v>
      </c>
      <c r="C2418" s="21" t="s">
        <v>62</v>
      </c>
      <c r="D2418" s="22">
        <v>346</v>
      </c>
      <c r="E2418" s="22">
        <v>387</v>
      </c>
      <c r="F2418" s="22">
        <v>733</v>
      </c>
      <c r="G2418" s="31">
        <v>261</v>
      </c>
      <c r="H2418" s="31">
        <v>270</v>
      </c>
      <c r="I2418" s="31">
        <v>4</v>
      </c>
      <c r="J2418" s="31">
        <v>535</v>
      </c>
      <c r="K2418" s="22">
        <v>92</v>
      </c>
      <c r="L2418" s="22">
        <v>111</v>
      </c>
      <c r="M2418" s="22">
        <v>2</v>
      </c>
      <c r="N2418" s="23">
        <v>205</v>
      </c>
      <c r="O2418" s="24">
        <f>Table1[[#This Row],[Female Voters]]/Table1[[#This Row],[Female Population]]</f>
        <v>0.75433526011560692</v>
      </c>
      <c r="P2418" s="24">
        <f>Table1[[#This Row],[Male Voters]]/Table1[[#This Row],[Male Population]]</f>
        <v>0.69767441860465118</v>
      </c>
      <c r="Q2418" s="24">
        <f>Table1[[#This Row],[Total Voters]]/Table1[[#This Row],[Total Population]]</f>
        <v>0.72987721691678031</v>
      </c>
      <c r="R2418" s="24">
        <f>Table1[[#This Row],[Female Ballots]]/Table1[[#This Row],[Female Population]]</f>
        <v>0.26589595375722541</v>
      </c>
      <c r="S2418" s="24">
        <f>Table1[[#This Row],[Male Ballots]]/Table1[[#This Row],[Male Population]]</f>
        <v>0.2868217054263566</v>
      </c>
      <c r="T2418" s="24">
        <f>Table1[[#This Row],[Total Ballots]]/Table1[[#This Row],[Total Population]]</f>
        <v>0.27967257844474763</v>
      </c>
      <c r="U2418" s="24">
        <f>Table1[[#This Row],[Female Ballots]]/Table1[[#This Row],[Female Voters]]</f>
        <v>0.35249042145593867</v>
      </c>
      <c r="V2418" s="24">
        <f>Table1[[#This Row],[Male Ballots]]/Table1[[#This Row],[Male Voters]]</f>
        <v>0.41111111111111109</v>
      </c>
      <c r="W2418" s="24">
        <f>Table1[[#This Row],[Total Ballots]]/Table1[[#This Row],[Total Voters]]</f>
        <v>0.38317757009345793</v>
      </c>
    </row>
    <row r="2419" spans="1:23" s="12" customFormat="1" x14ac:dyDescent="0.2">
      <c r="A2419" s="19" t="s">
        <v>31</v>
      </c>
      <c r="B2419" s="20">
        <v>2010</v>
      </c>
      <c r="C2419" s="21" t="s">
        <v>63</v>
      </c>
      <c r="D2419" s="22">
        <v>530</v>
      </c>
      <c r="E2419" s="22">
        <v>514</v>
      </c>
      <c r="F2419" s="22">
        <v>1044</v>
      </c>
      <c r="G2419" s="31">
        <v>383</v>
      </c>
      <c r="H2419" s="31">
        <v>324</v>
      </c>
      <c r="I2419" s="31">
        <v>3</v>
      </c>
      <c r="J2419" s="31">
        <v>710</v>
      </c>
      <c r="K2419" s="22">
        <v>168</v>
      </c>
      <c r="L2419" s="22">
        <v>147</v>
      </c>
      <c r="M2419" s="22">
        <v>2</v>
      </c>
      <c r="N2419" s="23">
        <v>317</v>
      </c>
      <c r="O2419" s="24">
        <f>Table1[[#This Row],[Female Voters]]/Table1[[#This Row],[Female Population]]</f>
        <v>0.72264150943396221</v>
      </c>
      <c r="P2419" s="24">
        <f>Table1[[#This Row],[Male Voters]]/Table1[[#This Row],[Male Population]]</f>
        <v>0.63035019455252916</v>
      </c>
      <c r="Q2419" s="24">
        <f>Table1[[#This Row],[Total Voters]]/Table1[[#This Row],[Total Population]]</f>
        <v>0.68007662835249039</v>
      </c>
      <c r="R2419" s="24">
        <f>Table1[[#This Row],[Female Ballots]]/Table1[[#This Row],[Female Population]]</f>
        <v>0.31698113207547168</v>
      </c>
      <c r="S2419" s="24">
        <f>Table1[[#This Row],[Male Ballots]]/Table1[[#This Row],[Male Population]]</f>
        <v>0.28599221789883267</v>
      </c>
      <c r="T2419" s="24">
        <f>Table1[[#This Row],[Total Ballots]]/Table1[[#This Row],[Total Population]]</f>
        <v>0.30363984674329503</v>
      </c>
      <c r="U2419" s="24">
        <f>Table1[[#This Row],[Female Ballots]]/Table1[[#This Row],[Female Voters]]</f>
        <v>0.43864229765013057</v>
      </c>
      <c r="V2419" s="24">
        <f>Table1[[#This Row],[Male Ballots]]/Table1[[#This Row],[Male Voters]]</f>
        <v>0.45370370370370372</v>
      </c>
      <c r="W2419" s="24">
        <f>Table1[[#This Row],[Total Ballots]]/Table1[[#This Row],[Total Voters]]</f>
        <v>0.44647887323943664</v>
      </c>
    </row>
    <row r="2420" spans="1:23" s="12" customFormat="1" x14ac:dyDescent="0.2">
      <c r="A2420" s="19" t="s">
        <v>31</v>
      </c>
      <c r="B2420" s="20">
        <v>2010</v>
      </c>
      <c r="C2420" s="21" t="s">
        <v>64</v>
      </c>
      <c r="D2420" s="22">
        <v>678</v>
      </c>
      <c r="E2420" s="22">
        <v>696</v>
      </c>
      <c r="F2420" s="22">
        <v>1374</v>
      </c>
      <c r="G2420" s="31">
        <v>479</v>
      </c>
      <c r="H2420" s="31">
        <v>422</v>
      </c>
      <c r="I2420" s="31">
        <v>3</v>
      </c>
      <c r="J2420" s="31">
        <v>904</v>
      </c>
      <c r="K2420" s="22">
        <v>330</v>
      </c>
      <c r="L2420" s="22">
        <v>269</v>
      </c>
      <c r="M2420" s="22">
        <v>3</v>
      </c>
      <c r="N2420" s="23">
        <v>602</v>
      </c>
      <c r="O2420" s="24">
        <f>Table1[[#This Row],[Female Voters]]/Table1[[#This Row],[Female Population]]</f>
        <v>0.70648967551622421</v>
      </c>
      <c r="P2420" s="24">
        <f>Table1[[#This Row],[Male Voters]]/Table1[[#This Row],[Male Population]]</f>
        <v>0.60632183908045978</v>
      </c>
      <c r="Q2420" s="24">
        <f>Table1[[#This Row],[Total Voters]]/Table1[[#This Row],[Total Population]]</f>
        <v>0.65793304221251825</v>
      </c>
      <c r="R2420" s="24">
        <f>Table1[[#This Row],[Female Ballots]]/Table1[[#This Row],[Female Population]]</f>
        <v>0.48672566371681414</v>
      </c>
      <c r="S2420" s="24">
        <f>Table1[[#This Row],[Male Ballots]]/Table1[[#This Row],[Male Population]]</f>
        <v>0.3864942528735632</v>
      </c>
      <c r="T2420" s="24">
        <f>Table1[[#This Row],[Total Ballots]]/Table1[[#This Row],[Total Population]]</f>
        <v>0.438136826783115</v>
      </c>
      <c r="U2420" s="24">
        <f>Table1[[#This Row],[Female Ballots]]/Table1[[#This Row],[Female Voters]]</f>
        <v>0.6889352818371608</v>
      </c>
      <c r="V2420" s="24">
        <f>Table1[[#This Row],[Male Ballots]]/Table1[[#This Row],[Male Voters]]</f>
        <v>0.63744075829383884</v>
      </c>
      <c r="W2420" s="24">
        <f>Table1[[#This Row],[Total Ballots]]/Table1[[#This Row],[Total Voters]]</f>
        <v>0.66592920353982299</v>
      </c>
    </row>
    <row r="2421" spans="1:23" s="12" customFormat="1" x14ac:dyDescent="0.2">
      <c r="A2421" s="19" t="s">
        <v>31</v>
      </c>
      <c r="B2421" s="20">
        <v>2010</v>
      </c>
      <c r="C2421" s="21" t="s">
        <v>65</v>
      </c>
      <c r="D2421" s="22">
        <v>1086</v>
      </c>
      <c r="E2421" s="22">
        <v>1051</v>
      </c>
      <c r="F2421" s="22">
        <v>2137</v>
      </c>
      <c r="G2421" s="31">
        <v>831</v>
      </c>
      <c r="H2421" s="31">
        <v>719</v>
      </c>
      <c r="I2421" s="31">
        <v>2</v>
      </c>
      <c r="J2421" s="31">
        <v>1552</v>
      </c>
      <c r="K2421" s="22">
        <v>640</v>
      </c>
      <c r="L2421" s="22">
        <v>554</v>
      </c>
      <c r="M2421" s="22">
        <v>2</v>
      </c>
      <c r="N2421" s="23">
        <v>1196</v>
      </c>
      <c r="O2421" s="24">
        <f>Table1[[#This Row],[Female Voters]]/Table1[[#This Row],[Female Population]]</f>
        <v>0.76519337016574585</v>
      </c>
      <c r="P2421" s="24">
        <f>Table1[[#This Row],[Male Voters]]/Table1[[#This Row],[Male Population]]</f>
        <v>0.68411037107516648</v>
      </c>
      <c r="Q2421" s="24">
        <f>Table1[[#This Row],[Total Voters]]/Table1[[#This Row],[Total Population]]</f>
        <v>0.72625175479644366</v>
      </c>
      <c r="R2421" s="24">
        <f>Table1[[#This Row],[Female Ballots]]/Table1[[#This Row],[Female Population]]</f>
        <v>0.58931860036832417</v>
      </c>
      <c r="S2421" s="24">
        <f>Table1[[#This Row],[Male Ballots]]/Table1[[#This Row],[Male Population]]</f>
        <v>0.52711703139866795</v>
      </c>
      <c r="T2421" s="24">
        <f>Table1[[#This Row],[Total Ballots]]/Table1[[#This Row],[Total Population]]</f>
        <v>0.55966307908282642</v>
      </c>
      <c r="U2421" s="24">
        <f>Table1[[#This Row],[Female Ballots]]/Table1[[#This Row],[Female Voters]]</f>
        <v>0.77015643802647415</v>
      </c>
      <c r="V2421" s="24">
        <f>Table1[[#This Row],[Male Ballots]]/Table1[[#This Row],[Male Voters]]</f>
        <v>0.77051460361613355</v>
      </c>
      <c r="W2421" s="24">
        <f>Table1[[#This Row],[Total Ballots]]/Table1[[#This Row],[Total Voters]]</f>
        <v>0.77061855670103097</v>
      </c>
    </row>
    <row r="2422" spans="1:23" s="12" customFormat="1" x14ac:dyDescent="0.2">
      <c r="A2422" s="19" t="s">
        <v>31</v>
      </c>
      <c r="B2422" s="20">
        <v>2010</v>
      </c>
      <c r="C2422" s="21" t="s">
        <v>66</v>
      </c>
      <c r="D2422" s="22">
        <v>1153</v>
      </c>
      <c r="E2422" s="22">
        <v>1267</v>
      </c>
      <c r="F2422" s="22">
        <v>2420</v>
      </c>
      <c r="G2422" s="31">
        <v>996</v>
      </c>
      <c r="H2422" s="31">
        <v>977</v>
      </c>
      <c r="I2422" s="31">
        <v>6</v>
      </c>
      <c r="J2422" s="31">
        <v>1979</v>
      </c>
      <c r="K2422" s="22">
        <v>854</v>
      </c>
      <c r="L2422" s="22">
        <v>858</v>
      </c>
      <c r="M2422" s="22">
        <v>4</v>
      </c>
      <c r="N2422" s="23">
        <v>1716</v>
      </c>
      <c r="O2422" s="24">
        <f>Table1[[#This Row],[Female Voters]]/Table1[[#This Row],[Female Population]]</f>
        <v>0.8638334778837814</v>
      </c>
      <c r="P2422" s="24">
        <f>Table1[[#This Row],[Male Voters]]/Table1[[#This Row],[Male Population]]</f>
        <v>0.77111286503551701</v>
      </c>
      <c r="Q2422" s="24">
        <f>Table1[[#This Row],[Total Voters]]/Table1[[#This Row],[Total Population]]</f>
        <v>0.81776859504132227</v>
      </c>
      <c r="R2422" s="24">
        <f>Table1[[#This Row],[Female Ballots]]/Table1[[#This Row],[Female Population]]</f>
        <v>0.74067649609713793</v>
      </c>
      <c r="S2422" s="24">
        <f>Table1[[#This Row],[Male Ballots]]/Table1[[#This Row],[Male Population]]</f>
        <v>0.67719021310181526</v>
      </c>
      <c r="T2422" s="24">
        <f>Table1[[#This Row],[Total Ballots]]/Table1[[#This Row],[Total Population]]</f>
        <v>0.70909090909090911</v>
      </c>
      <c r="U2422" s="24">
        <f>Table1[[#This Row],[Female Ballots]]/Table1[[#This Row],[Female Voters]]</f>
        <v>0.85742971887550201</v>
      </c>
      <c r="V2422" s="24">
        <f>Table1[[#This Row],[Male Ballots]]/Table1[[#This Row],[Male Voters]]</f>
        <v>0.87819856704196519</v>
      </c>
      <c r="W2422" s="24">
        <f>Table1[[#This Row],[Total Ballots]]/Table1[[#This Row],[Total Voters]]</f>
        <v>0.86710459828196063</v>
      </c>
    </row>
    <row r="2423" spans="1:23" s="12" customFormat="1" x14ac:dyDescent="0.2">
      <c r="A2423" s="19" t="s">
        <v>31</v>
      </c>
      <c r="B2423" s="20">
        <v>2010</v>
      </c>
      <c r="C2423" s="21" t="s">
        <v>67</v>
      </c>
      <c r="D2423" s="22">
        <v>1259</v>
      </c>
      <c r="E2423" s="22">
        <v>1226</v>
      </c>
      <c r="F2423" s="22">
        <v>2485</v>
      </c>
      <c r="G2423" s="31">
        <v>1107</v>
      </c>
      <c r="H2423" s="31">
        <v>1089</v>
      </c>
      <c r="I2423" s="31">
        <v>4</v>
      </c>
      <c r="J2423" s="31">
        <v>2200</v>
      </c>
      <c r="K2423" s="22">
        <v>975</v>
      </c>
      <c r="L2423" s="22">
        <v>991</v>
      </c>
      <c r="M2423" s="22">
        <v>3</v>
      </c>
      <c r="N2423" s="23">
        <v>1969</v>
      </c>
      <c r="O2423" s="24">
        <f>Table1[[#This Row],[Female Voters]]/Table1[[#This Row],[Female Population]]</f>
        <v>0.8792692613185068</v>
      </c>
      <c r="P2423" s="24">
        <f>Table1[[#This Row],[Male Voters]]/Table1[[#This Row],[Male Population]]</f>
        <v>0.88825448613376834</v>
      </c>
      <c r="Q2423" s="24">
        <f>Table1[[#This Row],[Total Voters]]/Table1[[#This Row],[Total Population]]</f>
        <v>0.88531187122736421</v>
      </c>
      <c r="R2423" s="24">
        <f>Table1[[#This Row],[Female Ballots]]/Table1[[#This Row],[Female Population]]</f>
        <v>0.77442414614773625</v>
      </c>
      <c r="S2423" s="24">
        <f>Table1[[#This Row],[Male Ballots]]/Table1[[#This Row],[Male Population]]</f>
        <v>0.80831973898858078</v>
      </c>
      <c r="T2423" s="24">
        <f>Table1[[#This Row],[Total Ballots]]/Table1[[#This Row],[Total Population]]</f>
        <v>0.79235412474849098</v>
      </c>
      <c r="U2423" s="24">
        <f>Table1[[#This Row],[Female Ballots]]/Table1[[#This Row],[Female Voters]]</f>
        <v>0.8807588075880759</v>
      </c>
      <c r="V2423" s="24">
        <f>Table1[[#This Row],[Male Ballots]]/Table1[[#This Row],[Male Voters]]</f>
        <v>0.91000918273645548</v>
      </c>
      <c r="W2423" s="24">
        <f>Table1[[#This Row],[Total Ballots]]/Table1[[#This Row],[Total Voters]]</f>
        <v>0.89500000000000002</v>
      </c>
    </row>
    <row r="2424" spans="1:23" s="12" customFormat="1" x14ac:dyDescent="0.2">
      <c r="A2424" s="19" t="s">
        <v>55</v>
      </c>
      <c r="B2424" s="20">
        <v>2010</v>
      </c>
      <c r="C2424" s="21" t="s">
        <v>69</v>
      </c>
      <c r="D2424" s="22">
        <v>305428</v>
      </c>
      <c r="E2424" s="22">
        <v>291670</v>
      </c>
      <c r="F2424" s="22">
        <v>597098</v>
      </c>
      <c r="G2424" s="22">
        <v>219430</v>
      </c>
      <c r="H2424" s="22">
        <v>191701</v>
      </c>
      <c r="I2424" s="22">
        <v>28</v>
      </c>
      <c r="J2424" s="22">
        <v>411159</v>
      </c>
      <c r="K2424" s="22">
        <v>144288</v>
      </c>
      <c r="L2424" s="22">
        <v>127953</v>
      </c>
      <c r="M2424" s="22">
        <v>10</v>
      </c>
      <c r="N2424" s="23">
        <v>272251</v>
      </c>
      <c r="O2424" s="24">
        <f>Table1[[#This Row],[Female Voters]]/Table1[[#This Row],[Female Population]]</f>
        <v>0.71843445918514348</v>
      </c>
      <c r="P2424" s="24">
        <f>Table1[[#This Row],[Male Voters]]/Table1[[#This Row],[Male Population]]</f>
        <v>0.65725305996502892</v>
      </c>
      <c r="Q2424" s="24">
        <f>Table1[[#This Row],[Total Voters]]/Table1[[#This Row],[Total Population]]</f>
        <v>0.68859550693520999</v>
      </c>
      <c r="R2424" s="24">
        <f>Table1[[#This Row],[Female Ballots]]/Table1[[#This Row],[Female Population]]</f>
        <v>0.47241248346582498</v>
      </c>
      <c r="S2424" s="24">
        <f>Table1[[#This Row],[Male Ballots]]/Table1[[#This Row],[Male Population]]</f>
        <v>0.438690986388727</v>
      </c>
      <c r="T2424" s="24">
        <f>Table1[[#This Row],[Total Ballots]]/Table1[[#This Row],[Total Population]]</f>
        <v>0.4559569785864297</v>
      </c>
      <c r="U2424" s="24">
        <f>Table1[[#This Row],[Female Ballots]]/Table1[[#This Row],[Female Voters]]</f>
        <v>0.65755821902201161</v>
      </c>
      <c r="V2424" s="24">
        <f>Table1[[#This Row],[Male Ballots]]/Table1[[#This Row],[Male Voters]]</f>
        <v>0.66746130693110628</v>
      </c>
      <c r="W2424" s="24">
        <f>Table1[[#This Row],[Total Ballots]]/Table1[[#This Row],[Total Voters]]</f>
        <v>0.6621550300492024</v>
      </c>
    </row>
    <row r="2425" spans="1:23" s="12" customFormat="1" x14ac:dyDescent="0.2">
      <c r="A2425" s="19" t="s">
        <v>55</v>
      </c>
      <c r="B2425" s="20">
        <v>2010</v>
      </c>
      <c r="C2425" s="21" t="s">
        <v>62</v>
      </c>
      <c r="D2425" s="22">
        <v>38392</v>
      </c>
      <c r="E2425" s="22">
        <v>40053</v>
      </c>
      <c r="F2425" s="22">
        <v>78445</v>
      </c>
      <c r="G2425" s="31">
        <v>20349</v>
      </c>
      <c r="H2425" s="31">
        <v>18514</v>
      </c>
      <c r="I2425" s="31">
        <v>15</v>
      </c>
      <c r="J2425" s="31">
        <v>38878</v>
      </c>
      <c r="K2425" s="22">
        <v>7395</v>
      </c>
      <c r="L2425" s="22">
        <v>6652</v>
      </c>
      <c r="M2425" s="22">
        <v>4</v>
      </c>
      <c r="N2425" s="23">
        <v>14051</v>
      </c>
      <c r="O2425" s="24">
        <f>Table1[[#This Row],[Female Voters]]/Table1[[#This Row],[Female Population]]</f>
        <v>0.53003229839549904</v>
      </c>
      <c r="P2425" s="24">
        <f>Table1[[#This Row],[Male Voters]]/Table1[[#This Row],[Male Population]]</f>
        <v>0.46223753526577283</v>
      </c>
      <c r="Q2425" s="24">
        <f>Table1[[#This Row],[Total Voters]]/Table1[[#This Row],[Total Population]]</f>
        <v>0.49560838804257762</v>
      </c>
      <c r="R2425" s="24">
        <f>Table1[[#This Row],[Female Ballots]]/Table1[[#This Row],[Female Population]]</f>
        <v>0.19261825380287559</v>
      </c>
      <c r="S2425" s="24">
        <f>Table1[[#This Row],[Male Ballots]]/Table1[[#This Row],[Male Population]]</f>
        <v>0.16607994407410182</v>
      </c>
      <c r="T2425" s="24">
        <f>Table1[[#This Row],[Total Ballots]]/Table1[[#This Row],[Total Population]]</f>
        <v>0.17911912805150104</v>
      </c>
      <c r="U2425" s="24">
        <f>Table1[[#This Row],[Female Ballots]]/Table1[[#This Row],[Female Voters]]</f>
        <v>0.36340852130325813</v>
      </c>
      <c r="V2425" s="24">
        <f>Table1[[#This Row],[Male Ballots]]/Table1[[#This Row],[Male Voters]]</f>
        <v>0.35929566814302688</v>
      </c>
      <c r="W2425" s="24">
        <f>Table1[[#This Row],[Total Ballots]]/Table1[[#This Row],[Total Voters]]</f>
        <v>0.3614126241061783</v>
      </c>
    </row>
    <row r="2426" spans="1:23" s="12" customFormat="1" x14ac:dyDescent="0.2">
      <c r="A2426" s="19" t="s">
        <v>55</v>
      </c>
      <c r="B2426" s="20">
        <v>2010</v>
      </c>
      <c r="C2426" s="21" t="s">
        <v>63</v>
      </c>
      <c r="D2426" s="22">
        <v>56566</v>
      </c>
      <c r="E2426" s="22">
        <v>55484</v>
      </c>
      <c r="F2426" s="22">
        <v>112050</v>
      </c>
      <c r="G2426" s="31">
        <v>35844</v>
      </c>
      <c r="H2426" s="31">
        <v>29813</v>
      </c>
      <c r="I2426" s="31">
        <v>4</v>
      </c>
      <c r="J2426" s="31">
        <v>65661</v>
      </c>
      <c r="K2426" s="22">
        <v>15937</v>
      </c>
      <c r="L2426" s="22">
        <v>13057</v>
      </c>
      <c r="M2426" s="22">
        <v>1</v>
      </c>
      <c r="N2426" s="23">
        <v>28995</v>
      </c>
      <c r="O2426" s="24">
        <f>Table1[[#This Row],[Female Voters]]/Table1[[#This Row],[Female Population]]</f>
        <v>0.63366686702259312</v>
      </c>
      <c r="P2426" s="24">
        <f>Table1[[#This Row],[Male Voters]]/Table1[[#This Row],[Male Population]]</f>
        <v>0.53732607598586979</v>
      </c>
      <c r="Q2426" s="24">
        <f>Table1[[#This Row],[Total Voters]]/Table1[[#This Row],[Total Population]]</f>
        <v>0.58599732262382864</v>
      </c>
      <c r="R2426" s="24">
        <f>Table1[[#This Row],[Female Ballots]]/Table1[[#This Row],[Female Population]]</f>
        <v>0.28174168228264329</v>
      </c>
      <c r="S2426" s="24">
        <f>Table1[[#This Row],[Male Ballots]]/Table1[[#This Row],[Male Population]]</f>
        <v>0.23532910388580491</v>
      </c>
      <c r="T2426" s="24">
        <f>Table1[[#This Row],[Total Ballots]]/Table1[[#This Row],[Total Population]]</f>
        <v>0.25876840696117803</v>
      </c>
      <c r="U2426" s="24">
        <f>Table1[[#This Row],[Female Ballots]]/Table1[[#This Row],[Female Voters]]</f>
        <v>0.44462113603392478</v>
      </c>
      <c r="V2426" s="24">
        <f>Table1[[#This Row],[Male Ballots]]/Table1[[#This Row],[Male Voters]]</f>
        <v>0.437963304598665</v>
      </c>
      <c r="W2426" s="24">
        <f>Table1[[#This Row],[Total Ballots]]/Table1[[#This Row],[Total Voters]]</f>
        <v>0.44158632978480378</v>
      </c>
    </row>
    <row r="2427" spans="1:23" s="12" customFormat="1" x14ac:dyDescent="0.2">
      <c r="A2427" s="19" t="s">
        <v>55</v>
      </c>
      <c r="B2427" s="20">
        <v>2010</v>
      </c>
      <c r="C2427" s="21" t="s">
        <v>64</v>
      </c>
      <c r="D2427" s="22">
        <v>54411</v>
      </c>
      <c r="E2427" s="22">
        <v>54016</v>
      </c>
      <c r="F2427" s="22">
        <v>108427</v>
      </c>
      <c r="G2427" s="31">
        <v>37606</v>
      </c>
      <c r="H2427" s="31">
        <v>32730</v>
      </c>
      <c r="I2427" s="31">
        <v>5</v>
      </c>
      <c r="J2427" s="31">
        <v>70341</v>
      </c>
      <c r="K2427" s="22">
        <v>22000</v>
      </c>
      <c r="L2427" s="22">
        <v>19516</v>
      </c>
      <c r="M2427" s="22">
        <v>1</v>
      </c>
      <c r="N2427" s="23">
        <v>41517</v>
      </c>
      <c r="O2427" s="24">
        <f>Table1[[#This Row],[Female Voters]]/Table1[[#This Row],[Female Population]]</f>
        <v>0.69114701071474516</v>
      </c>
      <c r="P2427" s="24">
        <f>Table1[[#This Row],[Male Voters]]/Table1[[#This Row],[Male Population]]</f>
        <v>0.60593157582938384</v>
      </c>
      <c r="Q2427" s="24">
        <f>Table1[[#This Row],[Total Voters]]/Table1[[#This Row],[Total Population]]</f>
        <v>0.64874062733451998</v>
      </c>
      <c r="R2427" s="24">
        <f>Table1[[#This Row],[Female Ballots]]/Table1[[#This Row],[Female Population]]</f>
        <v>0.40433000680009556</v>
      </c>
      <c r="S2427" s="24">
        <f>Table1[[#This Row],[Male Ballots]]/Table1[[#This Row],[Male Population]]</f>
        <v>0.36130035545023698</v>
      </c>
      <c r="T2427" s="24">
        <f>Table1[[#This Row],[Total Ballots]]/Table1[[#This Row],[Total Population]]</f>
        <v>0.38290278251726967</v>
      </c>
      <c r="U2427" s="24">
        <f>Table1[[#This Row],[Female Ballots]]/Table1[[#This Row],[Female Voters]]</f>
        <v>0.5850130298356645</v>
      </c>
      <c r="V2427" s="24">
        <f>Table1[[#This Row],[Male Ballots]]/Table1[[#This Row],[Male Voters]]</f>
        <v>0.59627253284448523</v>
      </c>
      <c r="W2427" s="24">
        <f>Table1[[#This Row],[Total Ballots]]/Table1[[#This Row],[Total Voters]]</f>
        <v>0.59022476222970954</v>
      </c>
    </row>
    <row r="2428" spans="1:23" s="12" customFormat="1" x14ac:dyDescent="0.2">
      <c r="A2428" s="19" t="s">
        <v>55</v>
      </c>
      <c r="B2428" s="20">
        <v>2010</v>
      </c>
      <c r="C2428" s="21" t="s">
        <v>65</v>
      </c>
      <c r="D2428" s="22">
        <v>59668</v>
      </c>
      <c r="E2428" s="22">
        <v>59275</v>
      </c>
      <c r="F2428" s="22">
        <v>118943</v>
      </c>
      <c r="G2428" s="31">
        <v>45029</v>
      </c>
      <c r="H2428" s="31">
        <v>41117</v>
      </c>
      <c r="I2428" s="31">
        <v>3</v>
      </c>
      <c r="J2428" s="31">
        <v>86149</v>
      </c>
      <c r="K2428" s="22">
        <v>31803</v>
      </c>
      <c r="L2428" s="22">
        <v>29442</v>
      </c>
      <c r="M2428" s="22">
        <v>3</v>
      </c>
      <c r="N2428" s="23">
        <v>61248</v>
      </c>
      <c r="O2428" s="24">
        <f>Table1[[#This Row],[Female Voters]]/Table1[[#This Row],[Female Population]]</f>
        <v>0.75465911376282091</v>
      </c>
      <c r="P2428" s="24">
        <f>Table1[[#This Row],[Male Voters]]/Table1[[#This Row],[Male Population]]</f>
        <v>0.69366512020244619</v>
      </c>
      <c r="Q2428" s="24">
        <f>Table1[[#This Row],[Total Voters]]/Table1[[#This Row],[Total Population]]</f>
        <v>0.72428810438613456</v>
      </c>
      <c r="R2428" s="24">
        <f>Table1[[#This Row],[Female Ballots]]/Table1[[#This Row],[Female Population]]</f>
        <v>0.53299926258631092</v>
      </c>
      <c r="S2428" s="24">
        <f>Table1[[#This Row],[Male Ballots]]/Table1[[#This Row],[Male Population]]</f>
        <v>0.49670181358076759</v>
      </c>
      <c r="T2428" s="24">
        <f>Table1[[#This Row],[Total Ballots]]/Table1[[#This Row],[Total Population]]</f>
        <v>0.51493572551558309</v>
      </c>
      <c r="U2428" s="24">
        <f>Table1[[#This Row],[Female Ballots]]/Table1[[#This Row],[Female Voters]]</f>
        <v>0.70627817628639322</v>
      </c>
      <c r="V2428" s="24">
        <f>Table1[[#This Row],[Male Ballots]]/Table1[[#This Row],[Male Voters]]</f>
        <v>0.71605418683269695</v>
      </c>
      <c r="W2428" s="24">
        <f>Table1[[#This Row],[Total Ballots]]/Table1[[#This Row],[Total Voters]]</f>
        <v>0.7109542768923609</v>
      </c>
    </row>
    <row r="2429" spans="1:23" s="12" customFormat="1" x14ac:dyDescent="0.2">
      <c r="A2429" s="19" t="s">
        <v>55</v>
      </c>
      <c r="B2429" s="20">
        <v>2010</v>
      </c>
      <c r="C2429" s="21" t="s">
        <v>66</v>
      </c>
      <c r="D2429" s="22">
        <v>47048</v>
      </c>
      <c r="E2429" s="22">
        <v>44400</v>
      </c>
      <c r="F2429" s="22">
        <v>91448</v>
      </c>
      <c r="G2429" s="31">
        <v>39664</v>
      </c>
      <c r="H2429" s="31">
        <v>36066</v>
      </c>
      <c r="I2429" s="31">
        <v>1</v>
      </c>
      <c r="J2429" s="31">
        <v>75731</v>
      </c>
      <c r="K2429" s="22">
        <v>32404</v>
      </c>
      <c r="L2429" s="22">
        <v>29760</v>
      </c>
      <c r="M2429" s="22">
        <v>1</v>
      </c>
      <c r="N2429" s="23">
        <v>62165</v>
      </c>
      <c r="O2429" s="24">
        <f>Table1[[#This Row],[Female Voters]]/Table1[[#This Row],[Female Population]]</f>
        <v>0.8430539023975514</v>
      </c>
      <c r="P2429" s="24">
        <f>Table1[[#This Row],[Male Voters]]/Table1[[#This Row],[Male Population]]</f>
        <v>0.81229729729729727</v>
      </c>
      <c r="Q2429" s="24">
        <f>Table1[[#This Row],[Total Voters]]/Table1[[#This Row],[Total Population]]</f>
        <v>0.82813183448517191</v>
      </c>
      <c r="R2429" s="24">
        <f>Table1[[#This Row],[Female Ballots]]/Table1[[#This Row],[Female Population]]</f>
        <v>0.68874341098452641</v>
      </c>
      <c r="S2429" s="24">
        <f>Table1[[#This Row],[Male Ballots]]/Table1[[#This Row],[Male Population]]</f>
        <v>0.67027027027027031</v>
      </c>
      <c r="T2429" s="24">
        <f>Table1[[#This Row],[Total Ballots]]/Table1[[#This Row],[Total Population]]</f>
        <v>0.67978523313795813</v>
      </c>
      <c r="U2429" s="24">
        <f>Table1[[#This Row],[Female Ballots]]/Table1[[#This Row],[Female Voters]]</f>
        <v>0.81696248487293266</v>
      </c>
      <c r="V2429" s="24">
        <f>Table1[[#This Row],[Male Ballots]]/Table1[[#This Row],[Male Voters]]</f>
        <v>0.82515388454500083</v>
      </c>
      <c r="W2429" s="24">
        <f>Table1[[#This Row],[Total Ballots]]/Table1[[#This Row],[Total Voters]]</f>
        <v>0.82086595977869037</v>
      </c>
    </row>
    <row r="2430" spans="1:23" s="12" customFormat="1" x14ac:dyDescent="0.2">
      <c r="A2430" s="19" t="s">
        <v>55</v>
      </c>
      <c r="B2430" s="20">
        <v>2010</v>
      </c>
      <c r="C2430" s="21" t="s">
        <v>67</v>
      </c>
      <c r="D2430" s="22">
        <v>49343</v>
      </c>
      <c r="E2430" s="22">
        <v>38442</v>
      </c>
      <c r="F2430" s="22">
        <v>87785</v>
      </c>
      <c r="G2430" s="31">
        <v>40938</v>
      </c>
      <c r="H2430" s="31">
        <v>33461</v>
      </c>
      <c r="I2430" s="31"/>
      <c r="J2430" s="31">
        <v>74399</v>
      </c>
      <c r="K2430" s="22">
        <v>34749</v>
      </c>
      <c r="L2430" s="22">
        <v>29526</v>
      </c>
      <c r="M2430" s="22"/>
      <c r="N2430" s="23">
        <v>64275</v>
      </c>
      <c r="O2430" s="24">
        <f>Table1[[#This Row],[Female Voters]]/Table1[[#This Row],[Female Population]]</f>
        <v>0.82966175546683418</v>
      </c>
      <c r="P2430" s="24">
        <f>Table1[[#This Row],[Male Voters]]/Table1[[#This Row],[Male Population]]</f>
        <v>0.87042817751417723</v>
      </c>
      <c r="Q2430" s="24">
        <f>Table1[[#This Row],[Total Voters]]/Table1[[#This Row],[Total Population]]</f>
        <v>0.84751381215469612</v>
      </c>
      <c r="R2430" s="24">
        <f>Table1[[#This Row],[Female Ballots]]/Table1[[#This Row],[Female Population]]</f>
        <v>0.70423362989684457</v>
      </c>
      <c r="S2430" s="24">
        <f>Table1[[#This Row],[Male Ballots]]/Table1[[#This Row],[Male Population]]</f>
        <v>0.76806617761823004</v>
      </c>
      <c r="T2430" s="24">
        <f>Table1[[#This Row],[Total Ballots]]/Table1[[#This Row],[Total Population]]</f>
        <v>0.73218659224241045</v>
      </c>
      <c r="U2430" s="24">
        <f>Table1[[#This Row],[Female Ballots]]/Table1[[#This Row],[Female Voters]]</f>
        <v>0.84882016708192876</v>
      </c>
      <c r="V2430" s="24">
        <f>Table1[[#This Row],[Male Ballots]]/Table1[[#This Row],[Male Voters]]</f>
        <v>0.88240040644332207</v>
      </c>
      <c r="W2430" s="24">
        <f>Table1[[#This Row],[Total Ballots]]/Table1[[#This Row],[Total Voters]]</f>
        <v>0.86392290218954559</v>
      </c>
    </row>
    <row r="2431" spans="1:23" s="12" customFormat="1" x14ac:dyDescent="0.2">
      <c r="A2431" s="19" t="s">
        <v>23</v>
      </c>
      <c r="B2431" s="20">
        <v>2010</v>
      </c>
      <c r="C2431" s="21" t="s">
        <v>69</v>
      </c>
      <c r="D2431" s="22">
        <v>6830</v>
      </c>
      <c r="E2431" s="22">
        <v>6446</v>
      </c>
      <c r="F2431" s="22">
        <v>13276</v>
      </c>
      <c r="G2431" s="22">
        <v>6117</v>
      </c>
      <c r="H2431" s="22">
        <v>5517</v>
      </c>
      <c r="I2431" s="22">
        <v>10</v>
      </c>
      <c r="J2431" s="22">
        <v>11644</v>
      </c>
      <c r="K2431" s="22">
        <v>4941</v>
      </c>
      <c r="L2431" s="22">
        <v>4422</v>
      </c>
      <c r="M2431" s="22">
        <v>6</v>
      </c>
      <c r="N2431" s="23">
        <v>9369</v>
      </c>
      <c r="O2431" s="24">
        <f>Table1[[#This Row],[Female Voters]]/Table1[[#This Row],[Female Population]]</f>
        <v>0.89560761346998541</v>
      </c>
      <c r="P2431" s="24">
        <f>Table1[[#This Row],[Male Voters]]/Table1[[#This Row],[Male Population]]</f>
        <v>0.85587961526528078</v>
      </c>
      <c r="Q2431" s="24">
        <f>Table1[[#This Row],[Total Voters]]/Table1[[#This Row],[Total Population]]</f>
        <v>0.87707140705031639</v>
      </c>
      <c r="R2431" s="24">
        <f>Table1[[#This Row],[Female Ballots]]/Table1[[#This Row],[Female Population]]</f>
        <v>0.72342606149341138</v>
      </c>
      <c r="S2431" s="24">
        <f>Table1[[#This Row],[Male Ballots]]/Table1[[#This Row],[Male Population]]</f>
        <v>0.68600682593856654</v>
      </c>
      <c r="T2431" s="24">
        <f>Table1[[#This Row],[Total Ballots]]/Table1[[#This Row],[Total Population]]</f>
        <v>0.70570955106959932</v>
      </c>
      <c r="U2431" s="24">
        <f>Table1[[#This Row],[Female Ballots]]/Table1[[#This Row],[Female Voters]]</f>
        <v>0.80774889651790094</v>
      </c>
      <c r="V2431" s="24">
        <f>Table1[[#This Row],[Male Ballots]]/Table1[[#This Row],[Male Voters]]</f>
        <v>0.80152256661228927</v>
      </c>
      <c r="W2431" s="24">
        <f>Table1[[#This Row],[Total Ballots]]/Table1[[#This Row],[Total Voters]]</f>
        <v>0.80462040535898316</v>
      </c>
    </row>
    <row r="2432" spans="1:23" s="12" customFormat="1" x14ac:dyDescent="0.2">
      <c r="A2432" s="19" t="s">
        <v>23</v>
      </c>
      <c r="B2432" s="20">
        <v>2010</v>
      </c>
      <c r="C2432" s="21" t="s">
        <v>62</v>
      </c>
      <c r="D2432" s="22">
        <v>345</v>
      </c>
      <c r="E2432" s="22">
        <v>381</v>
      </c>
      <c r="F2432" s="22">
        <v>726</v>
      </c>
      <c r="G2432" s="31">
        <v>343</v>
      </c>
      <c r="H2432" s="31">
        <v>321</v>
      </c>
      <c r="I2432" s="31">
        <v>1</v>
      </c>
      <c r="J2432" s="31">
        <v>665</v>
      </c>
      <c r="K2432" s="22">
        <v>158</v>
      </c>
      <c r="L2432" s="22">
        <v>131</v>
      </c>
      <c r="M2432" s="22">
        <v>1</v>
      </c>
      <c r="N2432" s="23">
        <v>290</v>
      </c>
      <c r="O2432" s="24">
        <f>Table1[[#This Row],[Female Voters]]/Table1[[#This Row],[Female Population]]</f>
        <v>0.99420289855072463</v>
      </c>
      <c r="P2432" s="24">
        <f>Table1[[#This Row],[Male Voters]]/Table1[[#This Row],[Male Population]]</f>
        <v>0.84251968503937003</v>
      </c>
      <c r="Q2432" s="24">
        <f>Table1[[#This Row],[Total Voters]]/Table1[[#This Row],[Total Population]]</f>
        <v>0.91597796143250687</v>
      </c>
      <c r="R2432" s="24">
        <f>Table1[[#This Row],[Female Ballots]]/Table1[[#This Row],[Female Population]]</f>
        <v>0.45797101449275363</v>
      </c>
      <c r="S2432" s="24">
        <f>Table1[[#This Row],[Male Ballots]]/Table1[[#This Row],[Male Population]]</f>
        <v>0.34383202099737531</v>
      </c>
      <c r="T2432" s="24">
        <f>Table1[[#This Row],[Total Ballots]]/Table1[[#This Row],[Total Population]]</f>
        <v>0.39944903581267216</v>
      </c>
      <c r="U2432" s="24">
        <f>Table1[[#This Row],[Female Ballots]]/Table1[[#This Row],[Female Voters]]</f>
        <v>0.46064139941690962</v>
      </c>
      <c r="V2432" s="24">
        <f>Table1[[#This Row],[Male Ballots]]/Table1[[#This Row],[Male Voters]]</f>
        <v>0.40809968847352024</v>
      </c>
      <c r="W2432" s="24">
        <f>Table1[[#This Row],[Total Ballots]]/Table1[[#This Row],[Total Voters]]</f>
        <v>0.43609022556390975</v>
      </c>
    </row>
    <row r="2433" spans="1:23" s="12" customFormat="1" x14ac:dyDescent="0.2">
      <c r="A2433" s="19" t="s">
        <v>23</v>
      </c>
      <c r="B2433" s="20">
        <v>2010</v>
      </c>
      <c r="C2433" s="21" t="s">
        <v>63</v>
      </c>
      <c r="D2433" s="22">
        <v>649</v>
      </c>
      <c r="E2433" s="22">
        <v>608</v>
      </c>
      <c r="F2433" s="22">
        <v>1257</v>
      </c>
      <c r="G2433" s="31">
        <v>484</v>
      </c>
      <c r="H2433" s="31">
        <v>418</v>
      </c>
      <c r="I2433" s="31"/>
      <c r="J2433" s="31">
        <v>902</v>
      </c>
      <c r="K2433" s="22">
        <v>252</v>
      </c>
      <c r="L2433" s="22">
        <v>212</v>
      </c>
      <c r="M2433" s="22"/>
      <c r="N2433" s="23">
        <v>464</v>
      </c>
      <c r="O2433" s="24">
        <f>Table1[[#This Row],[Female Voters]]/Table1[[#This Row],[Female Population]]</f>
        <v>0.74576271186440679</v>
      </c>
      <c r="P2433" s="24">
        <f>Table1[[#This Row],[Male Voters]]/Table1[[#This Row],[Male Population]]</f>
        <v>0.6875</v>
      </c>
      <c r="Q2433" s="24">
        <f>Table1[[#This Row],[Total Voters]]/Table1[[#This Row],[Total Population]]</f>
        <v>0.7175815433571997</v>
      </c>
      <c r="R2433" s="24">
        <f>Table1[[#This Row],[Female Ballots]]/Table1[[#This Row],[Female Population]]</f>
        <v>0.38828967642526963</v>
      </c>
      <c r="S2433" s="24">
        <f>Table1[[#This Row],[Male Ballots]]/Table1[[#This Row],[Male Population]]</f>
        <v>0.34868421052631576</v>
      </c>
      <c r="T2433" s="24">
        <f>Table1[[#This Row],[Total Ballots]]/Table1[[#This Row],[Total Population]]</f>
        <v>0.36913285600636436</v>
      </c>
      <c r="U2433" s="24">
        <f>Table1[[#This Row],[Female Ballots]]/Table1[[#This Row],[Female Voters]]</f>
        <v>0.52066115702479343</v>
      </c>
      <c r="V2433" s="24">
        <f>Table1[[#This Row],[Male Ballots]]/Table1[[#This Row],[Male Voters]]</f>
        <v>0.50717703349282295</v>
      </c>
      <c r="W2433" s="24">
        <f>Table1[[#This Row],[Total Ballots]]/Table1[[#This Row],[Total Voters]]</f>
        <v>0.51441241685144123</v>
      </c>
    </row>
    <row r="2434" spans="1:23" s="12" customFormat="1" x14ac:dyDescent="0.2">
      <c r="A2434" s="19" t="s">
        <v>23</v>
      </c>
      <c r="B2434" s="20">
        <v>2010</v>
      </c>
      <c r="C2434" s="21" t="s">
        <v>64</v>
      </c>
      <c r="D2434" s="22">
        <v>795</v>
      </c>
      <c r="E2434" s="22">
        <v>776</v>
      </c>
      <c r="F2434" s="22">
        <v>1571</v>
      </c>
      <c r="G2434" s="31">
        <v>611</v>
      </c>
      <c r="H2434" s="31">
        <v>530</v>
      </c>
      <c r="I2434" s="31">
        <v>3</v>
      </c>
      <c r="J2434" s="31">
        <v>1144</v>
      </c>
      <c r="K2434" s="22">
        <v>440</v>
      </c>
      <c r="L2434" s="22">
        <v>356</v>
      </c>
      <c r="M2434" s="22"/>
      <c r="N2434" s="23">
        <v>796</v>
      </c>
      <c r="O2434" s="24">
        <f>Table1[[#This Row],[Female Voters]]/Table1[[#This Row],[Female Population]]</f>
        <v>0.76855345911949691</v>
      </c>
      <c r="P2434" s="24">
        <f>Table1[[#This Row],[Male Voters]]/Table1[[#This Row],[Male Population]]</f>
        <v>0.6829896907216495</v>
      </c>
      <c r="Q2434" s="24">
        <f>Table1[[#This Row],[Total Voters]]/Table1[[#This Row],[Total Population]]</f>
        <v>0.72819859961807765</v>
      </c>
      <c r="R2434" s="24">
        <f>Table1[[#This Row],[Female Ballots]]/Table1[[#This Row],[Female Population]]</f>
        <v>0.55345911949685533</v>
      </c>
      <c r="S2434" s="24">
        <f>Table1[[#This Row],[Male Ballots]]/Table1[[#This Row],[Male Population]]</f>
        <v>0.45876288659793812</v>
      </c>
      <c r="T2434" s="24">
        <f>Table1[[#This Row],[Total Ballots]]/Table1[[#This Row],[Total Population]]</f>
        <v>0.50668364099299812</v>
      </c>
      <c r="U2434" s="24">
        <f>Table1[[#This Row],[Female Ballots]]/Table1[[#This Row],[Female Voters]]</f>
        <v>0.72013093289689034</v>
      </c>
      <c r="V2434" s="24">
        <f>Table1[[#This Row],[Male Ballots]]/Table1[[#This Row],[Male Voters]]</f>
        <v>0.67169811320754713</v>
      </c>
      <c r="W2434" s="24">
        <f>Table1[[#This Row],[Total Ballots]]/Table1[[#This Row],[Total Voters]]</f>
        <v>0.69580419580419584</v>
      </c>
    </row>
    <row r="2435" spans="1:23" s="12" customFormat="1" x14ac:dyDescent="0.2">
      <c r="A2435" s="19" t="s">
        <v>23</v>
      </c>
      <c r="B2435" s="20">
        <v>2010</v>
      </c>
      <c r="C2435" s="21" t="s">
        <v>65</v>
      </c>
      <c r="D2435" s="22">
        <v>1337</v>
      </c>
      <c r="E2435" s="22">
        <v>1185</v>
      </c>
      <c r="F2435" s="22">
        <v>2522</v>
      </c>
      <c r="G2435" s="31">
        <v>1118</v>
      </c>
      <c r="H2435" s="31">
        <v>894</v>
      </c>
      <c r="I2435" s="31">
        <v>3</v>
      </c>
      <c r="J2435" s="31">
        <v>2015</v>
      </c>
      <c r="K2435" s="22">
        <v>889</v>
      </c>
      <c r="L2435" s="22">
        <v>713</v>
      </c>
      <c r="M2435" s="22">
        <v>2</v>
      </c>
      <c r="N2435" s="23">
        <v>1604</v>
      </c>
      <c r="O2435" s="24">
        <f>Table1[[#This Row],[Female Voters]]/Table1[[#This Row],[Female Population]]</f>
        <v>0.83620044876589383</v>
      </c>
      <c r="P2435" s="24">
        <f>Table1[[#This Row],[Male Voters]]/Table1[[#This Row],[Male Population]]</f>
        <v>0.75443037974683547</v>
      </c>
      <c r="Q2435" s="24">
        <f>Table1[[#This Row],[Total Voters]]/Table1[[#This Row],[Total Population]]</f>
        <v>0.7989690721649485</v>
      </c>
      <c r="R2435" s="24">
        <f>Table1[[#This Row],[Female Ballots]]/Table1[[#This Row],[Female Population]]</f>
        <v>0.66492146596858637</v>
      </c>
      <c r="S2435" s="24">
        <f>Table1[[#This Row],[Male Ballots]]/Table1[[#This Row],[Male Population]]</f>
        <v>0.60168776371308019</v>
      </c>
      <c r="T2435" s="24">
        <f>Table1[[#This Row],[Total Ballots]]/Table1[[#This Row],[Total Population]]</f>
        <v>0.63600317208564627</v>
      </c>
      <c r="U2435" s="24">
        <f>Table1[[#This Row],[Female Ballots]]/Table1[[#This Row],[Female Voters]]</f>
        <v>0.79516994633273708</v>
      </c>
      <c r="V2435" s="24">
        <f>Table1[[#This Row],[Male Ballots]]/Table1[[#This Row],[Male Voters]]</f>
        <v>0.79753914988814323</v>
      </c>
      <c r="W2435" s="24">
        <f>Table1[[#This Row],[Total Ballots]]/Table1[[#This Row],[Total Voters]]</f>
        <v>0.79602977667493802</v>
      </c>
    </row>
    <row r="2436" spans="1:23" s="12" customFormat="1" x14ac:dyDescent="0.2">
      <c r="A2436" s="19" t="s">
        <v>23</v>
      </c>
      <c r="B2436" s="20">
        <v>2010</v>
      </c>
      <c r="C2436" s="21" t="s">
        <v>66</v>
      </c>
      <c r="D2436" s="22">
        <v>1855</v>
      </c>
      <c r="E2436" s="22">
        <v>1688</v>
      </c>
      <c r="F2436" s="22">
        <v>3543</v>
      </c>
      <c r="G2436" s="31">
        <v>1747</v>
      </c>
      <c r="H2436" s="31">
        <v>1509</v>
      </c>
      <c r="I2436" s="31">
        <v>1</v>
      </c>
      <c r="J2436" s="31">
        <v>3257</v>
      </c>
      <c r="K2436" s="22">
        <v>1541</v>
      </c>
      <c r="L2436" s="22">
        <v>1314</v>
      </c>
      <c r="M2436" s="22">
        <v>1</v>
      </c>
      <c r="N2436" s="23">
        <v>2856</v>
      </c>
      <c r="O2436" s="24">
        <f>Table1[[#This Row],[Female Voters]]/Table1[[#This Row],[Female Population]]</f>
        <v>0.94177897574123992</v>
      </c>
      <c r="P2436" s="24">
        <f>Table1[[#This Row],[Male Voters]]/Table1[[#This Row],[Male Population]]</f>
        <v>0.89395734597156395</v>
      </c>
      <c r="Q2436" s="24">
        <f>Table1[[#This Row],[Total Voters]]/Table1[[#This Row],[Total Population]]</f>
        <v>0.91927744848998028</v>
      </c>
      <c r="R2436" s="24">
        <f>Table1[[#This Row],[Female Ballots]]/Table1[[#This Row],[Female Population]]</f>
        <v>0.83072776280323446</v>
      </c>
      <c r="S2436" s="24">
        <f>Table1[[#This Row],[Male Ballots]]/Table1[[#This Row],[Male Population]]</f>
        <v>0.77843601895734593</v>
      </c>
      <c r="T2436" s="24">
        <f>Table1[[#This Row],[Total Ballots]]/Table1[[#This Row],[Total Population]]</f>
        <v>0.80609652836579171</v>
      </c>
      <c r="U2436" s="24">
        <f>Table1[[#This Row],[Female Ballots]]/Table1[[#This Row],[Female Voters]]</f>
        <v>0.88208357183743558</v>
      </c>
      <c r="V2436" s="24">
        <f>Table1[[#This Row],[Male Ballots]]/Table1[[#This Row],[Male Voters]]</f>
        <v>0.87077534791252487</v>
      </c>
      <c r="W2436" s="24">
        <f>Table1[[#This Row],[Total Ballots]]/Table1[[#This Row],[Total Voters]]</f>
        <v>0.87688056493705868</v>
      </c>
    </row>
    <row r="2437" spans="1:23" s="12" customFormat="1" x14ac:dyDescent="0.2">
      <c r="A2437" s="19" t="s">
        <v>23</v>
      </c>
      <c r="B2437" s="20">
        <v>2010</v>
      </c>
      <c r="C2437" s="21" t="s">
        <v>67</v>
      </c>
      <c r="D2437" s="22">
        <v>1849</v>
      </c>
      <c r="E2437" s="22">
        <v>1808</v>
      </c>
      <c r="F2437" s="22">
        <v>3657</v>
      </c>
      <c r="G2437" s="31">
        <v>1814</v>
      </c>
      <c r="H2437" s="31">
        <v>1845</v>
      </c>
      <c r="I2437" s="31">
        <v>2</v>
      </c>
      <c r="J2437" s="31">
        <v>3661</v>
      </c>
      <c r="K2437" s="22">
        <v>1661</v>
      </c>
      <c r="L2437" s="22">
        <v>1696</v>
      </c>
      <c r="M2437" s="22">
        <v>2</v>
      </c>
      <c r="N2437" s="23">
        <v>3359</v>
      </c>
      <c r="O2437" s="24">
        <f>Table1[[#This Row],[Female Voters]]/Table1[[#This Row],[Female Population]]</f>
        <v>0.98107084910762576</v>
      </c>
      <c r="P2437" s="24">
        <f>Table1[[#This Row],[Male Voters]]/Table1[[#This Row],[Male Population]]</f>
        <v>1.0204646017699115</v>
      </c>
      <c r="Q2437" s="24">
        <f>Table1[[#This Row],[Total Voters]]/Table1[[#This Row],[Total Population]]</f>
        <v>1.0010937927262784</v>
      </c>
      <c r="R2437" s="24">
        <f>Table1[[#This Row],[Female Ballots]]/Table1[[#This Row],[Female Population]]</f>
        <v>0.89832341806381832</v>
      </c>
      <c r="S2437" s="24">
        <f>Table1[[#This Row],[Male Ballots]]/Table1[[#This Row],[Male Population]]</f>
        <v>0.93805309734513276</v>
      </c>
      <c r="T2437" s="24">
        <f>Table1[[#This Row],[Total Ballots]]/Table1[[#This Row],[Total Population]]</f>
        <v>0.91851244189226144</v>
      </c>
      <c r="U2437" s="24">
        <f>Table1[[#This Row],[Female Ballots]]/Table1[[#This Row],[Female Voters]]</f>
        <v>0.91565600882028664</v>
      </c>
      <c r="V2437" s="24">
        <f>Table1[[#This Row],[Male Ballots]]/Table1[[#This Row],[Male Voters]]</f>
        <v>0.91924119241192415</v>
      </c>
      <c r="W2437" s="24">
        <f>Table1[[#This Row],[Total Ballots]]/Table1[[#This Row],[Total Voters]]</f>
        <v>0.91750887735591369</v>
      </c>
    </row>
    <row r="2438" spans="1:23" s="12" customFormat="1" x14ac:dyDescent="0.2">
      <c r="A2438" s="19" t="s">
        <v>38</v>
      </c>
      <c r="B2438" s="20">
        <v>2010</v>
      </c>
      <c r="C2438" s="21" t="s">
        <v>69</v>
      </c>
      <c r="D2438" s="22">
        <v>45248</v>
      </c>
      <c r="E2438" s="22">
        <v>43916</v>
      </c>
      <c r="F2438" s="22">
        <v>89164</v>
      </c>
      <c r="G2438" s="22">
        <v>34005</v>
      </c>
      <c r="H2438" s="22">
        <v>30313</v>
      </c>
      <c r="I2438" s="22">
        <v>2</v>
      </c>
      <c r="J2438" s="22">
        <v>64320</v>
      </c>
      <c r="K2438" s="22">
        <v>25724</v>
      </c>
      <c r="L2438" s="22">
        <v>23210</v>
      </c>
      <c r="M2438" s="22">
        <v>1</v>
      </c>
      <c r="N2438" s="23">
        <v>48935</v>
      </c>
      <c r="O2438" s="24">
        <f>Table1[[#This Row],[Female Voters]]/Table1[[#This Row],[Female Population]]</f>
        <v>0.75152492927864212</v>
      </c>
      <c r="P2438" s="24">
        <f>Table1[[#This Row],[Male Voters]]/Table1[[#This Row],[Male Population]]</f>
        <v>0.69024956735586118</v>
      </c>
      <c r="Q2438" s="24">
        <f>Table1[[#This Row],[Total Voters]]/Table1[[#This Row],[Total Population]]</f>
        <v>0.72136736799605217</v>
      </c>
      <c r="R2438" s="24">
        <f>Table1[[#This Row],[Female Ballots]]/Table1[[#This Row],[Female Population]]</f>
        <v>0.56851131541725597</v>
      </c>
      <c r="S2438" s="24">
        <f>Table1[[#This Row],[Male Ballots]]/Table1[[#This Row],[Male Population]]</f>
        <v>0.52850897167319433</v>
      </c>
      <c r="T2438" s="24">
        <f>Table1[[#This Row],[Total Ballots]]/Table1[[#This Row],[Total Population]]</f>
        <v>0.54882015163070297</v>
      </c>
      <c r="U2438" s="24">
        <f>Table1[[#This Row],[Female Ballots]]/Table1[[#This Row],[Female Voters]]</f>
        <v>0.75647698867813562</v>
      </c>
      <c r="V2438" s="24">
        <f>Table1[[#This Row],[Male Ballots]]/Table1[[#This Row],[Male Voters]]</f>
        <v>0.76567809190776237</v>
      </c>
      <c r="W2438" s="24">
        <f>Table1[[#This Row],[Total Ballots]]/Table1[[#This Row],[Total Voters]]</f>
        <v>0.76080534825870649</v>
      </c>
    </row>
    <row r="2439" spans="1:23" s="12" customFormat="1" x14ac:dyDescent="0.2">
      <c r="A2439" s="19" t="s">
        <v>38</v>
      </c>
      <c r="B2439" s="20">
        <v>2010</v>
      </c>
      <c r="C2439" s="21" t="s">
        <v>62</v>
      </c>
      <c r="D2439" s="22">
        <v>4610</v>
      </c>
      <c r="E2439" s="22">
        <v>4992</v>
      </c>
      <c r="F2439" s="22">
        <v>9602</v>
      </c>
      <c r="G2439" s="31">
        <v>2628</v>
      </c>
      <c r="H2439" s="31">
        <v>2391</v>
      </c>
      <c r="I2439" s="31"/>
      <c r="J2439" s="31">
        <v>5019</v>
      </c>
      <c r="K2439" s="22">
        <v>1149</v>
      </c>
      <c r="L2439" s="22">
        <v>1059</v>
      </c>
      <c r="M2439" s="22"/>
      <c r="N2439" s="23">
        <v>2208</v>
      </c>
      <c r="O2439" s="24">
        <f>Table1[[#This Row],[Female Voters]]/Table1[[#This Row],[Female Population]]</f>
        <v>0.57006507592190891</v>
      </c>
      <c r="P2439" s="24">
        <f>Table1[[#This Row],[Male Voters]]/Table1[[#This Row],[Male Population]]</f>
        <v>0.47896634615384615</v>
      </c>
      <c r="Q2439" s="24">
        <f>Table1[[#This Row],[Total Voters]]/Table1[[#This Row],[Total Population]]</f>
        <v>0.52270360341595501</v>
      </c>
      <c r="R2439" s="24">
        <f>Table1[[#This Row],[Female Ballots]]/Table1[[#This Row],[Female Population]]</f>
        <v>0.24924078091106291</v>
      </c>
      <c r="S2439" s="24">
        <f>Table1[[#This Row],[Male Ballots]]/Table1[[#This Row],[Male Population]]</f>
        <v>0.21213942307692307</v>
      </c>
      <c r="T2439" s="24">
        <f>Table1[[#This Row],[Total Ballots]]/Table1[[#This Row],[Total Population]]</f>
        <v>0.22995209331389294</v>
      </c>
      <c r="U2439" s="24">
        <f>Table1[[#This Row],[Female Ballots]]/Table1[[#This Row],[Female Voters]]</f>
        <v>0.43721461187214611</v>
      </c>
      <c r="V2439" s="24">
        <f>Table1[[#This Row],[Male Ballots]]/Table1[[#This Row],[Male Voters]]</f>
        <v>0.44291091593475534</v>
      </c>
      <c r="W2439" s="24">
        <f>Table1[[#This Row],[Total Ballots]]/Table1[[#This Row],[Total Voters]]</f>
        <v>0.43992827256425582</v>
      </c>
    </row>
    <row r="2440" spans="1:23" s="12" customFormat="1" x14ac:dyDescent="0.2">
      <c r="A2440" s="19" t="s">
        <v>38</v>
      </c>
      <c r="B2440" s="20">
        <v>2010</v>
      </c>
      <c r="C2440" s="21" t="s">
        <v>63</v>
      </c>
      <c r="D2440" s="22">
        <v>6882</v>
      </c>
      <c r="E2440" s="22">
        <v>7222</v>
      </c>
      <c r="F2440" s="22">
        <v>14104</v>
      </c>
      <c r="G2440" s="31">
        <v>4234</v>
      </c>
      <c r="H2440" s="31">
        <v>3659</v>
      </c>
      <c r="I2440" s="31"/>
      <c r="J2440" s="31">
        <v>7893</v>
      </c>
      <c r="K2440" s="22">
        <v>2215</v>
      </c>
      <c r="L2440" s="22">
        <v>1944</v>
      </c>
      <c r="M2440" s="22"/>
      <c r="N2440" s="23">
        <v>4159</v>
      </c>
      <c r="O2440" s="24">
        <f>Table1[[#This Row],[Female Voters]]/Table1[[#This Row],[Female Population]]</f>
        <v>0.61522813135716359</v>
      </c>
      <c r="P2440" s="24">
        <f>Table1[[#This Row],[Male Voters]]/Table1[[#This Row],[Male Population]]</f>
        <v>0.50664635834948768</v>
      </c>
      <c r="Q2440" s="24">
        <f>Table1[[#This Row],[Total Voters]]/Table1[[#This Row],[Total Population]]</f>
        <v>0.55962847419171868</v>
      </c>
      <c r="R2440" s="24">
        <f>Table1[[#This Row],[Female Ballots]]/Table1[[#This Row],[Female Population]]</f>
        <v>0.3218541121766928</v>
      </c>
      <c r="S2440" s="24">
        <f>Table1[[#This Row],[Male Ballots]]/Table1[[#This Row],[Male Population]]</f>
        <v>0.26917751315425092</v>
      </c>
      <c r="T2440" s="24">
        <f>Table1[[#This Row],[Total Ballots]]/Table1[[#This Row],[Total Population]]</f>
        <v>0.29488088485536018</v>
      </c>
      <c r="U2440" s="24">
        <f>Table1[[#This Row],[Female Ballots]]/Table1[[#This Row],[Female Voters]]</f>
        <v>0.52314596126594237</v>
      </c>
      <c r="V2440" s="24">
        <f>Table1[[#This Row],[Male Ballots]]/Table1[[#This Row],[Male Voters]]</f>
        <v>0.5312927029242962</v>
      </c>
      <c r="W2440" s="24">
        <f>Table1[[#This Row],[Total Ballots]]/Table1[[#This Row],[Total Voters]]</f>
        <v>0.52692258963638672</v>
      </c>
    </row>
    <row r="2441" spans="1:23" s="12" customFormat="1" x14ac:dyDescent="0.2">
      <c r="A2441" s="19" t="s">
        <v>38</v>
      </c>
      <c r="B2441" s="20">
        <v>2010</v>
      </c>
      <c r="C2441" s="21" t="s">
        <v>64</v>
      </c>
      <c r="D2441" s="22">
        <v>6830</v>
      </c>
      <c r="E2441" s="22">
        <v>6998</v>
      </c>
      <c r="F2441" s="22">
        <v>13828</v>
      </c>
      <c r="G2441" s="31">
        <v>4527</v>
      </c>
      <c r="H2441" s="31">
        <v>4085</v>
      </c>
      <c r="I2441" s="31">
        <v>1</v>
      </c>
      <c r="J2441" s="31">
        <v>8613</v>
      </c>
      <c r="K2441" s="22">
        <v>2972</v>
      </c>
      <c r="L2441" s="22">
        <v>2728</v>
      </c>
      <c r="M2441" s="22"/>
      <c r="N2441" s="23">
        <v>5700</v>
      </c>
      <c r="O2441" s="24">
        <f>Table1[[#This Row],[Female Voters]]/Table1[[#This Row],[Female Population]]</f>
        <v>0.66281112737920933</v>
      </c>
      <c r="P2441" s="24">
        <f>Table1[[#This Row],[Male Voters]]/Table1[[#This Row],[Male Population]]</f>
        <v>0.58373821091740496</v>
      </c>
      <c r="Q2441" s="24">
        <f>Table1[[#This Row],[Total Voters]]/Table1[[#This Row],[Total Population]]</f>
        <v>0.62286664738212327</v>
      </c>
      <c r="R2441" s="24">
        <f>Table1[[#This Row],[Female Ballots]]/Table1[[#This Row],[Female Population]]</f>
        <v>0.43513909224011715</v>
      </c>
      <c r="S2441" s="24">
        <f>Table1[[#This Row],[Male Ballots]]/Table1[[#This Row],[Male Population]]</f>
        <v>0.38982566447556444</v>
      </c>
      <c r="T2441" s="24">
        <f>Table1[[#This Row],[Total Ballots]]/Table1[[#This Row],[Total Population]]</f>
        <v>0.41220711599652876</v>
      </c>
      <c r="U2441" s="24">
        <f>Table1[[#This Row],[Female Ballots]]/Table1[[#This Row],[Female Voters]]</f>
        <v>0.65650541197260881</v>
      </c>
      <c r="V2441" s="24">
        <f>Table1[[#This Row],[Male Ballots]]/Table1[[#This Row],[Male Voters]]</f>
        <v>0.66780905752753983</v>
      </c>
      <c r="W2441" s="24">
        <f>Table1[[#This Row],[Total Ballots]]/Table1[[#This Row],[Total Voters]]</f>
        <v>0.66179031696273072</v>
      </c>
    </row>
    <row r="2442" spans="1:23" s="12" customFormat="1" x14ac:dyDescent="0.2">
      <c r="A2442" s="19" t="s">
        <v>38</v>
      </c>
      <c r="B2442" s="20">
        <v>2010</v>
      </c>
      <c r="C2442" s="21" t="s">
        <v>65</v>
      </c>
      <c r="D2442" s="22">
        <v>8380</v>
      </c>
      <c r="E2442" s="22">
        <v>8131</v>
      </c>
      <c r="F2442" s="22">
        <v>16511</v>
      </c>
      <c r="G2442" s="31">
        <v>6369</v>
      </c>
      <c r="H2442" s="31">
        <v>5709</v>
      </c>
      <c r="I2442" s="31"/>
      <c r="J2442" s="31">
        <v>12078</v>
      </c>
      <c r="K2442" s="22">
        <v>4998</v>
      </c>
      <c r="L2442" s="22">
        <v>4486</v>
      </c>
      <c r="M2442" s="22"/>
      <c r="N2442" s="23">
        <v>9484</v>
      </c>
      <c r="O2442" s="24">
        <f>Table1[[#This Row],[Female Voters]]/Table1[[#This Row],[Female Population]]</f>
        <v>0.76002386634844865</v>
      </c>
      <c r="P2442" s="24">
        <f>Table1[[#This Row],[Male Voters]]/Table1[[#This Row],[Male Population]]</f>
        <v>0.7021276595744681</v>
      </c>
      <c r="Q2442" s="24">
        <f>Table1[[#This Row],[Total Voters]]/Table1[[#This Row],[Total Population]]</f>
        <v>0.73151232511658892</v>
      </c>
      <c r="R2442" s="24">
        <f>Table1[[#This Row],[Female Ballots]]/Table1[[#This Row],[Female Population]]</f>
        <v>0.59642004773269686</v>
      </c>
      <c r="S2442" s="24">
        <f>Table1[[#This Row],[Male Ballots]]/Table1[[#This Row],[Male Population]]</f>
        <v>0.55171565613085727</v>
      </c>
      <c r="T2442" s="24">
        <f>Table1[[#This Row],[Total Ballots]]/Table1[[#This Row],[Total Population]]</f>
        <v>0.57440494215977222</v>
      </c>
      <c r="U2442" s="24">
        <f>Table1[[#This Row],[Female Ballots]]/Table1[[#This Row],[Female Voters]]</f>
        <v>0.78473857748469145</v>
      </c>
      <c r="V2442" s="24">
        <f>Table1[[#This Row],[Male Ballots]]/Table1[[#This Row],[Male Voters]]</f>
        <v>0.78577684358031175</v>
      </c>
      <c r="W2442" s="24">
        <f>Table1[[#This Row],[Total Ballots]]/Table1[[#This Row],[Total Voters]]</f>
        <v>0.78522934260639177</v>
      </c>
    </row>
    <row r="2443" spans="1:23" s="12" customFormat="1" x14ac:dyDescent="0.2">
      <c r="A2443" s="19" t="s">
        <v>38</v>
      </c>
      <c r="B2443" s="20">
        <v>2010</v>
      </c>
      <c r="C2443" s="21" t="s">
        <v>66</v>
      </c>
      <c r="D2443" s="22">
        <v>8367</v>
      </c>
      <c r="E2443" s="22">
        <v>7876</v>
      </c>
      <c r="F2443" s="22">
        <v>16243</v>
      </c>
      <c r="G2443" s="31">
        <v>7350</v>
      </c>
      <c r="H2443" s="31">
        <v>6597</v>
      </c>
      <c r="I2443" s="31">
        <v>1</v>
      </c>
      <c r="J2443" s="31">
        <v>13948</v>
      </c>
      <c r="K2443" s="22">
        <v>6456</v>
      </c>
      <c r="L2443" s="22">
        <v>5800</v>
      </c>
      <c r="M2443" s="22">
        <v>1</v>
      </c>
      <c r="N2443" s="23">
        <v>12257</v>
      </c>
      <c r="O2443" s="24">
        <f>Table1[[#This Row],[Female Voters]]/Table1[[#This Row],[Female Population]]</f>
        <v>0.87845105772678378</v>
      </c>
      <c r="P2443" s="24">
        <f>Table1[[#This Row],[Male Voters]]/Table1[[#This Row],[Male Population]]</f>
        <v>0.83760792280345353</v>
      </c>
      <c r="Q2443" s="24">
        <f>Table1[[#This Row],[Total Voters]]/Table1[[#This Row],[Total Population]]</f>
        <v>0.85870836668103179</v>
      </c>
      <c r="R2443" s="24">
        <f>Table1[[#This Row],[Female Ballots]]/Table1[[#This Row],[Female Population]]</f>
        <v>0.77160272499103622</v>
      </c>
      <c r="S2443" s="24">
        <f>Table1[[#This Row],[Male Ballots]]/Table1[[#This Row],[Male Population]]</f>
        <v>0.73641442356526154</v>
      </c>
      <c r="T2443" s="24">
        <f>Table1[[#This Row],[Total Ballots]]/Table1[[#This Row],[Total Population]]</f>
        <v>0.75460198239241516</v>
      </c>
      <c r="U2443" s="24">
        <f>Table1[[#This Row],[Female Ballots]]/Table1[[#This Row],[Female Voters]]</f>
        <v>0.8783673469387755</v>
      </c>
      <c r="V2443" s="24">
        <f>Table1[[#This Row],[Male Ballots]]/Table1[[#This Row],[Male Voters]]</f>
        <v>0.87918750947400337</v>
      </c>
      <c r="W2443" s="24">
        <f>Table1[[#This Row],[Total Ballots]]/Table1[[#This Row],[Total Voters]]</f>
        <v>0.87876398049899629</v>
      </c>
    </row>
    <row r="2444" spans="1:23" s="12" customFormat="1" x14ac:dyDescent="0.2">
      <c r="A2444" s="19" t="s">
        <v>38</v>
      </c>
      <c r="B2444" s="20">
        <v>2010</v>
      </c>
      <c r="C2444" s="21" t="s">
        <v>67</v>
      </c>
      <c r="D2444" s="22">
        <v>10179</v>
      </c>
      <c r="E2444" s="22">
        <v>8697</v>
      </c>
      <c r="F2444" s="22">
        <v>18876</v>
      </c>
      <c r="G2444" s="31">
        <v>8897</v>
      </c>
      <c r="H2444" s="31">
        <v>7872</v>
      </c>
      <c r="I2444" s="31"/>
      <c r="J2444" s="31">
        <v>16769</v>
      </c>
      <c r="K2444" s="22">
        <v>7934</v>
      </c>
      <c r="L2444" s="22">
        <v>7193</v>
      </c>
      <c r="M2444" s="22"/>
      <c r="N2444" s="23">
        <v>15127</v>
      </c>
      <c r="O2444" s="24">
        <f>Table1[[#This Row],[Female Voters]]/Table1[[#This Row],[Female Population]]</f>
        <v>0.87405442577856374</v>
      </c>
      <c r="P2444" s="24">
        <f>Table1[[#This Row],[Male Voters]]/Table1[[#This Row],[Male Population]]</f>
        <v>0.90513970334598137</v>
      </c>
      <c r="Q2444" s="24">
        <f>Table1[[#This Row],[Total Voters]]/Table1[[#This Row],[Total Population]]</f>
        <v>0.8883767747404111</v>
      </c>
      <c r="R2444" s="24">
        <f>Table1[[#This Row],[Female Ballots]]/Table1[[#This Row],[Female Population]]</f>
        <v>0.77944788289615874</v>
      </c>
      <c r="S2444" s="24">
        <f>Table1[[#This Row],[Male Ballots]]/Table1[[#This Row],[Male Population]]</f>
        <v>0.82706680464527993</v>
      </c>
      <c r="T2444" s="24">
        <f>Table1[[#This Row],[Total Ballots]]/Table1[[#This Row],[Total Population]]</f>
        <v>0.80138800593346049</v>
      </c>
      <c r="U2444" s="24">
        <f>Table1[[#This Row],[Female Ballots]]/Table1[[#This Row],[Female Voters]]</f>
        <v>0.89176126784309317</v>
      </c>
      <c r="V2444" s="24">
        <f>Table1[[#This Row],[Male Ballots]]/Table1[[#This Row],[Male Voters]]</f>
        <v>0.91374491869918695</v>
      </c>
      <c r="W2444" s="24">
        <f>Table1[[#This Row],[Total Ballots]]/Table1[[#This Row],[Total Voters]]</f>
        <v>0.9020812213012106</v>
      </c>
    </row>
    <row r="2445" spans="1:23" s="12" customFormat="1" x14ac:dyDescent="0.2">
      <c r="A2445" s="19" t="s">
        <v>36</v>
      </c>
      <c r="B2445" s="20">
        <v>2010</v>
      </c>
      <c r="C2445" s="21" t="s">
        <v>69</v>
      </c>
      <c r="D2445" s="22">
        <v>4286</v>
      </c>
      <c r="E2445" s="22">
        <v>4322</v>
      </c>
      <c r="F2445" s="22">
        <v>8608</v>
      </c>
      <c r="G2445" s="22">
        <v>3330</v>
      </c>
      <c r="H2445" s="22">
        <v>3235</v>
      </c>
      <c r="I2445" s="22">
        <v>0</v>
      </c>
      <c r="J2445" s="22">
        <v>6565</v>
      </c>
      <c r="K2445" s="22">
        <v>2368</v>
      </c>
      <c r="L2445" s="22">
        <v>2299</v>
      </c>
      <c r="M2445" s="22">
        <v>0</v>
      </c>
      <c r="N2445" s="23">
        <v>4667</v>
      </c>
      <c r="O2445" s="24">
        <f>Table1[[#This Row],[Female Voters]]/Table1[[#This Row],[Female Population]]</f>
        <v>0.77694820345310311</v>
      </c>
      <c r="P2445" s="24">
        <f>Table1[[#This Row],[Male Voters]]/Table1[[#This Row],[Male Population]]</f>
        <v>0.7484960666358168</v>
      </c>
      <c r="Q2445" s="24">
        <f>Table1[[#This Row],[Total Voters]]/Table1[[#This Row],[Total Population]]</f>
        <v>0.76266263940520451</v>
      </c>
      <c r="R2445" s="24">
        <f>Table1[[#This Row],[Female Ballots]]/Table1[[#This Row],[Female Population]]</f>
        <v>0.55249650023331776</v>
      </c>
      <c r="S2445" s="24">
        <f>Table1[[#This Row],[Male Ballots]]/Table1[[#This Row],[Male Population]]</f>
        <v>0.53192966219342896</v>
      </c>
      <c r="T2445" s="24">
        <f>Table1[[#This Row],[Total Ballots]]/Table1[[#This Row],[Total Population]]</f>
        <v>0.54217007434944242</v>
      </c>
      <c r="U2445" s="24">
        <f>Table1[[#This Row],[Female Ballots]]/Table1[[#This Row],[Female Voters]]</f>
        <v>0.71111111111111114</v>
      </c>
      <c r="V2445" s="24">
        <f>Table1[[#This Row],[Male Ballots]]/Table1[[#This Row],[Male Voters]]</f>
        <v>0.71066460587326119</v>
      </c>
      <c r="W2445" s="24">
        <f>Table1[[#This Row],[Total Ballots]]/Table1[[#This Row],[Total Voters]]</f>
        <v>0.71089108910891086</v>
      </c>
    </row>
    <row r="2446" spans="1:23" s="12" customFormat="1" x14ac:dyDescent="0.2">
      <c r="A2446" s="19" t="s">
        <v>36</v>
      </c>
      <c r="B2446" s="20">
        <v>2010</v>
      </c>
      <c r="C2446" s="21" t="s">
        <v>62</v>
      </c>
      <c r="D2446" s="22">
        <v>328</v>
      </c>
      <c r="E2446" s="22">
        <v>364</v>
      </c>
      <c r="F2446" s="22">
        <v>692</v>
      </c>
      <c r="G2446" s="31">
        <v>253</v>
      </c>
      <c r="H2446" s="31">
        <v>243</v>
      </c>
      <c r="I2446" s="31"/>
      <c r="J2446" s="31">
        <v>496</v>
      </c>
      <c r="K2446" s="22">
        <v>91</v>
      </c>
      <c r="L2446" s="22">
        <v>89</v>
      </c>
      <c r="M2446" s="22"/>
      <c r="N2446" s="23">
        <v>180</v>
      </c>
      <c r="O2446" s="24">
        <f>Table1[[#This Row],[Female Voters]]/Table1[[#This Row],[Female Population]]</f>
        <v>0.77134146341463417</v>
      </c>
      <c r="P2446" s="24">
        <f>Table1[[#This Row],[Male Voters]]/Table1[[#This Row],[Male Population]]</f>
        <v>0.66758241758241754</v>
      </c>
      <c r="Q2446" s="24">
        <f>Table1[[#This Row],[Total Voters]]/Table1[[#This Row],[Total Population]]</f>
        <v>0.7167630057803468</v>
      </c>
      <c r="R2446" s="24">
        <f>Table1[[#This Row],[Female Ballots]]/Table1[[#This Row],[Female Population]]</f>
        <v>0.27743902439024393</v>
      </c>
      <c r="S2446" s="24">
        <f>Table1[[#This Row],[Male Ballots]]/Table1[[#This Row],[Male Population]]</f>
        <v>0.2445054945054945</v>
      </c>
      <c r="T2446" s="24">
        <f>Table1[[#This Row],[Total Ballots]]/Table1[[#This Row],[Total Population]]</f>
        <v>0.26011560693641617</v>
      </c>
      <c r="U2446" s="24">
        <f>Table1[[#This Row],[Female Ballots]]/Table1[[#This Row],[Female Voters]]</f>
        <v>0.35968379446640314</v>
      </c>
      <c r="V2446" s="24">
        <f>Table1[[#This Row],[Male Ballots]]/Table1[[#This Row],[Male Voters]]</f>
        <v>0.36625514403292181</v>
      </c>
      <c r="W2446" s="24">
        <f>Table1[[#This Row],[Total Ballots]]/Table1[[#This Row],[Total Voters]]</f>
        <v>0.36290322580645162</v>
      </c>
    </row>
    <row r="2447" spans="1:23" s="12" customFormat="1" x14ac:dyDescent="0.2">
      <c r="A2447" s="19" t="s">
        <v>36</v>
      </c>
      <c r="B2447" s="20">
        <v>2010</v>
      </c>
      <c r="C2447" s="21" t="s">
        <v>63</v>
      </c>
      <c r="D2447" s="22">
        <v>568</v>
      </c>
      <c r="E2447" s="22">
        <v>572</v>
      </c>
      <c r="F2447" s="22">
        <v>1140</v>
      </c>
      <c r="G2447" s="31">
        <v>365</v>
      </c>
      <c r="H2447" s="31">
        <v>321</v>
      </c>
      <c r="I2447" s="31"/>
      <c r="J2447" s="31">
        <v>686</v>
      </c>
      <c r="K2447" s="22">
        <v>190</v>
      </c>
      <c r="L2447" s="22">
        <v>144</v>
      </c>
      <c r="M2447" s="22"/>
      <c r="N2447" s="23">
        <v>334</v>
      </c>
      <c r="O2447" s="24">
        <f>Table1[[#This Row],[Female Voters]]/Table1[[#This Row],[Female Population]]</f>
        <v>0.64260563380281688</v>
      </c>
      <c r="P2447" s="24">
        <f>Table1[[#This Row],[Male Voters]]/Table1[[#This Row],[Male Population]]</f>
        <v>0.56118881118881114</v>
      </c>
      <c r="Q2447" s="24">
        <f>Table1[[#This Row],[Total Voters]]/Table1[[#This Row],[Total Population]]</f>
        <v>0.60175438596491226</v>
      </c>
      <c r="R2447" s="24">
        <f>Table1[[#This Row],[Female Ballots]]/Table1[[#This Row],[Female Population]]</f>
        <v>0.33450704225352113</v>
      </c>
      <c r="S2447" s="24">
        <f>Table1[[#This Row],[Male Ballots]]/Table1[[#This Row],[Male Population]]</f>
        <v>0.25174825174825177</v>
      </c>
      <c r="T2447" s="24">
        <f>Table1[[#This Row],[Total Ballots]]/Table1[[#This Row],[Total Population]]</f>
        <v>0.2929824561403509</v>
      </c>
      <c r="U2447" s="24">
        <f>Table1[[#This Row],[Female Ballots]]/Table1[[#This Row],[Female Voters]]</f>
        <v>0.52054794520547942</v>
      </c>
      <c r="V2447" s="24">
        <f>Table1[[#This Row],[Male Ballots]]/Table1[[#This Row],[Male Voters]]</f>
        <v>0.44859813084112149</v>
      </c>
      <c r="W2447" s="24">
        <f>Table1[[#This Row],[Total Ballots]]/Table1[[#This Row],[Total Voters]]</f>
        <v>0.48688046647230321</v>
      </c>
    </row>
    <row r="2448" spans="1:23" s="12" customFormat="1" x14ac:dyDescent="0.2">
      <c r="A2448" s="19" t="s">
        <v>36</v>
      </c>
      <c r="B2448" s="20">
        <v>2010</v>
      </c>
      <c r="C2448" s="21" t="s">
        <v>64</v>
      </c>
      <c r="D2448" s="22">
        <v>717</v>
      </c>
      <c r="E2448" s="22">
        <v>667</v>
      </c>
      <c r="F2448" s="22">
        <v>1384</v>
      </c>
      <c r="G2448" s="31">
        <v>490</v>
      </c>
      <c r="H2448" s="31">
        <v>443</v>
      </c>
      <c r="I2448" s="31"/>
      <c r="J2448" s="31">
        <v>933</v>
      </c>
      <c r="K2448" s="22">
        <v>312</v>
      </c>
      <c r="L2448" s="22">
        <v>278</v>
      </c>
      <c r="M2448" s="22"/>
      <c r="N2448" s="23">
        <v>590</v>
      </c>
      <c r="O2448" s="24">
        <f>Table1[[#This Row],[Female Voters]]/Table1[[#This Row],[Female Population]]</f>
        <v>0.68340306834030684</v>
      </c>
      <c r="P2448" s="24">
        <f>Table1[[#This Row],[Male Voters]]/Table1[[#This Row],[Male Population]]</f>
        <v>0.664167916041979</v>
      </c>
      <c r="Q2448" s="24">
        <f>Table1[[#This Row],[Total Voters]]/Table1[[#This Row],[Total Population]]</f>
        <v>0.67413294797687862</v>
      </c>
      <c r="R2448" s="24">
        <f>Table1[[#This Row],[Female Ballots]]/Table1[[#This Row],[Female Population]]</f>
        <v>0.43514644351464438</v>
      </c>
      <c r="S2448" s="24">
        <f>Table1[[#This Row],[Male Ballots]]/Table1[[#This Row],[Male Population]]</f>
        <v>0.41679160419790107</v>
      </c>
      <c r="T2448" s="24">
        <f>Table1[[#This Row],[Total Ballots]]/Table1[[#This Row],[Total Population]]</f>
        <v>0.42630057803468208</v>
      </c>
      <c r="U2448" s="24">
        <f>Table1[[#This Row],[Female Ballots]]/Table1[[#This Row],[Female Voters]]</f>
        <v>0.63673469387755099</v>
      </c>
      <c r="V2448" s="24">
        <f>Table1[[#This Row],[Male Ballots]]/Table1[[#This Row],[Male Voters]]</f>
        <v>0.6275395033860045</v>
      </c>
      <c r="W2448" s="24">
        <f>Table1[[#This Row],[Total Ballots]]/Table1[[#This Row],[Total Voters]]</f>
        <v>0.63236870310825299</v>
      </c>
    </row>
    <row r="2449" spans="1:23" s="12" customFormat="1" x14ac:dyDescent="0.2">
      <c r="A2449" s="19" t="s">
        <v>36</v>
      </c>
      <c r="B2449" s="20">
        <v>2010</v>
      </c>
      <c r="C2449" s="21" t="s">
        <v>65</v>
      </c>
      <c r="D2449" s="22">
        <v>983</v>
      </c>
      <c r="E2449" s="22">
        <v>973</v>
      </c>
      <c r="F2449" s="22">
        <v>1956</v>
      </c>
      <c r="G2449" s="31">
        <v>738</v>
      </c>
      <c r="H2449" s="31">
        <v>708</v>
      </c>
      <c r="I2449" s="31"/>
      <c r="J2449" s="31">
        <v>1446</v>
      </c>
      <c r="K2449" s="22">
        <v>533</v>
      </c>
      <c r="L2449" s="22">
        <v>497</v>
      </c>
      <c r="M2449" s="22"/>
      <c r="N2449" s="23">
        <v>1030</v>
      </c>
      <c r="O2449" s="24">
        <f>Table1[[#This Row],[Female Voters]]/Table1[[#This Row],[Female Population]]</f>
        <v>0.75076297049847407</v>
      </c>
      <c r="P2449" s="24">
        <f>Table1[[#This Row],[Male Voters]]/Table1[[#This Row],[Male Population]]</f>
        <v>0.72764645426515928</v>
      </c>
      <c r="Q2449" s="24">
        <f>Table1[[#This Row],[Total Voters]]/Table1[[#This Row],[Total Population]]</f>
        <v>0.73926380368098155</v>
      </c>
      <c r="R2449" s="24">
        <f>Table1[[#This Row],[Female Ballots]]/Table1[[#This Row],[Female Population]]</f>
        <v>0.54221770091556465</v>
      </c>
      <c r="S2449" s="24">
        <f>Table1[[#This Row],[Male Ballots]]/Table1[[#This Row],[Male Population]]</f>
        <v>0.51079136690647486</v>
      </c>
      <c r="T2449" s="24">
        <f>Table1[[#This Row],[Total Ballots]]/Table1[[#This Row],[Total Population]]</f>
        <v>0.52658486707566465</v>
      </c>
      <c r="U2449" s="24">
        <f>Table1[[#This Row],[Female Ballots]]/Table1[[#This Row],[Female Voters]]</f>
        <v>0.72222222222222221</v>
      </c>
      <c r="V2449" s="24">
        <f>Table1[[#This Row],[Male Ballots]]/Table1[[#This Row],[Male Voters]]</f>
        <v>0.70197740112994356</v>
      </c>
      <c r="W2449" s="24">
        <f>Table1[[#This Row],[Total Ballots]]/Table1[[#This Row],[Total Voters]]</f>
        <v>0.71230982019363764</v>
      </c>
    </row>
    <row r="2450" spans="1:23" s="12" customFormat="1" x14ac:dyDescent="0.2">
      <c r="A2450" s="19" t="s">
        <v>36</v>
      </c>
      <c r="B2450" s="20">
        <v>2010</v>
      </c>
      <c r="C2450" s="21" t="s">
        <v>66</v>
      </c>
      <c r="D2450" s="22">
        <v>880</v>
      </c>
      <c r="E2450" s="22">
        <v>960</v>
      </c>
      <c r="F2450" s="22">
        <v>1840</v>
      </c>
      <c r="G2450" s="31">
        <v>801</v>
      </c>
      <c r="H2450" s="31">
        <v>800</v>
      </c>
      <c r="I2450" s="31"/>
      <c r="J2450" s="31">
        <v>1601</v>
      </c>
      <c r="K2450" s="22">
        <v>656</v>
      </c>
      <c r="L2450" s="22">
        <v>669</v>
      </c>
      <c r="M2450" s="22"/>
      <c r="N2450" s="23">
        <v>1325</v>
      </c>
      <c r="O2450" s="24">
        <f>Table1[[#This Row],[Female Voters]]/Table1[[#This Row],[Female Population]]</f>
        <v>0.91022727272727277</v>
      </c>
      <c r="P2450" s="24">
        <f>Table1[[#This Row],[Male Voters]]/Table1[[#This Row],[Male Population]]</f>
        <v>0.83333333333333337</v>
      </c>
      <c r="Q2450" s="24">
        <f>Table1[[#This Row],[Total Voters]]/Table1[[#This Row],[Total Population]]</f>
        <v>0.87010869565217386</v>
      </c>
      <c r="R2450" s="24">
        <f>Table1[[#This Row],[Female Ballots]]/Table1[[#This Row],[Female Population]]</f>
        <v>0.74545454545454548</v>
      </c>
      <c r="S2450" s="24">
        <f>Table1[[#This Row],[Male Ballots]]/Table1[[#This Row],[Male Population]]</f>
        <v>0.69687500000000002</v>
      </c>
      <c r="T2450" s="24">
        <f>Table1[[#This Row],[Total Ballots]]/Table1[[#This Row],[Total Population]]</f>
        <v>0.72010869565217395</v>
      </c>
      <c r="U2450" s="24">
        <f>Table1[[#This Row],[Female Ballots]]/Table1[[#This Row],[Female Voters]]</f>
        <v>0.81897627965043696</v>
      </c>
      <c r="V2450" s="24">
        <f>Table1[[#This Row],[Male Ballots]]/Table1[[#This Row],[Male Voters]]</f>
        <v>0.83625000000000005</v>
      </c>
      <c r="W2450" s="24">
        <f>Table1[[#This Row],[Total Ballots]]/Table1[[#This Row],[Total Voters]]</f>
        <v>0.82760774515927549</v>
      </c>
    </row>
    <row r="2451" spans="1:23" s="12" customFormat="1" x14ac:dyDescent="0.2">
      <c r="A2451" s="19" t="s">
        <v>36</v>
      </c>
      <c r="B2451" s="20">
        <v>2010</v>
      </c>
      <c r="C2451" s="21" t="s">
        <v>67</v>
      </c>
      <c r="D2451" s="22">
        <v>810</v>
      </c>
      <c r="E2451" s="22">
        <v>786</v>
      </c>
      <c r="F2451" s="22">
        <v>1596</v>
      </c>
      <c r="G2451" s="31">
        <v>683</v>
      </c>
      <c r="H2451" s="31">
        <v>720</v>
      </c>
      <c r="I2451" s="31"/>
      <c r="J2451" s="31">
        <v>1403</v>
      </c>
      <c r="K2451" s="22">
        <v>586</v>
      </c>
      <c r="L2451" s="22">
        <v>622</v>
      </c>
      <c r="M2451" s="22"/>
      <c r="N2451" s="23">
        <v>1208</v>
      </c>
      <c r="O2451" s="24">
        <f>Table1[[#This Row],[Female Voters]]/Table1[[#This Row],[Female Population]]</f>
        <v>0.84320987654320989</v>
      </c>
      <c r="P2451" s="24">
        <f>Table1[[#This Row],[Male Voters]]/Table1[[#This Row],[Male Population]]</f>
        <v>0.91603053435114501</v>
      </c>
      <c r="Q2451" s="24">
        <f>Table1[[#This Row],[Total Voters]]/Table1[[#This Row],[Total Population]]</f>
        <v>0.87907268170426067</v>
      </c>
      <c r="R2451" s="24">
        <f>Table1[[#This Row],[Female Ballots]]/Table1[[#This Row],[Female Population]]</f>
        <v>0.72345679012345676</v>
      </c>
      <c r="S2451" s="24">
        <f>Table1[[#This Row],[Male Ballots]]/Table1[[#This Row],[Male Population]]</f>
        <v>0.79134860050890588</v>
      </c>
      <c r="T2451" s="24">
        <f>Table1[[#This Row],[Total Ballots]]/Table1[[#This Row],[Total Population]]</f>
        <v>0.75689223057644106</v>
      </c>
      <c r="U2451" s="24">
        <f>Table1[[#This Row],[Female Ballots]]/Table1[[#This Row],[Female Voters]]</f>
        <v>0.85797950219619323</v>
      </c>
      <c r="V2451" s="24">
        <f>Table1[[#This Row],[Male Ballots]]/Table1[[#This Row],[Male Voters]]</f>
        <v>0.86388888888888893</v>
      </c>
      <c r="W2451" s="24">
        <f>Table1[[#This Row],[Total Ballots]]/Table1[[#This Row],[Total Voters]]</f>
        <v>0.86101211689237345</v>
      </c>
    </row>
    <row r="2452" spans="1:23" s="12" customFormat="1" x14ac:dyDescent="0.2">
      <c r="A2452" s="19" t="s">
        <v>52</v>
      </c>
      <c r="B2452" s="20">
        <v>2010</v>
      </c>
      <c r="C2452" s="21" t="s">
        <v>69</v>
      </c>
      <c r="D2452" s="22">
        <v>271256</v>
      </c>
      <c r="E2452" s="22">
        <v>267912</v>
      </c>
      <c r="F2452" s="22">
        <v>539168</v>
      </c>
      <c r="G2452" s="22">
        <v>195479</v>
      </c>
      <c r="H2452" s="22">
        <v>177087</v>
      </c>
      <c r="I2452" s="22">
        <v>4354</v>
      </c>
      <c r="J2452" s="22">
        <v>376920</v>
      </c>
      <c r="K2452" s="22">
        <v>139765</v>
      </c>
      <c r="L2452" s="22">
        <v>126928</v>
      </c>
      <c r="M2452" s="22">
        <v>2664</v>
      </c>
      <c r="N2452" s="23">
        <v>269357</v>
      </c>
      <c r="O2452" s="24">
        <f>Table1[[#This Row],[Female Voters]]/Table1[[#This Row],[Female Population]]</f>
        <v>0.72064396732238178</v>
      </c>
      <c r="P2452" s="24">
        <f>Table1[[#This Row],[Male Voters]]/Table1[[#This Row],[Male Population]]</f>
        <v>0.66098942936486604</v>
      </c>
      <c r="Q2452" s="24">
        <f>Table1[[#This Row],[Total Voters]]/Table1[[#This Row],[Total Population]]</f>
        <v>0.69907709656359429</v>
      </c>
      <c r="R2452" s="24">
        <f>Table1[[#This Row],[Female Ballots]]/Table1[[#This Row],[Female Population]]</f>
        <v>0.51525127554782202</v>
      </c>
      <c r="S2452" s="24">
        <f>Table1[[#This Row],[Male Ballots]]/Table1[[#This Row],[Male Population]]</f>
        <v>0.47376750574815613</v>
      </c>
      <c r="T2452" s="24">
        <f>Table1[[#This Row],[Total Ballots]]/Table1[[#This Row],[Total Population]]</f>
        <v>0.49957898094842423</v>
      </c>
      <c r="U2452" s="24">
        <f>Table1[[#This Row],[Female Ballots]]/Table1[[#This Row],[Female Voters]]</f>
        <v>0.71498728763703523</v>
      </c>
      <c r="V2452" s="24">
        <f>Table1[[#This Row],[Male Ballots]]/Table1[[#This Row],[Male Voters]]</f>
        <v>0.71675504130737999</v>
      </c>
      <c r="W2452" s="24">
        <f>Table1[[#This Row],[Total Ballots]]/Table1[[#This Row],[Total Voters]]</f>
        <v>0.71462644593017088</v>
      </c>
    </row>
    <row r="2453" spans="1:23" s="12" customFormat="1" x14ac:dyDescent="0.2">
      <c r="A2453" s="19" t="s">
        <v>52</v>
      </c>
      <c r="B2453" s="20">
        <v>2010</v>
      </c>
      <c r="C2453" s="21" t="s">
        <v>62</v>
      </c>
      <c r="D2453" s="22">
        <v>29942</v>
      </c>
      <c r="E2453" s="22">
        <v>33011</v>
      </c>
      <c r="F2453" s="22">
        <v>62953</v>
      </c>
      <c r="G2453" s="31">
        <v>17714</v>
      </c>
      <c r="H2453" s="31">
        <v>16702</v>
      </c>
      <c r="I2453" s="31">
        <v>706</v>
      </c>
      <c r="J2453" s="31">
        <v>35122</v>
      </c>
      <c r="K2453" s="22">
        <v>7881</v>
      </c>
      <c r="L2453" s="22">
        <v>7427</v>
      </c>
      <c r="M2453" s="22">
        <v>331</v>
      </c>
      <c r="N2453" s="23">
        <v>15639</v>
      </c>
      <c r="O2453" s="24">
        <f>Table1[[#This Row],[Female Voters]]/Table1[[#This Row],[Female Population]]</f>
        <v>0.59161044686393693</v>
      </c>
      <c r="P2453" s="24">
        <f>Table1[[#This Row],[Male Voters]]/Table1[[#This Row],[Male Population]]</f>
        <v>0.50595256126745636</v>
      </c>
      <c r="Q2453" s="24">
        <f>Table1[[#This Row],[Total Voters]]/Table1[[#This Row],[Total Population]]</f>
        <v>0.55790828078090005</v>
      </c>
      <c r="R2453" s="24">
        <f>Table1[[#This Row],[Female Ballots]]/Table1[[#This Row],[Female Population]]</f>
        <v>0.26320887048293368</v>
      </c>
      <c r="S2453" s="24">
        <f>Table1[[#This Row],[Male Ballots]]/Table1[[#This Row],[Male Population]]</f>
        <v>0.22498561085698707</v>
      </c>
      <c r="T2453" s="24">
        <f>Table1[[#This Row],[Total Ballots]]/Table1[[#This Row],[Total Population]]</f>
        <v>0.24842342700109604</v>
      </c>
      <c r="U2453" s="24">
        <f>Table1[[#This Row],[Female Ballots]]/Table1[[#This Row],[Female Voters]]</f>
        <v>0.44490233713446992</v>
      </c>
      <c r="V2453" s="24">
        <f>Table1[[#This Row],[Male Ballots]]/Table1[[#This Row],[Male Voters]]</f>
        <v>0.44467728415758589</v>
      </c>
      <c r="W2453" s="24">
        <f>Table1[[#This Row],[Total Ballots]]/Table1[[#This Row],[Total Voters]]</f>
        <v>0.44527646489379874</v>
      </c>
    </row>
    <row r="2454" spans="1:23" s="12" customFormat="1" x14ac:dyDescent="0.2">
      <c r="A2454" s="19" t="s">
        <v>52</v>
      </c>
      <c r="B2454" s="20">
        <v>2010</v>
      </c>
      <c r="C2454" s="21" t="s">
        <v>63</v>
      </c>
      <c r="D2454" s="22">
        <v>48446</v>
      </c>
      <c r="E2454" s="22">
        <v>50757</v>
      </c>
      <c r="F2454" s="22">
        <v>99203</v>
      </c>
      <c r="G2454" s="31">
        <v>29713</v>
      </c>
      <c r="H2454" s="31">
        <v>26530</v>
      </c>
      <c r="I2454" s="31">
        <v>930</v>
      </c>
      <c r="J2454" s="31">
        <v>57173</v>
      </c>
      <c r="K2454" s="22">
        <v>15672</v>
      </c>
      <c r="L2454" s="22">
        <v>13739</v>
      </c>
      <c r="M2454" s="22">
        <v>465</v>
      </c>
      <c r="N2454" s="23">
        <v>29876</v>
      </c>
      <c r="O2454" s="24">
        <f>Table1[[#This Row],[Female Voters]]/Table1[[#This Row],[Female Population]]</f>
        <v>0.61332204929199519</v>
      </c>
      <c r="P2454" s="24">
        <f>Table1[[#This Row],[Male Voters]]/Table1[[#This Row],[Male Population]]</f>
        <v>0.5226865259964143</v>
      </c>
      <c r="Q2454" s="24">
        <f>Table1[[#This Row],[Total Voters]]/Table1[[#This Row],[Total Population]]</f>
        <v>0.57632329667449578</v>
      </c>
      <c r="R2454" s="24">
        <f>Table1[[#This Row],[Female Ballots]]/Table1[[#This Row],[Female Population]]</f>
        <v>0.32349419972753168</v>
      </c>
      <c r="S2454" s="24">
        <f>Table1[[#This Row],[Male Ballots]]/Table1[[#This Row],[Male Population]]</f>
        <v>0.27068187639143371</v>
      </c>
      <c r="T2454" s="24">
        <f>Table1[[#This Row],[Total Ballots]]/Table1[[#This Row],[Total Population]]</f>
        <v>0.30116024716994444</v>
      </c>
      <c r="U2454" s="24">
        <f>Table1[[#This Row],[Female Ballots]]/Table1[[#This Row],[Female Voters]]</f>
        <v>0.52744589910140338</v>
      </c>
      <c r="V2454" s="24">
        <f>Table1[[#This Row],[Male Ballots]]/Table1[[#This Row],[Male Voters]]</f>
        <v>0.5178665661515266</v>
      </c>
      <c r="W2454" s="24">
        <f>Table1[[#This Row],[Total Ballots]]/Table1[[#This Row],[Total Voters]]</f>
        <v>0.52255435257901461</v>
      </c>
    </row>
    <row r="2455" spans="1:23" s="12" customFormat="1" x14ac:dyDescent="0.2">
      <c r="A2455" s="19" t="s">
        <v>52</v>
      </c>
      <c r="B2455" s="20">
        <v>2010</v>
      </c>
      <c r="C2455" s="21" t="s">
        <v>64</v>
      </c>
      <c r="D2455" s="22">
        <v>51303</v>
      </c>
      <c r="E2455" s="22">
        <v>53171</v>
      </c>
      <c r="F2455" s="22">
        <v>104474</v>
      </c>
      <c r="G2455" s="31">
        <v>34483</v>
      </c>
      <c r="H2455" s="31">
        <v>31476</v>
      </c>
      <c r="I2455" s="31">
        <v>869</v>
      </c>
      <c r="J2455" s="31">
        <v>66828</v>
      </c>
      <c r="K2455" s="22">
        <v>22665</v>
      </c>
      <c r="L2455" s="22">
        <v>20743</v>
      </c>
      <c r="M2455" s="22">
        <v>526</v>
      </c>
      <c r="N2455" s="23">
        <v>43934</v>
      </c>
      <c r="O2455" s="24">
        <f>Table1[[#This Row],[Female Voters]]/Table1[[#This Row],[Female Population]]</f>
        <v>0.67214392920491983</v>
      </c>
      <c r="P2455" s="24">
        <f>Table1[[#This Row],[Male Voters]]/Table1[[#This Row],[Male Population]]</f>
        <v>0.59197682947471364</v>
      </c>
      <c r="Q2455" s="24">
        <f>Table1[[#This Row],[Total Voters]]/Table1[[#This Row],[Total Population]]</f>
        <v>0.63966154258475794</v>
      </c>
      <c r="R2455" s="24">
        <f>Table1[[#This Row],[Female Ballots]]/Table1[[#This Row],[Female Population]]</f>
        <v>0.44178702999824571</v>
      </c>
      <c r="S2455" s="24">
        <f>Table1[[#This Row],[Male Ballots]]/Table1[[#This Row],[Male Population]]</f>
        <v>0.39011867371311432</v>
      </c>
      <c r="T2455" s="24">
        <f>Table1[[#This Row],[Total Ballots]]/Table1[[#This Row],[Total Population]]</f>
        <v>0.42052568103068705</v>
      </c>
      <c r="U2455" s="24">
        <f>Table1[[#This Row],[Female Ballots]]/Table1[[#This Row],[Female Voters]]</f>
        <v>0.6572803990372067</v>
      </c>
      <c r="V2455" s="24">
        <f>Table1[[#This Row],[Male Ballots]]/Table1[[#This Row],[Male Voters]]</f>
        <v>0.65901003939509473</v>
      </c>
      <c r="W2455" s="24">
        <f>Table1[[#This Row],[Total Ballots]]/Table1[[#This Row],[Total Voters]]</f>
        <v>0.65741904590890043</v>
      </c>
    </row>
    <row r="2456" spans="1:23" s="12" customFormat="1" x14ac:dyDescent="0.2">
      <c r="A2456" s="19" t="s">
        <v>52</v>
      </c>
      <c r="B2456" s="20">
        <v>2010</v>
      </c>
      <c r="C2456" s="21" t="s">
        <v>65</v>
      </c>
      <c r="D2456" s="22">
        <v>56823</v>
      </c>
      <c r="E2456" s="22">
        <v>57588</v>
      </c>
      <c r="F2456" s="22">
        <v>114411</v>
      </c>
      <c r="G2456" s="31">
        <v>43382</v>
      </c>
      <c r="H2456" s="31">
        <v>41207</v>
      </c>
      <c r="I2456" s="31">
        <v>800</v>
      </c>
      <c r="J2456" s="31">
        <v>85389</v>
      </c>
      <c r="K2456" s="22">
        <v>33215</v>
      </c>
      <c r="L2456" s="22">
        <v>31575</v>
      </c>
      <c r="M2456" s="22">
        <v>538</v>
      </c>
      <c r="N2456" s="23">
        <v>65328</v>
      </c>
      <c r="O2456" s="24">
        <f>Table1[[#This Row],[Female Voters]]/Table1[[#This Row],[Female Population]]</f>
        <v>0.76345845872270035</v>
      </c>
      <c r="P2456" s="24">
        <f>Table1[[#This Row],[Male Voters]]/Table1[[#This Row],[Male Population]]</f>
        <v>0.71554837813433358</v>
      </c>
      <c r="Q2456" s="24">
        <f>Table1[[#This Row],[Total Voters]]/Table1[[#This Row],[Total Population]]</f>
        <v>0.74633557962084063</v>
      </c>
      <c r="R2456" s="24">
        <f>Table1[[#This Row],[Female Ballots]]/Table1[[#This Row],[Female Population]]</f>
        <v>0.58453443148021045</v>
      </c>
      <c r="S2456" s="24">
        <f>Table1[[#This Row],[Male Ballots]]/Table1[[#This Row],[Male Population]]</f>
        <v>0.54829131068972703</v>
      </c>
      <c r="T2456" s="24">
        <f>Table1[[#This Row],[Total Ballots]]/Table1[[#This Row],[Total Population]]</f>
        <v>0.57099404777512652</v>
      </c>
      <c r="U2456" s="24">
        <f>Table1[[#This Row],[Female Ballots]]/Table1[[#This Row],[Female Voters]]</f>
        <v>0.76564012724171315</v>
      </c>
      <c r="V2456" s="24">
        <f>Table1[[#This Row],[Male Ballots]]/Table1[[#This Row],[Male Voters]]</f>
        <v>0.76625330647705492</v>
      </c>
      <c r="W2456" s="24">
        <f>Table1[[#This Row],[Total Ballots]]/Table1[[#This Row],[Total Voters]]</f>
        <v>0.76506341566243896</v>
      </c>
    </row>
    <row r="2457" spans="1:23" s="12" customFormat="1" x14ac:dyDescent="0.2">
      <c r="A2457" s="19" t="s">
        <v>52</v>
      </c>
      <c r="B2457" s="20">
        <v>2010</v>
      </c>
      <c r="C2457" s="21" t="s">
        <v>66</v>
      </c>
      <c r="D2457" s="22">
        <v>43160</v>
      </c>
      <c r="E2457" s="22">
        <v>41423</v>
      </c>
      <c r="F2457" s="22">
        <v>84583</v>
      </c>
      <c r="G2457" s="31">
        <v>36330</v>
      </c>
      <c r="H2457" s="31">
        <v>33819</v>
      </c>
      <c r="I2457" s="31">
        <v>574</v>
      </c>
      <c r="J2457" s="31">
        <v>70723</v>
      </c>
      <c r="K2457" s="22">
        <v>30928</v>
      </c>
      <c r="L2457" s="22">
        <v>28958</v>
      </c>
      <c r="M2457" s="22">
        <v>433</v>
      </c>
      <c r="N2457" s="23">
        <v>60319</v>
      </c>
      <c r="O2457" s="24">
        <f>Table1[[#This Row],[Female Voters]]/Table1[[#This Row],[Female Population]]</f>
        <v>0.84175162187210384</v>
      </c>
      <c r="P2457" s="24">
        <f>Table1[[#This Row],[Male Voters]]/Table1[[#This Row],[Male Population]]</f>
        <v>0.8164304854790817</v>
      </c>
      <c r="Q2457" s="24">
        <f>Table1[[#This Row],[Total Voters]]/Table1[[#This Row],[Total Population]]</f>
        <v>0.83613728527008968</v>
      </c>
      <c r="R2457" s="24">
        <f>Table1[[#This Row],[Female Ballots]]/Table1[[#This Row],[Female Population]]</f>
        <v>0.71658943466172387</v>
      </c>
      <c r="S2457" s="24">
        <f>Table1[[#This Row],[Male Ballots]]/Table1[[#This Row],[Male Population]]</f>
        <v>0.69908022113318691</v>
      </c>
      <c r="T2457" s="24">
        <f>Table1[[#This Row],[Total Ballots]]/Table1[[#This Row],[Total Population]]</f>
        <v>0.7131338448624428</v>
      </c>
      <c r="U2457" s="24">
        <f>Table1[[#This Row],[Female Ballots]]/Table1[[#This Row],[Female Voters]]</f>
        <v>0.8513074593999449</v>
      </c>
      <c r="V2457" s="24">
        <f>Table1[[#This Row],[Male Ballots]]/Table1[[#This Row],[Male Voters]]</f>
        <v>0.85626423016647446</v>
      </c>
      <c r="W2457" s="24">
        <f>Table1[[#This Row],[Total Ballots]]/Table1[[#This Row],[Total Voters]]</f>
        <v>0.85289085587432656</v>
      </c>
    </row>
    <row r="2458" spans="1:23" s="12" customFormat="1" x14ac:dyDescent="0.2">
      <c r="A2458" s="19" t="s">
        <v>52</v>
      </c>
      <c r="B2458" s="20">
        <v>2010</v>
      </c>
      <c r="C2458" s="21" t="s">
        <v>67</v>
      </c>
      <c r="D2458" s="22">
        <v>41582</v>
      </c>
      <c r="E2458" s="22">
        <v>31962</v>
      </c>
      <c r="F2458" s="22">
        <v>73544</v>
      </c>
      <c r="G2458" s="31">
        <v>33857</v>
      </c>
      <c r="H2458" s="31">
        <v>27353</v>
      </c>
      <c r="I2458" s="31">
        <v>475</v>
      </c>
      <c r="J2458" s="31">
        <v>61685</v>
      </c>
      <c r="K2458" s="22">
        <v>29404</v>
      </c>
      <c r="L2458" s="22">
        <v>24486</v>
      </c>
      <c r="M2458" s="22">
        <v>371</v>
      </c>
      <c r="N2458" s="23">
        <v>54261</v>
      </c>
      <c r="O2458" s="24">
        <f>Table1[[#This Row],[Female Voters]]/Table1[[#This Row],[Female Population]]</f>
        <v>0.81422250012024433</v>
      </c>
      <c r="P2458" s="24">
        <f>Table1[[#This Row],[Male Voters]]/Table1[[#This Row],[Male Population]]</f>
        <v>0.85579750954258182</v>
      </c>
      <c r="Q2458" s="24">
        <f>Table1[[#This Row],[Total Voters]]/Table1[[#This Row],[Total Population]]</f>
        <v>0.83874959208093114</v>
      </c>
      <c r="R2458" s="24">
        <f>Table1[[#This Row],[Female Ballots]]/Table1[[#This Row],[Female Population]]</f>
        <v>0.70713289404069068</v>
      </c>
      <c r="S2458" s="24">
        <f>Table1[[#This Row],[Male Ballots]]/Table1[[#This Row],[Male Population]]</f>
        <v>0.76609724047306171</v>
      </c>
      <c r="T2458" s="24">
        <f>Table1[[#This Row],[Total Ballots]]/Table1[[#This Row],[Total Population]]</f>
        <v>0.73780321984118347</v>
      </c>
      <c r="U2458" s="24">
        <f>Table1[[#This Row],[Female Ballots]]/Table1[[#This Row],[Female Voters]]</f>
        <v>0.86847623829636411</v>
      </c>
      <c r="V2458" s="24">
        <f>Table1[[#This Row],[Male Ballots]]/Table1[[#This Row],[Male Voters]]</f>
        <v>0.89518517164479217</v>
      </c>
      <c r="W2458" s="24">
        <f>Table1[[#This Row],[Total Ballots]]/Table1[[#This Row],[Total Voters]]</f>
        <v>0.87964659155386238</v>
      </c>
    </row>
    <row r="2459" spans="1:23" s="12" customFormat="1" x14ac:dyDescent="0.2">
      <c r="A2459" s="19" t="s">
        <v>40</v>
      </c>
      <c r="B2459" s="20">
        <v>2010</v>
      </c>
      <c r="C2459" s="21" t="s">
        <v>69</v>
      </c>
      <c r="D2459" s="22">
        <v>185200</v>
      </c>
      <c r="E2459" s="22">
        <v>176519</v>
      </c>
      <c r="F2459" s="22">
        <v>361719</v>
      </c>
      <c r="G2459" s="22">
        <v>139436</v>
      </c>
      <c r="H2459" s="22">
        <v>121206</v>
      </c>
      <c r="I2459" s="22">
        <v>698</v>
      </c>
      <c r="J2459" s="22">
        <v>261340</v>
      </c>
      <c r="K2459" s="22">
        <v>98740</v>
      </c>
      <c r="L2459" s="22">
        <v>87006</v>
      </c>
      <c r="M2459" s="22">
        <v>386</v>
      </c>
      <c r="N2459" s="23">
        <v>186132</v>
      </c>
      <c r="O2459" s="24">
        <f>Table1[[#This Row],[Female Voters]]/Table1[[#This Row],[Female Population]]</f>
        <v>0.75289416846652268</v>
      </c>
      <c r="P2459" s="24">
        <f>Table1[[#This Row],[Male Voters]]/Table1[[#This Row],[Male Population]]</f>
        <v>0.68664563021544422</v>
      </c>
      <c r="Q2459" s="24">
        <f>Table1[[#This Row],[Total Voters]]/Table1[[#This Row],[Total Population]]</f>
        <v>0.7224945330491348</v>
      </c>
      <c r="R2459" s="24">
        <f>Table1[[#This Row],[Female Ballots]]/Table1[[#This Row],[Female Population]]</f>
        <v>0.53315334773218137</v>
      </c>
      <c r="S2459" s="24">
        <f>Table1[[#This Row],[Male Ballots]]/Table1[[#This Row],[Male Population]]</f>
        <v>0.49289878143429317</v>
      </c>
      <c r="T2459" s="24">
        <f>Table1[[#This Row],[Total Ballots]]/Table1[[#This Row],[Total Population]]</f>
        <v>0.51457623182636247</v>
      </c>
      <c r="U2459" s="24">
        <f>Table1[[#This Row],[Female Ballots]]/Table1[[#This Row],[Female Voters]]</f>
        <v>0.70813850081757934</v>
      </c>
      <c r="V2459" s="24">
        <f>Table1[[#This Row],[Male Ballots]]/Table1[[#This Row],[Male Voters]]</f>
        <v>0.71783575070541061</v>
      </c>
      <c r="W2459" s="24">
        <f>Table1[[#This Row],[Total Ballots]]/Table1[[#This Row],[Total Voters]]</f>
        <v>0.71222162699931124</v>
      </c>
    </row>
    <row r="2460" spans="1:23" s="12" customFormat="1" x14ac:dyDescent="0.2">
      <c r="A2460" s="19" t="s">
        <v>40</v>
      </c>
      <c r="B2460" s="20">
        <v>2010</v>
      </c>
      <c r="C2460" s="21" t="s">
        <v>62</v>
      </c>
      <c r="D2460" s="22">
        <v>27018</v>
      </c>
      <c r="E2460" s="22">
        <v>26746</v>
      </c>
      <c r="F2460" s="22">
        <v>53764</v>
      </c>
      <c r="G2460" s="31">
        <v>12922</v>
      </c>
      <c r="H2460" s="31">
        <v>11659</v>
      </c>
      <c r="I2460" s="31">
        <v>185</v>
      </c>
      <c r="J2460" s="31">
        <v>24766</v>
      </c>
      <c r="K2460" s="22">
        <v>5170</v>
      </c>
      <c r="L2460" s="22">
        <v>4659</v>
      </c>
      <c r="M2460" s="22">
        <v>69</v>
      </c>
      <c r="N2460" s="23">
        <v>9898</v>
      </c>
      <c r="O2460" s="24">
        <f>Table1[[#This Row],[Female Voters]]/Table1[[#This Row],[Female Population]]</f>
        <v>0.47827374343030571</v>
      </c>
      <c r="P2460" s="24">
        <f>Table1[[#This Row],[Male Voters]]/Table1[[#This Row],[Male Population]]</f>
        <v>0.43591565093845808</v>
      </c>
      <c r="Q2460" s="24">
        <f>Table1[[#This Row],[Total Voters]]/Table1[[#This Row],[Total Population]]</f>
        <v>0.46064280931478313</v>
      </c>
      <c r="R2460" s="24">
        <f>Table1[[#This Row],[Female Ballots]]/Table1[[#This Row],[Female Population]]</f>
        <v>0.19135391220667702</v>
      </c>
      <c r="S2460" s="24">
        <f>Table1[[#This Row],[Male Ballots]]/Table1[[#This Row],[Male Population]]</f>
        <v>0.17419427204067897</v>
      </c>
      <c r="T2460" s="24">
        <f>Table1[[#This Row],[Total Ballots]]/Table1[[#This Row],[Total Population]]</f>
        <v>0.18410088535079236</v>
      </c>
      <c r="U2460" s="24">
        <f>Table1[[#This Row],[Female Ballots]]/Table1[[#This Row],[Female Voters]]</f>
        <v>0.40009286488159729</v>
      </c>
      <c r="V2460" s="24">
        <f>Table1[[#This Row],[Male Ballots]]/Table1[[#This Row],[Male Voters]]</f>
        <v>0.39960545501329447</v>
      </c>
      <c r="W2460" s="24">
        <f>Table1[[#This Row],[Total Ballots]]/Table1[[#This Row],[Total Voters]]</f>
        <v>0.39966082532504238</v>
      </c>
    </row>
    <row r="2461" spans="1:23" s="12" customFormat="1" x14ac:dyDescent="0.2">
      <c r="A2461" s="19" t="s">
        <v>40</v>
      </c>
      <c r="B2461" s="20">
        <v>2010</v>
      </c>
      <c r="C2461" s="21" t="s">
        <v>63</v>
      </c>
      <c r="D2461" s="22">
        <v>30461</v>
      </c>
      <c r="E2461" s="22">
        <v>31836</v>
      </c>
      <c r="F2461" s="22">
        <v>62297</v>
      </c>
      <c r="G2461" s="31">
        <v>21463</v>
      </c>
      <c r="H2461" s="31">
        <v>18681</v>
      </c>
      <c r="I2461" s="31">
        <v>157</v>
      </c>
      <c r="J2461" s="31">
        <v>40301</v>
      </c>
      <c r="K2461" s="22">
        <v>10474</v>
      </c>
      <c r="L2461" s="22">
        <v>8985</v>
      </c>
      <c r="M2461" s="22">
        <v>68</v>
      </c>
      <c r="N2461" s="23">
        <v>19527</v>
      </c>
      <c r="O2461" s="24">
        <f>Table1[[#This Row],[Female Voters]]/Table1[[#This Row],[Female Population]]</f>
        <v>0.7046058894980467</v>
      </c>
      <c r="P2461" s="24">
        <f>Table1[[#This Row],[Male Voters]]/Table1[[#This Row],[Male Population]]</f>
        <v>0.58678854127402935</v>
      </c>
      <c r="Q2461" s="24">
        <f>Table1[[#This Row],[Total Voters]]/Table1[[#This Row],[Total Population]]</f>
        <v>0.64691718702345213</v>
      </c>
      <c r="R2461" s="24">
        <f>Table1[[#This Row],[Female Ballots]]/Table1[[#This Row],[Female Population]]</f>
        <v>0.3438495124913824</v>
      </c>
      <c r="S2461" s="24">
        <f>Table1[[#This Row],[Male Ballots]]/Table1[[#This Row],[Male Population]]</f>
        <v>0.28222766679231059</v>
      </c>
      <c r="T2461" s="24">
        <f>Table1[[#This Row],[Total Ballots]]/Table1[[#This Row],[Total Population]]</f>
        <v>0.3134500858789348</v>
      </c>
      <c r="U2461" s="24">
        <f>Table1[[#This Row],[Female Ballots]]/Table1[[#This Row],[Female Voters]]</f>
        <v>0.48800260914131294</v>
      </c>
      <c r="V2461" s="24">
        <f>Table1[[#This Row],[Male Ballots]]/Table1[[#This Row],[Male Voters]]</f>
        <v>0.48096996948771481</v>
      </c>
      <c r="W2461" s="24">
        <f>Table1[[#This Row],[Total Ballots]]/Table1[[#This Row],[Total Voters]]</f>
        <v>0.48452891987791868</v>
      </c>
    </row>
    <row r="2462" spans="1:23" s="12" customFormat="1" x14ac:dyDescent="0.2">
      <c r="A2462" s="19" t="s">
        <v>40</v>
      </c>
      <c r="B2462" s="20">
        <v>2010</v>
      </c>
      <c r="C2462" s="21" t="s">
        <v>64</v>
      </c>
      <c r="D2462" s="22">
        <v>28559</v>
      </c>
      <c r="E2462" s="22">
        <v>29184</v>
      </c>
      <c r="F2462" s="22">
        <v>57743</v>
      </c>
      <c r="G2462" s="31">
        <v>21633</v>
      </c>
      <c r="H2462" s="31">
        <v>19362</v>
      </c>
      <c r="I2462" s="31">
        <v>108</v>
      </c>
      <c r="J2462" s="31">
        <v>41103</v>
      </c>
      <c r="K2462" s="22">
        <v>13624</v>
      </c>
      <c r="L2462" s="22">
        <v>12411</v>
      </c>
      <c r="M2462" s="22">
        <v>57</v>
      </c>
      <c r="N2462" s="23">
        <v>26092</v>
      </c>
      <c r="O2462" s="24">
        <f>Table1[[#This Row],[Female Voters]]/Table1[[#This Row],[Female Population]]</f>
        <v>0.75748450576000559</v>
      </c>
      <c r="P2462" s="24">
        <f>Table1[[#This Row],[Male Voters]]/Table1[[#This Row],[Male Population]]</f>
        <v>0.66344572368421051</v>
      </c>
      <c r="Q2462" s="24">
        <f>Table1[[#This Row],[Total Voters]]/Table1[[#This Row],[Total Population]]</f>
        <v>0.71182654174531979</v>
      </c>
      <c r="R2462" s="24">
        <f>Table1[[#This Row],[Female Ballots]]/Table1[[#This Row],[Female Population]]</f>
        <v>0.47704751566931614</v>
      </c>
      <c r="S2462" s="24">
        <f>Table1[[#This Row],[Male Ballots]]/Table1[[#This Row],[Male Population]]</f>
        <v>0.42526726973684209</v>
      </c>
      <c r="T2462" s="24">
        <f>Table1[[#This Row],[Total Ballots]]/Table1[[#This Row],[Total Population]]</f>
        <v>0.45186429523924976</v>
      </c>
      <c r="U2462" s="24">
        <f>Table1[[#This Row],[Female Ballots]]/Table1[[#This Row],[Female Voters]]</f>
        <v>0.62977857902278922</v>
      </c>
      <c r="V2462" s="24">
        <f>Table1[[#This Row],[Male Ballots]]/Table1[[#This Row],[Male Voters]]</f>
        <v>0.64099783080260309</v>
      </c>
      <c r="W2462" s="24">
        <f>Table1[[#This Row],[Total Ballots]]/Table1[[#This Row],[Total Voters]]</f>
        <v>0.63479551370946163</v>
      </c>
    </row>
    <row r="2463" spans="1:23" s="12" customFormat="1" x14ac:dyDescent="0.2">
      <c r="A2463" s="19" t="s">
        <v>40</v>
      </c>
      <c r="B2463" s="20">
        <v>2010</v>
      </c>
      <c r="C2463" s="21" t="s">
        <v>65</v>
      </c>
      <c r="D2463" s="22">
        <v>34387</v>
      </c>
      <c r="E2463" s="22">
        <v>33438</v>
      </c>
      <c r="F2463" s="22">
        <v>67825</v>
      </c>
      <c r="G2463" s="31">
        <v>27309</v>
      </c>
      <c r="H2463" s="31">
        <v>24299</v>
      </c>
      <c r="I2463" s="31">
        <v>106</v>
      </c>
      <c r="J2463" s="31">
        <v>51714</v>
      </c>
      <c r="K2463" s="22">
        <v>20984</v>
      </c>
      <c r="L2463" s="22">
        <v>18856</v>
      </c>
      <c r="M2463" s="22">
        <v>75</v>
      </c>
      <c r="N2463" s="23">
        <v>39915</v>
      </c>
      <c r="O2463" s="24">
        <f>Table1[[#This Row],[Female Voters]]/Table1[[#This Row],[Female Population]]</f>
        <v>0.79416640009305839</v>
      </c>
      <c r="P2463" s="24">
        <f>Table1[[#This Row],[Male Voters]]/Table1[[#This Row],[Male Population]]</f>
        <v>0.7266881990549674</v>
      </c>
      <c r="Q2463" s="24">
        <f>Table1[[#This Row],[Total Voters]]/Table1[[#This Row],[Total Population]]</f>
        <v>0.76246221894581645</v>
      </c>
      <c r="R2463" s="24">
        <f>Table1[[#This Row],[Female Ballots]]/Table1[[#This Row],[Female Population]]</f>
        <v>0.61023061040509496</v>
      </c>
      <c r="S2463" s="24">
        <f>Table1[[#This Row],[Male Ballots]]/Table1[[#This Row],[Male Population]]</f>
        <v>0.56390932472037802</v>
      </c>
      <c r="T2463" s="24">
        <f>Table1[[#This Row],[Total Ballots]]/Table1[[#This Row],[Total Population]]</f>
        <v>0.58849981570217469</v>
      </c>
      <c r="U2463" s="24">
        <f>Table1[[#This Row],[Female Ballots]]/Table1[[#This Row],[Female Voters]]</f>
        <v>0.76839137280749936</v>
      </c>
      <c r="V2463" s="24">
        <f>Table1[[#This Row],[Male Ballots]]/Table1[[#This Row],[Male Voters]]</f>
        <v>0.7759990123050331</v>
      </c>
      <c r="W2463" s="24">
        <f>Table1[[#This Row],[Total Ballots]]/Table1[[#This Row],[Total Voters]]</f>
        <v>0.77184128089105464</v>
      </c>
    </row>
    <row r="2464" spans="1:23" s="12" customFormat="1" x14ac:dyDescent="0.2">
      <c r="A2464" s="19" t="s">
        <v>40</v>
      </c>
      <c r="B2464" s="20">
        <v>2010</v>
      </c>
      <c r="C2464" s="21" t="s">
        <v>66</v>
      </c>
      <c r="D2464" s="22">
        <v>30303</v>
      </c>
      <c r="E2464" s="22">
        <v>28818</v>
      </c>
      <c r="F2464" s="22">
        <v>59121</v>
      </c>
      <c r="G2464" s="31">
        <v>26755</v>
      </c>
      <c r="H2464" s="31">
        <v>24062</v>
      </c>
      <c r="I2464" s="31">
        <v>65</v>
      </c>
      <c r="J2464" s="31">
        <v>50882</v>
      </c>
      <c r="K2464" s="22">
        <v>22836</v>
      </c>
      <c r="L2464" s="22">
        <v>21063</v>
      </c>
      <c r="M2464" s="22">
        <v>53</v>
      </c>
      <c r="N2464" s="23">
        <v>43952</v>
      </c>
      <c r="O2464" s="24">
        <f>Table1[[#This Row],[Female Voters]]/Table1[[#This Row],[Female Population]]</f>
        <v>0.88291588291588297</v>
      </c>
      <c r="P2464" s="24">
        <f>Table1[[#This Row],[Male Voters]]/Table1[[#This Row],[Male Population]]</f>
        <v>0.83496425844958011</v>
      </c>
      <c r="Q2464" s="24">
        <f>Table1[[#This Row],[Total Voters]]/Table1[[#This Row],[Total Population]]</f>
        <v>0.86064173474738248</v>
      </c>
      <c r="R2464" s="24">
        <f>Table1[[#This Row],[Female Ballots]]/Table1[[#This Row],[Female Population]]</f>
        <v>0.75358875358875355</v>
      </c>
      <c r="S2464" s="24">
        <f>Table1[[#This Row],[Male Ballots]]/Table1[[#This Row],[Male Population]]</f>
        <v>0.73089735581927961</v>
      </c>
      <c r="T2464" s="24">
        <f>Table1[[#This Row],[Total Ballots]]/Table1[[#This Row],[Total Population]]</f>
        <v>0.74342450229190982</v>
      </c>
      <c r="U2464" s="24">
        <f>Table1[[#This Row],[Female Ballots]]/Table1[[#This Row],[Female Voters]]</f>
        <v>0.85352270603625491</v>
      </c>
      <c r="V2464" s="24">
        <f>Table1[[#This Row],[Male Ballots]]/Table1[[#This Row],[Male Voters]]</f>
        <v>0.87536364391987365</v>
      </c>
      <c r="W2464" s="24">
        <f>Table1[[#This Row],[Total Ballots]]/Table1[[#This Row],[Total Voters]]</f>
        <v>0.86380252348571207</v>
      </c>
    </row>
    <row r="2465" spans="1:23" s="12" customFormat="1" x14ac:dyDescent="0.2">
      <c r="A2465" s="19" t="s">
        <v>40</v>
      </c>
      <c r="B2465" s="20">
        <v>2010</v>
      </c>
      <c r="C2465" s="21" t="s">
        <v>67</v>
      </c>
      <c r="D2465" s="22">
        <v>34472</v>
      </c>
      <c r="E2465" s="22">
        <v>26497</v>
      </c>
      <c r="F2465" s="22">
        <v>60969</v>
      </c>
      <c r="G2465" s="31">
        <v>29354</v>
      </c>
      <c r="H2465" s="31">
        <v>23143</v>
      </c>
      <c r="I2465" s="31">
        <v>77</v>
      </c>
      <c r="J2465" s="31">
        <v>52574</v>
      </c>
      <c r="K2465" s="22">
        <v>25652</v>
      </c>
      <c r="L2465" s="22">
        <v>21032</v>
      </c>
      <c r="M2465" s="22">
        <v>64</v>
      </c>
      <c r="N2465" s="23">
        <v>46748</v>
      </c>
      <c r="O2465" s="24">
        <f>Table1[[#This Row],[Female Voters]]/Table1[[#This Row],[Female Population]]</f>
        <v>0.8515316778834997</v>
      </c>
      <c r="P2465" s="24">
        <f>Table1[[#This Row],[Male Voters]]/Table1[[#This Row],[Male Population]]</f>
        <v>0.87341963241121634</v>
      </c>
      <c r="Q2465" s="24">
        <f>Table1[[#This Row],[Total Voters]]/Table1[[#This Row],[Total Population]]</f>
        <v>0.86230707408683105</v>
      </c>
      <c r="R2465" s="24">
        <f>Table1[[#This Row],[Female Ballots]]/Table1[[#This Row],[Female Population]]</f>
        <v>0.74414017173358082</v>
      </c>
      <c r="S2465" s="24">
        <f>Table1[[#This Row],[Male Ballots]]/Table1[[#This Row],[Male Population]]</f>
        <v>0.79375023587575955</v>
      </c>
      <c r="T2465" s="24">
        <f>Table1[[#This Row],[Total Ballots]]/Table1[[#This Row],[Total Population]]</f>
        <v>0.76675031573422558</v>
      </c>
      <c r="U2465" s="24">
        <f>Table1[[#This Row],[Female Ballots]]/Table1[[#This Row],[Female Voters]]</f>
        <v>0.87388430878244872</v>
      </c>
      <c r="V2465" s="24">
        <f>Table1[[#This Row],[Male Ballots]]/Table1[[#This Row],[Male Voters]]</f>
        <v>0.90878451367584145</v>
      </c>
      <c r="W2465" s="24">
        <f>Table1[[#This Row],[Total Ballots]]/Table1[[#This Row],[Total Voters]]</f>
        <v>0.88918476813634117</v>
      </c>
    </row>
    <row r="2466" spans="1:23" s="12" customFormat="1" x14ac:dyDescent="0.2">
      <c r="A2466" s="19" t="s">
        <v>28</v>
      </c>
      <c r="B2466" s="20">
        <v>2010</v>
      </c>
      <c r="C2466" s="21" t="s">
        <v>69</v>
      </c>
      <c r="D2466" s="22">
        <v>16642</v>
      </c>
      <c r="E2466" s="22">
        <v>16394</v>
      </c>
      <c r="F2466" s="22">
        <v>33036</v>
      </c>
      <c r="G2466" s="22">
        <v>13751</v>
      </c>
      <c r="H2466" s="22">
        <v>12919</v>
      </c>
      <c r="I2466" s="22">
        <v>192</v>
      </c>
      <c r="J2466" s="22">
        <v>26862</v>
      </c>
      <c r="K2466" s="22">
        <v>10231</v>
      </c>
      <c r="L2466" s="22">
        <v>9672</v>
      </c>
      <c r="M2466" s="22">
        <v>142</v>
      </c>
      <c r="N2466" s="23">
        <v>20045</v>
      </c>
      <c r="O2466" s="24">
        <f>Table1[[#This Row],[Female Voters]]/Table1[[#This Row],[Female Population]]</f>
        <v>0.82628289869006133</v>
      </c>
      <c r="P2466" s="24">
        <f>Table1[[#This Row],[Male Voters]]/Table1[[#This Row],[Male Population]]</f>
        <v>0.78803220690496523</v>
      </c>
      <c r="Q2466" s="24">
        <f>Table1[[#This Row],[Total Voters]]/Table1[[#This Row],[Total Population]]</f>
        <v>0.81311296767163099</v>
      </c>
      <c r="R2466" s="24">
        <f>Table1[[#This Row],[Female Ballots]]/Table1[[#This Row],[Female Population]]</f>
        <v>0.61476985939189999</v>
      </c>
      <c r="S2466" s="24">
        <f>Table1[[#This Row],[Male Ballots]]/Table1[[#This Row],[Male Population]]</f>
        <v>0.58997194095400751</v>
      </c>
      <c r="T2466" s="24">
        <f>Table1[[#This Row],[Total Ballots]]/Table1[[#This Row],[Total Population]]</f>
        <v>0.60676231989344953</v>
      </c>
      <c r="U2466" s="24">
        <f>Table1[[#This Row],[Female Ballots]]/Table1[[#This Row],[Female Voters]]</f>
        <v>0.74401861682786707</v>
      </c>
      <c r="V2466" s="24">
        <f>Table1[[#This Row],[Male Ballots]]/Table1[[#This Row],[Male Voters]]</f>
        <v>0.74866475733415894</v>
      </c>
      <c r="W2466" s="24">
        <f>Table1[[#This Row],[Total Ballots]]/Table1[[#This Row],[Total Voters]]</f>
        <v>0.74622142803960989</v>
      </c>
    </row>
    <row r="2467" spans="1:23" s="12" customFormat="1" x14ac:dyDescent="0.2">
      <c r="A2467" s="19" t="s">
        <v>28</v>
      </c>
      <c r="B2467" s="20">
        <v>2010</v>
      </c>
      <c r="C2467" s="21" t="s">
        <v>62</v>
      </c>
      <c r="D2467" s="22">
        <v>1241</v>
      </c>
      <c r="E2467" s="22">
        <v>1454</v>
      </c>
      <c r="F2467" s="22">
        <v>2695</v>
      </c>
      <c r="G2467" s="31">
        <v>1109</v>
      </c>
      <c r="H2467" s="31">
        <v>1121</v>
      </c>
      <c r="I2467" s="31">
        <v>22</v>
      </c>
      <c r="J2467" s="31">
        <v>2252</v>
      </c>
      <c r="K2467" s="22">
        <v>469</v>
      </c>
      <c r="L2467" s="22">
        <v>446</v>
      </c>
      <c r="M2467" s="22">
        <v>11</v>
      </c>
      <c r="N2467" s="23">
        <v>926</v>
      </c>
      <c r="O2467" s="24">
        <f>Table1[[#This Row],[Female Voters]]/Table1[[#This Row],[Female Population]]</f>
        <v>0.89363416599516521</v>
      </c>
      <c r="P2467" s="24">
        <f>Table1[[#This Row],[Male Voters]]/Table1[[#This Row],[Male Population]]</f>
        <v>0.77097661623108671</v>
      </c>
      <c r="Q2467" s="24">
        <f>Table1[[#This Row],[Total Voters]]/Table1[[#This Row],[Total Population]]</f>
        <v>0.83562152133580703</v>
      </c>
      <c r="R2467" s="24">
        <f>Table1[[#This Row],[Female Ballots]]/Table1[[#This Row],[Female Population]]</f>
        <v>0.37792103142626915</v>
      </c>
      <c r="S2467" s="24">
        <f>Table1[[#This Row],[Male Ballots]]/Table1[[#This Row],[Male Population]]</f>
        <v>0.30674002751031637</v>
      </c>
      <c r="T2467" s="24">
        <f>Table1[[#This Row],[Total Ballots]]/Table1[[#This Row],[Total Population]]</f>
        <v>0.3435992578849722</v>
      </c>
      <c r="U2467" s="24">
        <f>Table1[[#This Row],[Female Ballots]]/Table1[[#This Row],[Female Voters]]</f>
        <v>0.42290351668169524</v>
      </c>
      <c r="V2467" s="24">
        <f>Table1[[#This Row],[Male Ballots]]/Table1[[#This Row],[Male Voters]]</f>
        <v>0.39785905441570024</v>
      </c>
      <c r="W2467" s="24">
        <f>Table1[[#This Row],[Total Ballots]]/Table1[[#This Row],[Total Voters]]</f>
        <v>0.41119005328596803</v>
      </c>
    </row>
    <row r="2468" spans="1:23" s="12" customFormat="1" x14ac:dyDescent="0.2">
      <c r="A2468" s="19" t="s">
        <v>28</v>
      </c>
      <c r="B2468" s="20">
        <v>2010</v>
      </c>
      <c r="C2468" s="21" t="s">
        <v>63</v>
      </c>
      <c r="D2468" s="22">
        <v>1936</v>
      </c>
      <c r="E2468" s="22">
        <v>1771</v>
      </c>
      <c r="F2468" s="22">
        <v>3707</v>
      </c>
      <c r="G2468" s="31">
        <v>1444</v>
      </c>
      <c r="H2468" s="31">
        <v>1299</v>
      </c>
      <c r="I2468" s="31">
        <v>21</v>
      </c>
      <c r="J2468" s="31">
        <v>2764</v>
      </c>
      <c r="K2468" s="22">
        <v>665</v>
      </c>
      <c r="L2468" s="22">
        <v>575</v>
      </c>
      <c r="M2468" s="22">
        <v>14</v>
      </c>
      <c r="N2468" s="23">
        <v>1254</v>
      </c>
      <c r="O2468" s="24">
        <f>Table1[[#This Row],[Female Voters]]/Table1[[#This Row],[Female Population]]</f>
        <v>0.74586776859504134</v>
      </c>
      <c r="P2468" s="24">
        <f>Table1[[#This Row],[Male Voters]]/Table1[[#This Row],[Male Population]]</f>
        <v>0.73348390739695091</v>
      </c>
      <c r="Q2468" s="24">
        <f>Table1[[#This Row],[Total Voters]]/Table1[[#This Row],[Total Population]]</f>
        <v>0.74561640140275154</v>
      </c>
      <c r="R2468" s="24">
        <f>Table1[[#This Row],[Female Ballots]]/Table1[[#This Row],[Female Population]]</f>
        <v>0.34349173553719009</v>
      </c>
      <c r="S2468" s="24">
        <f>Table1[[#This Row],[Male Ballots]]/Table1[[#This Row],[Male Population]]</f>
        <v>0.32467532467532467</v>
      </c>
      <c r="T2468" s="24">
        <f>Table1[[#This Row],[Total Ballots]]/Table1[[#This Row],[Total Population]]</f>
        <v>0.33827893175074186</v>
      </c>
      <c r="U2468" s="24">
        <f>Table1[[#This Row],[Female Ballots]]/Table1[[#This Row],[Female Voters]]</f>
        <v>0.46052631578947367</v>
      </c>
      <c r="V2468" s="24">
        <f>Table1[[#This Row],[Male Ballots]]/Table1[[#This Row],[Male Voters]]</f>
        <v>0.44264819091608931</v>
      </c>
      <c r="W2468" s="24">
        <f>Table1[[#This Row],[Total Ballots]]/Table1[[#This Row],[Total Voters]]</f>
        <v>0.45369030390738063</v>
      </c>
    </row>
    <row r="2469" spans="1:23" s="12" customFormat="1" x14ac:dyDescent="0.2">
      <c r="A2469" s="19" t="s">
        <v>28</v>
      </c>
      <c r="B2469" s="20">
        <v>2010</v>
      </c>
      <c r="C2469" s="21" t="s">
        <v>64</v>
      </c>
      <c r="D2469" s="22">
        <v>2472</v>
      </c>
      <c r="E2469" s="22">
        <v>2381</v>
      </c>
      <c r="F2469" s="22">
        <v>4853</v>
      </c>
      <c r="G2469" s="31">
        <v>1825</v>
      </c>
      <c r="H2469" s="31">
        <v>1605</v>
      </c>
      <c r="I2469" s="31">
        <v>28</v>
      </c>
      <c r="J2469" s="31">
        <v>3458</v>
      </c>
      <c r="K2469" s="22">
        <v>1181</v>
      </c>
      <c r="L2469" s="22">
        <v>1021</v>
      </c>
      <c r="M2469" s="22">
        <v>16</v>
      </c>
      <c r="N2469" s="23">
        <v>2218</v>
      </c>
      <c r="O2469" s="24">
        <f>Table1[[#This Row],[Female Voters]]/Table1[[#This Row],[Female Population]]</f>
        <v>0.73826860841423947</v>
      </c>
      <c r="P2469" s="24">
        <f>Table1[[#This Row],[Male Voters]]/Table1[[#This Row],[Male Population]]</f>
        <v>0.67408651826963462</v>
      </c>
      <c r="Q2469" s="24">
        <f>Table1[[#This Row],[Total Voters]]/Table1[[#This Row],[Total Population]]</f>
        <v>0.71254893880074177</v>
      </c>
      <c r="R2469" s="24">
        <f>Table1[[#This Row],[Female Ballots]]/Table1[[#This Row],[Female Population]]</f>
        <v>0.47775080906148865</v>
      </c>
      <c r="S2469" s="24">
        <f>Table1[[#This Row],[Male Ballots]]/Table1[[#This Row],[Male Population]]</f>
        <v>0.42881142377152459</v>
      </c>
      <c r="T2469" s="24">
        <f>Table1[[#This Row],[Total Ballots]]/Table1[[#This Row],[Total Population]]</f>
        <v>0.45703688440140122</v>
      </c>
      <c r="U2469" s="24">
        <f>Table1[[#This Row],[Female Ballots]]/Table1[[#This Row],[Female Voters]]</f>
        <v>0.64712328767123284</v>
      </c>
      <c r="V2469" s="24">
        <f>Table1[[#This Row],[Male Ballots]]/Table1[[#This Row],[Male Voters]]</f>
        <v>0.63613707165109035</v>
      </c>
      <c r="W2469" s="24">
        <f>Table1[[#This Row],[Total Ballots]]/Table1[[#This Row],[Total Voters]]</f>
        <v>0.64141122035858877</v>
      </c>
    </row>
    <row r="2470" spans="1:23" s="12" customFormat="1" x14ac:dyDescent="0.2">
      <c r="A2470" s="19" t="s">
        <v>28</v>
      </c>
      <c r="B2470" s="20">
        <v>2010</v>
      </c>
      <c r="C2470" s="21" t="s">
        <v>65</v>
      </c>
      <c r="D2470" s="22">
        <v>3604</v>
      </c>
      <c r="E2470" s="22">
        <v>3371</v>
      </c>
      <c r="F2470" s="22">
        <v>6975</v>
      </c>
      <c r="G2470" s="31">
        <v>2923</v>
      </c>
      <c r="H2470" s="31">
        <v>2551</v>
      </c>
      <c r="I2470" s="31">
        <v>30</v>
      </c>
      <c r="J2470" s="31">
        <v>5504</v>
      </c>
      <c r="K2470" s="22">
        <v>2295</v>
      </c>
      <c r="L2470" s="22">
        <v>1968</v>
      </c>
      <c r="M2470" s="22">
        <v>25</v>
      </c>
      <c r="N2470" s="23">
        <v>4288</v>
      </c>
      <c r="O2470" s="24">
        <f>Table1[[#This Row],[Female Voters]]/Table1[[#This Row],[Female Population]]</f>
        <v>0.81104328523862379</v>
      </c>
      <c r="P2470" s="24">
        <f>Table1[[#This Row],[Male Voters]]/Table1[[#This Row],[Male Population]]</f>
        <v>0.75674873924651442</v>
      </c>
      <c r="Q2470" s="24">
        <f>Table1[[#This Row],[Total Voters]]/Table1[[#This Row],[Total Population]]</f>
        <v>0.78910394265232975</v>
      </c>
      <c r="R2470" s="24">
        <f>Table1[[#This Row],[Female Ballots]]/Table1[[#This Row],[Female Population]]</f>
        <v>0.6367924528301887</v>
      </c>
      <c r="S2470" s="24">
        <f>Table1[[#This Row],[Male Ballots]]/Table1[[#This Row],[Male Population]]</f>
        <v>0.58380302580836552</v>
      </c>
      <c r="T2470" s="24">
        <f>Table1[[#This Row],[Total Ballots]]/Table1[[#This Row],[Total Population]]</f>
        <v>0.61476702508960579</v>
      </c>
      <c r="U2470" s="24">
        <f>Table1[[#This Row],[Female Ballots]]/Table1[[#This Row],[Female Voters]]</f>
        <v>0.78515224084844337</v>
      </c>
      <c r="V2470" s="24">
        <f>Table1[[#This Row],[Male Ballots]]/Table1[[#This Row],[Male Voters]]</f>
        <v>0.77146217169737363</v>
      </c>
      <c r="W2470" s="24">
        <f>Table1[[#This Row],[Total Ballots]]/Table1[[#This Row],[Total Voters]]</f>
        <v>0.77906976744186052</v>
      </c>
    </row>
    <row r="2471" spans="1:23" s="12" customFormat="1" x14ac:dyDescent="0.2">
      <c r="A2471" s="19" t="s">
        <v>28</v>
      </c>
      <c r="B2471" s="20">
        <v>2010</v>
      </c>
      <c r="C2471" s="21" t="s">
        <v>66</v>
      </c>
      <c r="D2471" s="22">
        <v>3618</v>
      </c>
      <c r="E2471" s="22">
        <v>3672</v>
      </c>
      <c r="F2471" s="22">
        <v>7290</v>
      </c>
      <c r="G2471" s="31">
        <v>3175</v>
      </c>
      <c r="H2471" s="31">
        <v>3072</v>
      </c>
      <c r="I2471" s="31">
        <v>45</v>
      </c>
      <c r="J2471" s="31">
        <v>6292</v>
      </c>
      <c r="K2471" s="22">
        <v>2760</v>
      </c>
      <c r="L2471" s="22">
        <v>2673</v>
      </c>
      <c r="M2471" s="22">
        <v>34</v>
      </c>
      <c r="N2471" s="23">
        <v>5467</v>
      </c>
      <c r="O2471" s="24">
        <f>Table1[[#This Row],[Female Voters]]/Table1[[#This Row],[Female Population]]</f>
        <v>0.87755666113875064</v>
      </c>
      <c r="P2471" s="24">
        <f>Table1[[#This Row],[Male Voters]]/Table1[[#This Row],[Male Population]]</f>
        <v>0.83660130718954251</v>
      </c>
      <c r="Q2471" s="24">
        <f>Table1[[#This Row],[Total Voters]]/Table1[[#This Row],[Total Population]]</f>
        <v>0.8631001371742113</v>
      </c>
      <c r="R2471" s="24">
        <f>Table1[[#This Row],[Female Ballots]]/Table1[[#This Row],[Female Population]]</f>
        <v>0.76285240464344939</v>
      </c>
      <c r="S2471" s="24">
        <f>Table1[[#This Row],[Male Ballots]]/Table1[[#This Row],[Male Population]]</f>
        <v>0.7279411764705882</v>
      </c>
      <c r="T2471" s="24">
        <f>Table1[[#This Row],[Total Ballots]]/Table1[[#This Row],[Total Population]]</f>
        <v>0.74993141289437582</v>
      </c>
      <c r="U2471" s="24">
        <f>Table1[[#This Row],[Female Ballots]]/Table1[[#This Row],[Female Voters]]</f>
        <v>0.86929133858267715</v>
      </c>
      <c r="V2471" s="24">
        <f>Table1[[#This Row],[Male Ballots]]/Table1[[#This Row],[Male Voters]]</f>
        <v>0.8701171875</v>
      </c>
      <c r="W2471" s="24">
        <f>Table1[[#This Row],[Total Ballots]]/Table1[[#This Row],[Total Voters]]</f>
        <v>0.86888111888111885</v>
      </c>
    </row>
    <row r="2472" spans="1:23" s="12" customFormat="1" x14ac:dyDescent="0.2">
      <c r="A2472" s="19" t="s">
        <v>28</v>
      </c>
      <c r="B2472" s="20">
        <v>2010</v>
      </c>
      <c r="C2472" s="21" t="s">
        <v>67</v>
      </c>
      <c r="D2472" s="22">
        <v>3771</v>
      </c>
      <c r="E2472" s="22">
        <v>3745</v>
      </c>
      <c r="F2472" s="22">
        <v>7516</v>
      </c>
      <c r="G2472" s="31">
        <v>3275</v>
      </c>
      <c r="H2472" s="31">
        <v>3271</v>
      </c>
      <c r="I2472" s="31">
        <v>46</v>
      </c>
      <c r="J2472" s="31">
        <v>6592</v>
      </c>
      <c r="K2472" s="22">
        <v>2861</v>
      </c>
      <c r="L2472" s="22">
        <v>2989</v>
      </c>
      <c r="M2472" s="22">
        <v>42</v>
      </c>
      <c r="N2472" s="23">
        <v>5892</v>
      </c>
      <c r="O2472" s="24">
        <f>Table1[[#This Row],[Female Voters]]/Table1[[#This Row],[Female Population]]</f>
        <v>0.86846990188278972</v>
      </c>
      <c r="P2472" s="24">
        <f>Table1[[#This Row],[Male Voters]]/Table1[[#This Row],[Male Population]]</f>
        <v>0.87343124165554076</v>
      </c>
      <c r="Q2472" s="24">
        <f>Table1[[#This Row],[Total Voters]]/Table1[[#This Row],[Total Population]]</f>
        <v>0.87706226716338476</v>
      </c>
      <c r="R2472" s="24">
        <f>Table1[[#This Row],[Female Ballots]]/Table1[[#This Row],[Female Population]]</f>
        <v>0.75868469901882785</v>
      </c>
      <c r="S2472" s="24">
        <f>Table1[[#This Row],[Male Ballots]]/Table1[[#This Row],[Male Population]]</f>
        <v>0.79813084112149535</v>
      </c>
      <c r="T2472" s="24">
        <f>Table1[[#This Row],[Total Ballots]]/Table1[[#This Row],[Total Population]]</f>
        <v>0.78392762107503988</v>
      </c>
      <c r="U2472" s="24">
        <f>Table1[[#This Row],[Female Ballots]]/Table1[[#This Row],[Female Voters]]</f>
        <v>0.87358778625954203</v>
      </c>
      <c r="V2472" s="24">
        <f>Table1[[#This Row],[Male Ballots]]/Table1[[#This Row],[Male Voters]]</f>
        <v>0.91378783246713546</v>
      </c>
      <c r="W2472" s="24">
        <f>Table1[[#This Row],[Total Ballots]]/Table1[[#This Row],[Total Voters]]</f>
        <v>0.8938106796116505</v>
      </c>
    </row>
    <row r="2473" spans="1:23" s="12" customFormat="1" x14ac:dyDescent="0.2">
      <c r="A2473" s="19" t="s">
        <v>43</v>
      </c>
      <c r="B2473" s="20">
        <v>2010</v>
      </c>
      <c r="C2473" s="21" t="s">
        <v>69</v>
      </c>
      <c r="D2473" s="22">
        <v>101263</v>
      </c>
      <c r="E2473" s="22">
        <v>92879</v>
      </c>
      <c r="F2473" s="22">
        <v>194142</v>
      </c>
      <c r="G2473" s="22">
        <v>79032</v>
      </c>
      <c r="H2473" s="22">
        <v>68790</v>
      </c>
      <c r="I2473" s="22">
        <v>1184</v>
      </c>
      <c r="J2473" s="22">
        <v>149006</v>
      </c>
      <c r="K2473" s="22">
        <v>57112</v>
      </c>
      <c r="L2473" s="22">
        <v>49410</v>
      </c>
      <c r="M2473" s="22">
        <v>757</v>
      </c>
      <c r="N2473" s="23">
        <v>107279</v>
      </c>
      <c r="O2473" s="24">
        <f>Table1[[#This Row],[Female Voters]]/Table1[[#This Row],[Female Population]]</f>
        <v>0.78046275539930676</v>
      </c>
      <c r="P2473" s="24">
        <f>Table1[[#This Row],[Male Voters]]/Table1[[#This Row],[Male Population]]</f>
        <v>0.74064104910690254</v>
      </c>
      <c r="Q2473" s="24">
        <f>Table1[[#This Row],[Total Voters]]/Table1[[#This Row],[Total Population]]</f>
        <v>0.76751037900093744</v>
      </c>
      <c r="R2473" s="24">
        <f>Table1[[#This Row],[Female Ballots]]/Table1[[#This Row],[Female Population]]</f>
        <v>0.56399672140860924</v>
      </c>
      <c r="S2473" s="24">
        <f>Table1[[#This Row],[Male Ballots]]/Table1[[#This Row],[Male Population]]</f>
        <v>0.53198247181817204</v>
      </c>
      <c r="T2473" s="24">
        <f>Table1[[#This Row],[Total Ballots]]/Table1[[#This Row],[Total Population]]</f>
        <v>0.5525800702578525</v>
      </c>
      <c r="U2473" s="24">
        <f>Table1[[#This Row],[Female Ballots]]/Table1[[#This Row],[Female Voters]]</f>
        <v>0.72264399230691367</v>
      </c>
      <c r="V2473" s="24">
        <f>Table1[[#This Row],[Male Ballots]]/Table1[[#This Row],[Male Voters]]</f>
        <v>0.7182730047972089</v>
      </c>
      <c r="W2473" s="24">
        <f>Table1[[#This Row],[Total Ballots]]/Table1[[#This Row],[Total Voters]]</f>
        <v>0.71996429673972862</v>
      </c>
    </row>
    <row r="2474" spans="1:23" s="12" customFormat="1" x14ac:dyDescent="0.2">
      <c r="A2474" s="19" t="s">
        <v>43</v>
      </c>
      <c r="B2474" s="20">
        <v>2010</v>
      </c>
      <c r="C2474" s="21" t="s">
        <v>62</v>
      </c>
      <c r="D2474" s="22">
        <v>11533</v>
      </c>
      <c r="E2474" s="22">
        <v>11455</v>
      </c>
      <c r="F2474" s="22">
        <v>22988</v>
      </c>
      <c r="G2474" s="31">
        <v>7065</v>
      </c>
      <c r="H2474" s="31">
        <v>6461</v>
      </c>
      <c r="I2474" s="31">
        <v>61</v>
      </c>
      <c r="J2474" s="31">
        <v>13587</v>
      </c>
      <c r="K2474" s="22">
        <v>3001</v>
      </c>
      <c r="L2474" s="22">
        <v>2603</v>
      </c>
      <c r="M2474" s="22">
        <v>24</v>
      </c>
      <c r="N2474" s="23">
        <v>5628</v>
      </c>
      <c r="O2474" s="24">
        <f>Table1[[#This Row],[Female Voters]]/Table1[[#This Row],[Female Population]]</f>
        <v>0.61258995924737714</v>
      </c>
      <c r="P2474" s="24">
        <f>Table1[[#This Row],[Male Voters]]/Table1[[#This Row],[Male Population]]</f>
        <v>0.56403317328677438</v>
      </c>
      <c r="Q2474" s="24">
        <f>Table1[[#This Row],[Total Voters]]/Table1[[#This Row],[Total Population]]</f>
        <v>0.59104750304506704</v>
      </c>
      <c r="R2474" s="24">
        <f>Table1[[#This Row],[Female Ballots]]/Table1[[#This Row],[Female Population]]</f>
        <v>0.26020983265412295</v>
      </c>
      <c r="S2474" s="24">
        <f>Table1[[#This Row],[Male Ballots]]/Table1[[#This Row],[Male Population]]</f>
        <v>0.22723701440419031</v>
      </c>
      <c r="T2474" s="24">
        <f>Table1[[#This Row],[Total Ballots]]/Table1[[#This Row],[Total Population]]</f>
        <v>0.24482338611449453</v>
      </c>
      <c r="U2474" s="24">
        <f>Table1[[#This Row],[Female Ballots]]/Table1[[#This Row],[Female Voters]]</f>
        <v>0.42476999292285916</v>
      </c>
      <c r="V2474" s="24">
        <f>Table1[[#This Row],[Male Ballots]]/Table1[[#This Row],[Male Voters]]</f>
        <v>0.40287881132951553</v>
      </c>
      <c r="W2474" s="24">
        <f>Table1[[#This Row],[Total Ballots]]/Table1[[#This Row],[Total Voters]]</f>
        <v>0.41421947449768159</v>
      </c>
    </row>
    <row r="2475" spans="1:23" s="12" customFormat="1" x14ac:dyDescent="0.2">
      <c r="A2475" s="19" t="s">
        <v>43</v>
      </c>
      <c r="B2475" s="20">
        <v>2010</v>
      </c>
      <c r="C2475" s="21" t="s">
        <v>63</v>
      </c>
      <c r="D2475" s="22">
        <v>17211</v>
      </c>
      <c r="E2475" s="22">
        <v>16804</v>
      </c>
      <c r="F2475" s="22">
        <v>34015</v>
      </c>
      <c r="G2475" s="31">
        <v>12163</v>
      </c>
      <c r="H2475" s="31">
        <v>10616</v>
      </c>
      <c r="I2475" s="31">
        <v>265</v>
      </c>
      <c r="J2475" s="31">
        <v>23044</v>
      </c>
      <c r="K2475" s="22">
        <v>6242</v>
      </c>
      <c r="L2475" s="22">
        <v>5168</v>
      </c>
      <c r="M2475" s="22">
        <v>112</v>
      </c>
      <c r="N2475" s="23">
        <v>11522</v>
      </c>
      <c r="O2475" s="24">
        <f>Table1[[#This Row],[Female Voters]]/Table1[[#This Row],[Female Population]]</f>
        <v>0.70669920399744346</v>
      </c>
      <c r="P2475" s="24">
        <f>Table1[[#This Row],[Male Voters]]/Table1[[#This Row],[Male Population]]</f>
        <v>0.63175434420376098</v>
      </c>
      <c r="Q2475" s="24">
        <f>Table1[[#This Row],[Total Voters]]/Table1[[#This Row],[Total Population]]</f>
        <v>0.67746582390122001</v>
      </c>
      <c r="R2475" s="24">
        <f>Table1[[#This Row],[Female Ballots]]/Table1[[#This Row],[Female Population]]</f>
        <v>0.36267503340886642</v>
      </c>
      <c r="S2475" s="24">
        <f>Table1[[#This Row],[Male Ballots]]/Table1[[#This Row],[Male Population]]</f>
        <v>0.30754582242323258</v>
      </c>
      <c r="T2475" s="24">
        <f>Table1[[#This Row],[Total Ballots]]/Table1[[#This Row],[Total Population]]</f>
        <v>0.33873291195061001</v>
      </c>
      <c r="U2475" s="24">
        <f>Table1[[#This Row],[Female Ballots]]/Table1[[#This Row],[Female Voters]]</f>
        <v>0.51319575762558578</v>
      </c>
      <c r="V2475" s="24">
        <f>Table1[[#This Row],[Male Ballots]]/Table1[[#This Row],[Male Voters]]</f>
        <v>0.48681235870384326</v>
      </c>
      <c r="W2475" s="24">
        <f>Table1[[#This Row],[Total Ballots]]/Table1[[#This Row],[Total Voters]]</f>
        <v>0.5</v>
      </c>
    </row>
    <row r="2476" spans="1:23" s="12" customFormat="1" x14ac:dyDescent="0.2">
      <c r="A2476" s="19" t="s">
        <v>43</v>
      </c>
      <c r="B2476" s="20">
        <v>2010</v>
      </c>
      <c r="C2476" s="21" t="s">
        <v>64</v>
      </c>
      <c r="D2476" s="22">
        <v>16706</v>
      </c>
      <c r="E2476" s="22">
        <v>16301</v>
      </c>
      <c r="F2476" s="22">
        <v>33007</v>
      </c>
      <c r="G2476" s="31">
        <v>12340</v>
      </c>
      <c r="H2476" s="31">
        <v>11206</v>
      </c>
      <c r="I2476" s="31">
        <v>220</v>
      </c>
      <c r="J2476" s="31">
        <v>23766</v>
      </c>
      <c r="K2476" s="22">
        <v>8065</v>
      </c>
      <c r="L2476" s="22">
        <v>7244</v>
      </c>
      <c r="M2476" s="22">
        <v>137</v>
      </c>
      <c r="N2476" s="23">
        <v>15446</v>
      </c>
      <c r="O2476" s="24">
        <f>Table1[[#This Row],[Female Voters]]/Table1[[#This Row],[Female Population]]</f>
        <v>0.73865677002274632</v>
      </c>
      <c r="P2476" s="24">
        <f>Table1[[#This Row],[Male Voters]]/Table1[[#This Row],[Male Population]]</f>
        <v>0.68744248819090858</v>
      </c>
      <c r="Q2476" s="24">
        <f>Table1[[#This Row],[Total Voters]]/Table1[[#This Row],[Total Population]]</f>
        <v>0.7200290847396007</v>
      </c>
      <c r="R2476" s="24">
        <f>Table1[[#This Row],[Female Ballots]]/Table1[[#This Row],[Female Population]]</f>
        <v>0.48276068478390999</v>
      </c>
      <c r="S2476" s="24">
        <f>Table1[[#This Row],[Male Ballots]]/Table1[[#This Row],[Male Population]]</f>
        <v>0.44438991472915773</v>
      </c>
      <c r="T2476" s="24">
        <f>Table1[[#This Row],[Total Ballots]]/Table1[[#This Row],[Total Population]]</f>
        <v>0.46796134153361407</v>
      </c>
      <c r="U2476" s="24">
        <f>Table1[[#This Row],[Female Ballots]]/Table1[[#This Row],[Female Voters]]</f>
        <v>0.65356564019448948</v>
      </c>
      <c r="V2476" s="24">
        <f>Table1[[#This Row],[Male Ballots]]/Table1[[#This Row],[Male Voters]]</f>
        <v>0.64643940746028916</v>
      </c>
      <c r="W2476" s="24">
        <f>Table1[[#This Row],[Total Ballots]]/Table1[[#This Row],[Total Voters]]</f>
        <v>0.64992005385845331</v>
      </c>
    </row>
    <row r="2477" spans="1:23" s="12" customFormat="1" x14ac:dyDescent="0.2">
      <c r="A2477" s="19" t="s">
        <v>43</v>
      </c>
      <c r="B2477" s="20">
        <v>2010</v>
      </c>
      <c r="C2477" s="21" t="s">
        <v>65</v>
      </c>
      <c r="D2477" s="22">
        <v>19312</v>
      </c>
      <c r="E2477" s="22">
        <v>17731</v>
      </c>
      <c r="F2477" s="22">
        <v>37043</v>
      </c>
      <c r="G2477" s="31">
        <v>15396</v>
      </c>
      <c r="H2477" s="31">
        <v>13329</v>
      </c>
      <c r="I2477" s="31">
        <v>241</v>
      </c>
      <c r="J2477" s="31">
        <v>28966</v>
      </c>
      <c r="K2477" s="22">
        <v>11919</v>
      </c>
      <c r="L2477" s="22">
        <v>10240</v>
      </c>
      <c r="M2477" s="22">
        <v>168</v>
      </c>
      <c r="N2477" s="23">
        <v>22327</v>
      </c>
      <c r="O2477" s="24">
        <f>Table1[[#This Row],[Female Voters]]/Table1[[#This Row],[Female Population]]</f>
        <v>0.79722452361226182</v>
      </c>
      <c r="P2477" s="24">
        <f>Table1[[#This Row],[Male Voters]]/Table1[[#This Row],[Male Population]]</f>
        <v>0.75173425074727873</v>
      </c>
      <c r="Q2477" s="24">
        <f>Table1[[#This Row],[Total Voters]]/Table1[[#This Row],[Total Population]]</f>
        <v>0.78195610506708424</v>
      </c>
      <c r="R2477" s="24">
        <f>Table1[[#This Row],[Female Ballots]]/Table1[[#This Row],[Female Population]]</f>
        <v>0.61718102734051372</v>
      </c>
      <c r="S2477" s="24">
        <f>Table1[[#This Row],[Male Ballots]]/Table1[[#This Row],[Male Population]]</f>
        <v>0.57751959844340417</v>
      </c>
      <c r="T2477" s="24">
        <f>Table1[[#This Row],[Total Ballots]]/Table1[[#This Row],[Total Population]]</f>
        <v>0.6027319601544151</v>
      </c>
      <c r="U2477" s="24">
        <f>Table1[[#This Row],[Female Ballots]]/Table1[[#This Row],[Female Voters]]</f>
        <v>0.7741621200311769</v>
      </c>
      <c r="V2477" s="24">
        <f>Table1[[#This Row],[Male Ballots]]/Table1[[#This Row],[Male Voters]]</f>
        <v>0.7682496811463726</v>
      </c>
      <c r="W2477" s="24">
        <f>Table1[[#This Row],[Total Ballots]]/Table1[[#This Row],[Total Voters]]</f>
        <v>0.7708002485672858</v>
      </c>
    </row>
    <row r="2478" spans="1:23" s="12" customFormat="1" x14ac:dyDescent="0.2">
      <c r="A2478" s="19" t="s">
        <v>43</v>
      </c>
      <c r="B2478" s="20">
        <v>2010</v>
      </c>
      <c r="C2478" s="21" t="s">
        <v>66</v>
      </c>
      <c r="D2478" s="22">
        <v>18219</v>
      </c>
      <c r="E2478" s="22">
        <v>16106</v>
      </c>
      <c r="F2478" s="22">
        <v>34325</v>
      </c>
      <c r="G2478" s="31">
        <v>16278</v>
      </c>
      <c r="H2478" s="31">
        <v>13903</v>
      </c>
      <c r="I2478" s="31">
        <v>209</v>
      </c>
      <c r="J2478" s="31">
        <v>30390</v>
      </c>
      <c r="K2478" s="22">
        <v>14033</v>
      </c>
      <c r="L2478" s="22">
        <v>12123</v>
      </c>
      <c r="M2478" s="22">
        <v>156</v>
      </c>
      <c r="N2478" s="23">
        <v>26312</v>
      </c>
      <c r="O2478" s="24">
        <f>Table1[[#This Row],[Female Voters]]/Table1[[#This Row],[Female Population]]</f>
        <v>0.89346286843405232</v>
      </c>
      <c r="P2478" s="24">
        <f>Table1[[#This Row],[Male Voters]]/Table1[[#This Row],[Male Population]]</f>
        <v>0.86321867626971316</v>
      </c>
      <c r="Q2478" s="24">
        <f>Table1[[#This Row],[Total Voters]]/Table1[[#This Row],[Total Population]]</f>
        <v>0.88536052439912605</v>
      </c>
      <c r="R2478" s="24">
        <f>Table1[[#This Row],[Female Ballots]]/Table1[[#This Row],[Female Population]]</f>
        <v>0.77023985948734841</v>
      </c>
      <c r="S2478" s="24">
        <f>Table1[[#This Row],[Male Ballots]]/Table1[[#This Row],[Male Population]]</f>
        <v>0.75270085682354404</v>
      </c>
      <c r="T2478" s="24">
        <f>Table1[[#This Row],[Total Ballots]]/Table1[[#This Row],[Total Population]]</f>
        <v>0.76655498907501818</v>
      </c>
      <c r="U2478" s="24">
        <f>Table1[[#This Row],[Female Ballots]]/Table1[[#This Row],[Female Voters]]</f>
        <v>0.86208379407789659</v>
      </c>
      <c r="V2478" s="24">
        <f>Table1[[#This Row],[Male Ballots]]/Table1[[#This Row],[Male Voters]]</f>
        <v>0.87197007840034524</v>
      </c>
      <c r="W2478" s="24">
        <f>Table1[[#This Row],[Total Ballots]]/Table1[[#This Row],[Total Voters]]</f>
        <v>0.86581112207963151</v>
      </c>
    </row>
    <row r="2479" spans="1:23" s="12" customFormat="1" x14ac:dyDescent="0.2">
      <c r="A2479" s="19" t="s">
        <v>43</v>
      </c>
      <c r="B2479" s="20">
        <v>2010</v>
      </c>
      <c r="C2479" s="21" t="s">
        <v>67</v>
      </c>
      <c r="D2479" s="22">
        <v>18282</v>
      </c>
      <c r="E2479" s="22">
        <v>14482</v>
      </c>
      <c r="F2479" s="22">
        <v>32764</v>
      </c>
      <c r="G2479" s="31">
        <v>15790</v>
      </c>
      <c r="H2479" s="31">
        <v>13275</v>
      </c>
      <c r="I2479" s="31">
        <v>188</v>
      </c>
      <c r="J2479" s="31">
        <v>29253</v>
      </c>
      <c r="K2479" s="22">
        <v>13852</v>
      </c>
      <c r="L2479" s="22">
        <v>12032</v>
      </c>
      <c r="M2479" s="22">
        <v>160</v>
      </c>
      <c r="N2479" s="23">
        <v>26044</v>
      </c>
      <c r="O2479" s="24">
        <f>Table1[[#This Row],[Female Voters]]/Table1[[#This Row],[Female Population]]</f>
        <v>0.86369106224701897</v>
      </c>
      <c r="P2479" s="24">
        <f>Table1[[#This Row],[Male Voters]]/Table1[[#This Row],[Male Population]]</f>
        <v>0.91665515812733045</v>
      </c>
      <c r="Q2479" s="24">
        <f>Table1[[#This Row],[Total Voters]]/Table1[[#This Row],[Total Population]]</f>
        <v>0.8928397021120742</v>
      </c>
      <c r="R2479" s="24">
        <f>Table1[[#This Row],[Female Ballots]]/Table1[[#This Row],[Female Population]]</f>
        <v>0.75768515479706811</v>
      </c>
      <c r="S2479" s="24">
        <f>Table1[[#This Row],[Male Ballots]]/Table1[[#This Row],[Male Population]]</f>
        <v>0.83082447175804441</v>
      </c>
      <c r="T2479" s="24">
        <f>Table1[[#This Row],[Total Ballots]]/Table1[[#This Row],[Total Population]]</f>
        <v>0.7948968379929191</v>
      </c>
      <c r="U2479" s="24">
        <f>Table1[[#This Row],[Female Ballots]]/Table1[[#This Row],[Female Voters]]</f>
        <v>0.87726409119696014</v>
      </c>
      <c r="V2479" s="24">
        <f>Table1[[#This Row],[Male Ballots]]/Table1[[#This Row],[Male Voters]]</f>
        <v>0.90636534839924665</v>
      </c>
      <c r="W2479" s="24">
        <f>Table1[[#This Row],[Total Ballots]]/Table1[[#This Row],[Total Voters]]</f>
        <v>0.8903018493829693</v>
      </c>
    </row>
    <row r="2480" spans="1:23" s="12" customFormat="1" x14ac:dyDescent="0.2">
      <c r="A2480" s="19" t="s">
        <v>26</v>
      </c>
      <c r="B2480" s="20">
        <v>2010</v>
      </c>
      <c r="C2480" s="21" t="s">
        <v>69</v>
      </c>
      <c r="D2480" s="22">
        <v>1621</v>
      </c>
      <c r="E2480" s="22">
        <v>1623</v>
      </c>
      <c r="F2480" s="22">
        <v>3244</v>
      </c>
      <c r="G2480" s="22">
        <v>1344</v>
      </c>
      <c r="H2480" s="22">
        <v>1295</v>
      </c>
      <c r="I2480" s="22">
        <v>0</v>
      </c>
      <c r="J2480" s="22">
        <v>2639</v>
      </c>
      <c r="K2480" s="22">
        <v>1055</v>
      </c>
      <c r="L2480" s="22">
        <v>1031</v>
      </c>
      <c r="M2480" s="22">
        <v>0</v>
      </c>
      <c r="N2480" s="23">
        <v>2086</v>
      </c>
      <c r="O2480" s="24">
        <f>Table1[[#This Row],[Female Voters]]/Table1[[#This Row],[Female Population]]</f>
        <v>0.8291178285009253</v>
      </c>
      <c r="P2480" s="24">
        <f>Table1[[#This Row],[Male Voters]]/Table1[[#This Row],[Male Population]]</f>
        <v>0.79790511398644481</v>
      </c>
      <c r="Q2480" s="24">
        <f>Table1[[#This Row],[Total Voters]]/Table1[[#This Row],[Total Population]]</f>
        <v>0.81350184956843408</v>
      </c>
      <c r="R2480" s="24">
        <f>Table1[[#This Row],[Female Ballots]]/Table1[[#This Row],[Female Population]]</f>
        <v>0.65083281924737812</v>
      </c>
      <c r="S2480" s="24">
        <f>Table1[[#This Row],[Male Ballots]]/Table1[[#This Row],[Male Population]]</f>
        <v>0.6352433764633395</v>
      </c>
      <c r="T2480" s="24">
        <f>Table1[[#This Row],[Total Ballots]]/Table1[[#This Row],[Total Population]]</f>
        <v>0.6430332922318126</v>
      </c>
      <c r="U2480" s="24">
        <f>Table1[[#This Row],[Female Ballots]]/Table1[[#This Row],[Female Voters]]</f>
        <v>0.78497023809523814</v>
      </c>
      <c r="V2480" s="24">
        <f>Table1[[#This Row],[Male Ballots]]/Table1[[#This Row],[Male Voters]]</f>
        <v>0.79613899613899619</v>
      </c>
      <c r="W2480" s="24">
        <f>Table1[[#This Row],[Total Ballots]]/Table1[[#This Row],[Total Voters]]</f>
        <v>0.79045092838196285</v>
      </c>
    </row>
    <row r="2481" spans="1:23" s="12" customFormat="1" x14ac:dyDescent="0.2">
      <c r="A2481" s="19" t="s">
        <v>26</v>
      </c>
      <c r="B2481" s="20">
        <v>2010</v>
      </c>
      <c r="C2481" s="21" t="s">
        <v>62</v>
      </c>
      <c r="D2481" s="22">
        <v>75</v>
      </c>
      <c r="E2481" s="22">
        <v>96</v>
      </c>
      <c r="F2481" s="22">
        <v>171</v>
      </c>
      <c r="G2481" s="31">
        <v>66</v>
      </c>
      <c r="H2481" s="31">
        <v>93</v>
      </c>
      <c r="I2481" s="31"/>
      <c r="J2481" s="31">
        <v>159</v>
      </c>
      <c r="K2481" s="22">
        <v>28</v>
      </c>
      <c r="L2481" s="22">
        <v>44</v>
      </c>
      <c r="M2481" s="22"/>
      <c r="N2481" s="23">
        <v>72</v>
      </c>
      <c r="O2481" s="24">
        <f>Table1[[#This Row],[Female Voters]]/Table1[[#This Row],[Female Population]]</f>
        <v>0.88</v>
      </c>
      <c r="P2481" s="24">
        <f>Table1[[#This Row],[Male Voters]]/Table1[[#This Row],[Male Population]]</f>
        <v>0.96875</v>
      </c>
      <c r="Q2481" s="24">
        <f>Table1[[#This Row],[Total Voters]]/Table1[[#This Row],[Total Population]]</f>
        <v>0.92982456140350878</v>
      </c>
      <c r="R2481" s="24">
        <f>Table1[[#This Row],[Female Ballots]]/Table1[[#This Row],[Female Population]]</f>
        <v>0.37333333333333335</v>
      </c>
      <c r="S2481" s="24">
        <f>Table1[[#This Row],[Male Ballots]]/Table1[[#This Row],[Male Population]]</f>
        <v>0.45833333333333331</v>
      </c>
      <c r="T2481" s="24">
        <f>Table1[[#This Row],[Total Ballots]]/Table1[[#This Row],[Total Population]]</f>
        <v>0.42105263157894735</v>
      </c>
      <c r="U2481" s="24">
        <f>Table1[[#This Row],[Female Ballots]]/Table1[[#This Row],[Female Voters]]</f>
        <v>0.42424242424242425</v>
      </c>
      <c r="V2481" s="24">
        <f>Table1[[#This Row],[Male Ballots]]/Table1[[#This Row],[Male Voters]]</f>
        <v>0.4731182795698925</v>
      </c>
      <c r="W2481" s="24">
        <f>Table1[[#This Row],[Total Ballots]]/Table1[[#This Row],[Total Voters]]</f>
        <v>0.45283018867924529</v>
      </c>
    </row>
    <row r="2482" spans="1:23" s="12" customFormat="1" x14ac:dyDescent="0.2">
      <c r="A2482" s="19" t="s">
        <v>26</v>
      </c>
      <c r="B2482" s="20">
        <v>2010</v>
      </c>
      <c r="C2482" s="21" t="s">
        <v>63</v>
      </c>
      <c r="D2482" s="22">
        <v>143</v>
      </c>
      <c r="E2482" s="22">
        <v>160</v>
      </c>
      <c r="F2482" s="22">
        <v>303</v>
      </c>
      <c r="G2482" s="31">
        <v>100</v>
      </c>
      <c r="H2482" s="31">
        <v>89</v>
      </c>
      <c r="I2482" s="31"/>
      <c r="J2482" s="31">
        <v>189</v>
      </c>
      <c r="K2482" s="22">
        <v>46</v>
      </c>
      <c r="L2482" s="22">
        <v>50</v>
      </c>
      <c r="M2482" s="22"/>
      <c r="N2482" s="23">
        <v>96</v>
      </c>
      <c r="O2482" s="24">
        <f>Table1[[#This Row],[Female Voters]]/Table1[[#This Row],[Female Population]]</f>
        <v>0.69930069930069927</v>
      </c>
      <c r="P2482" s="24">
        <f>Table1[[#This Row],[Male Voters]]/Table1[[#This Row],[Male Population]]</f>
        <v>0.55625000000000002</v>
      </c>
      <c r="Q2482" s="24">
        <f>Table1[[#This Row],[Total Voters]]/Table1[[#This Row],[Total Population]]</f>
        <v>0.62376237623762376</v>
      </c>
      <c r="R2482" s="24">
        <f>Table1[[#This Row],[Female Ballots]]/Table1[[#This Row],[Female Population]]</f>
        <v>0.32167832167832167</v>
      </c>
      <c r="S2482" s="24">
        <f>Table1[[#This Row],[Male Ballots]]/Table1[[#This Row],[Male Population]]</f>
        <v>0.3125</v>
      </c>
      <c r="T2482" s="24">
        <f>Table1[[#This Row],[Total Ballots]]/Table1[[#This Row],[Total Population]]</f>
        <v>0.31683168316831684</v>
      </c>
      <c r="U2482" s="24">
        <f>Table1[[#This Row],[Female Ballots]]/Table1[[#This Row],[Female Voters]]</f>
        <v>0.46</v>
      </c>
      <c r="V2482" s="24">
        <f>Table1[[#This Row],[Male Ballots]]/Table1[[#This Row],[Male Voters]]</f>
        <v>0.5617977528089888</v>
      </c>
      <c r="W2482" s="24">
        <f>Table1[[#This Row],[Total Ballots]]/Table1[[#This Row],[Total Voters]]</f>
        <v>0.50793650793650791</v>
      </c>
    </row>
    <row r="2483" spans="1:23" s="12" customFormat="1" x14ac:dyDescent="0.2">
      <c r="A2483" s="19" t="s">
        <v>26</v>
      </c>
      <c r="B2483" s="20">
        <v>2010</v>
      </c>
      <c r="C2483" s="21" t="s">
        <v>64</v>
      </c>
      <c r="D2483" s="22">
        <v>194</v>
      </c>
      <c r="E2483" s="22">
        <v>190</v>
      </c>
      <c r="F2483" s="22">
        <v>384</v>
      </c>
      <c r="G2483" s="31">
        <v>149</v>
      </c>
      <c r="H2483" s="31">
        <v>133</v>
      </c>
      <c r="I2483" s="31"/>
      <c r="J2483" s="31">
        <v>282</v>
      </c>
      <c r="K2483" s="22">
        <v>99</v>
      </c>
      <c r="L2483" s="22">
        <v>85</v>
      </c>
      <c r="M2483" s="22"/>
      <c r="N2483" s="23">
        <v>184</v>
      </c>
      <c r="O2483" s="24">
        <f>Table1[[#This Row],[Female Voters]]/Table1[[#This Row],[Female Population]]</f>
        <v>0.76804123711340211</v>
      </c>
      <c r="P2483" s="24">
        <f>Table1[[#This Row],[Male Voters]]/Table1[[#This Row],[Male Population]]</f>
        <v>0.7</v>
      </c>
      <c r="Q2483" s="24">
        <f>Table1[[#This Row],[Total Voters]]/Table1[[#This Row],[Total Population]]</f>
        <v>0.734375</v>
      </c>
      <c r="R2483" s="24">
        <f>Table1[[#This Row],[Female Ballots]]/Table1[[#This Row],[Female Population]]</f>
        <v>0.51030927835051543</v>
      </c>
      <c r="S2483" s="24">
        <f>Table1[[#This Row],[Male Ballots]]/Table1[[#This Row],[Male Population]]</f>
        <v>0.44736842105263158</v>
      </c>
      <c r="T2483" s="24">
        <f>Table1[[#This Row],[Total Ballots]]/Table1[[#This Row],[Total Population]]</f>
        <v>0.47916666666666669</v>
      </c>
      <c r="U2483" s="24">
        <f>Table1[[#This Row],[Female Ballots]]/Table1[[#This Row],[Female Voters]]</f>
        <v>0.66442953020134232</v>
      </c>
      <c r="V2483" s="24">
        <f>Table1[[#This Row],[Male Ballots]]/Table1[[#This Row],[Male Voters]]</f>
        <v>0.63909774436090228</v>
      </c>
      <c r="W2483" s="24">
        <f>Table1[[#This Row],[Total Ballots]]/Table1[[#This Row],[Total Voters]]</f>
        <v>0.65248226950354615</v>
      </c>
    </row>
    <row r="2484" spans="1:23" s="12" customFormat="1" x14ac:dyDescent="0.2">
      <c r="A2484" s="19" t="s">
        <v>26</v>
      </c>
      <c r="B2484" s="20">
        <v>2010</v>
      </c>
      <c r="C2484" s="21" t="s">
        <v>65</v>
      </c>
      <c r="D2484" s="22">
        <v>281</v>
      </c>
      <c r="E2484" s="22">
        <v>284</v>
      </c>
      <c r="F2484" s="22">
        <v>565</v>
      </c>
      <c r="G2484" s="31">
        <v>215</v>
      </c>
      <c r="H2484" s="31">
        <v>198</v>
      </c>
      <c r="I2484" s="31"/>
      <c r="J2484" s="31">
        <v>413</v>
      </c>
      <c r="K2484" s="22">
        <v>163</v>
      </c>
      <c r="L2484" s="22">
        <v>148</v>
      </c>
      <c r="M2484" s="22"/>
      <c r="N2484" s="23">
        <v>311</v>
      </c>
      <c r="O2484" s="24">
        <f>Table1[[#This Row],[Female Voters]]/Table1[[#This Row],[Female Population]]</f>
        <v>0.76512455516014233</v>
      </c>
      <c r="P2484" s="24">
        <f>Table1[[#This Row],[Male Voters]]/Table1[[#This Row],[Male Population]]</f>
        <v>0.69718309859154926</v>
      </c>
      <c r="Q2484" s="24">
        <f>Table1[[#This Row],[Total Voters]]/Table1[[#This Row],[Total Population]]</f>
        <v>0.73097345132743363</v>
      </c>
      <c r="R2484" s="24">
        <f>Table1[[#This Row],[Female Ballots]]/Table1[[#This Row],[Female Population]]</f>
        <v>0.58007117437722422</v>
      </c>
      <c r="S2484" s="24">
        <f>Table1[[#This Row],[Male Ballots]]/Table1[[#This Row],[Male Population]]</f>
        <v>0.52112676056338025</v>
      </c>
      <c r="T2484" s="24">
        <f>Table1[[#This Row],[Total Ballots]]/Table1[[#This Row],[Total Population]]</f>
        <v>0.55044247787610623</v>
      </c>
      <c r="U2484" s="24">
        <f>Table1[[#This Row],[Female Ballots]]/Table1[[#This Row],[Female Voters]]</f>
        <v>0.75813953488372088</v>
      </c>
      <c r="V2484" s="24">
        <f>Table1[[#This Row],[Male Ballots]]/Table1[[#This Row],[Male Voters]]</f>
        <v>0.74747474747474751</v>
      </c>
      <c r="W2484" s="24">
        <f>Table1[[#This Row],[Total Ballots]]/Table1[[#This Row],[Total Voters]]</f>
        <v>0.75302663438256656</v>
      </c>
    </row>
    <row r="2485" spans="1:23" s="12" customFormat="1" x14ac:dyDescent="0.2">
      <c r="A2485" s="19" t="s">
        <v>26</v>
      </c>
      <c r="B2485" s="20">
        <v>2010</v>
      </c>
      <c r="C2485" s="21" t="s">
        <v>66</v>
      </c>
      <c r="D2485" s="22">
        <v>416</v>
      </c>
      <c r="E2485" s="22">
        <v>390</v>
      </c>
      <c r="F2485" s="22">
        <v>806</v>
      </c>
      <c r="G2485" s="31">
        <v>358</v>
      </c>
      <c r="H2485" s="31">
        <v>328</v>
      </c>
      <c r="I2485" s="31"/>
      <c r="J2485" s="31">
        <v>686</v>
      </c>
      <c r="K2485" s="22">
        <v>313</v>
      </c>
      <c r="L2485" s="22">
        <v>289</v>
      </c>
      <c r="M2485" s="22"/>
      <c r="N2485" s="23">
        <v>602</v>
      </c>
      <c r="O2485" s="24">
        <f>Table1[[#This Row],[Female Voters]]/Table1[[#This Row],[Female Population]]</f>
        <v>0.86057692307692313</v>
      </c>
      <c r="P2485" s="24">
        <f>Table1[[#This Row],[Male Voters]]/Table1[[#This Row],[Male Population]]</f>
        <v>0.84102564102564104</v>
      </c>
      <c r="Q2485" s="24">
        <f>Table1[[#This Row],[Total Voters]]/Table1[[#This Row],[Total Population]]</f>
        <v>0.85111662531017374</v>
      </c>
      <c r="R2485" s="24">
        <f>Table1[[#This Row],[Female Ballots]]/Table1[[#This Row],[Female Population]]</f>
        <v>0.75240384615384615</v>
      </c>
      <c r="S2485" s="24">
        <f>Table1[[#This Row],[Male Ballots]]/Table1[[#This Row],[Male Population]]</f>
        <v>0.74102564102564106</v>
      </c>
      <c r="T2485" s="24">
        <f>Table1[[#This Row],[Total Ballots]]/Table1[[#This Row],[Total Population]]</f>
        <v>0.74689826302729534</v>
      </c>
      <c r="U2485" s="24">
        <f>Table1[[#This Row],[Female Ballots]]/Table1[[#This Row],[Female Voters]]</f>
        <v>0.87430167597765363</v>
      </c>
      <c r="V2485" s="24">
        <f>Table1[[#This Row],[Male Ballots]]/Table1[[#This Row],[Male Voters]]</f>
        <v>0.88109756097560976</v>
      </c>
      <c r="W2485" s="24">
        <f>Table1[[#This Row],[Total Ballots]]/Table1[[#This Row],[Total Voters]]</f>
        <v>0.87755102040816324</v>
      </c>
    </row>
    <row r="2486" spans="1:23" s="12" customFormat="1" x14ac:dyDescent="0.2">
      <c r="A2486" s="19" t="s">
        <v>26</v>
      </c>
      <c r="B2486" s="20">
        <v>2010</v>
      </c>
      <c r="C2486" s="21" t="s">
        <v>67</v>
      </c>
      <c r="D2486" s="22">
        <v>512</v>
      </c>
      <c r="E2486" s="22">
        <v>503</v>
      </c>
      <c r="F2486" s="22">
        <v>1015</v>
      </c>
      <c r="G2486" s="31">
        <v>456</v>
      </c>
      <c r="H2486" s="31">
        <v>454</v>
      </c>
      <c r="I2486" s="31"/>
      <c r="J2486" s="31">
        <v>910</v>
      </c>
      <c r="K2486" s="22">
        <v>406</v>
      </c>
      <c r="L2486" s="22">
        <v>415</v>
      </c>
      <c r="M2486" s="22"/>
      <c r="N2486" s="23">
        <v>821</v>
      </c>
      <c r="O2486" s="24">
        <f>Table1[[#This Row],[Female Voters]]/Table1[[#This Row],[Female Population]]</f>
        <v>0.890625</v>
      </c>
      <c r="P2486" s="24">
        <f>Table1[[#This Row],[Male Voters]]/Table1[[#This Row],[Male Population]]</f>
        <v>0.90258449304174948</v>
      </c>
      <c r="Q2486" s="24">
        <f>Table1[[#This Row],[Total Voters]]/Table1[[#This Row],[Total Population]]</f>
        <v>0.89655172413793105</v>
      </c>
      <c r="R2486" s="24">
        <f>Table1[[#This Row],[Female Ballots]]/Table1[[#This Row],[Female Population]]</f>
        <v>0.79296875</v>
      </c>
      <c r="S2486" s="24">
        <f>Table1[[#This Row],[Male Ballots]]/Table1[[#This Row],[Male Population]]</f>
        <v>0.8250497017892644</v>
      </c>
      <c r="T2486" s="24">
        <f>Table1[[#This Row],[Total Ballots]]/Table1[[#This Row],[Total Population]]</f>
        <v>0.80886699507389159</v>
      </c>
      <c r="U2486" s="24">
        <f>Table1[[#This Row],[Female Ballots]]/Table1[[#This Row],[Female Voters]]</f>
        <v>0.89035087719298245</v>
      </c>
      <c r="V2486" s="24">
        <f>Table1[[#This Row],[Male Ballots]]/Table1[[#This Row],[Male Voters]]</f>
        <v>0.91409691629955947</v>
      </c>
      <c r="W2486" s="24">
        <f>Table1[[#This Row],[Total Ballots]]/Table1[[#This Row],[Total Voters]]</f>
        <v>0.90219780219780221</v>
      </c>
    </row>
    <row r="2487" spans="1:23" s="12" customFormat="1" x14ac:dyDescent="0.2">
      <c r="A2487" s="19" t="s">
        <v>45</v>
      </c>
      <c r="B2487" s="20">
        <v>2010</v>
      </c>
      <c r="C2487" s="21" t="s">
        <v>69</v>
      </c>
      <c r="D2487" s="22">
        <v>22417</v>
      </c>
      <c r="E2487" s="22">
        <v>23124</v>
      </c>
      <c r="F2487" s="22">
        <v>45541</v>
      </c>
      <c r="G2487" s="22">
        <v>15849</v>
      </c>
      <c r="H2487" s="22">
        <v>13859</v>
      </c>
      <c r="I2487" s="22">
        <v>65</v>
      </c>
      <c r="J2487" s="22">
        <v>29773</v>
      </c>
      <c r="K2487" s="22">
        <v>11463</v>
      </c>
      <c r="L2487" s="22">
        <v>10046</v>
      </c>
      <c r="M2487" s="22">
        <v>41</v>
      </c>
      <c r="N2487" s="23">
        <v>21550</v>
      </c>
      <c r="O2487" s="24">
        <f>Table1[[#This Row],[Female Voters]]/Table1[[#This Row],[Female Population]]</f>
        <v>0.7070080742293795</v>
      </c>
      <c r="P2487" s="24">
        <f>Table1[[#This Row],[Male Voters]]/Table1[[#This Row],[Male Population]]</f>
        <v>0.59933402525514612</v>
      </c>
      <c r="Q2487" s="24">
        <f>Table1[[#This Row],[Total Voters]]/Table1[[#This Row],[Total Population]]</f>
        <v>0.65376254364199293</v>
      </c>
      <c r="R2487" s="24">
        <f>Table1[[#This Row],[Female Ballots]]/Table1[[#This Row],[Female Population]]</f>
        <v>0.51135299103359055</v>
      </c>
      <c r="S2487" s="24">
        <f>Table1[[#This Row],[Male Ballots]]/Table1[[#This Row],[Male Population]]</f>
        <v>0.43444040823386959</v>
      </c>
      <c r="T2487" s="24">
        <f>Table1[[#This Row],[Total Ballots]]/Table1[[#This Row],[Total Population]]</f>
        <v>0.47319997365011746</v>
      </c>
      <c r="U2487" s="24">
        <f>Table1[[#This Row],[Female Ballots]]/Table1[[#This Row],[Female Voters]]</f>
        <v>0.72326329736891914</v>
      </c>
      <c r="V2487" s="24">
        <f>Table1[[#This Row],[Male Ballots]]/Table1[[#This Row],[Male Voters]]</f>
        <v>0.72487192438126846</v>
      </c>
      <c r="W2487" s="24">
        <f>Table1[[#This Row],[Total Ballots]]/Table1[[#This Row],[Total Voters]]</f>
        <v>0.72381016357102068</v>
      </c>
    </row>
    <row r="2488" spans="1:23" s="12" customFormat="1" x14ac:dyDescent="0.2">
      <c r="A2488" s="19" t="s">
        <v>45</v>
      </c>
      <c r="B2488" s="20">
        <v>2010</v>
      </c>
      <c r="C2488" s="21" t="s">
        <v>62</v>
      </c>
      <c r="D2488" s="22">
        <v>3661</v>
      </c>
      <c r="E2488" s="22">
        <v>4099</v>
      </c>
      <c r="F2488" s="22">
        <v>7760</v>
      </c>
      <c r="G2488" s="31">
        <v>1342</v>
      </c>
      <c r="H2488" s="31">
        <v>1261</v>
      </c>
      <c r="I2488" s="31">
        <v>10</v>
      </c>
      <c r="J2488" s="31">
        <v>2613</v>
      </c>
      <c r="K2488" s="22">
        <v>555</v>
      </c>
      <c r="L2488" s="22">
        <v>488</v>
      </c>
      <c r="M2488" s="22">
        <v>3</v>
      </c>
      <c r="N2488" s="23">
        <v>1046</v>
      </c>
      <c r="O2488" s="24">
        <f>Table1[[#This Row],[Female Voters]]/Table1[[#This Row],[Female Population]]</f>
        <v>0.36656651188199946</v>
      </c>
      <c r="P2488" s="24">
        <f>Table1[[#This Row],[Male Voters]]/Table1[[#This Row],[Male Population]]</f>
        <v>0.30763600878262992</v>
      </c>
      <c r="Q2488" s="24">
        <f>Table1[[#This Row],[Total Voters]]/Table1[[#This Row],[Total Population]]</f>
        <v>0.33672680412371137</v>
      </c>
      <c r="R2488" s="24">
        <f>Table1[[#This Row],[Female Ballots]]/Table1[[#This Row],[Female Population]]</f>
        <v>0.15159792406446326</v>
      </c>
      <c r="S2488" s="24">
        <f>Table1[[#This Row],[Male Ballots]]/Table1[[#This Row],[Male Population]]</f>
        <v>0.11905342766528422</v>
      </c>
      <c r="T2488" s="24">
        <f>Table1[[#This Row],[Total Ballots]]/Table1[[#This Row],[Total Population]]</f>
        <v>0.13479381443298968</v>
      </c>
      <c r="U2488" s="24">
        <f>Table1[[#This Row],[Female Ballots]]/Table1[[#This Row],[Female Voters]]</f>
        <v>0.41356184798807749</v>
      </c>
      <c r="V2488" s="24">
        <f>Table1[[#This Row],[Male Ballots]]/Table1[[#This Row],[Male Voters]]</f>
        <v>0.38699444885011897</v>
      </c>
      <c r="W2488" s="24">
        <f>Table1[[#This Row],[Total Ballots]]/Table1[[#This Row],[Total Voters]]</f>
        <v>0.40030616150019133</v>
      </c>
    </row>
    <row r="2489" spans="1:23" s="12" customFormat="1" x14ac:dyDescent="0.2">
      <c r="A2489" s="19" t="s">
        <v>45</v>
      </c>
      <c r="B2489" s="20">
        <v>2010</v>
      </c>
      <c r="C2489" s="21" t="s">
        <v>63</v>
      </c>
      <c r="D2489" s="22">
        <v>3207</v>
      </c>
      <c r="E2489" s="22">
        <v>4107</v>
      </c>
      <c r="F2489" s="22">
        <v>7314</v>
      </c>
      <c r="G2489" s="31">
        <v>2210</v>
      </c>
      <c r="H2489" s="31">
        <v>1894</v>
      </c>
      <c r="I2489" s="31">
        <v>17</v>
      </c>
      <c r="J2489" s="31">
        <v>4121</v>
      </c>
      <c r="K2489" s="22">
        <v>1064</v>
      </c>
      <c r="L2489" s="22">
        <v>907</v>
      </c>
      <c r="M2489" s="22">
        <v>6</v>
      </c>
      <c r="N2489" s="23">
        <v>1977</v>
      </c>
      <c r="O2489" s="24">
        <f>Table1[[#This Row],[Female Voters]]/Table1[[#This Row],[Female Population]]</f>
        <v>0.68911755534767694</v>
      </c>
      <c r="P2489" s="24">
        <f>Table1[[#This Row],[Male Voters]]/Table1[[#This Row],[Male Population]]</f>
        <v>0.461163866569272</v>
      </c>
      <c r="Q2489" s="24">
        <f>Table1[[#This Row],[Total Voters]]/Table1[[#This Row],[Total Population]]</f>
        <v>0.56343997812414548</v>
      </c>
      <c r="R2489" s="24">
        <f>Table1[[#This Row],[Female Ballots]]/Table1[[#This Row],[Female Population]]</f>
        <v>0.33177424384159648</v>
      </c>
      <c r="S2489" s="24">
        <f>Table1[[#This Row],[Male Ballots]]/Table1[[#This Row],[Male Population]]</f>
        <v>0.22084246408570732</v>
      </c>
      <c r="T2489" s="24">
        <f>Table1[[#This Row],[Total Ballots]]/Table1[[#This Row],[Total Population]]</f>
        <v>0.27030352748154224</v>
      </c>
      <c r="U2489" s="24">
        <f>Table1[[#This Row],[Female Ballots]]/Table1[[#This Row],[Female Voters]]</f>
        <v>0.48144796380090499</v>
      </c>
      <c r="V2489" s="24">
        <f>Table1[[#This Row],[Male Ballots]]/Table1[[#This Row],[Male Voters]]</f>
        <v>0.47888067581837379</v>
      </c>
      <c r="W2489" s="24">
        <f>Table1[[#This Row],[Total Ballots]]/Table1[[#This Row],[Total Voters]]</f>
        <v>0.47973792768745449</v>
      </c>
    </row>
    <row r="2490" spans="1:23" s="12" customFormat="1" x14ac:dyDescent="0.2">
      <c r="A2490" s="19" t="s">
        <v>45</v>
      </c>
      <c r="B2490" s="20">
        <v>2010</v>
      </c>
      <c r="C2490" s="21" t="s">
        <v>64</v>
      </c>
      <c r="D2490" s="22">
        <v>3178</v>
      </c>
      <c r="E2490" s="22">
        <v>3576</v>
      </c>
      <c r="F2490" s="22">
        <v>6754</v>
      </c>
      <c r="G2490" s="31">
        <v>2106</v>
      </c>
      <c r="H2490" s="31">
        <v>1892</v>
      </c>
      <c r="I2490" s="31">
        <v>7</v>
      </c>
      <c r="J2490" s="31">
        <v>4005</v>
      </c>
      <c r="K2490" s="22">
        <v>1355</v>
      </c>
      <c r="L2490" s="22">
        <v>1215</v>
      </c>
      <c r="M2490" s="22">
        <v>5</v>
      </c>
      <c r="N2490" s="23">
        <v>2575</v>
      </c>
      <c r="O2490" s="24">
        <f>Table1[[#This Row],[Female Voters]]/Table1[[#This Row],[Female Population]]</f>
        <v>0.66268093140339834</v>
      </c>
      <c r="P2490" s="24">
        <f>Table1[[#This Row],[Male Voters]]/Table1[[#This Row],[Male Population]]</f>
        <v>0.529082774049217</v>
      </c>
      <c r="Q2490" s="24">
        <f>Table1[[#This Row],[Total Voters]]/Table1[[#This Row],[Total Population]]</f>
        <v>0.59298193663014509</v>
      </c>
      <c r="R2490" s="24">
        <f>Table1[[#This Row],[Female Ballots]]/Table1[[#This Row],[Female Population]]</f>
        <v>0.42636878539962242</v>
      </c>
      <c r="S2490" s="24">
        <f>Table1[[#This Row],[Male Ballots]]/Table1[[#This Row],[Male Population]]</f>
        <v>0.33976510067114096</v>
      </c>
      <c r="T2490" s="24">
        <f>Table1[[#This Row],[Total Ballots]]/Table1[[#This Row],[Total Population]]</f>
        <v>0.38125555226532426</v>
      </c>
      <c r="U2490" s="24">
        <f>Table1[[#This Row],[Female Ballots]]/Table1[[#This Row],[Female Voters]]</f>
        <v>0.64339981006647673</v>
      </c>
      <c r="V2490" s="24">
        <f>Table1[[#This Row],[Male Ballots]]/Table1[[#This Row],[Male Voters]]</f>
        <v>0.64217758985200846</v>
      </c>
      <c r="W2490" s="24">
        <f>Table1[[#This Row],[Total Ballots]]/Table1[[#This Row],[Total Voters]]</f>
        <v>0.64294631710362049</v>
      </c>
    </row>
    <row r="2491" spans="1:23" s="12" customFormat="1" x14ac:dyDescent="0.2">
      <c r="A2491" s="19" t="s">
        <v>45</v>
      </c>
      <c r="B2491" s="20">
        <v>2010</v>
      </c>
      <c r="C2491" s="21" t="s">
        <v>65</v>
      </c>
      <c r="D2491" s="22">
        <v>3866</v>
      </c>
      <c r="E2491" s="22">
        <v>3995</v>
      </c>
      <c r="F2491" s="22">
        <v>7861</v>
      </c>
      <c r="G2491" s="31">
        <v>3005</v>
      </c>
      <c r="H2491" s="31">
        <v>2643</v>
      </c>
      <c r="I2491" s="31">
        <v>13</v>
      </c>
      <c r="J2491" s="31">
        <v>5661</v>
      </c>
      <c r="K2491" s="22">
        <v>2278</v>
      </c>
      <c r="L2491" s="22">
        <v>1979</v>
      </c>
      <c r="M2491" s="22">
        <v>11</v>
      </c>
      <c r="N2491" s="23">
        <v>4268</v>
      </c>
      <c r="O2491" s="24">
        <f>Table1[[#This Row],[Female Voters]]/Table1[[#This Row],[Female Population]]</f>
        <v>0.77728918779099843</v>
      </c>
      <c r="P2491" s="24">
        <f>Table1[[#This Row],[Male Voters]]/Table1[[#This Row],[Male Population]]</f>
        <v>0.66157697121401748</v>
      </c>
      <c r="Q2491" s="24">
        <f>Table1[[#This Row],[Total Voters]]/Table1[[#This Row],[Total Population]]</f>
        <v>0.72013738710087771</v>
      </c>
      <c r="R2491" s="24">
        <f>Table1[[#This Row],[Female Ballots]]/Table1[[#This Row],[Female Population]]</f>
        <v>0.58923952405587166</v>
      </c>
      <c r="S2491" s="24">
        <f>Table1[[#This Row],[Male Ballots]]/Table1[[#This Row],[Male Population]]</f>
        <v>0.495369211514393</v>
      </c>
      <c r="T2491" s="24">
        <f>Table1[[#This Row],[Total Ballots]]/Table1[[#This Row],[Total Population]]</f>
        <v>0.54293346902429718</v>
      </c>
      <c r="U2491" s="24">
        <f>Table1[[#This Row],[Female Ballots]]/Table1[[#This Row],[Female Voters]]</f>
        <v>0.75806988352745419</v>
      </c>
      <c r="V2491" s="24">
        <f>Table1[[#This Row],[Male Ballots]]/Table1[[#This Row],[Male Voters]]</f>
        <v>0.74877033673855464</v>
      </c>
      <c r="W2491" s="24">
        <f>Table1[[#This Row],[Total Ballots]]/Table1[[#This Row],[Total Voters]]</f>
        <v>0.75393040098922448</v>
      </c>
    </row>
    <row r="2492" spans="1:23" s="12" customFormat="1" x14ac:dyDescent="0.2">
      <c r="A2492" s="19" t="s">
        <v>45</v>
      </c>
      <c r="B2492" s="20">
        <v>2010</v>
      </c>
      <c r="C2492" s="21" t="s">
        <v>66</v>
      </c>
      <c r="D2492" s="22">
        <v>3527</v>
      </c>
      <c r="E2492" s="22">
        <v>3547</v>
      </c>
      <c r="F2492" s="22">
        <v>7074</v>
      </c>
      <c r="G2492" s="31">
        <v>3023</v>
      </c>
      <c r="H2492" s="31">
        <v>2914</v>
      </c>
      <c r="I2492" s="31">
        <v>9</v>
      </c>
      <c r="J2492" s="31">
        <v>5946</v>
      </c>
      <c r="K2492" s="22">
        <v>2590</v>
      </c>
      <c r="L2492" s="22">
        <v>2511</v>
      </c>
      <c r="M2492" s="22">
        <v>8</v>
      </c>
      <c r="N2492" s="23">
        <v>5109</v>
      </c>
      <c r="O2492" s="24">
        <f>Table1[[#This Row],[Female Voters]]/Table1[[#This Row],[Female Population]]</f>
        <v>0.85710235327473772</v>
      </c>
      <c r="P2492" s="24">
        <f>Table1[[#This Row],[Male Voters]]/Table1[[#This Row],[Male Population]]</f>
        <v>0.82153932901043136</v>
      </c>
      <c r="Q2492" s="24">
        <f>Table1[[#This Row],[Total Voters]]/Table1[[#This Row],[Total Population]]</f>
        <v>0.84054283290924514</v>
      </c>
      <c r="R2492" s="24">
        <f>Table1[[#This Row],[Female Ballots]]/Table1[[#This Row],[Female Population]]</f>
        <v>0.73433512900482001</v>
      </c>
      <c r="S2492" s="24">
        <f>Table1[[#This Row],[Male Ballots]]/Table1[[#This Row],[Male Population]]</f>
        <v>0.70792218776430782</v>
      </c>
      <c r="T2492" s="24">
        <f>Table1[[#This Row],[Total Ballots]]/Table1[[#This Row],[Total Population]]</f>
        <v>0.72222222222222221</v>
      </c>
      <c r="U2492" s="24">
        <f>Table1[[#This Row],[Female Ballots]]/Table1[[#This Row],[Female Voters]]</f>
        <v>0.85676480317565329</v>
      </c>
      <c r="V2492" s="24">
        <f>Table1[[#This Row],[Male Ballots]]/Table1[[#This Row],[Male Voters]]</f>
        <v>0.86170212765957444</v>
      </c>
      <c r="W2492" s="24">
        <f>Table1[[#This Row],[Total Ballots]]/Table1[[#This Row],[Total Voters]]</f>
        <v>0.85923309788092839</v>
      </c>
    </row>
    <row r="2493" spans="1:23" s="12" customFormat="1" x14ac:dyDescent="0.2">
      <c r="A2493" s="19" t="s">
        <v>45</v>
      </c>
      <c r="B2493" s="20">
        <v>2010</v>
      </c>
      <c r="C2493" s="21" t="s">
        <v>67</v>
      </c>
      <c r="D2493" s="22">
        <v>4978</v>
      </c>
      <c r="E2493" s="22">
        <v>3800</v>
      </c>
      <c r="F2493" s="22">
        <v>8778</v>
      </c>
      <c r="G2493" s="31">
        <v>4163</v>
      </c>
      <c r="H2493" s="31">
        <v>3255</v>
      </c>
      <c r="I2493" s="31">
        <v>9</v>
      </c>
      <c r="J2493" s="31">
        <v>7427</v>
      </c>
      <c r="K2493" s="22">
        <v>3621</v>
      </c>
      <c r="L2493" s="22">
        <v>2946</v>
      </c>
      <c r="M2493" s="22">
        <v>8</v>
      </c>
      <c r="N2493" s="23">
        <v>6575</v>
      </c>
      <c r="O2493" s="24">
        <f>Table1[[#This Row],[Female Voters]]/Table1[[#This Row],[Female Population]]</f>
        <v>0.83627963037364406</v>
      </c>
      <c r="P2493" s="24">
        <f>Table1[[#This Row],[Male Voters]]/Table1[[#This Row],[Male Population]]</f>
        <v>0.85657894736842111</v>
      </c>
      <c r="Q2493" s="24">
        <f>Table1[[#This Row],[Total Voters]]/Table1[[#This Row],[Total Population]]</f>
        <v>0.84609250398724078</v>
      </c>
      <c r="R2493" s="24">
        <f>Table1[[#This Row],[Female Ballots]]/Table1[[#This Row],[Female Population]]</f>
        <v>0.72740056247488949</v>
      </c>
      <c r="S2493" s="24">
        <f>Table1[[#This Row],[Male Ballots]]/Table1[[#This Row],[Male Population]]</f>
        <v>0.77526315789473688</v>
      </c>
      <c r="T2493" s="24">
        <f>Table1[[#This Row],[Total Ballots]]/Table1[[#This Row],[Total Population]]</f>
        <v>0.74903167008430172</v>
      </c>
      <c r="U2493" s="24">
        <f>Table1[[#This Row],[Female Ballots]]/Table1[[#This Row],[Female Voters]]</f>
        <v>0.86980542877732403</v>
      </c>
      <c r="V2493" s="24">
        <f>Table1[[#This Row],[Male Ballots]]/Table1[[#This Row],[Male Voters]]</f>
        <v>0.90506912442396314</v>
      </c>
      <c r="W2493" s="24">
        <f>Table1[[#This Row],[Total Ballots]]/Table1[[#This Row],[Total Voters]]</f>
        <v>0.88528342533997573</v>
      </c>
    </row>
    <row r="2494" spans="1:23" s="12" customFormat="1" x14ac:dyDescent="0.2">
      <c r="A2494" s="19" t="s">
        <v>35</v>
      </c>
      <c r="B2494" s="20">
        <v>2010</v>
      </c>
      <c r="C2494" s="21" t="s">
        <v>69</v>
      </c>
      <c r="D2494" s="22">
        <v>80943</v>
      </c>
      <c r="E2494" s="22">
        <v>77992</v>
      </c>
      <c r="F2494" s="22">
        <v>158935</v>
      </c>
      <c r="G2494" s="22">
        <v>60933</v>
      </c>
      <c r="H2494" s="22">
        <v>55618</v>
      </c>
      <c r="I2494" s="22">
        <v>10</v>
      </c>
      <c r="J2494" s="22">
        <v>116561</v>
      </c>
      <c r="K2494" s="22">
        <v>45269</v>
      </c>
      <c r="L2494" s="22">
        <v>41322</v>
      </c>
      <c r="M2494" s="22">
        <v>0</v>
      </c>
      <c r="N2494" s="23">
        <v>86591</v>
      </c>
      <c r="O2494" s="24">
        <f>Table1[[#This Row],[Female Voters]]/Table1[[#This Row],[Female Population]]</f>
        <v>0.75278899966643198</v>
      </c>
      <c r="P2494" s="24">
        <f>Table1[[#This Row],[Male Voters]]/Table1[[#This Row],[Male Population]]</f>
        <v>0.71312442301774537</v>
      </c>
      <c r="Q2494" s="24">
        <f>Table1[[#This Row],[Total Voters]]/Table1[[#This Row],[Total Population]]</f>
        <v>0.73338786296284642</v>
      </c>
      <c r="R2494" s="24">
        <f>Table1[[#This Row],[Female Ballots]]/Table1[[#This Row],[Female Population]]</f>
        <v>0.55927010365318808</v>
      </c>
      <c r="S2494" s="24">
        <f>Table1[[#This Row],[Male Ballots]]/Table1[[#This Row],[Male Population]]</f>
        <v>0.52982357164837424</v>
      </c>
      <c r="T2494" s="24">
        <f>Table1[[#This Row],[Total Ballots]]/Table1[[#This Row],[Total Population]]</f>
        <v>0.54482020951961496</v>
      </c>
      <c r="U2494" s="24">
        <f>Table1[[#This Row],[Female Ballots]]/Table1[[#This Row],[Female Voters]]</f>
        <v>0.7429307600150985</v>
      </c>
      <c r="V2494" s="24">
        <f>Table1[[#This Row],[Male Ballots]]/Table1[[#This Row],[Male Voters]]</f>
        <v>0.74296091193498504</v>
      </c>
      <c r="W2494" s="24">
        <f>Table1[[#This Row],[Total Ballots]]/Table1[[#This Row],[Total Voters]]</f>
        <v>0.742881409733959</v>
      </c>
    </row>
    <row r="2495" spans="1:23" s="12" customFormat="1" x14ac:dyDescent="0.2">
      <c r="A2495" s="19" t="s">
        <v>35</v>
      </c>
      <c r="B2495" s="20">
        <v>2010</v>
      </c>
      <c r="C2495" s="21" t="s">
        <v>62</v>
      </c>
      <c r="D2495" s="22">
        <v>14397</v>
      </c>
      <c r="E2495" s="22">
        <v>14241</v>
      </c>
      <c r="F2495" s="22">
        <v>28638</v>
      </c>
      <c r="G2495" s="31">
        <v>6659</v>
      </c>
      <c r="H2495" s="31">
        <v>6114</v>
      </c>
      <c r="I2495" s="31">
        <v>4</v>
      </c>
      <c r="J2495" s="31">
        <v>12777</v>
      </c>
      <c r="K2495" s="22">
        <v>3243</v>
      </c>
      <c r="L2495" s="22">
        <v>2948</v>
      </c>
      <c r="M2495" s="22"/>
      <c r="N2495" s="23">
        <v>6191</v>
      </c>
      <c r="O2495" s="24">
        <f>Table1[[#This Row],[Female Voters]]/Table1[[#This Row],[Female Population]]</f>
        <v>0.46252691532958257</v>
      </c>
      <c r="P2495" s="24">
        <f>Table1[[#This Row],[Male Voters]]/Table1[[#This Row],[Male Population]]</f>
        <v>0.42932378344217398</v>
      </c>
      <c r="Q2495" s="24">
        <f>Table1[[#This Row],[Total Voters]]/Table1[[#This Row],[Total Population]]</f>
        <v>0.44615545778336474</v>
      </c>
      <c r="R2495" s="24">
        <f>Table1[[#This Row],[Female Ballots]]/Table1[[#This Row],[Female Population]]</f>
        <v>0.22525526151281516</v>
      </c>
      <c r="S2495" s="24">
        <f>Table1[[#This Row],[Male Ballots]]/Table1[[#This Row],[Male Population]]</f>
        <v>0.2070079348360368</v>
      </c>
      <c r="T2495" s="24">
        <f>Table1[[#This Row],[Total Ballots]]/Table1[[#This Row],[Total Population]]</f>
        <v>0.21618129757664642</v>
      </c>
      <c r="U2495" s="24">
        <f>Table1[[#This Row],[Female Ballots]]/Table1[[#This Row],[Female Voters]]</f>
        <v>0.48701006157080645</v>
      </c>
      <c r="V2495" s="24">
        <f>Table1[[#This Row],[Male Ballots]]/Table1[[#This Row],[Male Voters]]</f>
        <v>0.48217206411514557</v>
      </c>
      <c r="W2495" s="24">
        <f>Table1[[#This Row],[Total Ballots]]/Table1[[#This Row],[Total Voters]]</f>
        <v>0.48454253737184</v>
      </c>
    </row>
    <row r="2496" spans="1:23" s="12" customFormat="1" x14ac:dyDescent="0.2">
      <c r="A2496" s="19" t="s">
        <v>35</v>
      </c>
      <c r="B2496" s="20">
        <v>2010</v>
      </c>
      <c r="C2496" s="21" t="s">
        <v>63</v>
      </c>
      <c r="D2496" s="22">
        <v>12727</v>
      </c>
      <c r="E2496" s="22">
        <v>13442</v>
      </c>
      <c r="F2496" s="22">
        <v>26169</v>
      </c>
      <c r="G2496" s="31">
        <v>9691</v>
      </c>
      <c r="H2496" s="31">
        <v>8865</v>
      </c>
      <c r="I2496" s="31">
        <v>5</v>
      </c>
      <c r="J2496" s="31">
        <v>18561</v>
      </c>
      <c r="K2496" s="22">
        <v>5517</v>
      </c>
      <c r="L2496" s="22">
        <v>4968</v>
      </c>
      <c r="M2496" s="22"/>
      <c r="N2496" s="23">
        <v>10485</v>
      </c>
      <c r="O2496" s="24">
        <f>Table1[[#This Row],[Female Voters]]/Table1[[#This Row],[Female Population]]</f>
        <v>0.76145203111495241</v>
      </c>
      <c r="P2496" s="24">
        <f>Table1[[#This Row],[Male Voters]]/Table1[[#This Row],[Male Population]]</f>
        <v>0.6595000743936914</v>
      </c>
      <c r="Q2496" s="24">
        <f>Table1[[#This Row],[Total Voters]]/Table1[[#This Row],[Total Population]]</f>
        <v>0.7092743322251519</v>
      </c>
      <c r="R2496" s="24">
        <f>Table1[[#This Row],[Female Ballots]]/Table1[[#This Row],[Female Population]]</f>
        <v>0.43348786045415261</v>
      </c>
      <c r="S2496" s="24">
        <f>Table1[[#This Row],[Male Ballots]]/Table1[[#This Row],[Male Population]]</f>
        <v>0.36958785894956109</v>
      </c>
      <c r="T2496" s="24">
        <f>Table1[[#This Row],[Total Ballots]]/Table1[[#This Row],[Total Population]]</f>
        <v>0.4006649088616302</v>
      </c>
      <c r="U2496" s="24">
        <f>Table1[[#This Row],[Female Ballots]]/Table1[[#This Row],[Female Voters]]</f>
        <v>0.56929109483025486</v>
      </c>
      <c r="V2496" s="24">
        <f>Table1[[#This Row],[Male Ballots]]/Table1[[#This Row],[Male Voters]]</f>
        <v>0.56040609137055841</v>
      </c>
      <c r="W2496" s="24">
        <f>Table1[[#This Row],[Total Ballots]]/Table1[[#This Row],[Total Voters]]</f>
        <v>0.56489413285922097</v>
      </c>
    </row>
    <row r="2497" spans="1:23" s="12" customFormat="1" x14ac:dyDescent="0.2">
      <c r="A2497" s="19" t="s">
        <v>35</v>
      </c>
      <c r="B2497" s="20">
        <v>2010</v>
      </c>
      <c r="C2497" s="21" t="s">
        <v>64</v>
      </c>
      <c r="D2497" s="22">
        <v>12014</v>
      </c>
      <c r="E2497" s="22">
        <v>11981</v>
      </c>
      <c r="F2497" s="22">
        <v>23995</v>
      </c>
      <c r="G2497" s="31">
        <v>9063</v>
      </c>
      <c r="H2497" s="31">
        <v>8564</v>
      </c>
      <c r="I2497" s="31"/>
      <c r="J2497" s="31">
        <v>17627</v>
      </c>
      <c r="K2497" s="22">
        <v>6296</v>
      </c>
      <c r="L2497" s="22">
        <v>5921</v>
      </c>
      <c r="M2497" s="22"/>
      <c r="N2497" s="23">
        <v>12217</v>
      </c>
      <c r="O2497" s="24">
        <f>Table1[[#This Row],[Female Voters]]/Table1[[#This Row],[Female Population]]</f>
        <v>0.75436990178125518</v>
      </c>
      <c r="P2497" s="24">
        <f>Table1[[#This Row],[Male Voters]]/Table1[[#This Row],[Male Population]]</f>
        <v>0.71479843084884398</v>
      </c>
      <c r="Q2497" s="24">
        <f>Table1[[#This Row],[Total Voters]]/Table1[[#This Row],[Total Population]]</f>
        <v>0.73461137737028548</v>
      </c>
      <c r="R2497" s="24">
        <f>Table1[[#This Row],[Female Ballots]]/Table1[[#This Row],[Female Population]]</f>
        <v>0.5240552688530048</v>
      </c>
      <c r="S2497" s="24">
        <f>Table1[[#This Row],[Male Ballots]]/Table1[[#This Row],[Male Population]]</f>
        <v>0.49419914865203241</v>
      </c>
      <c r="T2497" s="24">
        <f>Table1[[#This Row],[Total Ballots]]/Table1[[#This Row],[Total Population]]</f>
        <v>0.50914773911231503</v>
      </c>
      <c r="U2497" s="24">
        <f>Table1[[#This Row],[Female Ballots]]/Table1[[#This Row],[Female Voters]]</f>
        <v>0.6946927066092905</v>
      </c>
      <c r="V2497" s="24">
        <f>Table1[[#This Row],[Male Ballots]]/Table1[[#This Row],[Male Voters]]</f>
        <v>0.69138253152732365</v>
      </c>
      <c r="W2497" s="24">
        <f>Table1[[#This Row],[Total Ballots]]/Table1[[#This Row],[Total Voters]]</f>
        <v>0.69308447268395079</v>
      </c>
    </row>
    <row r="2498" spans="1:23" s="12" customFormat="1" x14ac:dyDescent="0.2">
      <c r="A2498" s="19" t="s">
        <v>35</v>
      </c>
      <c r="B2498" s="20">
        <v>2010</v>
      </c>
      <c r="C2498" s="21" t="s">
        <v>65</v>
      </c>
      <c r="D2498" s="22">
        <v>13869</v>
      </c>
      <c r="E2498" s="22">
        <v>13460</v>
      </c>
      <c r="F2498" s="22">
        <v>27329</v>
      </c>
      <c r="G2498" s="31">
        <v>11058</v>
      </c>
      <c r="H2498" s="31">
        <v>10074</v>
      </c>
      <c r="I2498" s="31"/>
      <c r="J2498" s="31">
        <v>21132</v>
      </c>
      <c r="K2498" s="22">
        <v>8701</v>
      </c>
      <c r="L2498" s="22">
        <v>7874</v>
      </c>
      <c r="M2498" s="22"/>
      <c r="N2498" s="23">
        <v>16575</v>
      </c>
      <c r="O2498" s="24">
        <f>Table1[[#This Row],[Female Voters]]/Table1[[#This Row],[Female Population]]</f>
        <v>0.79731775903093227</v>
      </c>
      <c r="P2498" s="24">
        <f>Table1[[#This Row],[Male Voters]]/Table1[[#This Row],[Male Population]]</f>
        <v>0.74843982169390788</v>
      </c>
      <c r="Q2498" s="24">
        <f>Table1[[#This Row],[Total Voters]]/Table1[[#This Row],[Total Population]]</f>
        <v>0.77324453876834132</v>
      </c>
      <c r="R2498" s="24">
        <f>Table1[[#This Row],[Female Ballots]]/Table1[[#This Row],[Female Population]]</f>
        <v>0.6273703944047877</v>
      </c>
      <c r="S2498" s="24">
        <f>Table1[[#This Row],[Male Ballots]]/Table1[[#This Row],[Male Population]]</f>
        <v>0.58499257057949483</v>
      </c>
      <c r="T2498" s="24">
        <f>Table1[[#This Row],[Total Ballots]]/Table1[[#This Row],[Total Population]]</f>
        <v>0.60649859124007466</v>
      </c>
      <c r="U2498" s="24">
        <f>Table1[[#This Row],[Female Ballots]]/Table1[[#This Row],[Female Voters]]</f>
        <v>0.7868511484897811</v>
      </c>
      <c r="V2498" s="24">
        <f>Table1[[#This Row],[Male Ballots]]/Table1[[#This Row],[Male Voters]]</f>
        <v>0.7816160412944213</v>
      </c>
      <c r="W2498" s="24">
        <f>Table1[[#This Row],[Total Ballots]]/Table1[[#This Row],[Total Voters]]</f>
        <v>0.7843554798409994</v>
      </c>
    </row>
    <row r="2499" spans="1:23" s="12" customFormat="1" x14ac:dyDescent="0.2">
      <c r="A2499" s="19" t="s">
        <v>35</v>
      </c>
      <c r="B2499" s="20">
        <v>2010</v>
      </c>
      <c r="C2499" s="21" t="s">
        <v>66</v>
      </c>
      <c r="D2499" s="22">
        <v>13468</v>
      </c>
      <c r="E2499" s="22">
        <v>12696</v>
      </c>
      <c r="F2499" s="22">
        <v>26164</v>
      </c>
      <c r="G2499" s="31">
        <v>11966</v>
      </c>
      <c r="H2499" s="31">
        <v>10881</v>
      </c>
      <c r="I2499" s="31">
        <v>1</v>
      </c>
      <c r="J2499" s="31">
        <v>22848</v>
      </c>
      <c r="K2499" s="22">
        <v>10466</v>
      </c>
      <c r="L2499" s="22">
        <v>9559</v>
      </c>
      <c r="M2499" s="22"/>
      <c r="N2499" s="23">
        <v>20025</v>
      </c>
      <c r="O2499" s="24">
        <f>Table1[[#This Row],[Female Voters]]/Table1[[#This Row],[Female Population]]</f>
        <v>0.88847638847638843</v>
      </c>
      <c r="P2499" s="24">
        <f>Table1[[#This Row],[Male Voters]]/Table1[[#This Row],[Male Population]]</f>
        <v>0.85704158790170137</v>
      </c>
      <c r="Q2499" s="24">
        <f>Table1[[#This Row],[Total Voters]]/Table1[[#This Row],[Total Population]]</f>
        <v>0.8732609692707537</v>
      </c>
      <c r="R2499" s="24">
        <f>Table1[[#This Row],[Female Ballots]]/Table1[[#This Row],[Female Population]]</f>
        <v>0.77710127710127708</v>
      </c>
      <c r="S2499" s="24">
        <f>Table1[[#This Row],[Male Ballots]]/Table1[[#This Row],[Male Population]]</f>
        <v>0.7529143037177064</v>
      </c>
      <c r="T2499" s="24">
        <f>Table1[[#This Row],[Total Ballots]]/Table1[[#This Row],[Total Population]]</f>
        <v>0.76536462314630793</v>
      </c>
      <c r="U2499" s="24">
        <f>Table1[[#This Row],[Female Ballots]]/Table1[[#This Row],[Female Voters]]</f>
        <v>0.87464482700986124</v>
      </c>
      <c r="V2499" s="24">
        <f>Table1[[#This Row],[Male Ballots]]/Table1[[#This Row],[Male Voters]]</f>
        <v>0.87850381398768496</v>
      </c>
      <c r="W2499" s="24">
        <f>Table1[[#This Row],[Total Ballots]]/Table1[[#This Row],[Total Voters]]</f>
        <v>0.87644432773109249</v>
      </c>
    </row>
    <row r="2500" spans="1:23" s="12" customFormat="1" x14ac:dyDescent="0.2">
      <c r="A2500" s="19" t="s">
        <v>35</v>
      </c>
      <c r="B2500" s="20">
        <v>2010</v>
      </c>
      <c r="C2500" s="21" t="s">
        <v>67</v>
      </c>
      <c r="D2500" s="22">
        <v>14468</v>
      </c>
      <c r="E2500" s="22">
        <v>12172</v>
      </c>
      <c r="F2500" s="22">
        <v>26640</v>
      </c>
      <c r="G2500" s="31">
        <v>12496</v>
      </c>
      <c r="H2500" s="31">
        <v>11120</v>
      </c>
      <c r="I2500" s="31"/>
      <c r="J2500" s="31">
        <v>23616</v>
      </c>
      <c r="K2500" s="22">
        <v>11046</v>
      </c>
      <c r="L2500" s="22">
        <v>10052</v>
      </c>
      <c r="M2500" s="22"/>
      <c r="N2500" s="23">
        <v>21098</v>
      </c>
      <c r="O2500" s="24">
        <f>Table1[[#This Row],[Female Voters]]/Table1[[#This Row],[Female Population]]</f>
        <v>0.86369919823057784</v>
      </c>
      <c r="P2500" s="24">
        <f>Table1[[#This Row],[Male Voters]]/Table1[[#This Row],[Male Population]]</f>
        <v>0.91357213276372007</v>
      </c>
      <c r="Q2500" s="24">
        <f>Table1[[#This Row],[Total Voters]]/Table1[[#This Row],[Total Population]]</f>
        <v>0.88648648648648654</v>
      </c>
      <c r="R2500" s="24">
        <f>Table1[[#This Row],[Female Ballots]]/Table1[[#This Row],[Female Population]]</f>
        <v>0.76347802045894386</v>
      </c>
      <c r="S2500" s="24">
        <f>Table1[[#This Row],[Male Ballots]]/Table1[[#This Row],[Male Population]]</f>
        <v>0.82582977325008211</v>
      </c>
      <c r="T2500" s="24">
        <f>Table1[[#This Row],[Total Ballots]]/Table1[[#This Row],[Total Population]]</f>
        <v>0.791966966966967</v>
      </c>
      <c r="U2500" s="24">
        <f>Table1[[#This Row],[Female Ballots]]/Table1[[#This Row],[Female Voters]]</f>
        <v>0.88396286811779767</v>
      </c>
      <c r="V2500" s="24">
        <f>Table1[[#This Row],[Male Ballots]]/Table1[[#This Row],[Male Voters]]</f>
        <v>0.90395683453237408</v>
      </c>
      <c r="W2500" s="24">
        <f>Table1[[#This Row],[Total Ballots]]/Table1[[#This Row],[Total Voters]]</f>
        <v>0.89337737127371275</v>
      </c>
    </row>
    <row r="2501" spans="1:23" s="12" customFormat="1" x14ac:dyDescent="0.2">
      <c r="A2501" s="19" t="s">
        <v>57</v>
      </c>
      <c r="B2501" s="20">
        <v>2010</v>
      </c>
      <c r="C2501" s="21" t="s">
        <v>69</v>
      </c>
      <c r="D2501" s="22">
        <v>18759</v>
      </c>
      <c r="E2501" s="22">
        <v>19276</v>
      </c>
      <c r="F2501" s="22">
        <v>38035</v>
      </c>
      <c r="G2501" s="22">
        <v>9622</v>
      </c>
      <c r="H2501" s="22">
        <v>9127</v>
      </c>
      <c r="I2501" s="22">
        <v>723</v>
      </c>
      <c r="J2501" s="22">
        <v>19472</v>
      </c>
      <c r="K2501" s="22">
        <v>6785</v>
      </c>
      <c r="L2501" s="22">
        <v>6448</v>
      </c>
      <c r="M2501" s="22">
        <v>409</v>
      </c>
      <c r="N2501" s="23">
        <v>13642</v>
      </c>
      <c r="O2501" s="24">
        <f>Table1[[#This Row],[Female Voters]]/Table1[[#This Row],[Female Population]]</f>
        <v>0.5129271283117437</v>
      </c>
      <c r="P2501" s="24">
        <f>Table1[[#This Row],[Male Voters]]/Table1[[#This Row],[Male Population]]</f>
        <v>0.47349035069516499</v>
      </c>
      <c r="Q2501" s="24">
        <f>Table1[[#This Row],[Total Voters]]/Table1[[#This Row],[Total Population]]</f>
        <v>0.5119495201787827</v>
      </c>
      <c r="R2501" s="24">
        <f>Table1[[#This Row],[Female Ballots]]/Table1[[#This Row],[Female Population]]</f>
        <v>0.36169305400074631</v>
      </c>
      <c r="S2501" s="24">
        <f>Table1[[#This Row],[Male Ballots]]/Table1[[#This Row],[Male Population]]</f>
        <v>0.33450923428097118</v>
      </c>
      <c r="T2501" s="24">
        <f>Table1[[#This Row],[Total Ballots]]/Table1[[#This Row],[Total Population]]</f>
        <v>0.35866964637833576</v>
      </c>
      <c r="U2501" s="24">
        <f>Table1[[#This Row],[Female Ballots]]/Table1[[#This Row],[Female Voters]]</f>
        <v>0.70515485346081896</v>
      </c>
      <c r="V2501" s="24">
        <f>Table1[[#This Row],[Male Ballots]]/Table1[[#This Row],[Male Voters]]</f>
        <v>0.70647529308644685</v>
      </c>
      <c r="W2501" s="24">
        <f>Table1[[#This Row],[Total Ballots]]/Table1[[#This Row],[Total Voters]]</f>
        <v>0.70059572719802798</v>
      </c>
    </row>
    <row r="2502" spans="1:23" s="12" customFormat="1" x14ac:dyDescent="0.2">
      <c r="A2502" s="19" t="s">
        <v>57</v>
      </c>
      <c r="B2502" s="20">
        <v>2010</v>
      </c>
      <c r="C2502" s="21" t="s">
        <v>62</v>
      </c>
      <c r="D2502" s="22">
        <v>7832</v>
      </c>
      <c r="E2502" s="22">
        <v>8470</v>
      </c>
      <c r="F2502" s="22">
        <v>16302</v>
      </c>
      <c r="G2502" s="31">
        <v>1386</v>
      </c>
      <c r="H2502" s="31">
        <v>1358</v>
      </c>
      <c r="I2502" s="31">
        <v>180</v>
      </c>
      <c r="J2502" s="31">
        <v>2924</v>
      </c>
      <c r="K2502" s="22">
        <v>491</v>
      </c>
      <c r="L2502" s="22">
        <v>456</v>
      </c>
      <c r="M2502" s="22">
        <v>63</v>
      </c>
      <c r="N2502" s="23">
        <v>1010</v>
      </c>
      <c r="O2502" s="24">
        <f>Table1[[#This Row],[Female Voters]]/Table1[[#This Row],[Female Population]]</f>
        <v>0.17696629213483145</v>
      </c>
      <c r="P2502" s="24">
        <f>Table1[[#This Row],[Male Voters]]/Table1[[#This Row],[Male Population]]</f>
        <v>0.16033057851239668</v>
      </c>
      <c r="Q2502" s="24">
        <f>Table1[[#This Row],[Total Voters]]/Table1[[#This Row],[Total Population]]</f>
        <v>0.17936449515396885</v>
      </c>
      <c r="R2502" s="24">
        <f>Table1[[#This Row],[Female Ballots]]/Table1[[#This Row],[Female Population]]</f>
        <v>6.2691521961184882E-2</v>
      </c>
      <c r="S2502" s="24">
        <f>Table1[[#This Row],[Male Ballots]]/Table1[[#This Row],[Male Population]]</f>
        <v>5.3837072018890202E-2</v>
      </c>
      <c r="T2502" s="24">
        <f>Table1[[#This Row],[Total Ballots]]/Table1[[#This Row],[Total Population]]</f>
        <v>6.1955588271377746E-2</v>
      </c>
      <c r="U2502" s="24">
        <f>Table1[[#This Row],[Female Ballots]]/Table1[[#This Row],[Female Voters]]</f>
        <v>0.35425685425685427</v>
      </c>
      <c r="V2502" s="24">
        <f>Table1[[#This Row],[Male Ballots]]/Table1[[#This Row],[Male Voters]]</f>
        <v>0.33578792341678937</v>
      </c>
      <c r="W2502" s="24">
        <f>Table1[[#This Row],[Total Ballots]]/Table1[[#This Row],[Total Voters]]</f>
        <v>0.34541723666210672</v>
      </c>
    </row>
    <row r="2503" spans="1:23" s="12" customFormat="1" x14ac:dyDescent="0.2">
      <c r="A2503" s="19" t="s">
        <v>57</v>
      </c>
      <c r="B2503" s="20">
        <v>2010</v>
      </c>
      <c r="C2503" s="21" t="s">
        <v>63</v>
      </c>
      <c r="D2503" s="22">
        <v>2826</v>
      </c>
      <c r="E2503" s="22">
        <v>3119</v>
      </c>
      <c r="F2503" s="22">
        <v>5945</v>
      </c>
      <c r="G2503" s="31">
        <v>1685</v>
      </c>
      <c r="H2503" s="31">
        <v>1688</v>
      </c>
      <c r="I2503" s="31">
        <v>181</v>
      </c>
      <c r="J2503" s="31">
        <v>3554</v>
      </c>
      <c r="K2503" s="22">
        <v>869</v>
      </c>
      <c r="L2503" s="22">
        <v>811</v>
      </c>
      <c r="M2503" s="22">
        <v>82</v>
      </c>
      <c r="N2503" s="23">
        <v>1762</v>
      </c>
      <c r="O2503" s="24">
        <f>Table1[[#This Row],[Female Voters]]/Table1[[#This Row],[Female Population]]</f>
        <v>0.59624911535739566</v>
      </c>
      <c r="P2503" s="24">
        <f>Table1[[#This Row],[Male Voters]]/Table1[[#This Row],[Male Population]]</f>
        <v>0.54119910227637058</v>
      </c>
      <c r="Q2503" s="24">
        <f>Table1[[#This Row],[Total Voters]]/Table1[[#This Row],[Total Population]]</f>
        <v>0.59781328847771231</v>
      </c>
      <c r="R2503" s="24">
        <f>Table1[[#This Row],[Female Ballots]]/Table1[[#This Row],[Female Population]]</f>
        <v>0.30750176928520878</v>
      </c>
      <c r="S2503" s="24">
        <f>Table1[[#This Row],[Male Ballots]]/Table1[[#This Row],[Male Population]]</f>
        <v>0.26001923693491502</v>
      </c>
      <c r="T2503" s="24">
        <f>Table1[[#This Row],[Total Ballots]]/Table1[[#This Row],[Total Population]]</f>
        <v>0.29638351555929354</v>
      </c>
      <c r="U2503" s="24">
        <f>Table1[[#This Row],[Female Ballots]]/Table1[[#This Row],[Female Voters]]</f>
        <v>0.51572700296735907</v>
      </c>
      <c r="V2503" s="24">
        <f>Table1[[#This Row],[Male Ballots]]/Table1[[#This Row],[Male Voters]]</f>
        <v>0.48045023696682465</v>
      </c>
      <c r="W2503" s="24">
        <f>Table1[[#This Row],[Total Ballots]]/Table1[[#This Row],[Total Voters]]</f>
        <v>0.49577940348902644</v>
      </c>
    </row>
    <row r="2504" spans="1:23" s="12" customFormat="1" x14ac:dyDescent="0.2">
      <c r="A2504" s="19" t="s">
        <v>57</v>
      </c>
      <c r="B2504" s="20">
        <v>2010</v>
      </c>
      <c r="C2504" s="21" t="s">
        <v>64</v>
      </c>
      <c r="D2504" s="22">
        <v>1831</v>
      </c>
      <c r="E2504" s="22">
        <v>1839</v>
      </c>
      <c r="F2504" s="22">
        <v>3670</v>
      </c>
      <c r="G2504" s="31">
        <v>1318</v>
      </c>
      <c r="H2504" s="31">
        <v>1210</v>
      </c>
      <c r="I2504" s="31">
        <v>106</v>
      </c>
      <c r="J2504" s="31">
        <v>2634</v>
      </c>
      <c r="K2504" s="22">
        <v>913</v>
      </c>
      <c r="L2504" s="22">
        <v>871</v>
      </c>
      <c r="M2504" s="22">
        <v>70</v>
      </c>
      <c r="N2504" s="23">
        <v>1854</v>
      </c>
      <c r="O2504" s="24">
        <f>Table1[[#This Row],[Female Voters]]/Table1[[#This Row],[Female Population]]</f>
        <v>0.71982523211359917</v>
      </c>
      <c r="P2504" s="24">
        <f>Table1[[#This Row],[Male Voters]]/Table1[[#This Row],[Male Population]]</f>
        <v>0.65796628602501361</v>
      </c>
      <c r="Q2504" s="24">
        <f>Table1[[#This Row],[Total Voters]]/Table1[[#This Row],[Total Population]]</f>
        <v>0.71771117166212539</v>
      </c>
      <c r="R2504" s="24">
        <f>Table1[[#This Row],[Female Ballots]]/Table1[[#This Row],[Female Population]]</f>
        <v>0.49863462588749319</v>
      </c>
      <c r="S2504" s="24">
        <f>Table1[[#This Row],[Male Ballots]]/Table1[[#This Row],[Male Population]]</f>
        <v>0.47362697117998914</v>
      </c>
      <c r="T2504" s="24">
        <f>Table1[[#This Row],[Total Ballots]]/Table1[[#This Row],[Total Population]]</f>
        <v>0.50517711171662127</v>
      </c>
      <c r="U2504" s="24">
        <f>Table1[[#This Row],[Female Ballots]]/Table1[[#This Row],[Female Voters]]</f>
        <v>0.69271623672230653</v>
      </c>
      <c r="V2504" s="24">
        <f>Table1[[#This Row],[Male Ballots]]/Table1[[#This Row],[Male Voters]]</f>
        <v>0.71983471074380168</v>
      </c>
      <c r="W2504" s="24">
        <f>Table1[[#This Row],[Total Ballots]]/Table1[[#This Row],[Total Voters]]</f>
        <v>0.70387243735763094</v>
      </c>
    </row>
    <row r="2505" spans="1:23" s="12" customFormat="1" x14ac:dyDescent="0.2">
      <c r="A2505" s="19" t="s">
        <v>57</v>
      </c>
      <c r="B2505" s="20">
        <v>2010</v>
      </c>
      <c r="C2505" s="21" t="s">
        <v>65</v>
      </c>
      <c r="D2505" s="22">
        <v>2136</v>
      </c>
      <c r="E2505" s="22">
        <v>2079</v>
      </c>
      <c r="F2505" s="22">
        <v>4215</v>
      </c>
      <c r="G2505" s="31">
        <v>1684</v>
      </c>
      <c r="H2505" s="31">
        <v>1559</v>
      </c>
      <c r="I2505" s="31">
        <v>104</v>
      </c>
      <c r="J2505" s="31">
        <v>3347</v>
      </c>
      <c r="K2505" s="22">
        <v>1369</v>
      </c>
      <c r="L2505" s="22">
        <v>1280</v>
      </c>
      <c r="M2505" s="22">
        <v>78</v>
      </c>
      <c r="N2505" s="23">
        <v>2727</v>
      </c>
      <c r="O2505" s="24">
        <f>Table1[[#This Row],[Female Voters]]/Table1[[#This Row],[Female Population]]</f>
        <v>0.78838951310861427</v>
      </c>
      <c r="P2505" s="24">
        <f>Table1[[#This Row],[Male Voters]]/Table1[[#This Row],[Male Population]]</f>
        <v>0.74987974987974992</v>
      </c>
      <c r="Q2505" s="24">
        <f>Table1[[#This Row],[Total Voters]]/Table1[[#This Row],[Total Population]]</f>
        <v>0.79406880189798335</v>
      </c>
      <c r="R2505" s="24">
        <f>Table1[[#This Row],[Female Ballots]]/Table1[[#This Row],[Female Population]]</f>
        <v>0.64091760299625467</v>
      </c>
      <c r="S2505" s="24">
        <f>Table1[[#This Row],[Male Ballots]]/Table1[[#This Row],[Male Population]]</f>
        <v>0.61568061568061572</v>
      </c>
      <c r="T2505" s="24">
        <f>Table1[[#This Row],[Total Ballots]]/Table1[[#This Row],[Total Population]]</f>
        <v>0.64697508896797151</v>
      </c>
      <c r="U2505" s="24">
        <f>Table1[[#This Row],[Female Ballots]]/Table1[[#This Row],[Female Voters]]</f>
        <v>0.81294536817102137</v>
      </c>
      <c r="V2505" s="24">
        <f>Table1[[#This Row],[Male Ballots]]/Table1[[#This Row],[Male Voters]]</f>
        <v>0.8210391276459269</v>
      </c>
      <c r="W2505" s="24">
        <f>Table1[[#This Row],[Total Ballots]]/Table1[[#This Row],[Total Voters]]</f>
        <v>0.81475948610696147</v>
      </c>
    </row>
    <row r="2506" spans="1:23" s="12" customFormat="1" x14ac:dyDescent="0.2">
      <c r="A2506" s="19" t="s">
        <v>57</v>
      </c>
      <c r="B2506" s="20">
        <v>2010</v>
      </c>
      <c r="C2506" s="21" t="s">
        <v>66</v>
      </c>
      <c r="D2506" s="22">
        <v>1824</v>
      </c>
      <c r="E2506" s="22">
        <v>1822</v>
      </c>
      <c r="F2506" s="22">
        <v>3646</v>
      </c>
      <c r="G2506" s="31">
        <v>1601</v>
      </c>
      <c r="H2506" s="31">
        <v>1594</v>
      </c>
      <c r="I2506" s="31">
        <v>78</v>
      </c>
      <c r="J2506" s="31">
        <v>3273</v>
      </c>
      <c r="K2506" s="22">
        <v>1408</v>
      </c>
      <c r="L2506" s="22">
        <v>1450</v>
      </c>
      <c r="M2506" s="22">
        <v>62</v>
      </c>
      <c r="N2506" s="23">
        <v>2920</v>
      </c>
      <c r="O2506" s="24">
        <f>Table1[[#This Row],[Female Voters]]/Table1[[#This Row],[Female Population]]</f>
        <v>0.87774122807017541</v>
      </c>
      <c r="P2506" s="24">
        <f>Table1[[#This Row],[Male Voters]]/Table1[[#This Row],[Male Population]]</f>
        <v>0.87486278814489571</v>
      </c>
      <c r="Q2506" s="24">
        <f>Table1[[#This Row],[Total Voters]]/Table1[[#This Row],[Total Population]]</f>
        <v>0.89769610532089961</v>
      </c>
      <c r="R2506" s="24">
        <f>Table1[[#This Row],[Female Ballots]]/Table1[[#This Row],[Female Population]]</f>
        <v>0.77192982456140347</v>
      </c>
      <c r="S2506" s="24">
        <f>Table1[[#This Row],[Male Ballots]]/Table1[[#This Row],[Male Population]]</f>
        <v>0.79582875960482991</v>
      </c>
      <c r="T2506" s="24">
        <f>Table1[[#This Row],[Total Ballots]]/Table1[[#This Row],[Total Population]]</f>
        <v>0.80087767416346678</v>
      </c>
      <c r="U2506" s="24">
        <f>Table1[[#This Row],[Female Ballots]]/Table1[[#This Row],[Female Voters]]</f>
        <v>0.87945034353529039</v>
      </c>
      <c r="V2506" s="24">
        <f>Table1[[#This Row],[Male Ballots]]/Table1[[#This Row],[Male Voters]]</f>
        <v>0.90966122961104146</v>
      </c>
      <c r="W2506" s="24">
        <f>Table1[[#This Row],[Total Ballots]]/Table1[[#This Row],[Total Voters]]</f>
        <v>0.89214787656584171</v>
      </c>
    </row>
    <row r="2507" spans="1:23" s="12" customFormat="1" x14ac:dyDescent="0.2">
      <c r="A2507" s="19" t="s">
        <v>57</v>
      </c>
      <c r="B2507" s="20">
        <v>2010</v>
      </c>
      <c r="C2507" s="21" t="s">
        <v>67</v>
      </c>
      <c r="D2507" s="22">
        <v>2310</v>
      </c>
      <c r="E2507" s="22">
        <v>1947</v>
      </c>
      <c r="F2507" s="22">
        <v>4257</v>
      </c>
      <c r="G2507" s="31">
        <v>1948</v>
      </c>
      <c r="H2507" s="31">
        <v>1718</v>
      </c>
      <c r="I2507" s="31">
        <v>74</v>
      </c>
      <c r="J2507" s="31">
        <v>3740</v>
      </c>
      <c r="K2507" s="22">
        <v>1735</v>
      </c>
      <c r="L2507" s="22">
        <v>1580</v>
      </c>
      <c r="M2507" s="22">
        <v>54</v>
      </c>
      <c r="N2507" s="23">
        <v>3369</v>
      </c>
      <c r="O2507" s="24">
        <f>Table1[[#This Row],[Female Voters]]/Table1[[#This Row],[Female Population]]</f>
        <v>0.84329004329004331</v>
      </c>
      <c r="P2507" s="24">
        <f>Table1[[#This Row],[Male Voters]]/Table1[[#This Row],[Male Population]]</f>
        <v>0.88238315356959429</v>
      </c>
      <c r="Q2507" s="24">
        <f>Table1[[#This Row],[Total Voters]]/Table1[[#This Row],[Total Population]]</f>
        <v>0.87855297157622736</v>
      </c>
      <c r="R2507" s="24">
        <f>Table1[[#This Row],[Female Ballots]]/Table1[[#This Row],[Female Population]]</f>
        <v>0.75108225108225113</v>
      </c>
      <c r="S2507" s="24">
        <f>Table1[[#This Row],[Male Ballots]]/Table1[[#This Row],[Male Population]]</f>
        <v>0.81150487930148951</v>
      </c>
      <c r="T2507" s="24">
        <f>Table1[[#This Row],[Total Ballots]]/Table1[[#This Row],[Total Population]]</f>
        <v>0.79140239605355889</v>
      </c>
      <c r="U2507" s="24">
        <f>Table1[[#This Row],[Female Ballots]]/Table1[[#This Row],[Female Voters]]</f>
        <v>0.89065708418891165</v>
      </c>
      <c r="V2507" s="24">
        <f>Table1[[#This Row],[Male Ballots]]/Table1[[#This Row],[Male Voters]]</f>
        <v>0.91967403958090799</v>
      </c>
      <c r="W2507" s="24">
        <f>Table1[[#This Row],[Total Ballots]]/Table1[[#This Row],[Total Voters]]</f>
        <v>0.90080213903743311</v>
      </c>
    </row>
    <row r="2508" spans="1:23" s="12" customFormat="1" x14ac:dyDescent="0.2">
      <c r="A2508" s="19" t="s">
        <v>58</v>
      </c>
      <c r="B2508" s="20">
        <v>2010</v>
      </c>
      <c r="C2508" s="21" t="s">
        <v>69</v>
      </c>
      <c r="D2508" s="22">
        <v>85408</v>
      </c>
      <c r="E2508" s="22">
        <v>83785</v>
      </c>
      <c r="F2508" s="22">
        <v>169193</v>
      </c>
      <c r="G2508" s="22">
        <v>53904</v>
      </c>
      <c r="H2508" s="22">
        <v>45779</v>
      </c>
      <c r="I2508" s="22">
        <v>25</v>
      </c>
      <c r="J2508" s="22">
        <v>99708</v>
      </c>
      <c r="K2508" s="22">
        <v>33400</v>
      </c>
      <c r="L2508" s="22">
        <v>29688</v>
      </c>
      <c r="M2508" s="22">
        <v>16</v>
      </c>
      <c r="N2508" s="23">
        <v>63104</v>
      </c>
      <c r="O2508" s="24">
        <f>Table1[[#This Row],[Female Voters]]/Table1[[#This Row],[Female Population]]</f>
        <v>0.63113525665043091</v>
      </c>
      <c r="P2508" s="24">
        <f>Table1[[#This Row],[Male Voters]]/Table1[[#This Row],[Male Population]]</f>
        <v>0.5463865847108671</v>
      </c>
      <c r="Q2508" s="24">
        <f>Table1[[#This Row],[Total Voters]]/Table1[[#This Row],[Total Population]]</f>
        <v>0.58931516079270418</v>
      </c>
      <c r="R2508" s="24">
        <f>Table1[[#This Row],[Female Ballots]]/Table1[[#This Row],[Female Population]]</f>
        <v>0.39106406893967777</v>
      </c>
      <c r="S2508" s="24">
        <f>Table1[[#This Row],[Male Ballots]]/Table1[[#This Row],[Male Population]]</f>
        <v>0.35433550158142868</v>
      </c>
      <c r="T2508" s="24">
        <f>Table1[[#This Row],[Total Ballots]]/Table1[[#This Row],[Total Population]]</f>
        <v>0.37297051296448436</v>
      </c>
      <c r="U2508" s="24">
        <f>Table1[[#This Row],[Female Ballots]]/Table1[[#This Row],[Female Voters]]</f>
        <v>0.61962006530127633</v>
      </c>
      <c r="V2508" s="24">
        <f>Table1[[#This Row],[Male Ballots]]/Table1[[#This Row],[Male Voters]]</f>
        <v>0.64850695733851771</v>
      </c>
      <c r="W2508" s="24">
        <f>Table1[[#This Row],[Total Ballots]]/Table1[[#This Row],[Total Voters]]</f>
        <v>0.63288803305652508</v>
      </c>
    </row>
    <row r="2509" spans="1:23" s="12" customFormat="1" x14ac:dyDescent="0.2">
      <c r="A2509" s="19" t="s">
        <v>58</v>
      </c>
      <c r="B2509" s="20">
        <v>2010</v>
      </c>
      <c r="C2509" s="21" t="s">
        <v>62</v>
      </c>
      <c r="D2509" s="22">
        <v>11479</v>
      </c>
      <c r="E2509" s="22">
        <v>12701</v>
      </c>
      <c r="F2509" s="22">
        <v>24180</v>
      </c>
      <c r="G2509" s="31">
        <v>5630</v>
      </c>
      <c r="H2509" s="31">
        <v>4867</v>
      </c>
      <c r="I2509" s="31">
        <v>9</v>
      </c>
      <c r="J2509" s="31">
        <v>10506</v>
      </c>
      <c r="K2509" s="22">
        <v>1717</v>
      </c>
      <c r="L2509" s="22">
        <v>1589</v>
      </c>
      <c r="M2509" s="22">
        <v>5</v>
      </c>
      <c r="N2509" s="23">
        <v>3311</v>
      </c>
      <c r="O2509" s="24">
        <f>Table1[[#This Row],[Female Voters]]/Table1[[#This Row],[Female Population]]</f>
        <v>0.49046084153671921</v>
      </c>
      <c r="P2509" s="24">
        <f>Table1[[#This Row],[Male Voters]]/Table1[[#This Row],[Male Population]]</f>
        <v>0.38319817337217543</v>
      </c>
      <c r="Q2509" s="24">
        <f>Table1[[#This Row],[Total Voters]]/Table1[[#This Row],[Total Population]]</f>
        <v>0.43449131513647643</v>
      </c>
      <c r="R2509" s="24">
        <f>Table1[[#This Row],[Female Ballots]]/Table1[[#This Row],[Female Population]]</f>
        <v>0.1495774893283387</v>
      </c>
      <c r="S2509" s="24">
        <f>Table1[[#This Row],[Male Ballots]]/Table1[[#This Row],[Male Population]]</f>
        <v>0.1251082591921896</v>
      </c>
      <c r="T2509" s="24">
        <f>Table1[[#This Row],[Total Ballots]]/Table1[[#This Row],[Total Population]]</f>
        <v>0.1369313482216708</v>
      </c>
      <c r="U2509" s="24">
        <f>Table1[[#This Row],[Female Ballots]]/Table1[[#This Row],[Female Voters]]</f>
        <v>0.30497335701598577</v>
      </c>
      <c r="V2509" s="24">
        <f>Table1[[#This Row],[Male Ballots]]/Table1[[#This Row],[Male Voters]]</f>
        <v>0.32648448736387919</v>
      </c>
      <c r="W2509" s="24">
        <f>Table1[[#This Row],[Total Ballots]]/Table1[[#This Row],[Total Voters]]</f>
        <v>0.31515324576432513</v>
      </c>
    </row>
    <row r="2510" spans="1:23" s="12" customFormat="1" x14ac:dyDescent="0.2">
      <c r="A2510" s="19" t="s">
        <v>58</v>
      </c>
      <c r="B2510" s="20">
        <v>2010</v>
      </c>
      <c r="C2510" s="21" t="s">
        <v>63</v>
      </c>
      <c r="D2510" s="22">
        <v>15907</v>
      </c>
      <c r="E2510" s="22">
        <v>16011</v>
      </c>
      <c r="F2510" s="22">
        <v>31918</v>
      </c>
      <c r="G2510" s="31">
        <v>8508</v>
      </c>
      <c r="H2510" s="31">
        <v>6800</v>
      </c>
      <c r="I2510" s="31">
        <v>2</v>
      </c>
      <c r="J2510" s="31">
        <v>15310</v>
      </c>
      <c r="K2510" s="22">
        <v>3157</v>
      </c>
      <c r="L2510" s="22">
        <v>2737</v>
      </c>
      <c r="M2510" s="22">
        <v>1</v>
      </c>
      <c r="N2510" s="23">
        <v>5895</v>
      </c>
      <c r="O2510" s="24">
        <f>Table1[[#This Row],[Female Voters]]/Table1[[#This Row],[Female Population]]</f>
        <v>0.53485886716539888</v>
      </c>
      <c r="P2510" s="24">
        <f>Table1[[#This Row],[Male Voters]]/Table1[[#This Row],[Male Population]]</f>
        <v>0.42470801324089691</v>
      </c>
      <c r="Q2510" s="24">
        <f>Table1[[#This Row],[Total Voters]]/Table1[[#This Row],[Total Population]]</f>
        <v>0.47966664577981077</v>
      </c>
      <c r="R2510" s="24">
        <f>Table1[[#This Row],[Female Ballots]]/Table1[[#This Row],[Female Population]]</f>
        <v>0.19846608411391212</v>
      </c>
      <c r="S2510" s="24">
        <f>Table1[[#This Row],[Male Ballots]]/Table1[[#This Row],[Male Population]]</f>
        <v>0.17094497532946099</v>
      </c>
      <c r="T2510" s="24">
        <f>Table1[[#This Row],[Total Ballots]]/Table1[[#This Row],[Total Population]]</f>
        <v>0.1846920233097312</v>
      </c>
      <c r="U2510" s="24">
        <f>Table1[[#This Row],[Female Ballots]]/Table1[[#This Row],[Female Voters]]</f>
        <v>0.37106252938410905</v>
      </c>
      <c r="V2510" s="24">
        <f>Table1[[#This Row],[Male Ballots]]/Table1[[#This Row],[Male Voters]]</f>
        <v>0.40250000000000002</v>
      </c>
      <c r="W2510" s="24">
        <f>Table1[[#This Row],[Total Ballots]]/Table1[[#This Row],[Total Voters]]</f>
        <v>0.38504245591116915</v>
      </c>
    </row>
    <row r="2511" spans="1:23" s="12" customFormat="1" x14ac:dyDescent="0.2">
      <c r="A2511" s="19" t="s">
        <v>58</v>
      </c>
      <c r="B2511" s="20">
        <v>2010</v>
      </c>
      <c r="C2511" s="21" t="s">
        <v>64</v>
      </c>
      <c r="D2511" s="22">
        <v>14586</v>
      </c>
      <c r="E2511" s="22">
        <v>14845</v>
      </c>
      <c r="F2511" s="22">
        <v>29431</v>
      </c>
      <c r="G2511" s="31">
        <v>7814</v>
      </c>
      <c r="H2511" s="31">
        <v>6655</v>
      </c>
      <c r="I2511" s="31">
        <v>5</v>
      </c>
      <c r="J2511" s="31">
        <v>14474</v>
      </c>
      <c r="K2511" s="22">
        <v>4026</v>
      </c>
      <c r="L2511" s="22">
        <v>3583</v>
      </c>
      <c r="M2511" s="22">
        <v>3</v>
      </c>
      <c r="N2511" s="23">
        <v>7612</v>
      </c>
      <c r="O2511" s="24">
        <f>Table1[[#This Row],[Female Voters]]/Table1[[#This Row],[Female Population]]</f>
        <v>0.53571918277800634</v>
      </c>
      <c r="P2511" s="24">
        <f>Table1[[#This Row],[Male Voters]]/Table1[[#This Row],[Male Population]]</f>
        <v>0.44829909060289658</v>
      </c>
      <c r="Q2511" s="24">
        <f>Table1[[#This Row],[Total Voters]]/Table1[[#This Row],[Total Population]]</f>
        <v>0.49179436648431923</v>
      </c>
      <c r="R2511" s="24">
        <f>Table1[[#This Row],[Female Ballots]]/Table1[[#This Row],[Female Population]]</f>
        <v>0.27601809954751133</v>
      </c>
      <c r="S2511" s="24">
        <f>Table1[[#This Row],[Male Ballots]]/Table1[[#This Row],[Male Population]]</f>
        <v>0.24136072751768273</v>
      </c>
      <c r="T2511" s="24">
        <f>Table1[[#This Row],[Total Ballots]]/Table1[[#This Row],[Total Population]]</f>
        <v>0.25863885019197447</v>
      </c>
      <c r="U2511" s="24">
        <f>Table1[[#This Row],[Female Ballots]]/Table1[[#This Row],[Female Voters]]</f>
        <v>0.51522907601740464</v>
      </c>
      <c r="V2511" s="24">
        <f>Table1[[#This Row],[Male Ballots]]/Table1[[#This Row],[Male Voters]]</f>
        <v>0.53839218632607067</v>
      </c>
      <c r="W2511" s="24">
        <f>Table1[[#This Row],[Total Ballots]]/Table1[[#This Row],[Total Voters]]</f>
        <v>0.52590852563216806</v>
      </c>
    </row>
    <row r="2512" spans="1:23" s="12" customFormat="1" x14ac:dyDescent="0.2">
      <c r="A2512" s="19" t="s">
        <v>58</v>
      </c>
      <c r="B2512" s="20">
        <v>2010</v>
      </c>
      <c r="C2512" s="21" t="s">
        <v>65</v>
      </c>
      <c r="D2512" s="22">
        <v>15040</v>
      </c>
      <c r="E2512" s="22">
        <v>15303</v>
      </c>
      <c r="F2512" s="22">
        <v>30343</v>
      </c>
      <c r="G2512" s="31">
        <v>9739</v>
      </c>
      <c r="H2512" s="31">
        <v>8660</v>
      </c>
      <c r="I2512" s="31">
        <v>2</v>
      </c>
      <c r="J2512" s="31">
        <v>18401</v>
      </c>
      <c r="K2512" s="22">
        <v>6449</v>
      </c>
      <c r="L2512" s="22">
        <v>5981</v>
      </c>
      <c r="M2512" s="22">
        <v>2</v>
      </c>
      <c r="N2512" s="23">
        <v>12432</v>
      </c>
      <c r="O2512" s="24">
        <f>Table1[[#This Row],[Female Voters]]/Table1[[#This Row],[Female Population]]</f>
        <v>0.64753989361702124</v>
      </c>
      <c r="P2512" s="24">
        <f>Table1[[#This Row],[Male Voters]]/Table1[[#This Row],[Male Population]]</f>
        <v>0.56590211069724894</v>
      </c>
      <c r="Q2512" s="24">
        <f>Table1[[#This Row],[Total Voters]]/Table1[[#This Row],[Total Population]]</f>
        <v>0.60643311472168215</v>
      </c>
      <c r="R2512" s="24">
        <f>Table1[[#This Row],[Female Ballots]]/Table1[[#This Row],[Female Population]]</f>
        <v>0.4287898936170213</v>
      </c>
      <c r="S2512" s="24">
        <f>Table1[[#This Row],[Male Ballots]]/Table1[[#This Row],[Male Population]]</f>
        <v>0.39083839769979745</v>
      </c>
      <c r="T2512" s="24">
        <f>Table1[[#This Row],[Total Ballots]]/Table1[[#This Row],[Total Population]]</f>
        <v>0.40971558514319611</v>
      </c>
      <c r="U2512" s="24">
        <f>Table1[[#This Row],[Female Ballots]]/Table1[[#This Row],[Female Voters]]</f>
        <v>0.66218297566485262</v>
      </c>
      <c r="V2512" s="24">
        <f>Table1[[#This Row],[Male Ballots]]/Table1[[#This Row],[Male Voters]]</f>
        <v>0.69064665127020786</v>
      </c>
      <c r="W2512" s="24">
        <f>Table1[[#This Row],[Total Ballots]]/Table1[[#This Row],[Total Voters]]</f>
        <v>0.6756154556817564</v>
      </c>
    </row>
    <row r="2513" spans="1:23" s="12" customFormat="1" x14ac:dyDescent="0.2">
      <c r="A2513" s="19" t="s">
        <v>58</v>
      </c>
      <c r="B2513" s="20">
        <v>2010</v>
      </c>
      <c r="C2513" s="21" t="s">
        <v>66</v>
      </c>
      <c r="D2513" s="22">
        <v>12842</v>
      </c>
      <c r="E2513" s="22">
        <v>12357</v>
      </c>
      <c r="F2513" s="22">
        <v>25199</v>
      </c>
      <c r="G2513" s="31">
        <v>10051</v>
      </c>
      <c r="H2513" s="31">
        <v>8836</v>
      </c>
      <c r="I2513" s="31">
        <v>5</v>
      </c>
      <c r="J2513" s="31">
        <v>18892</v>
      </c>
      <c r="K2513" s="22">
        <v>8038</v>
      </c>
      <c r="L2513" s="22">
        <v>7213</v>
      </c>
      <c r="M2513" s="22">
        <v>4</v>
      </c>
      <c r="N2513" s="23">
        <v>15255</v>
      </c>
      <c r="O2513" s="24">
        <f>Table1[[#This Row],[Female Voters]]/Table1[[#This Row],[Female Population]]</f>
        <v>0.78266625136271606</v>
      </c>
      <c r="P2513" s="24">
        <f>Table1[[#This Row],[Male Voters]]/Table1[[#This Row],[Male Population]]</f>
        <v>0.715060289714332</v>
      </c>
      <c r="Q2513" s="24">
        <f>Table1[[#This Row],[Total Voters]]/Table1[[#This Row],[Total Population]]</f>
        <v>0.74971229017024488</v>
      </c>
      <c r="R2513" s="24">
        <f>Table1[[#This Row],[Female Ballots]]/Table1[[#This Row],[Female Population]]</f>
        <v>0.625914966516119</v>
      </c>
      <c r="S2513" s="24">
        <f>Table1[[#This Row],[Male Ballots]]/Table1[[#This Row],[Male Population]]</f>
        <v>0.58371773084081902</v>
      </c>
      <c r="T2513" s="24">
        <f>Table1[[#This Row],[Total Ballots]]/Table1[[#This Row],[Total Population]]</f>
        <v>0.60538116591928248</v>
      </c>
      <c r="U2513" s="24">
        <f>Table1[[#This Row],[Female Ballots]]/Table1[[#This Row],[Female Voters]]</f>
        <v>0.79972142075415387</v>
      </c>
      <c r="V2513" s="24">
        <f>Table1[[#This Row],[Male Ballots]]/Table1[[#This Row],[Male Voters]]</f>
        <v>0.81631960162969674</v>
      </c>
      <c r="W2513" s="24">
        <f>Table1[[#This Row],[Total Ballots]]/Table1[[#This Row],[Total Voters]]</f>
        <v>0.80748464958712685</v>
      </c>
    </row>
    <row r="2514" spans="1:23" s="12" customFormat="1" x14ac:dyDescent="0.2">
      <c r="A2514" s="19" t="s">
        <v>58</v>
      </c>
      <c r="B2514" s="20">
        <v>2010</v>
      </c>
      <c r="C2514" s="21" t="s">
        <v>67</v>
      </c>
      <c r="D2514" s="22">
        <v>15554</v>
      </c>
      <c r="E2514" s="22">
        <v>12568</v>
      </c>
      <c r="F2514" s="22">
        <v>28122</v>
      </c>
      <c r="G2514" s="31">
        <v>12162</v>
      </c>
      <c r="H2514" s="31">
        <v>9961</v>
      </c>
      <c r="I2514" s="31">
        <v>2</v>
      </c>
      <c r="J2514" s="31">
        <v>22125</v>
      </c>
      <c r="K2514" s="22">
        <v>10013</v>
      </c>
      <c r="L2514" s="22">
        <v>8585</v>
      </c>
      <c r="M2514" s="22">
        <v>1</v>
      </c>
      <c r="N2514" s="23">
        <v>18599</v>
      </c>
      <c r="O2514" s="24">
        <f>Table1[[#This Row],[Female Voters]]/Table1[[#This Row],[Female Population]]</f>
        <v>0.78192104924778194</v>
      </c>
      <c r="P2514" s="24">
        <f>Table1[[#This Row],[Male Voters]]/Table1[[#This Row],[Male Population]]</f>
        <v>0.7925684277530235</v>
      </c>
      <c r="Q2514" s="24">
        <f>Table1[[#This Row],[Total Voters]]/Table1[[#This Row],[Total Population]]</f>
        <v>0.78675058672925113</v>
      </c>
      <c r="R2514" s="24">
        <f>Table1[[#This Row],[Female Ballots]]/Table1[[#This Row],[Female Population]]</f>
        <v>0.64375723286614372</v>
      </c>
      <c r="S2514" s="24">
        <f>Table1[[#This Row],[Male Ballots]]/Table1[[#This Row],[Male Population]]</f>
        <v>0.68308402291534054</v>
      </c>
      <c r="T2514" s="24">
        <f>Table1[[#This Row],[Total Ballots]]/Table1[[#This Row],[Total Population]]</f>
        <v>0.66136832373230925</v>
      </c>
      <c r="U2514" s="24">
        <f>Table1[[#This Row],[Female Ballots]]/Table1[[#This Row],[Female Voters]]</f>
        <v>0.82330208847229069</v>
      </c>
      <c r="V2514" s="24">
        <f>Table1[[#This Row],[Male Ballots]]/Table1[[#This Row],[Male Voters]]</f>
        <v>0.86186125890974796</v>
      </c>
      <c r="W2514" s="24">
        <f>Table1[[#This Row],[Total Ballots]]/Table1[[#This Row],[Total Voters]]</f>
        <v>0.84063276836158196</v>
      </c>
    </row>
    <row r="2515" spans="1:23" s="12" customFormat="1" x14ac:dyDescent="0.2">
      <c r="A2515" s="19" t="s">
        <v>68</v>
      </c>
      <c r="B2515" s="20">
        <v>2010</v>
      </c>
      <c r="C2515" s="21" t="s">
        <v>69</v>
      </c>
      <c r="D2515" s="22">
        <v>2603681</v>
      </c>
      <c r="E2515" s="22">
        <v>2539505</v>
      </c>
      <c r="F2515" s="22">
        <v>5143186</v>
      </c>
      <c r="G2515" s="22">
        <v>1895635</v>
      </c>
      <c r="H2515" s="22">
        <v>1704944</v>
      </c>
      <c r="I2515" s="22">
        <v>9220</v>
      </c>
      <c r="J2515" s="22">
        <v>3609799</v>
      </c>
      <c r="K2515" s="22">
        <v>1338850</v>
      </c>
      <c r="L2515" s="22">
        <v>1212561</v>
      </c>
      <c r="M2515" s="22">
        <v>5616</v>
      </c>
      <c r="N2515" s="23">
        <v>2557027</v>
      </c>
      <c r="O2515" s="24">
        <f>Table1[[#This Row],[Female Voters]]/Table1[[#This Row],[Female Population]]</f>
        <v>0.72805962020693016</v>
      </c>
      <c r="P2515" s="24">
        <f>Table1[[#This Row],[Male Voters]]/Table1[[#This Row],[Male Population]]</f>
        <v>0.67136863286349113</v>
      </c>
      <c r="Q2515" s="24">
        <f>Table1[[#This Row],[Total Voters]]/Table1[[#This Row],[Total Population]]</f>
        <v>0.70186048103257392</v>
      </c>
      <c r="R2515" s="24">
        <f>Table1[[#This Row],[Female Ballots]]/Table1[[#This Row],[Female Population]]</f>
        <v>0.51421429890988946</v>
      </c>
      <c r="S2515" s="24">
        <f>Table1[[#This Row],[Male Ballots]]/Table1[[#This Row],[Male Population]]</f>
        <v>0.47747927253539568</v>
      </c>
      <c r="T2515" s="24">
        <f>Table1[[#This Row],[Total Ballots]]/Table1[[#This Row],[Total Population]]</f>
        <v>0.49716790331907107</v>
      </c>
      <c r="U2515" s="24">
        <f>Table1[[#This Row],[Female Ballots]]/Table1[[#This Row],[Female Voters]]</f>
        <v>0.70628048121078157</v>
      </c>
      <c r="V2515" s="24">
        <f>Table1[[#This Row],[Male Ballots]]/Table1[[#This Row],[Male Voters]]</f>
        <v>0.71120283129533868</v>
      </c>
      <c r="W2515" s="24">
        <f>Table1[[#This Row],[Total Ballots]]/Table1[[#This Row],[Total Voters]]</f>
        <v>0.70835716891716127</v>
      </c>
    </row>
    <row r="2516" spans="1:23" s="12" customFormat="1" x14ac:dyDescent="0.2">
      <c r="A2516" s="19" t="s">
        <v>68</v>
      </c>
      <c r="B2516" s="20">
        <v>2010</v>
      </c>
      <c r="C2516" s="21" t="s">
        <v>62</v>
      </c>
      <c r="D2516" s="22">
        <v>315040</v>
      </c>
      <c r="E2516" s="22">
        <v>335013</v>
      </c>
      <c r="F2516" s="22">
        <v>650053</v>
      </c>
      <c r="G2516" s="31">
        <v>167289</v>
      </c>
      <c r="H2516" s="31">
        <v>153876</v>
      </c>
      <c r="I2516" s="31">
        <v>1453</v>
      </c>
      <c r="J2516" s="31">
        <v>322618</v>
      </c>
      <c r="K2516" s="22">
        <v>69457</v>
      </c>
      <c r="L2516" s="22">
        <v>63182</v>
      </c>
      <c r="M2516" s="22">
        <v>610</v>
      </c>
      <c r="N2516" s="23">
        <v>133249</v>
      </c>
      <c r="O2516" s="24">
        <f>Table1[[#This Row],[Female Voters]]/Table1[[#This Row],[Female Population]]</f>
        <v>0.53100876079228032</v>
      </c>
      <c r="P2516" s="24">
        <f>Table1[[#This Row],[Male Voters]]/Table1[[#This Row],[Male Population]]</f>
        <v>0.45931351917686775</v>
      </c>
      <c r="Q2516" s="24">
        <f>Table1[[#This Row],[Total Voters]]/Table1[[#This Row],[Total Population]]</f>
        <v>0.49629491749134302</v>
      </c>
      <c r="R2516" s="24">
        <f>Table1[[#This Row],[Female Ballots]]/Table1[[#This Row],[Female Population]]</f>
        <v>0.22047041645505333</v>
      </c>
      <c r="S2516" s="24">
        <f>Table1[[#This Row],[Male Ballots]]/Table1[[#This Row],[Male Population]]</f>
        <v>0.18859566643682485</v>
      </c>
      <c r="T2516" s="24">
        <f>Table1[[#This Row],[Total Ballots]]/Table1[[#This Row],[Total Population]]</f>
        <v>0.20498174764211533</v>
      </c>
      <c r="U2516" s="24">
        <f>Table1[[#This Row],[Female Ballots]]/Table1[[#This Row],[Female Voters]]</f>
        <v>0.41519167428820786</v>
      </c>
      <c r="V2516" s="24">
        <f>Table1[[#This Row],[Male Ballots]]/Table1[[#This Row],[Male Voters]]</f>
        <v>0.41060334295146744</v>
      </c>
      <c r="W2516" s="24">
        <f>Table1[[#This Row],[Total Ballots]]/Table1[[#This Row],[Total Voters]]</f>
        <v>0.41302407181248413</v>
      </c>
    </row>
    <row r="2517" spans="1:23" s="12" customFormat="1" x14ac:dyDescent="0.2">
      <c r="A2517" s="19" t="s">
        <v>68</v>
      </c>
      <c r="B2517" s="20">
        <v>2010</v>
      </c>
      <c r="C2517" s="21" t="s">
        <v>63</v>
      </c>
      <c r="D2517" s="22">
        <v>458904</v>
      </c>
      <c r="E2517" s="22">
        <v>474877</v>
      </c>
      <c r="F2517" s="22">
        <v>933781</v>
      </c>
      <c r="G2517" s="31">
        <v>292980</v>
      </c>
      <c r="H2517" s="31">
        <v>258480</v>
      </c>
      <c r="I2517" s="31">
        <v>1990</v>
      </c>
      <c r="J2517" s="31">
        <v>553450</v>
      </c>
      <c r="K2517" s="22">
        <v>147702</v>
      </c>
      <c r="L2517" s="22">
        <v>128653</v>
      </c>
      <c r="M2517" s="22">
        <v>926</v>
      </c>
      <c r="N2517" s="23">
        <v>277281</v>
      </c>
      <c r="O2517" s="24">
        <f>Table1[[#This Row],[Female Voters]]/Table1[[#This Row],[Female Population]]</f>
        <v>0.6384341823126406</v>
      </c>
      <c r="P2517" s="24">
        <f>Table1[[#This Row],[Male Voters]]/Table1[[#This Row],[Male Population]]</f>
        <v>0.54430936853121969</v>
      </c>
      <c r="Q2517" s="24">
        <f>Table1[[#This Row],[Total Voters]]/Table1[[#This Row],[Total Population]]</f>
        <v>0.59269785956235987</v>
      </c>
      <c r="R2517" s="24">
        <f>Table1[[#This Row],[Female Ballots]]/Table1[[#This Row],[Female Population]]</f>
        <v>0.32185816641389048</v>
      </c>
      <c r="S2517" s="24">
        <f>Table1[[#This Row],[Male Ballots]]/Table1[[#This Row],[Male Population]]</f>
        <v>0.27091857470460773</v>
      </c>
      <c r="T2517" s="24">
        <f>Table1[[#This Row],[Total Ballots]]/Table1[[#This Row],[Total Population]]</f>
        <v>0.29694435847377493</v>
      </c>
      <c r="U2517" s="24">
        <f>Table1[[#This Row],[Female Ballots]]/Table1[[#This Row],[Female Voters]]</f>
        <v>0.50413680114683601</v>
      </c>
      <c r="V2517" s="24">
        <f>Table1[[#This Row],[Male Ballots]]/Table1[[#This Row],[Male Voters]]</f>
        <v>0.49772903125967194</v>
      </c>
      <c r="W2517" s="24">
        <f>Table1[[#This Row],[Total Ballots]]/Table1[[#This Row],[Total Voters]]</f>
        <v>0.50100460746228204</v>
      </c>
    </row>
    <row r="2518" spans="1:23" s="12" customFormat="1" x14ac:dyDescent="0.2">
      <c r="A2518" s="19" t="s">
        <v>68</v>
      </c>
      <c r="B2518" s="20">
        <v>2010</v>
      </c>
      <c r="C2518" s="21" t="s">
        <v>64</v>
      </c>
      <c r="D2518" s="22">
        <v>448868</v>
      </c>
      <c r="E2518" s="22">
        <v>459437</v>
      </c>
      <c r="F2518" s="22">
        <v>908305</v>
      </c>
      <c r="G2518" s="31">
        <v>308813</v>
      </c>
      <c r="H2518" s="31">
        <v>283322</v>
      </c>
      <c r="I2518" s="31">
        <v>1671</v>
      </c>
      <c r="J2518" s="31">
        <v>593806</v>
      </c>
      <c r="K2518" s="22">
        <v>196958</v>
      </c>
      <c r="L2518" s="22">
        <v>181820</v>
      </c>
      <c r="M2518" s="22">
        <v>998</v>
      </c>
      <c r="N2518" s="23">
        <v>379776</v>
      </c>
      <c r="O2518" s="24">
        <f>Table1[[#This Row],[Female Voters]]/Table1[[#This Row],[Female Population]]</f>
        <v>0.68798176746838713</v>
      </c>
      <c r="P2518" s="24">
        <f>Table1[[#This Row],[Male Voters]]/Table1[[#This Row],[Male Population]]</f>
        <v>0.61667214438541085</v>
      </c>
      <c r="Q2518" s="24">
        <f>Table1[[#This Row],[Total Voters]]/Table1[[#This Row],[Total Population]]</f>
        <v>0.65375176840378513</v>
      </c>
      <c r="R2518" s="24">
        <f>Table1[[#This Row],[Female Ballots]]/Table1[[#This Row],[Female Population]]</f>
        <v>0.43878824064090111</v>
      </c>
      <c r="S2518" s="24">
        <f>Table1[[#This Row],[Male Ballots]]/Table1[[#This Row],[Male Population]]</f>
        <v>0.39574522731081735</v>
      </c>
      <c r="T2518" s="24">
        <f>Table1[[#This Row],[Total Ballots]]/Table1[[#This Row],[Total Population]]</f>
        <v>0.41811506046977615</v>
      </c>
      <c r="U2518" s="24">
        <f>Table1[[#This Row],[Female Ballots]]/Table1[[#This Row],[Female Voters]]</f>
        <v>0.63779050752397082</v>
      </c>
      <c r="V2518" s="24">
        <f>Table1[[#This Row],[Male Ballots]]/Table1[[#This Row],[Male Voters]]</f>
        <v>0.64174331679149521</v>
      </c>
      <c r="W2518" s="24">
        <f>Table1[[#This Row],[Total Ballots]]/Table1[[#This Row],[Total Voters]]</f>
        <v>0.63956241600792174</v>
      </c>
    </row>
    <row r="2519" spans="1:23" s="12" customFormat="1" x14ac:dyDescent="0.2">
      <c r="A2519" s="19" t="s">
        <v>68</v>
      </c>
      <c r="B2519" s="20">
        <v>2010</v>
      </c>
      <c r="C2519" s="21" t="s">
        <v>65</v>
      </c>
      <c r="D2519" s="22">
        <v>495701</v>
      </c>
      <c r="E2519" s="22">
        <v>492504</v>
      </c>
      <c r="F2519" s="22">
        <v>988205</v>
      </c>
      <c r="G2519" s="31">
        <v>378885</v>
      </c>
      <c r="H2519" s="31">
        <v>349441</v>
      </c>
      <c r="I2519" s="31">
        <v>1596</v>
      </c>
      <c r="J2519" s="31">
        <v>729922</v>
      </c>
      <c r="K2519" s="22">
        <v>285017</v>
      </c>
      <c r="L2519" s="22">
        <v>263820</v>
      </c>
      <c r="M2519" s="22">
        <v>1100</v>
      </c>
      <c r="N2519" s="23">
        <v>549937</v>
      </c>
      <c r="O2519" s="24">
        <f>Table1[[#This Row],[Female Voters]]/Table1[[#This Row],[Female Population]]</f>
        <v>0.7643418108900325</v>
      </c>
      <c r="P2519" s="24">
        <f>Table1[[#This Row],[Male Voters]]/Table1[[#This Row],[Male Population]]</f>
        <v>0.7095191105046863</v>
      </c>
      <c r="Q2519" s="24">
        <f>Table1[[#This Row],[Total Voters]]/Table1[[#This Row],[Total Population]]</f>
        <v>0.73863419027428523</v>
      </c>
      <c r="R2519" s="24">
        <f>Table1[[#This Row],[Female Ballots]]/Table1[[#This Row],[Female Population]]</f>
        <v>0.57497765790264699</v>
      </c>
      <c r="S2519" s="24">
        <f>Table1[[#This Row],[Male Ballots]]/Table1[[#This Row],[Male Population]]</f>
        <v>0.53567077627795912</v>
      </c>
      <c r="T2519" s="24">
        <f>Table1[[#This Row],[Total Ballots]]/Table1[[#This Row],[Total Population]]</f>
        <v>0.55650092845108046</v>
      </c>
      <c r="U2519" s="24">
        <f>Table1[[#This Row],[Female Ballots]]/Table1[[#This Row],[Female Voters]]</f>
        <v>0.75225200258653679</v>
      </c>
      <c r="V2519" s="24">
        <f>Table1[[#This Row],[Male Ballots]]/Table1[[#This Row],[Male Voters]]</f>
        <v>0.75497723506972569</v>
      </c>
      <c r="W2519" s="24">
        <f>Table1[[#This Row],[Total Ballots]]/Table1[[#This Row],[Total Voters]]</f>
        <v>0.75341885845336898</v>
      </c>
    </row>
    <row r="2520" spans="1:23" s="12" customFormat="1" x14ac:dyDescent="0.2">
      <c r="A2520" s="19" t="s">
        <v>68</v>
      </c>
      <c r="B2520" s="20">
        <v>2010</v>
      </c>
      <c r="C2520" s="21" t="s">
        <v>66</v>
      </c>
      <c r="D2520" s="22">
        <v>427466</v>
      </c>
      <c r="E2520" s="22">
        <v>407699</v>
      </c>
      <c r="F2520" s="22">
        <v>835165</v>
      </c>
      <c r="G2520" s="31">
        <v>365010</v>
      </c>
      <c r="H2520" s="31">
        <v>335824</v>
      </c>
      <c r="I2520" s="31">
        <v>1286</v>
      </c>
      <c r="J2520" s="31">
        <v>702120</v>
      </c>
      <c r="K2520" s="22">
        <v>308747</v>
      </c>
      <c r="L2520" s="22">
        <v>286029</v>
      </c>
      <c r="M2520" s="22">
        <v>987</v>
      </c>
      <c r="N2520" s="23">
        <v>595763</v>
      </c>
      <c r="O2520" s="24">
        <f>Table1[[#This Row],[Female Voters]]/Table1[[#This Row],[Female Population]]</f>
        <v>0.85389247331951545</v>
      </c>
      <c r="P2520" s="24">
        <f>Table1[[#This Row],[Male Voters]]/Table1[[#This Row],[Male Population]]</f>
        <v>0.82370572407585008</v>
      </c>
      <c r="Q2520" s="24">
        <f>Table1[[#This Row],[Total Voters]]/Table1[[#This Row],[Total Population]]</f>
        <v>0.84069614986260199</v>
      </c>
      <c r="R2520" s="24">
        <f>Table1[[#This Row],[Female Ballots]]/Table1[[#This Row],[Female Population]]</f>
        <v>0.72227264858491669</v>
      </c>
      <c r="S2520" s="24">
        <f>Table1[[#This Row],[Male Ballots]]/Table1[[#This Row],[Male Population]]</f>
        <v>0.70156904971559897</v>
      </c>
      <c r="T2520" s="24">
        <f>Table1[[#This Row],[Total Ballots]]/Table1[[#This Row],[Total Population]]</f>
        <v>0.71334766183927723</v>
      </c>
      <c r="U2520" s="24">
        <f>Table1[[#This Row],[Female Ballots]]/Table1[[#This Row],[Female Voters]]</f>
        <v>0.84585901756116266</v>
      </c>
      <c r="V2520" s="24">
        <f>Table1[[#This Row],[Male Ballots]]/Table1[[#This Row],[Male Voters]]</f>
        <v>0.85172292629472579</v>
      </c>
      <c r="W2520" s="24">
        <f>Table1[[#This Row],[Total Ballots]]/Table1[[#This Row],[Total Voters]]</f>
        <v>0.84852019597789552</v>
      </c>
    </row>
    <row r="2521" spans="1:23" s="12" customFormat="1" x14ac:dyDescent="0.2">
      <c r="A2521" s="25" t="s">
        <v>68</v>
      </c>
      <c r="B2521" s="20">
        <v>2010</v>
      </c>
      <c r="C2521" s="26" t="s">
        <v>67</v>
      </c>
      <c r="D2521" s="35">
        <v>457702</v>
      </c>
      <c r="E2521" s="35">
        <v>369975</v>
      </c>
      <c r="F2521" s="35">
        <v>827677</v>
      </c>
      <c r="G2521" s="32">
        <v>382658</v>
      </c>
      <c r="H2521" s="32">
        <v>324001</v>
      </c>
      <c r="I2521" s="32">
        <v>1224</v>
      </c>
      <c r="J2521" s="32">
        <v>707883</v>
      </c>
      <c r="K2521" s="35">
        <v>330969</v>
      </c>
      <c r="L2521" s="35">
        <v>289057</v>
      </c>
      <c r="M2521" s="35">
        <v>995</v>
      </c>
      <c r="N2521" s="37">
        <v>621021</v>
      </c>
      <c r="O2521" s="24">
        <f>Table1[[#This Row],[Female Voters]]/Table1[[#This Row],[Female Population]]</f>
        <v>0.83604179138391355</v>
      </c>
      <c r="P2521" s="24">
        <f>Table1[[#This Row],[Male Voters]]/Table1[[#This Row],[Male Population]]</f>
        <v>0.87573754983444829</v>
      </c>
      <c r="Q2521" s="24">
        <f>Table1[[#This Row],[Total Voters]]/Table1[[#This Row],[Total Population]]</f>
        <v>0.8552647953247462</v>
      </c>
      <c r="R2521" s="24">
        <f>Table1[[#This Row],[Female Ballots]]/Table1[[#This Row],[Female Population]]</f>
        <v>0.72311023329589996</v>
      </c>
      <c r="S2521" s="24">
        <f>Table1[[#This Row],[Male Ballots]]/Table1[[#This Row],[Male Population]]</f>
        <v>0.78128792485978782</v>
      </c>
      <c r="T2521" s="24">
        <f>Table1[[#This Row],[Total Ballots]]/Table1[[#This Row],[Total Population]]</f>
        <v>0.75031805885629299</v>
      </c>
      <c r="U2521" s="24">
        <f>Table1[[#This Row],[Female Ballots]]/Table1[[#This Row],[Female Voters]]</f>
        <v>0.86492115675093684</v>
      </c>
      <c r="V2521" s="24">
        <f>Table1[[#This Row],[Male Ballots]]/Table1[[#This Row],[Male Voters]]</f>
        <v>0.89214848102320676</v>
      </c>
      <c r="W2521" s="24">
        <f>Table1[[#This Row],[Total Ballots]]/Table1[[#This Row],[Total Voters]]</f>
        <v>0.87729328151686081</v>
      </c>
    </row>
    <row r="2522" spans="1:23" s="12" customFormat="1" x14ac:dyDescent="0.2">
      <c r="A2522" s="8" t="s">
        <v>59</v>
      </c>
      <c r="B2522" s="17">
        <v>2009</v>
      </c>
      <c r="C2522" s="9" t="s">
        <v>69</v>
      </c>
      <c r="D2522" s="10">
        <v>5978</v>
      </c>
      <c r="E2522" s="10">
        <v>6108</v>
      </c>
      <c r="F2522" s="10">
        <v>12086</v>
      </c>
      <c r="G2522" s="31">
        <v>3210</v>
      </c>
      <c r="H2522" s="31">
        <v>2870</v>
      </c>
      <c r="I2522" s="31">
        <v>0</v>
      </c>
      <c r="J2522" s="31">
        <v>6080</v>
      </c>
      <c r="K2522" s="10">
        <v>1641</v>
      </c>
      <c r="L2522" s="10">
        <v>1421</v>
      </c>
      <c r="M2522" s="10"/>
      <c r="N2522" s="11">
        <v>3062</v>
      </c>
      <c r="O2522" s="24">
        <f>Table1[[#This Row],[Female Voters]]/Table1[[#This Row],[Female Population]]</f>
        <v>0.53696888591502179</v>
      </c>
      <c r="P2522" s="24">
        <f>Table1[[#This Row],[Male Voters]]/Table1[[#This Row],[Male Population]]</f>
        <v>0.46987557301899147</v>
      </c>
      <c r="Q2522" s="24">
        <f>Table1[[#This Row],[Total Voters]]/Table1[[#This Row],[Total Population]]</f>
        <v>0.50306139334767497</v>
      </c>
      <c r="R2522" s="24">
        <f>Table1[[#This Row],[Female Ballots]]/Table1[[#This Row],[Female Population]]</f>
        <v>0.27450652392104385</v>
      </c>
      <c r="S2522" s="24">
        <f>Table1[[#This Row],[Male Ballots]]/Table1[[#This Row],[Male Population]]</f>
        <v>0.23264571054354943</v>
      </c>
      <c r="T2522" s="24">
        <f>Table1[[#This Row],[Total Ballots]]/Table1[[#This Row],[Total Population]]</f>
        <v>0.25335098461029293</v>
      </c>
      <c r="U2522" s="24">
        <f>Table1[[#This Row],[Female Ballots]]/Table1[[#This Row],[Female Voters]]</f>
        <v>0.51121495327102806</v>
      </c>
      <c r="V2522" s="24">
        <f>Table1[[#This Row],[Male Ballots]]/Table1[[#This Row],[Male Voters]]</f>
        <v>0.49512195121951219</v>
      </c>
      <c r="W2522" s="24">
        <f>Table1[[#This Row],[Total Ballots]]/Table1[[#This Row],[Total Voters]]</f>
        <v>0.50361842105263155</v>
      </c>
    </row>
    <row r="2523" spans="1:23" s="12" customFormat="1" x14ac:dyDescent="0.2">
      <c r="A2523" s="8" t="s">
        <v>59</v>
      </c>
      <c r="B2523" s="17">
        <v>2009</v>
      </c>
      <c r="C2523" s="9" t="s">
        <v>62</v>
      </c>
      <c r="D2523" s="10">
        <v>886</v>
      </c>
      <c r="E2523" s="10">
        <v>1015</v>
      </c>
      <c r="F2523" s="10">
        <v>1901</v>
      </c>
      <c r="G2523" s="31">
        <v>255</v>
      </c>
      <c r="H2523" s="31">
        <v>285</v>
      </c>
      <c r="I2523" s="31"/>
      <c r="J2523" s="31">
        <v>540</v>
      </c>
      <c r="K2523" s="10">
        <v>60</v>
      </c>
      <c r="L2523" s="10">
        <v>56</v>
      </c>
      <c r="M2523" s="10"/>
      <c r="N2523" s="11">
        <v>116</v>
      </c>
      <c r="O2523" s="24">
        <f>Table1[[#This Row],[Female Voters]]/Table1[[#This Row],[Female Population]]</f>
        <v>0.28781038374717832</v>
      </c>
      <c r="P2523" s="24">
        <f>Table1[[#This Row],[Male Voters]]/Table1[[#This Row],[Male Population]]</f>
        <v>0.28078817733990147</v>
      </c>
      <c r="Q2523" s="24">
        <f>Table1[[#This Row],[Total Voters]]/Table1[[#This Row],[Total Population]]</f>
        <v>0.28406102051551813</v>
      </c>
      <c r="R2523" s="24">
        <f>Table1[[#This Row],[Female Ballots]]/Table1[[#This Row],[Female Population]]</f>
        <v>6.772009029345373E-2</v>
      </c>
      <c r="S2523" s="24">
        <f>Table1[[#This Row],[Male Ballots]]/Table1[[#This Row],[Male Population]]</f>
        <v>5.5172413793103448E-2</v>
      </c>
      <c r="T2523" s="24">
        <f>Table1[[#This Row],[Total Ballots]]/Table1[[#This Row],[Total Population]]</f>
        <v>6.1020515518148341E-2</v>
      </c>
      <c r="U2523" s="24">
        <f>Table1[[#This Row],[Female Ballots]]/Table1[[#This Row],[Female Voters]]</f>
        <v>0.23529411764705882</v>
      </c>
      <c r="V2523" s="24">
        <f>Table1[[#This Row],[Male Ballots]]/Table1[[#This Row],[Male Voters]]</f>
        <v>0.19649122807017544</v>
      </c>
      <c r="W2523" s="24">
        <f>Table1[[#This Row],[Total Ballots]]/Table1[[#This Row],[Total Voters]]</f>
        <v>0.21481481481481482</v>
      </c>
    </row>
    <row r="2524" spans="1:23" s="12" customFormat="1" x14ac:dyDescent="0.2">
      <c r="A2524" s="8" t="s">
        <v>59</v>
      </c>
      <c r="B2524" s="17">
        <v>2009</v>
      </c>
      <c r="C2524" s="9" t="s">
        <v>63</v>
      </c>
      <c r="D2524" s="10">
        <v>1222</v>
      </c>
      <c r="E2524" s="10">
        <v>1226</v>
      </c>
      <c r="F2524" s="10">
        <v>2448</v>
      </c>
      <c r="G2524" s="31">
        <v>499</v>
      </c>
      <c r="H2524" s="31">
        <v>373</v>
      </c>
      <c r="I2524" s="31"/>
      <c r="J2524" s="31">
        <v>872</v>
      </c>
      <c r="K2524" s="10">
        <v>108</v>
      </c>
      <c r="L2524" s="10">
        <v>85</v>
      </c>
      <c r="M2524" s="10"/>
      <c r="N2524" s="11">
        <v>193</v>
      </c>
      <c r="O2524" s="24">
        <f>Table1[[#This Row],[Female Voters]]/Table1[[#This Row],[Female Population]]</f>
        <v>0.40834697217675942</v>
      </c>
      <c r="P2524" s="24">
        <f>Table1[[#This Row],[Male Voters]]/Table1[[#This Row],[Male Population]]</f>
        <v>0.30424143556280586</v>
      </c>
      <c r="Q2524" s="24">
        <f>Table1[[#This Row],[Total Voters]]/Table1[[#This Row],[Total Population]]</f>
        <v>0.3562091503267974</v>
      </c>
      <c r="R2524" s="24">
        <f>Table1[[#This Row],[Female Ballots]]/Table1[[#This Row],[Female Population]]</f>
        <v>8.8379705400982E-2</v>
      </c>
      <c r="S2524" s="24">
        <f>Table1[[#This Row],[Male Ballots]]/Table1[[#This Row],[Male Population]]</f>
        <v>6.9331158238172916E-2</v>
      </c>
      <c r="T2524" s="24">
        <f>Table1[[#This Row],[Total Ballots]]/Table1[[#This Row],[Total Population]]</f>
        <v>7.8839869281045749E-2</v>
      </c>
      <c r="U2524" s="24">
        <f>Table1[[#This Row],[Female Ballots]]/Table1[[#This Row],[Female Voters]]</f>
        <v>0.21643286573146292</v>
      </c>
      <c r="V2524" s="24">
        <f>Table1[[#This Row],[Male Ballots]]/Table1[[#This Row],[Male Voters]]</f>
        <v>0.22788203753351208</v>
      </c>
      <c r="W2524" s="24">
        <f>Table1[[#This Row],[Total Ballots]]/Table1[[#This Row],[Total Voters]]</f>
        <v>0.2213302752293578</v>
      </c>
    </row>
    <row r="2525" spans="1:23" s="12" customFormat="1" x14ac:dyDescent="0.2">
      <c r="A2525" s="8" t="s">
        <v>59</v>
      </c>
      <c r="B2525" s="17">
        <v>2009</v>
      </c>
      <c r="C2525" s="9" t="s">
        <v>64</v>
      </c>
      <c r="D2525" s="10">
        <v>1047</v>
      </c>
      <c r="E2525" s="10">
        <v>1143</v>
      </c>
      <c r="F2525" s="10">
        <v>2190</v>
      </c>
      <c r="G2525" s="31">
        <v>458</v>
      </c>
      <c r="H2525" s="31">
        <v>392</v>
      </c>
      <c r="I2525" s="31"/>
      <c r="J2525" s="31">
        <v>850</v>
      </c>
      <c r="K2525" s="10">
        <v>170</v>
      </c>
      <c r="L2525" s="10">
        <v>140</v>
      </c>
      <c r="M2525" s="10"/>
      <c r="N2525" s="11">
        <v>310</v>
      </c>
      <c r="O2525" s="24">
        <f>Table1[[#This Row],[Female Voters]]/Table1[[#This Row],[Female Population]]</f>
        <v>0.43744030563514802</v>
      </c>
      <c r="P2525" s="24">
        <f>Table1[[#This Row],[Male Voters]]/Table1[[#This Row],[Male Population]]</f>
        <v>0.34295713035870518</v>
      </c>
      <c r="Q2525" s="24">
        <f>Table1[[#This Row],[Total Voters]]/Table1[[#This Row],[Total Population]]</f>
        <v>0.38812785388127852</v>
      </c>
      <c r="R2525" s="24">
        <f>Table1[[#This Row],[Female Ballots]]/Table1[[#This Row],[Female Population]]</f>
        <v>0.16236867239732569</v>
      </c>
      <c r="S2525" s="24">
        <f>Table1[[#This Row],[Male Ballots]]/Table1[[#This Row],[Male Population]]</f>
        <v>0.12248468941382328</v>
      </c>
      <c r="T2525" s="24">
        <f>Table1[[#This Row],[Total Ballots]]/Table1[[#This Row],[Total Population]]</f>
        <v>0.14155251141552511</v>
      </c>
      <c r="U2525" s="24">
        <f>Table1[[#This Row],[Female Ballots]]/Table1[[#This Row],[Female Voters]]</f>
        <v>0.37117903930131002</v>
      </c>
      <c r="V2525" s="24">
        <f>Table1[[#This Row],[Male Ballots]]/Table1[[#This Row],[Male Voters]]</f>
        <v>0.35714285714285715</v>
      </c>
      <c r="W2525" s="24">
        <f>Table1[[#This Row],[Total Ballots]]/Table1[[#This Row],[Total Voters]]</f>
        <v>0.36470588235294116</v>
      </c>
    </row>
    <row r="2526" spans="1:23" s="12" customFormat="1" x14ac:dyDescent="0.2">
      <c r="A2526" s="8" t="s">
        <v>59</v>
      </c>
      <c r="B2526" s="17">
        <v>2009</v>
      </c>
      <c r="C2526" s="9" t="s">
        <v>65</v>
      </c>
      <c r="D2526" s="10">
        <v>1033</v>
      </c>
      <c r="E2526" s="10">
        <v>1017</v>
      </c>
      <c r="F2526" s="10">
        <v>2050</v>
      </c>
      <c r="G2526" s="31">
        <v>616</v>
      </c>
      <c r="H2526" s="31">
        <v>532</v>
      </c>
      <c r="I2526" s="31"/>
      <c r="J2526" s="31">
        <v>1148</v>
      </c>
      <c r="K2526" s="10">
        <v>330</v>
      </c>
      <c r="L2526" s="10">
        <v>256</v>
      </c>
      <c r="M2526" s="10"/>
      <c r="N2526" s="11">
        <v>586</v>
      </c>
      <c r="O2526" s="24">
        <f>Table1[[#This Row],[Female Voters]]/Table1[[#This Row],[Female Population]]</f>
        <v>0.59632139399806394</v>
      </c>
      <c r="P2526" s="24">
        <f>Table1[[#This Row],[Male Voters]]/Table1[[#This Row],[Male Population]]</f>
        <v>0.52310717797443462</v>
      </c>
      <c r="Q2526" s="24">
        <f>Table1[[#This Row],[Total Voters]]/Table1[[#This Row],[Total Population]]</f>
        <v>0.56000000000000005</v>
      </c>
      <c r="R2526" s="24">
        <f>Table1[[#This Row],[Female Ballots]]/Table1[[#This Row],[Female Population]]</f>
        <v>0.31945788964181993</v>
      </c>
      <c r="S2526" s="24">
        <f>Table1[[#This Row],[Male Ballots]]/Table1[[#This Row],[Male Population]]</f>
        <v>0.25172074729596855</v>
      </c>
      <c r="T2526" s="24">
        <f>Table1[[#This Row],[Total Ballots]]/Table1[[#This Row],[Total Population]]</f>
        <v>0.28585365853658534</v>
      </c>
      <c r="U2526" s="24">
        <f>Table1[[#This Row],[Female Ballots]]/Table1[[#This Row],[Female Voters]]</f>
        <v>0.5357142857142857</v>
      </c>
      <c r="V2526" s="24">
        <f>Table1[[#This Row],[Male Ballots]]/Table1[[#This Row],[Male Voters]]</f>
        <v>0.48120300751879697</v>
      </c>
      <c r="W2526" s="24">
        <f>Table1[[#This Row],[Total Ballots]]/Table1[[#This Row],[Total Voters]]</f>
        <v>0.51045296167247389</v>
      </c>
    </row>
    <row r="2527" spans="1:23" s="12" customFormat="1" x14ac:dyDescent="0.2">
      <c r="A2527" s="8" t="s">
        <v>59</v>
      </c>
      <c r="B2527" s="17">
        <v>2009</v>
      </c>
      <c r="C2527" s="9" t="s">
        <v>66</v>
      </c>
      <c r="D2527" s="10">
        <v>823</v>
      </c>
      <c r="E2527" s="10">
        <v>806</v>
      </c>
      <c r="F2527" s="10">
        <v>1629</v>
      </c>
      <c r="G2527" s="31">
        <v>619</v>
      </c>
      <c r="H2527" s="31">
        <v>586</v>
      </c>
      <c r="I2527" s="31"/>
      <c r="J2527" s="31">
        <v>1205</v>
      </c>
      <c r="K2527" s="10">
        <v>409</v>
      </c>
      <c r="L2527" s="10">
        <v>381</v>
      </c>
      <c r="M2527" s="10"/>
      <c r="N2527" s="11">
        <v>790</v>
      </c>
      <c r="O2527" s="24">
        <f>Table1[[#This Row],[Female Voters]]/Table1[[#This Row],[Female Population]]</f>
        <v>0.75212636695018231</v>
      </c>
      <c r="P2527" s="24">
        <f>Table1[[#This Row],[Male Voters]]/Table1[[#This Row],[Male Population]]</f>
        <v>0.72704714640198509</v>
      </c>
      <c r="Q2527" s="24">
        <f>Table1[[#This Row],[Total Voters]]/Table1[[#This Row],[Total Population]]</f>
        <v>0.73971761817065684</v>
      </c>
      <c r="R2527" s="24">
        <f>Table1[[#This Row],[Female Ballots]]/Table1[[#This Row],[Female Population]]</f>
        <v>0.49696233292831105</v>
      </c>
      <c r="S2527" s="24">
        <f>Table1[[#This Row],[Male Ballots]]/Table1[[#This Row],[Male Population]]</f>
        <v>0.47270471464019853</v>
      </c>
      <c r="T2527" s="24">
        <f>Table1[[#This Row],[Total Ballots]]/Table1[[#This Row],[Total Population]]</f>
        <v>0.48496009821976671</v>
      </c>
      <c r="U2527" s="24">
        <f>Table1[[#This Row],[Female Ballots]]/Table1[[#This Row],[Female Voters]]</f>
        <v>0.6607431340872375</v>
      </c>
      <c r="V2527" s="24">
        <f>Table1[[#This Row],[Male Ballots]]/Table1[[#This Row],[Male Voters]]</f>
        <v>0.65017064846416384</v>
      </c>
      <c r="W2527" s="24">
        <f>Table1[[#This Row],[Total Ballots]]/Table1[[#This Row],[Total Voters]]</f>
        <v>0.65560165975103735</v>
      </c>
    </row>
    <row r="2528" spans="1:23" s="12" customFormat="1" x14ac:dyDescent="0.2">
      <c r="A2528" s="8" t="s">
        <v>59</v>
      </c>
      <c r="B2528" s="17">
        <v>2009</v>
      </c>
      <c r="C2528" s="9" t="s">
        <v>67</v>
      </c>
      <c r="D2528" s="10">
        <v>967</v>
      </c>
      <c r="E2528" s="10">
        <v>901</v>
      </c>
      <c r="F2528" s="10">
        <v>1868</v>
      </c>
      <c r="G2528" s="31">
        <v>763</v>
      </c>
      <c r="H2528" s="31">
        <v>702</v>
      </c>
      <c r="I2528" s="31"/>
      <c r="J2528" s="31">
        <v>1465</v>
      </c>
      <c r="K2528" s="10">
        <v>564</v>
      </c>
      <c r="L2528" s="10">
        <v>503</v>
      </c>
      <c r="M2528" s="10"/>
      <c r="N2528" s="11">
        <v>1067</v>
      </c>
      <c r="O2528" s="24">
        <f>Table1[[#This Row],[Female Voters]]/Table1[[#This Row],[Female Population]]</f>
        <v>0.78903826266804555</v>
      </c>
      <c r="P2528" s="24">
        <f>Table1[[#This Row],[Male Voters]]/Table1[[#This Row],[Male Population]]</f>
        <v>0.77913429522752498</v>
      </c>
      <c r="Q2528" s="24">
        <f>Table1[[#This Row],[Total Voters]]/Table1[[#This Row],[Total Population]]</f>
        <v>0.78426124197002145</v>
      </c>
      <c r="R2528" s="24">
        <f>Table1[[#This Row],[Female Ballots]]/Table1[[#This Row],[Female Population]]</f>
        <v>0.58324715615305067</v>
      </c>
      <c r="S2528" s="24">
        <f>Table1[[#This Row],[Male Ballots]]/Table1[[#This Row],[Male Population]]</f>
        <v>0.55826859045504995</v>
      </c>
      <c r="T2528" s="24">
        <f>Table1[[#This Row],[Total Ballots]]/Table1[[#This Row],[Total Population]]</f>
        <v>0.57119914346895073</v>
      </c>
      <c r="U2528" s="24">
        <f>Table1[[#This Row],[Female Ballots]]/Table1[[#This Row],[Female Voters]]</f>
        <v>0.73918741808650068</v>
      </c>
      <c r="V2528" s="24">
        <f>Table1[[#This Row],[Male Ballots]]/Table1[[#This Row],[Male Voters]]</f>
        <v>0.7165242165242165</v>
      </c>
      <c r="W2528" s="24">
        <f>Table1[[#This Row],[Total Ballots]]/Table1[[#This Row],[Total Voters]]</f>
        <v>0.72832764505119452</v>
      </c>
    </row>
    <row r="2529" spans="1:23" s="12" customFormat="1" x14ac:dyDescent="0.2">
      <c r="A2529" s="8" t="s">
        <v>37</v>
      </c>
      <c r="B2529" s="17">
        <v>2009</v>
      </c>
      <c r="C2529" s="9" t="s">
        <v>69</v>
      </c>
      <c r="D2529" s="10">
        <v>8808</v>
      </c>
      <c r="E2529" s="10">
        <v>8028</v>
      </c>
      <c r="F2529" s="10">
        <v>16836</v>
      </c>
      <c r="G2529" s="31">
        <v>6471</v>
      </c>
      <c r="H2529" s="31">
        <v>5488</v>
      </c>
      <c r="I2529" s="31">
        <v>23</v>
      </c>
      <c r="J2529" s="31">
        <v>11982</v>
      </c>
      <c r="K2529" s="10">
        <v>3565</v>
      </c>
      <c r="L2529" s="10">
        <v>3037</v>
      </c>
      <c r="M2529" s="10">
        <v>9</v>
      </c>
      <c r="N2529" s="11">
        <v>6611</v>
      </c>
      <c r="O2529" s="24">
        <f>Table1[[#This Row],[Female Voters]]/Table1[[#This Row],[Female Population]]</f>
        <v>0.73467302452316074</v>
      </c>
      <c r="P2529" s="24">
        <f>Table1[[#This Row],[Male Voters]]/Table1[[#This Row],[Male Population]]</f>
        <v>0.68360737419033379</v>
      </c>
      <c r="Q2529" s="24">
        <f>Table1[[#This Row],[Total Voters]]/Table1[[#This Row],[Total Population]]</f>
        <v>0.71168923734853884</v>
      </c>
      <c r="R2529" s="24">
        <f>Table1[[#This Row],[Female Ballots]]/Table1[[#This Row],[Female Population]]</f>
        <v>0.40474568574023617</v>
      </c>
      <c r="S2529" s="24">
        <f>Table1[[#This Row],[Male Ballots]]/Table1[[#This Row],[Male Population]]</f>
        <v>0.37830094668659692</v>
      </c>
      <c r="T2529" s="24">
        <f>Table1[[#This Row],[Total Ballots]]/Table1[[#This Row],[Total Population]]</f>
        <v>0.39267046804466621</v>
      </c>
      <c r="U2529" s="24">
        <f>Table1[[#This Row],[Female Ballots]]/Table1[[#This Row],[Female Voters]]</f>
        <v>0.55091948694174009</v>
      </c>
      <c r="V2529" s="24">
        <f>Table1[[#This Row],[Male Ballots]]/Table1[[#This Row],[Male Voters]]</f>
        <v>0.55338921282798836</v>
      </c>
      <c r="W2529" s="24">
        <f>Table1[[#This Row],[Total Ballots]]/Table1[[#This Row],[Total Voters]]</f>
        <v>0.55174428309130363</v>
      </c>
    </row>
    <row r="2530" spans="1:23" s="12" customFormat="1" x14ac:dyDescent="0.2">
      <c r="A2530" s="8" t="s">
        <v>37</v>
      </c>
      <c r="B2530" s="17">
        <v>2009</v>
      </c>
      <c r="C2530" s="9" t="s">
        <v>62</v>
      </c>
      <c r="D2530" s="10">
        <v>920</v>
      </c>
      <c r="E2530" s="10">
        <v>880</v>
      </c>
      <c r="F2530" s="10">
        <v>1800</v>
      </c>
      <c r="G2530" s="31">
        <v>403</v>
      </c>
      <c r="H2530" s="31">
        <v>380</v>
      </c>
      <c r="I2530" s="31">
        <v>4</v>
      </c>
      <c r="J2530" s="31">
        <v>787</v>
      </c>
      <c r="K2530" s="10">
        <v>70</v>
      </c>
      <c r="L2530" s="10">
        <v>76</v>
      </c>
      <c r="M2530" s="10">
        <v>1</v>
      </c>
      <c r="N2530" s="11">
        <v>147</v>
      </c>
      <c r="O2530" s="24">
        <f>Table1[[#This Row],[Female Voters]]/Table1[[#This Row],[Female Population]]</f>
        <v>0.43804347826086959</v>
      </c>
      <c r="P2530" s="24">
        <f>Table1[[#This Row],[Male Voters]]/Table1[[#This Row],[Male Population]]</f>
        <v>0.43181818181818182</v>
      </c>
      <c r="Q2530" s="24">
        <f>Table1[[#This Row],[Total Voters]]/Table1[[#This Row],[Total Population]]</f>
        <v>0.43722222222222223</v>
      </c>
      <c r="R2530" s="24">
        <f>Table1[[#This Row],[Female Ballots]]/Table1[[#This Row],[Female Population]]</f>
        <v>7.6086956521739135E-2</v>
      </c>
      <c r="S2530" s="24">
        <f>Table1[[#This Row],[Male Ballots]]/Table1[[#This Row],[Male Population]]</f>
        <v>8.6363636363636365E-2</v>
      </c>
      <c r="T2530" s="24">
        <f>Table1[[#This Row],[Total Ballots]]/Table1[[#This Row],[Total Population]]</f>
        <v>8.1666666666666665E-2</v>
      </c>
      <c r="U2530" s="24">
        <f>Table1[[#This Row],[Female Ballots]]/Table1[[#This Row],[Female Voters]]</f>
        <v>0.17369727047146402</v>
      </c>
      <c r="V2530" s="24">
        <f>Table1[[#This Row],[Male Ballots]]/Table1[[#This Row],[Male Voters]]</f>
        <v>0.2</v>
      </c>
      <c r="W2530" s="24">
        <f>Table1[[#This Row],[Total Ballots]]/Table1[[#This Row],[Total Voters]]</f>
        <v>0.18678526048284624</v>
      </c>
    </row>
    <row r="2531" spans="1:23" s="12" customFormat="1" x14ac:dyDescent="0.2">
      <c r="A2531" s="8" t="s">
        <v>37</v>
      </c>
      <c r="B2531" s="17">
        <v>2009</v>
      </c>
      <c r="C2531" s="9" t="s">
        <v>63</v>
      </c>
      <c r="D2531" s="10">
        <v>1241</v>
      </c>
      <c r="E2531" s="10">
        <v>1148</v>
      </c>
      <c r="F2531" s="10">
        <v>2389</v>
      </c>
      <c r="G2531" s="31">
        <v>787</v>
      </c>
      <c r="H2531" s="31">
        <v>596</v>
      </c>
      <c r="I2531" s="31">
        <v>5</v>
      </c>
      <c r="J2531" s="31">
        <v>1388</v>
      </c>
      <c r="K2531" s="10">
        <v>164</v>
      </c>
      <c r="L2531" s="10">
        <v>129</v>
      </c>
      <c r="M2531" s="10">
        <v>2</v>
      </c>
      <c r="N2531" s="11">
        <v>295</v>
      </c>
      <c r="O2531" s="24">
        <f>Table1[[#This Row],[Female Voters]]/Table1[[#This Row],[Female Population]]</f>
        <v>0.63416599516518934</v>
      </c>
      <c r="P2531" s="24">
        <f>Table1[[#This Row],[Male Voters]]/Table1[[#This Row],[Male Population]]</f>
        <v>0.51916376306620204</v>
      </c>
      <c r="Q2531" s="24">
        <f>Table1[[#This Row],[Total Voters]]/Table1[[#This Row],[Total Population]]</f>
        <v>0.58099623273336121</v>
      </c>
      <c r="R2531" s="24">
        <f>Table1[[#This Row],[Female Ballots]]/Table1[[#This Row],[Female Population]]</f>
        <v>0.13215149073327961</v>
      </c>
      <c r="S2531" s="24">
        <f>Table1[[#This Row],[Male Ballots]]/Table1[[#This Row],[Male Population]]</f>
        <v>0.11236933797909408</v>
      </c>
      <c r="T2531" s="24">
        <f>Table1[[#This Row],[Total Ballots]]/Table1[[#This Row],[Total Population]]</f>
        <v>0.12348262871494349</v>
      </c>
      <c r="U2531" s="24">
        <f>Table1[[#This Row],[Female Ballots]]/Table1[[#This Row],[Female Voters]]</f>
        <v>0.20838627700127066</v>
      </c>
      <c r="V2531" s="24">
        <f>Table1[[#This Row],[Male Ballots]]/Table1[[#This Row],[Male Voters]]</f>
        <v>0.21644295302013422</v>
      </c>
      <c r="W2531" s="24">
        <f>Table1[[#This Row],[Total Ballots]]/Table1[[#This Row],[Total Voters]]</f>
        <v>0.21253602305475505</v>
      </c>
    </row>
    <row r="2532" spans="1:23" s="12" customFormat="1" x14ac:dyDescent="0.2">
      <c r="A2532" s="8" t="s">
        <v>37</v>
      </c>
      <c r="B2532" s="17">
        <v>2009</v>
      </c>
      <c r="C2532" s="9" t="s">
        <v>64</v>
      </c>
      <c r="D2532" s="10">
        <v>1221</v>
      </c>
      <c r="E2532" s="10">
        <v>1153</v>
      </c>
      <c r="F2532" s="10">
        <v>2374</v>
      </c>
      <c r="G2532" s="31">
        <v>833</v>
      </c>
      <c r="H2532" s="31">
        <v>746</v>
      </c>
      <c r="I2532" s="31">
        <v>3</v>
      </c>
      <c r="J2532" s="31">
        <v>1582</v>
      </c>
      <c r="K2532" s="10">
        <v>282</v>
      </c>
      <c r="L2532" s="10">
        <v>242</v>
      </c>
      <c r="M2532" s="10"/>
      <c r="N2532" s="11">
        <v>524</v>
      </c>
      <c r="O2532" s="24">
        <f>Table1[[#This Row],[Female Voters]]/Table1[[#This Row],[Female Population]]</f>
        <v>0.68222768222768226</v>
      </c>
      <c r="P2532" s="24">
        <f>Table1[[#This Row],[Male Voters]]/Table1[[#This Row],[Male Population]]</f>
        <v>0.64700780572419769</v>
      </c>
      <c r="Q2532" s="24">
        <f>Table1[[#This Row],[Total Voters]]/Table1[[#This Row],[Total Population]]</f>
        <v>0.66638584667228307</v>
      </c>
      <c r="R2532" s="24">
        <f>Table1[[#This Row],[Female Ballots]]/Table1[[#This Row],[Female Population]]</f>
        <v>0.23095823095823095</v>
      </c>
      <c r="S2532" s="24">
        <f>Table1[[#This Row],[Male Ballots]]/Table1[[#This Row],[Male Population]]</f>
        <v>0.209887250650477</v>
      </c>
      <c r="T2532" s="24">
        <f>Table1[[#This Row],[Total Ballots]]/Table1[[#This Row],[Total Population]]</f>
        <v>0.22072451558550968</v>
      </c>
      <c r="U2532" s="24">
        <f>Table1[[#This Row],[Female Ballots]]/Table1[[#This Row],[Female Voters]]</f>
        <v>0.33853541416566629</v>
      </c>
      <c r="V2532" s="24">
        <f>Table1[[#This Row],[Male Ballots]]/Table1[[#This Row],[Male Voters]]</f>
        <v>0.32439678284182305</v>
      </c>
      <c r="W2532" s="24">
        <f>Table1[[#This Row],[Total Ballots]]/Table1[[#This Row],[Total Voters]]</f>
        <v>0.33122629582806573</v>
      </c>
    </row>
    <row r="2533" spans="1:23" s="12" customFormat="1" x14ac:dyDescent="0.2">
      <c r="A2533" s="8" t="s">
        <v>37</v>
      </c>
      <c r="B2533" s="17">
        <v>2009</v>
      </c>
      <c r="C2533" s="9" t="s">
        <v>65</v>
      </c>
      <c r="D2533" s="10">
        <v>1690</v>
      </c>
      <c r="E2533" s="10">
        <v>1549</v>
      </c>
      <c r="F2533" s="10">
        <v>3239</v>
      </c>
      <c r="G2533" s="31">
        <v>1253</v>
      </c>
      <c r="H2533" s="31">
        <v>1030</v>
      </c>
      <c r="I2533" s="31">
        <v>5</v>
      </c>
      <c r="J2533" s="31">
        <v>2288</v>
      </c>
      <c r="K2533" s="10">
        <v>637</v>
      </c>
      <c r="L2533" s="10">
        <v>534</v>
      </c>
      <c r="M2533" s="10">
        <v>3</v>
      </c>
      <c r="N2533" s="11">
        <v>1174</v>
      </c>
      <c r="O2533" s="24">
        <f>Table1[[#This Row],[Female Voters]]/Table1[[#This Row],[Female Population]]</f>
        <v>0.74142011834319521</v>
      </c>
      <c r="P2533" s="24">
        <f>Table1[[#This Row],[Male Voters]]/Table1[[#This Row],[Male Population]]</f>
        <v>0.66494512588766952</v>
      </c>
      <c r="Q2533" s="24">
        <f>Table1[[#This Row],[Total Voters]]/Table1[[#This Row],[Total Population]]</f>
        <v>0.70639086137696816</v>
      </c>
      <c r="R2533" s="24">
        <f>Table1[[#This Row],[Female Ballots]]/Table1[[#This Row],[Female Population]]</f>
        <v>0.37692307692307692</v>
      </c>
      <c r="S2533" s="24">
        <f>Table1[[#This Row],[Male Ballots]]/Table1[[#This Row],[Male Population]]</f>
        <v>0.34473854099418982</v>
      </c>
      <c r="T2533" s="24">
        <f>Table1[[#This Row],[Total Ballots]]/Table1[[#This Row],[Total Population]]</f>
        <v>0.36245754862611917</v>
      </c>
      <c r="U2533" s="24">
        <f>Table1[[#This Row],[Female Ballots]]/Table1[[#This Row],[Female Voters]]</f>
        <v>0.50837988826815639</v>
      </c>
      <c r="V2533" s="24">
        <f>Table1[[#This Row],[Male Ballots]]/Table1[[#This Row],[Male Voters]]</f>
        <v>0.51844660194174752</v>
      </c>
      <c r="W2533" s="24">
        <f>Table1[[#This Row],[Total Ballots]]/Table1[[#This Row],[Total Voters]]</f>
        <v>0.51311188811188813</v>
      </c>
    </row>
    <row r="2534" spans="1:23" s="12" customFormat="1" x14ac:dyDescent="0.2">
      <c r="A2534" s="8" t="s">
        <v>37</v>
      </c>
      <c r="B2534" s="17">
        <v>2009</v>
      </c>
      <c r="C2534" s="9" t="s">
        <v>66</v>
      </c>
      <c r="D2534" s="10">
        <v>1543</v>
      </c>
      <c r="E2534" s="10">
        <v>1462</v>
      </c>
      <c r="F2534" s="10">
        <v>3005</v>
      </c>
      <c r="G2534" s="31">
        <v>1304</v>
      </c>
      <c r="H2534" s="31">
        <v>1153</v>
      </c>
      <c r="I2534" s="31">
        <v>3</v>
      </c>
      <c r="J2534" s="31">
        <v>2460</v>
      </c>
      <c r="K2534" s="10">
        <v>910</v>
      </c>
      <c r="L2534" s="10">
        <v>779</v>
      </c>
      <c r="M2534" s="10">
        <v>2</v>
      </c>
      <c r="N2534" s="11">
        <v>1691</v>
      </c>
      <c r="O2534" s="24">
        <f>Table1[[#This Row],[Female Voters]]/Table1[[#This Row],[Female Population]]</f>
        <v>0.84510693454309782</v>
      </c>
      <c r="P2534" s="24">
        <f>Table1[[#This Row],[Male Voters]]/Table1[[#This Row],[Male Population]]</f>
        <v>0.78864569083447333</v>
      </c>
      <c r="Q2534" s="24">
        <f>Table1[[#This Row],[Total Voters]]/Table1[[#This Row],[Total Population]]</f>
        <v>0.8186356073211315</v>
      </c>
      <c r="R2534" s="24">
        <f>Table1[[#This Row],[Female Ballots]]/Table1[[#This Row],[Female Population]]</f>
        <v>0.58976020738820478</v>
      </c>
      <c r="S2534" s="24">
        <f>Table1[[#This Row],[Male Ballots]]/Table1[[#This Row],[Male Population]]</f>
        <v>0.53283173734610123</v>
      </c>
      <c r="T2534" s="24">
        <f>Table1[[#This Row],[Total Ballots]]/Table1[[#This Row],[Total Population]]</f>
        <v>0.56272878535773707</v>
      </c>
      <c r="U2534" s="24">
        <f>Table1[[#This Row],[Female Ballots]]/Table1[[#This Row],[Female Voters]]</f>
        <v>0.69785276073619629</v>
      </c>
      <c r="V2534" s="24">
        <f>Table1[[#This Row],[Male Ballots]]/Table1[[#This Row],[Male Voters]]</f>
        <v>0.67562879444926283</v>
      </c>
      <c r="W2534" s="24">
        <f>Table1[[#This Row],[Total Ballots]]/Table1[[#This Row],[Total Voters]]</f>
        <v>0.68739837398373982</v>
      </c>
    </row>
    <row r="2535" spans="1:23" s="12" customFormat="1" x14ac:dyDescent="0.2">
      <c r="A2535" s="8" t="s">
        <v>37</v>
      </c>
      <c r="B2535" s="17">
        <v>2009</v>
      </c>
      <c r="C2535" s="9" t="s">
        <v>67</v>
      </c>
      <c r="D2535" s="10">
        <v>2193</v>
      </c>
      <c r="E2535" s="10">
        <v>1836</v>
      </c>
      <c r="F2535" s="10">
        <v>4029</v>
      </c>
      <c r="G2535" s="31">
        <v>1891</v>
      </c>
      <c r="H2535" s="31">
        <v>1583</v>
      </c>
      <c r="I2535" s="31">
        <v>3</v>
      </c>
      <c r="J2535" s="31">
        <v>3477</v>
      </c>
      <c r="K2535" s="10">
        <v>1502</v>
      </c>
      <c r="L2535" s="10">
        <v>1277</v>
      </c>
      <c r="M2535" s="10">
        <v>1</v>
      </c>
      <c r="N2535" s="11">
        <v>2780</v>
      </c>
      <c r="O2535" s="24">
        <f>Table1[[#This Row],[Female Voters]]/Table1[[#This Row],[Female Population]]</f>
        <v>0.86228910168718653</v>
      </c>
      <c r="P2535" s="24">
        <f>Table1[[#This Row],[Male Voters]]/Table1[[#This Row],[Male Population]]</f>
        <v>0.8622004357298475</v>
      </c>
      <c r="Q2535" s="24">
        <f>Table1[[#This Row],[Total Voters]]/Table1[[#This Row],[Total Population]]</f>
        <v>0.86299329858525686</v>
      </c>
      <c r="R2535" s="24">
        <f>Table1[[#This Row],[Female Ballots]]/Table1[[#This Row],[Female Population]]</f>
        <v>0.68490652074783398</v>
      </c>
      <c r="S2535" s="24">
        <f>Table1[[#This Row],[Male Ballots]]/Table1[[#This Row],[Male Population]]</f>
        <v>0.69553376906318087</v>
      </c>
      <c r="T2535" s="24">
        <f>Table1[[#This Row],[Total Ballots]]/Table1[[#This Row],[Total Population]]</f>
        <v>0.68999751799453957</v>
      </c>
      <c r="U2535" s="24">
        <f>Table1[[#This Row],[Female Ballots]]/Table1[[#This Row],[Female Voters]]</f>
        <v>0.79428873611845585</v>
      </c>
      <c r="V2535" s="24">
        <f>Table1[[#This Row],[Male Ballots]]/Table1[[#This Row],[Male Voters]]</f>
        <v>0.80669614655716992</v>
      </c>
      <c r="W2535" s="24">
        <f>Table1[[#This Row],[Total Ballots]]/Table1[[#This Row],[Total Voters]]</f>
        <v>0.79953983318953126</v>
      </c>
    </row>
    <row r="2536" spans="1:23" s="12" customFormat="1" x14ac:dyDescent="0.2">
      <c r="A2536" s="8" t="s">
        <v>48</v>
      </c>
      <c r="B2536" s="17">
        <v>2009</v>
      </c>
      <c r="C2536" s="9" t="s">
        <v>69</v>
      </c>
      <c r="D2536" s="10">
        <v>62868.26999999999</v>
      </c>
      <c r="E2536" s="10">
        <v>61654.869999999995</v>
      </c>
      <c r="F2536" s="10">
        <v>124523.06</v>
      </c>
      <c r="G2536" s="31">
        <v>45134</v>
      </c>
      <c r="H2536" s="31">
        <v>41194</v>
      </c>
      <c r="I2536" s="31">
        <v>299</v>
      </c>
      <c r="J2536" s="31">
        <v>86627</v>
      </c>
      <c r="K2536" s="10">
        <v>6214</v>
      </c>
      <c r="L2536" s="10">
        <v>6027</v>
      </c>
      <c r="M2536" s="10">
        <v>25</v>
      </c>
      <c r="N2536" s="11">
        <v>12266</v>
      </c>
      <c r="O2536" s="24">
        <f>Table1[[#This Row],[Female Voters]]/Table1[[#This Row],[Female Population]]</f>
        <v>0.71791382202818699</v>
      </c>
      <c r="P2536" s="24">
        <f>Table1[[#This Row],[Male Voters]]/Table1[[#This Row],[Male Population]]</f>
        <v>0.66813862392378742</v>
      </c>
      <c r="Q2536" s="24">
        <f>Table1[[#This Row],[Total Voters]]/Table1[[#This Row],[Total Population]]</f>
        <v>0.69567034411136386</v>
      </c>
      <c r="R2536" s="24">
        <f>Table1[[#This Row],[Female Ballots]]/Table1[[#This Row],[Female Population]]</f>
        <v>9.8841593700606065E-2</v>
      </c>
      <c r="S2536" s="24">
        <f>Table1[[#This Row],[Male Ballots]]/Table1[[#This Row],[Male Population]]</f>
        <v>9.7753835179605453E-2</v>
      </c>
      <c r="T2536" s="24">
        <f>Table1[[#This Row],[Total Ballots]]/Table1[[#This Row],[Total Population]]</f>
        <v>9.8503843384510473E-2</v>
      </c>
      <c r="U2536" s="24">
        <f>Table1[[#This Row],[Female Ballots]]/Table1[[#This Row],[Female Voters]]</f>
        <v>0.13767891168520405</v>
      </c>
      <c r="V2536" s="24">
        <f>Table1[[#This Row],[Male Ballots]]/Table1[[#This Row],[Male Voters]]</f>
        <v>0.14630771471573531</v>
      </c>
      <c r="W2536" s="24">
        <f>Table1[[#This Row],[Total Ballots]]/Table1[[#This Row],[Total Voters]]</f>
        <v>0.14159557643690765</v>
      </c>
    </row>
    <row r="2537" spans="1:23" s="12" customFormat="1" x14ac:dyDescent="0.2">
      <c r="A2537" s="8" t="s">
        <v>48</v>
      </c>
      <c r="B2537" s="17">
        <v>2009</v>
      </c>
      <c r="C2537" s="9" t="s">
        <v>62</v>
      </c>
      <c r="D2537" s="10">
        <v>7828.99</v>
      </c>
      <c r="E2537" s="10">
        <v>7990.99</v>
      </c>
      <c r="F2537" s="10">
        <v>15819.949999999999</v>
      </c>
      <c r="G2537" s="31">
        <v>4321</v>
      </c>
      <c r="H2537" s="31">
        <v>3880</v>
      </c>
      <c r="I2537" s="31">
        <v>55</v>
      </c>
      <c r="J2537" s="31">
        <v>8256</v>
      </c>
      <c r="K2537" s="10">
        <v>424</v>
      </c>
      <c r="L2537" s="10">
        <v>411</v>
      </c>
      <c r="M2537" s="10">
        <v>2</v>
      </c>
      <c r="N2537" s="11">
        <v>837</v>
      </c>
      <c r="O2537" s="24">
        <f>Table1[[#This Row],[Female Voters]]/Table1[[#This Row],[Female Population]]</f>
        <v>0.55192304499047773</v>
      </c>
      <c r="P2537" s="24">
        <f>Table1[[#This Row],[Male Voters]]/Table1[[#This Row],[Male Population]]</f>
        <v>0.48554684713658758</v>
      </c>
      <c r="Q2537" s="24">
        <f>Table1[[#This Row],[Total Voters]]/Table1[[#This Row],[Total Population]]</f>
        <v>0.52187269871270137</v>
      </c>
      <c r="R2537" s="24">
        <f>Table1[[#This Row],[Female Ballots]]/Table1[[#This Row],[Female Population]]</f>
        <v>5.415768828418481E-2</v>
      </c>
      <c r="S2537" s="24">
        <f>Table1[[#This Row],[Male Ballots]]/Table1[[#This Row],[Male Population]]</f>
        <v>5.1432926333282863E-2</v>
      </c>
      <c r="T2537" s="24">
        <f>Table1[[#This Row],[Total Ballots]]/Table1[[#This Row],[Total Population]]</f>
        <v>5.2907878975597275E-2</v>
      </c>
      <c r="U2537" s="24">
        <f>Table1[[#This Row],[Female Ballots]]/Table1[[#This Row],[Female Voters]]</f>
        <v>9.812543392733164E-2</v>
      </c>
      <c r="V2537" s="24">
        <f>Table1[[#This Row],[Male Ballots]]/Table1[[#This Row],[Male Voters]]</f>
        <v>0.10592783505154639</v>
      </c>
      <c r="W2537" s="24">
        <f>Table1[[#This Row],[Total Ballots]]/Table1[[#This Row],[Total Voters]]</f>
        <v>0.10138081395348837</v>
      </c>
    </row>
    <row r="2538" spans="1:23" s="12" customFormat="1" x14ac:dyDescent="0.2">
      <c r="A2538" s="8" t="s">
        <v>48</v>
      </c>
      <c r="B2538" s="17">
        <v>2009</v>
      </c>
      <c r="C2538" s="9" t="s">
        <v>63</v>
      </c>
      <c r="D2538" s="10">
        <v>10948.98</v>
      </c>
      <c r="E2538" s="10">
        <v>11322.98</v>
      </c>
      <c r="F2538" s="10">
        <v>22271.94</v>
      </c>
      <c r="G2538" s="31">
        <v>6497</v>
      </c>
      <c r="H2538" s="31">
        <v>5733</v>
      </c>
      <c r="I2538" s="31">
        <v>79</v>
      </c>
      <c r="J2538" s="31">
        <v>12309</v>
      </c>
      <c r="K2538" s="10">
        <v>693</v>
      </c>
      <c r="L2538" s="10">
        <v>638</v>
      </c>
      <c r="M2538" s="10">
        <v>5</v>
      </c>
      <c r="N2538" s="11">
        <v>1336</v>
      </c>
      <c r="O2538" s="24">
        <f>Table1[[#This Row],[Female Voters]]/Table1[[#This Row],[Female Population]]</f>
        <v>0.59338860788858871</v>
      </c>
      <c r="P2538" s="24">
        <f>Table1[[#This Row],[Male Voters]]/Table1[[#This Row],[Male Population]]</f>
        <v>0.5063154752547474</v>
      </c>
      <c r="Q2538" s="24">
        <f>Table1[[#This Row],[Total Voters]]/Table1[[#This Row],[Total Population]]</f>
        <v>0.55266851473199019</v>
      </c>
      <c r="R2538" s="24">
        <f>Table1[[#This Row],[Female Ballots]]/Table1[[#This Row],[Female Population]]</f>
        <v>6.3293567072001233E-2</v>
      </c>
      <c r="S2538" s="24">
        <f>Table1[[#This Row],[Male Ballots]]/Table1[[#This Row],[Male Population]]</f>
        <v>5.6345591001662108E-2</v>
      </c>
      <c r="T2538" s="24">
        <f>Table1[[#This Row],[Total Ballots]]/Table1[[#This Row],[Total Population]]</f>
        <v>5.9985793783568025E-2</v>
      </c>
      <c r="U2538" s="24">
        <f>Table1[[#This Row],[Female Ballots]]/Table1[[#This Row],[Female Voters]]</f>
        <v>0.10666461443743266</v>
      </c>
      <c r="V2538" s="24">
        <f>Table1[[#This Row],[Male Ballots]]/Table1[[#This Row],[Male Voters]]</f>
        <v>0.11128553985696843</v>
      </c>
      <c r="W2538" s="24">
        <f>Table1[[#This Row],[Total Ballots]]/Table1[[#This Row],[Total Voters]]</f>
        <v>0.10853846778779755</v>
      </c>
    </row>
    <row r="2539" spans="1:23" s="12" customFormat="1" x14ac:dyDescent="0.2">
      <c r="A2539" s="8" t="s">
        <v>48</v>
      </c>
      <c r="B2539" s="17">
        <v>2009</v>
      </c>
      <c r="C2539" s="9" t="s">
        <v>64</v>
      </c>
      <c r="D2539" s="10">
        <v>10833.98</v>
      </c>
      <c r="E2539" s="10">
        <v>10907.98</v>
      </c>
      <c r="F2539" s="10">
        <v>21741.94</v>
      </c>
      <c r="G2539" s="31">
        <v>7082</v>
      </c>
      <c r="H2539" s="31">
        <v>6192</v>
      </c>
      <c r="I2539" s="31">
        <v>50</v>
      </c>
      <c r="J2539" s="31">
        <v>13324</v>
      </c>
      <c r="K2539" s="10">
        <v>868</v>
      </c>
      <c r="L2539" s="10">
        <v>831</v>
      </c>
      <c r="M2539" s="10">
        <v>7</v>
      </c>
      <c r="N2539" s="11">
        <v>1706</v>
      </c>
      <c r="O2539" s="24">
        <f>Table1[[#This Row],[Female Voters]]/Table1[[#This Row],[Female Population]]</f>
        <v>0.65368405701321219</v>
      </c>
      <c r="P2539" s="24">
        <f>Table1[[#This Row],[Male Voters]]/Table1[[#This Row],[Male Population]]</f>
        <v>0.56765780648662723</v>
      </c>
      <c r="Q2539" s="24">
        <f>Table1[[#This Row],[Total Voters]]/Table1[[#This Row],[Total Population]]</f>
        <v>0.61282479852303895</v>
      </c>
      <c r="R2539" s="24">
        <f>Table1[[#This Row],[Female Ballots]]/Table1[[#This Row],[Female Population]]</f>
        <v>8.011829447719121E-2</v>
      </c>
      <c r="S2539" s="24">
        <f>Table1[[#This Row],[Male Ballots]]/Table1[[#This Row],[Male Population]]</f>
        <v>7.6182757944183985E-2</v>
      </c>
      <c r="T2539" s="24">
        <f>Table1[[#This Row],[Total Ballots]]/Table1[[#This Row],[Total Population]]</f>
        <v>7.8465859072373495E-2</v>
      </c>
      <c r="U2539" s="24">
        <f>Table1[[#This Row],[Female Ballots]]/Table1[[#This Row],[Female Voters]]</f>
        <v>0.12256424738774357</v>
      </c>
      <c r="V2539" s="24">
        <f>Table1[[#This Row],[Male Ballots]]/Table1[[#This Row],[Male Voters]]</f>
        <v>0.13420542635658914</v>
      </c>
      <c r="W2539" s="24">
        <f>Table1[[#This Row],[Total Ballots]]/Table1[[#This Row],[Total Voters]]</f>
        <v>0.1280396277394176</v>
      </c>
    </row>
    <row r="2540" spans="1:23" s="12" customFormat="1" x14ac:dyDescent="0.2">
      <c r="A2540" s="8" t="s">
        <v>48</v>
      </c>
      <c r="B2540" s="17">
        <v>2009</v>
      </c>
      <c r="C2540" s="9" t="s">
        <v>65</v>
      </c>
      <c r="D2540" s="10">
        <v>12499.36</v>
      </c>
      <c r="E2540" s="10">
        <v>12410.96</v>
      </c>
      <c r="F2540" s="10">
        <v>24910.34</v>
      </c>
      <c r="G2540" s="31">
        <v>9629</v>
      </c>
      <c r="H2540" s="31">
        <v>8958</v>
      </c>
      <c r="I2540" s="31">
        <v>45</v>
      </c>
      <c r="J2540" s="31">
        <v>18632</v>
      </c>
      <c r="K2540" s="10">
        <v>1473</v>
      </c>
      <c r="L2540" s="10">
        <v>1470</v>
      </c>
      <c r="M2540" s="10">
        <v>3</v>
      </c>
      <c r="N2540" s="11">
        <v>2946</v>
      </c>
      <c r="O2540" s="24">
        <f>Table1[[#This Row],[Female Voters]]/Table1[[#This Row],[Female Population]]</f>
        <v>0.770359442403451</v>
      </c>
      <c r="P2540" s="24">
        <f>Table1[[#This Row],[Male Voters]]/Table1[[#This Row],[Male Population]]</f>
        <v>0.72178139322018608</v>
      </c>
      <c r="Q2540" s="24">
        <f>Table1[[#This Row],[Total Voters]]/Table1[[#This Row],[Total Population]]</f>
        <v>0.74796249268376103</v>
      </c>
      <c r="R2540" s="24">
        <f>Table1[[#This Row],[Female Ballots]]/Table1[[#This Row],[Female Population]]</f>
        <v>0.1178460337169263</v>
      </c>
      <c r="S2540" s="24">
        <f>Table1[[#This Row],[Male Ballots]]/Table1[[#This Row],[Male Population]]</f>
        <v>0.11844369815066684</v>
      </c>
      <c r="T2540" s="24">
        <f>Table1[[#This Row],[Total Ballots]]/Table1[[#This Row],[Total Population]]</f>
        <v>0.11826414252073637</v>
      </c>
      <c r="U2540" s="24">
        <f>Table1[[#This Row],[Female Ballots]]/Table1[[#This Row],[Female Voters]]</f>
        <v>0.15297538685221726</v>
      </c>
      <c r="V2540" s="24">
        <f>Table1[[#This Row],[Male Ballots]]/Table1[[#This Row],[Male Voters]]</f>
        <v>0.16409912926992631</v>
      </c>
      <c r="W2540" s="24">
        <f>Table1[[#This Row],[Total Ballots]]/Table1[[#This Row],[Total Voters]]</f>
        <v>0.1581150708458566</v>
      </c>
    </row>
    <row r="2541" spans="1:23" s="12" customFormat="1" x14ac:dyDescent="0.2">
      <c r="A2541" s="8" t="s">
        <v>48</v>
      </c>
      <c r="B2541" s="17">
        <v>2009</v>
      </c>
      <c r="C2541" s="9" t="s">
        <v>66</v>
      </c>
      <c r="D2541" s="10">
        <v>9971.98</v>
      </c>
      <c r="E2541" s="10">
        <v>10183.98</v>
      </c>
      <c r="F2541" s="10">
        <v>20155.949999999997</v>
      </c>
      <c r="G2541" s="31">
        <v>8570</v>
      </c>
      <c r="H2541" s="31">
        <v>8647</v>
      </c>
      <c r="I2541" s="31">
        <v>26</v>
      </c>
      <c r="J2541" s="31">
        <v>17243</v>
      </c>
      <c r="K2541" s="10">
        <v>1450</v>
      </c>
      <c r="L2541" s="10">
        <v>1481</v>
      </c>
      <c r="M2541" s="10">
        <v>2</v>
      </c>
      <c r="N2541" s="11">
        <v>2933</v>
      </c>
      <c r="O2541" s="24">
        <f>Table1[[#This Row],[Female Voters]]/Table1[[#This Row],[Female Population]]</f>
        <v>0.85940806138800929</v>
      </c>
      <c r="P2541" s="24">
        <f>Table1[[#This Row],[Male Voters]]/Table1[[#This Row],[Male Population]]</f>
        <v>0.84907865097928314</v>
      </c>
      <c r="Q2541" s="24">
        <f>Table1[[#This Row],[Total Voters]]/Table1[[#This Row],[Total Population]]</f>
        <v>0.85547939938330875</v>
      </c>
      <c r="R2541" s="24">
        <f>Table1[[#This Row],[Female Ballots]]/Table1[[#This Row],[Female Population]]</f>
        <v>0.1454074316234088</v>
      </c>
      <c r="S2541" s="24">
        <f>Table1[[#This Row],[Male Ballots]]/Table1[[#This Row],[Male Population]]</f>
        <v>0.14542448040942735</v>
      </c>
      <c r="T2541" s="24">
        <f>Table1[[#This Row],[Total Ballots]]/Table1[[#This Row],[Total Population]]</f>
        <v>0.14551534410434638</v>
      </c>
      <c r="U2541" s="24">
        <f>Table1[[#This Row],[Female Ballots]]/Table1[[#This Row],[Female Voters]]</f>
        <v>0.16919486581096849</v>
      </c>
      <c r="V2541" s="24">
        <f>Table1[[#This Row],[Male Ballots]]/Table1[[#This Row],[Male Voters]]</f>
        <v>0.17127327396785011</v>
      </c>
      <c r="W2541" s="24">
        <f>Table1[[#This Row],[Total Ballots]]/Table1[[#This Row],[Total Voters]]</f>
        <v>0.17009801078698603</v>
      </c>
    </row>
    <row r="2542" spans="1:23" s="12" customFormat="1" x14ac:dyDescent="0.2">
      <c r="A2542" s="8" t="s">
        <v>48</v>
      </c>
      <c r="B2542" s="17">
        <v>2009</v>
      </c>
      <c r="C2542" s="9" t="s">
        <v>67</v>
      </c>
      <c r="D2542" s="10">
        <v>10784.98</v>
      </c>
      <c r="E2542" s="10">
        <v>8837.98</v>
      </c>
      <c r="F2542" s="10">
        <v>19622.939999999995</v>
      </c>
      <c r="G2542" s="31">
        <v>9035</v>
      </c>
      <c r="H2542" s="31">
        <v>7784</v>
      </c>
      <c r="I2542" s="31">
        <v>44</v>
      </c>
      <c r="J2542" s="31">
        <v>16863</v>
      </c>
      <c r="K2542" s="10">
        <v>1306</v>
      </c>
      <c r="L2542" s="10">
        <v>1196</v>
      </c>
      <c r="M2542" s="10">
        <v>6</v>
      </c>
      <c r="N2542" s="11">
        <v>2508</v>
      </c>
      <c r="O2542" s="24">
        <f>Table1[[#This Row],[Female Voters]]/Table1[[#This Row],[Female Population]]</f>
        <v>0.83773915204293381</v>
      </c>
      <c r="P2542" s="24">
        <f>Table1[[#This Row],[Male Voters]]/Table1[[#This Row],[Male Population]]</f>
        <v>0.88074424246264427</v>
      </c>
      <c r="Q2542" s="24">
        <f>Table1[[#This Row],[Total Voters]]/Table1[[#This Row],[Total Population]]</f>
        <v>0.8593513510207953</v>
      </c>
      <c r="R2542" s="24">
        <f>Table1[[#This Row],[Female Ballots]]/Table1[[#This Row],[Female Population]]</f>
        <v>0.12109433675352203</v>
      </c>
      <c r="S2542" s="24">
        <f>Table1[[#This Row],[Male Ballots]]/Table1[[#This Row],[Male Population]]</f>
        <v>0.13532504033727163</v>
      </c>
      <c r="T2542" s="24">
        <f>Table1[[#This Row],[Total Ballots]]/Table1[[#This Row],[Total Population]]</f>
        <v>0.12780959428097932</v>
      </c>
      <c r="U2542" s="24">
        <f>Table1[[#This Row],[Female Ballots]]/Table1[[#This Row],[Female Voters]]</f>
        <v>0.14454897620365245</v>
      </c>
      <c r="V2542" s="24">
        <f>Table1[[#This Row],[Male Ballots]]/Table1[[#This Row],[Male Voters]]</f>
        <v>0.15364850976361769</v>
      </c>
      <c r="W2542" s="24">
        <f>Table1[[#This Row],[Total Ballots]]/Table1[[#This Row],[Total Voters]]</f>
        <v>0.14872798434442269</v>
      </c>
    </row>
    <row r="2543" spans="1:23" s="12" customFormat="1" x14ac:dyDescent="0.2">
      <c r="A2543" s="8" t="s">
        <v>44</v>
      </c>
      <c r="B2543" s="17">
        <v>2009</v>
      </c>
      <c r="C2543" s="9" t="s">
        <v>69</v>
      </c>
      <c r="D2543" s="10">
        <v>27249</v>
      </c>
      <c r="E2543" s="10">
        <v>26754</v>
      </c>
      <c r="F2543" s="10">
        <v>54003</v>
      </c>
      <c r="G2543" s="31">
        <v>19591</v>
      </c>
      <c r="H2543" s="31">
        <v>17480</v>
      </c>
      <c r="I2543" s="31">
        <v>635</v>
      </c>
      <c r="J2543" s="31">
        <v>37706</v>
      </c>
      <c r="K2543" s="10">
        <v>10713</v>
      </c>
      <c r="L2543" s="10">
        <v>9534</v>
      </c>
      <c r="M2543" s="10">
        <v>262</v>
      </c>
      <c r="N2543" s="11">
        <v>20509</v>
      </c>
      <c r="O2543" s="24">
        <f>Table1[[#This Row],[Female Voters]]/Table1[[#This Row],[Female Population]]</f>
        <v>0.71896216374912836</v>
      </c>
      <c r="P2543" s="24">
        <f>Table1[[#This Row],[Male Voters]]/Table1[[#This Row],[Male Population]]</f>
        <v>0.65336024519697988</v>
      </c>
      <c r="Q2543" s="24">
        <f>Table1[[#This Row],[Total Voters]]/Table1[[#This Row],[Total Population]]</f>
        <v>0.6982204692331907</v>
      </c>
      <c r="R2543" s="24">
        <f>Table1[[#This Row],[Female Ballots]]/Table1[[#This Row],[Female Population]]</f>
        <v>0.3931520422767808</v>
      </c>
      <c r="S2543" s="24">
        <f>Table1[[#This Row],[Male Ballots]]/Table1[[#This Row],[Male Population]]</f>
        <v>0.35635792778649922</v>
      </c>
      <c r="T2543" s="24">
        <f>Table1[[#This Row],[Total Ballots]]/Table1[[#This Row],[Total Population]]</f>
        <v>0.37977519767420326</v>
      </c>
      <c r="U2543" s="24">
        <f>Table1[[#This Row],[Female Ballots]]/Table1[[#This Row],[Female Voters]]</f>
        <v>0.54683272931448113</v>
      </c>
      <c r="V2543" s="24">
        <f>Table1[[#This Row],[Male Ballots]]/Table1[[#This Row],[Male Voters]]</f>
        <v>0.54542334096109835</v>
      </c>
      <c r="W2543" s="24">
        <f>Table1[[#This Row],[Total Ballots]]/Table1[[#This Row],[Total Voters]]</f>
        <v>0.54391873972312099</v>
      </c>
    </row>
    <row r="2544" spans="1:23" s="12" customFormat="1" x14ac:dyDescent="0.2">
      <c r="A2544" s="8" t="s">
        <v>44</v>
      </c>
      <c r="B2544" s="17">
        <v>2009</v>
      </c>
      <c r="C2544" s="9" t="s">
        <v>62</v>
      </c>
      <c r="D2544" s="10">
        <v>3051</v>
      </c>
      <c r="E2544" s="10">
        <v>3351</v>
      </c>
      <c r="F2544" s="10">
        <v>6402</v>
      </c>
      <c r="G2544" s="31">
        <v>1697</v>
      </c>
      <c r="H2544" s="31">
        <v>1462</v>
      </c>
      <c r="I2544" s="31">
        <v>120</v>
      </c>
      <c r="J2544" s="31">
        <v>3279</v>
      </c>
      <c r="K2544" s="10">
        <v>347</v>
      </c>
      <c r="L2544" s="10">
        <v>291</v>
      </c>
      <c r="M2544" s="10">
        <v>29</v>
      </c>
      <c r="N2544" s="11">
        <v>667</v>
      </c>
      <c r="O2544" s="24">
        <f>Table1[[#This Row],[Female Voters]]/Table1[[#This Row],[Female Population]]</f>
        <v>0.55621107833497219</v>
      </c>
      <c r="P2544" s="24">
        <f>Table1[[#This Row],[Male Voters]]/Table1[[#This Row],[Male Population]]</f>
        <v>0.43628767532079976</v>
      </c>
      <c r="Q2544" s="24">
        <f>Table1[[#This Row],[Total Voters]]/Table1[[#This Row],[Total Population]]</f>
        <v>0.51218369259606378</v>
      </c>
      <c r="R2544" s="24">
        <f>Table1[[#This Row],[Female Ballots]]/Table1[[#This Row],[Female Population]]</f>
        <v>0.11373320222877745</v>
      </c>
      <c r="S2544" s="24">
        <f>Table1[[#This Row],[Male Ballots]]/Table1[[#This Row],[Male Population]]</f>
        <v>8.6839749328558632E-2</v>
      </c>
      <c r="T2544" s="24">
        <f>Table1[[#This Row],[Total Ballots]]/Table1[[#This Row],[Total Population]]</f>
        <v>0.1041861918150578</v>
      </c>
      <c r="U2544" s="24">
        <f>Table1[[#This Row],[Female Ballots]]/Table1[[#This Row],[Female Voters]]</f>
        <v>0.20447849145550973</v>
      </c>
      <c r="V2544" s="24">
        <f>Table1[[#This Row],[Male Ballots]]/Table1[[#This Row],[Male Voters]]</f>
        <v>0.19904240766073872</v>
      </c>
      <c r="W2544" s="24">
        <f>Table1[[#This Row],[Total Ballots]]/Table1[[#This Row],[Total Voters]]</f>
        <v>0.20341567551082648</v>
      </c>
    </row>
    <row r="2545" spans="1:23" s="12" customFormat="1" x14ac:dyDescent="0.2">
      <c r="A2545" s="8" t="s">
        <v>44</v>
      </c>
      <c r="B2545" s="17">
        <v>2009</v>
      </c>
      <c r="C2545" s="9" t="s">
        <v>63</v>
      </c>
      <c r="D2545" s="10">
        <v>4057</v>
      </c>
      <c r="E2545" s="10">
        <v>4261</v>
      </c>
      <c r="F2545" s="10">
        <v>8318</v>
      </c>
      <c r="G2545" s="31">
        <v>2428</v>
      </c>
      <c r="H2545" s="31">
        <v>2131</v>
      </c>
      <c r="I2545" s="31">
        <v>127</v>
      </c>
      <c r="J2545" s="31">
        <v>4686</v>
      </c>
      <c r="K2545" s="10">
        <v>637</v>
      </c>
      <c r="L2545" s="10">
        <v>520</v>
      </c>
      <c r="M2545" s="10">
        <v>30</v>
      </c>
      <c r="N2545" s="11">
        <v>1187</v>
      </c>
      <c r="O2545" s="24">
        <f>Table1[[#This Row],[Female Voters]]/Table1[[#This Row],[Female Population]]</f>
        <v>0.59847177717525268</v>
      </c>
      <c r="P2545" s="24">
        <f>Table1[[#This Row],[Male Voters]]/Table1[[#This Row],[Male Population]]</f>
        <v>0.50011734334663227</v>
      </c>
      <c r="Q2545" s="24">
        <f>Table1[[#This Row],[Total Voters]]/Table1[[#This Row],[Total Population]]</f>
        <v>0.5633565761000241</v>
      </c>
      <c r="R2545" s="24">
        <f>Table1[[#This Row],[Female Ballots]]/Table1[[#This Row],[Female Population]]</f>
        <v>0.15701257086517131</v>
      </c>
      <c r="S2545" s="24">
        <f>Table1[[#This Row],[Male Ballots]]/Table1[[#This Row],[Male Population]]</f>
        <v>0.1220370804975358</v>
      </c>
      <c r="T2545" s="24">
        <f>Table1[[#This Row],[Total Ballots]]/Table1[[#This Row],[Total Population]]</f>
        <v>0.14270257273383025</v>
      </c>
      <c r="U2545" s="24">
        <f>Table1[[#This Row],[Female Ballots]]/Table1[[#This Row],[Female Voters]]</f>
        <v>0.26235584843492588</v>
      </c>
      <c r="V2545" s="24">
        <f>Table1[[#This Row],[Male Ballots]]/Table1[[#This Row],[Male Voters]]</f>
        <v>0.24401689347724073</v>
      </c>
      <c r="W2545" s="24">
        <f>Table1[[#This Row],[Total Ballots]]/Table1[[#This Row],[Total Voters]]</f>
        <v>0.25330772513871108</v>
      </c>
    </row>
    <row r="2546" spans="1:23" s="12" customFormat="1" x14ac:dyDescent="0.2">
      <c r="A2546" s="8" t="s">
        <v>44</v>
      </c>
      <c r="B2546" s="17">
        <v>2009</v>
      </c>
      <c r="C2546" s="9" t="s">
        <v>64</v>
      </c>
      <c r="D2546" s="10">
        <v>4275</v>
      </c>
      <c r="E2546" s="10">
        <v>4289</v>
      </c>
      <c r="F2546" s="10">
        <v>8564</v>
      </c>
      <c r="G2546" s="31">
        <v>2500</v>
      </c>
      <c r="H2546" s="31">
        <v>2342</v>
      </c>
      <c r="I2546" s="31">
        <v>97</v>
      </c>
      <c r="J2546" s="31">
        <v>4939</v>
      </c>
      <c r="K2546" s="10">
        <v>998</v>
      </c>
      <c r="L2546" s="10">
        <v>881</v>
      </c>
      <c r="M2546" s="10">
        <v>37</v>
      </c>
      <c r="N2546" s="11">
        <v>1916</v>
      </c>
      <c r="O2546" s="24">
        <f>Table1[[#This Row],[Female Voters]]/Table1[[#This Row],[Female Population]]</f>
        <v>0.58479532163742687</v>
      </c>
      <c r="P2546" s="24">
        <f>Table1[[#This Row],[Male Voters]]/Table1[[#This Row],[Male Population]]</f>
        <v>0.54604802984378642</v>
      </c>
      <c r="Q2546" s="24">
        <f>Table1[[#This Row],[Total Voters]]/Table1[[#This Row],[Total Population]]</f>
        <v>0.5767164876226063</v>
      </c>
      <c r="R2546" s="24">
        <f>Table1[[#This Row],[Female Ballots]]/Table1[[#This Row],[Female Population]]</f>
        <v>0.23345029239766082</v>
      </c>
      <c r="S2546" s="24">
        <f>Table1[[#This Row],[Male Ballots]]/Table1[[#This Row],[Male Population]]</f>
        <v>0.20540918629051061</v>
      </c>
      <c r="T2546" s="24">
        <f>Table1[[#This Row],[Total Ballots]]/Table1[[#This Row],[Total Population]]</f>
        <v>0.22372723026623073</v>
      </c>
      <c r="U2546" s="24">
        <f>Table1[[#This Row],[Female Ballots]]/Table1[[#This Row],[Female Voters]]</f>
        <v>0.3992</v>
      </c>
      <c r="V2546" s="24">
        <f>Table1[[#This Row],[Male Ballots]]/Table1[[#This Row],[Male Voters]]</f>
        <v>0.37617421007685736</v>
      </c>
      <c r="W2546" s="24">
        <f>Table1[[#This Row],[Total Ballots]]/Table1[[#This Row],[Total Voters]]</f>
        <v>0.38793277991496256</v>
      </c>
    </row>
    <row r="2547" spans="1:23" s="12" customFormat="1" x14ac:dyDescent="0.2">
      <c r="A2547" s="8" t="s">
        <v>44</v>
      </c>
      <c r="B2547" s="17">
        <v>2009</v>
      </c>
      <c r="C2547" s="9" t="s">
        <v>65</v>
      </c>
      <c r="D2547" s="10">
        <v>5384</v>
      </c>
      <c r="E2547" s="10">
        <v>5260</v>
      </c>
      <c r="F2547" s="10">
        <v>10644</v>
      </c>
      <c r="G2547" s="31">
        <v>3962</v>
      </c>
      <c r="H2547" s="31">
        <v>3416</v>
      </c>
      <c r="I2547" s="31">
        <v>99</v>
      </c>
      <c r="J2547" s="31">
        <v>7477</v>
      </c>
      <c r="K2547" s="10">
        <v>2144</v>
      </c>
      <c r="L2547" s="10">
        <v>1837</v>
      </c>
      <c r="M2547" s="10">
        <v>42</v>
      </c>
      <c r="N2547" s="11">
        <v>4023</v>
      </c>
      <c r="O2547" s="24">
        <f>Table1[[#This Row],[Female Voters]]/Table1[[#This Row],[Female Population]]</f>
        <v>0.73588410104011892</v>
      </c>
      <c r="P2547" s="24">
        <f>Table1[[#This Row],[Male Voters]]/Table1[[#This Row],[Male Population]]</f>
        <v>0.64942965779467676</v>
      </c>
      <c r="Q2547" s="24">
        <f>Table1[[#This Row],[Total Voters]]/Table1[[#This Row],[Total Population]]</f>
        <v>0.70246148064637359</v>
      </c>
      <c r="R2547" s="24">
        <f>Table1[[#This Row],[Female Ballots]]/Table1[[#This Row],[Female Population]]</f>
        <v>0.39821693907875183</v>
      </c>
      <c r="S2547" s="24">
        <f>Table1[[#This Row],[Male Ballots]]/Table1[[#This Row],[Male Population]]</f>
        <v>0.34923954372623572</v>
      </c>
      <c r="T2547" s="24">
        <f>Table1[[#This Row],[Total Ballots]]/Table1[[#This Row],[Total Population]]</f>
        <v>0.37795941375422776</v>
      </c>
      <c r="U2547" s="24">
        <f>Table1[[#This Row],[Female Ballots]]/Table1[[#This Row],[Female Voters]]</f>
        <v>0.54114083796062595</v>
      </c>
      <c r="V2547" s="24">
        <f>Table1[[#This Row],[Male Ballots]]/Table1[[#This Row],[Male Voters]]</f>
        <v>0.53776346604215453</v>
      </c>
      <c r="W2547" s="24">
        <f>Table1[[#This Row],[Total Ballots]]/Table1[[#This Row],[Total Voters]]</f>
        <v>0.53805002006152203</v>
      </c>
    </row>
    <row r="2548" spans="1:23" s="12" customFormat="1" x14ac:dyDescent="0.2">
      <c r="A2548" s="8" t="s">
        <v>44</v>
      </c>
      <c r="B2548" s="17">
        <v>2009</v>
      </c>
      <c r="C2548" s="9" t="s">
        <v>66</v>
      </c>
      <c r="D2548" s="10">
        <v>4568</v>
      </c>
      <c r="E2548" s="10">
        <v>4634</v>
      </c>
      <c r="F2548" s="10">
        <v>9202</v>
      </c>
      <c r="G2548" s="31">
        <v>4003</v>
      </c>
      <c r="H2548" s="31">
        <v>3823</v>
      </c>
      <c r="I2548" s="31">
        <v>92</v>
      </c>
      <c r="J2548" s="31">
        <v>7918</v>
      </c>
      <c r="K2548" s="10">
        <v>2839</v>
      </c>
      <c r="L2548" s="10">
        <v>2655</v>
      </c>
      <c r="M2548" s="10">
        <v>49</v>
      </c>
      <c r="N2548" s="11">
        <v>5543</v>
      </c>
      <c r="O2548" s="24">
        <f>Table1[[#This Row],[Female Voters]]/Table1[[#This Row],[Female Population]]</f>
        <v>0.87631348511383533</v>
      </c>
      <c r="P2548" s="24">
        <f>Table1[[#This Row],[Male Voters]]/Table1[[#This Row],[Male Population]]</f>
        <v>0.8249892101855848</v>
      </c>
      <c r="Q2548" s="24">
        <f>Table1[[#This Row],[Total Voters]]/Table1[[#This Row],[Total Population]]</f>
        <v>0.86046511627906974</v>
      </c>
      <c r="R2548" s="24">
        <f>Table1[[#This Row],[Female Ballots]]/Table1[[#This Row],[Female Population]]</f>
        <v>0.62149737302977237</v>
      </c>
      <c r="S2548" s="24">
        <f>Table1[[#This Row],[Male Ballots]]/Table1[[#This Row],[Male Population]]</f>
        <v>0.57293914544669833</v>
      </c>
      <c r="T2548" s="24">
        <f>Table1[[#This Row],[Total Ballots]]/Table1[[#This Row],[Total Population]]</f>
        <v>0.60236905020647691</v>
      </c>
      <c r="U2548" s="24">
        <f>Table1[[#This Row],[Female Ballots]]/Table1[[#This Row],[Female Voters]]</f>
        <v>0.70921808643517359</v>
      </c>
      <c r="V2548" s="24">
        <f>Table1[[#This Row],[Male Ballots]]/Table1[[#This Row],[Male Voters]]</f>
        <v>0.69448077426105148</v>
      </c>
      <c r="W2548" s="24">
        <f>Table1[[#This Row],[Total Ballots]]/Table1[[#This Row],[Total Voters]]</f>
        <v>0.70005051780752714</v>
      </c>
    </row>
    <row r="2549" spans="1:23" s="12" customFormat="1" x14ac:dyDescent="0.2">
      <c r="A2549" s="8" t="s">
        <v>44</v>
      </c>
      <c r="B2549" s="17">
        <v>2009</v>
      </c>
      <c r="C2549" s="9" t="s">
        <v>67</v>
      </c>
      <c r="D2549" s="10">
        <v>5914</v>
      </c>
      <c r="E2549" s="10">
        <v>4959</v>
      </c>
      <c r="F2549" s="10">
        <v>10873</v>
      </c>
      <c r="G2549" s="31">
        <v>5001</v>
      </c>
      <c r="H2549" s="31">
        <v>4306</v>
      </c>
      <c r="I2549" s="31">
        <v>100</v>
      </c>
      <c r="J2549" s="31">
        <v>9407</v>
      </c>
      <c r="K2549" s="10">
        <v>3748</v>
      </c>
      <c r="L2549" s="10">
        <v>3350</v>
      </c>
      <c r="M2549" s="10">
        <v>75</v>
      </c>
      <c r="N2549" s="11">
        <v>7173</v>
      </c>
      <c r="O2549" s="24">
        <f>Table1[[#This Row],[Female Voters]]/Table1[[#This Row],[Female Population]]</f>
        <v>0.84562056137977681</v>
      </c>
      <c r="P2549" s="24">
        <f>Table1[[#This Row],[Male Voters]]/Table1[[#This Row],[Male Population]]</f>
        <v>0.86832022585198632</v>
      </c>
      <c r="Q2549" s="24">
        <f>Table1[[#This Row],[Total Voters]]/Table1[[#This Row],[Total Population]]</f>
        <v>0.86517060608847607</v>
      </c>
      <c r="R2549" s="24">
        <f>Table1[[#This Row],[Female Ballots]]/Table1[[#This Row],[Female Population]]</f>
        <v>0.63375042272573556</v>
      </c>
      <c r="S2549" s="24">
        <f>Table1[[#This Row],[Male Ballots]]/Table1[[#This Row],[Male Population]]</f>
        <v>0.67553942327082073</v>
      </c>
      <c r="T2549" s="24">
        <f>Table1[[#This Row],[Total Ballots]]/Table1[[#This Row],[Total Population]]</f>
        <v>0.65970753241975533</v>
      </c>
      <c r="U2549" s="24">
        <f>Table1[[#This Row],[Female Ballots]]/Table1[[#This Row],[Female Voters]]</f>
        <v>0.74945010997800443</v>
      </c>
      <c r="V2549" s="24">
        <f>Table1[[#This Row],[Male Ballots]]/Table1[[#This Row],[Male Voters]]</f>
        <v>0.7779842080817464</v>
      </c>
      <c r="W2549" s="24">
        <f>Table1[[#This Row],[Total Ballots]]/Table1[[#This Row],[Total Voters]]</f>
        <v>0.76251727437014993</v>
      </c>
    </row>
    <row r="2550" spans="1:23" s="12" customFormat="1" x14ac:dyDescent="0.2">
      <c r="A2550" s="8" t="s">
        <v>33</v>
      </c>
      <c r="B2550" s="17">
        <v>2009</v>
      </c>
      <c r="C2550" s="9" t="s">
        <v>69</v>
      </c>
      <c r="D2550" s="10">
        <v>29390</v>
      </c>
      <c r="E2550" s="10">
        <v>28496</v>
      </c>
      <c r="F2550" s="10">
        <v>57886</v>
      </c>
      <c r="G2550" s="31">
        <v>24427</v>
      </c>
      <c r="H2550" s="31">
        <v>21312</v>
      </c>
      <c r="I2550" s="31">
        <v>2</v>
      </c>
      <c r="J2550" s="31">
        <v>45741</v>
      </c>
      <c r="K2550" s="10">
        <v>13481</v>
      </c>
      <c r="L2550" s="10">
        <v>11703</v>
      </c>
      <c r="M2550" s="10"/>
      <c r="N2550" s="11">
        <v>25184</v>
      </c>
      <c r="O2550" s="24">
        <f>Table1[[#This Row],[Female Voters]]/Table1[[#This Row],[Female Population]]</f>
        <v>0.83113303844845188</v>
      </c>
      <c r="P2550" s="24">
        <f>Table1[[#This Row],[Male Voters]]/Table1[[#This Row],[Male Population]]</f>
        <v>0.7478944413250983</v>
      </c>
      <c r="Q2550" s="24">
        <f>Table1[[#This Row],[Total Voters]]/Table1[[#This Row],[Total Population]]</f>
        <v>0.79019106519711158</v>
      </c>
      <c r="R2550" s="24">
        <f>Table1[[#This Row],[Female Ballots]]/Table1[[#This Row],[Female Population]]</f>
        <v>0.45869343314052397</v>
      </c>
      <c r="S2550" s="24">
        <f>Table1[[#This Row],[Male Ballots]]/Table1[[#This Row],[Male Population]]</f>
        <v>0.41068921953958448</v>
      </c>
      <c r="T2550" s="24">
        <f>Table1[[#This Row],[Total Ballots]]/Table1[[#This Row],[Total Population]]</f>
        <v>0.43506201845005699</v>
      </c>
      <c r="U2550" s="24">
        <f>Table1[[#This Row],[Female Ballots]]/Table1[[#This Row],[Female Voters]]</f>
        <v>0.5518893028206493</v>
      </c>
      <c r="V2550" s="24">
        <f>Table1[[#This Row],[Male Ballots]]/Table1[[#This Row],[Male Voters]]</f>
        <v>0.54912725225225223</v>
      </c>
      <c r="W2550" s="24">
        <f>Table1[[#This Row],[Total Ballots]]/Table1[[#This Row],[Total Voters]]</f>
        <v>0.55057825583174835</v>
      </c>
    </row>
    <row r="2551" spans="1:23" s="12" customFormat="1" x14ac:dyDescent="0.2">
      <c r="A2551" s="8" t="s">
        <v>33</v>
      </c>
      <c r="B2551" s="17">
        <v>2009</v>
      </c>
      <c r="C2551" s="9" t="s">
        <v>62</v>
      </c>
      <c r="D2551" s="10">
        <v>2380</v>
      </c>
      <c r="E2551" s="10">
        <v>2936</v>
      </c>
      <c r="F2551" s="10">
        <v>5316</v>
      </c>
      <c r="G2551" s="31">
        <v>1560</v>
      </c>
      <c r="H2551" s="31">
        <v>1447</v>
      </c>
      <c r="I2551" s="31"/>
      <c r="J2551" s="31">
        <v>3007</v>
      </c>
      <c r="K2551" s="10">
        <v>278</v>
      </c>
      <c r="L2551" s="10">
        <v>234</v>
      </c>
      <c r="M2551" s="10"/>
      <c r="N2551" s="11">
        <v>512</v>
      </c>
      <c r="O2551" s="24">
        <f>Table1[[#This Row],[Female Voters]]/Table1[[#This Row],[Female Population]]</f>
        <v>0.65546218487394958</v>
      </c>
      <c r="P2551" s="24">
        <f>Table1[[#This Row],[Male Voters]]/Table1[[#This Row],[Male Population]]</f>
        <v>0.49284741144414168</v>
      </c>
      <c r="Q2551" s="24">
        <f>Table1[[#This Row],[Total Voters]]/Table1[[#This Row],[Total Population]]</f>
        <v>0.56565086531226483</v>
      </c>
      <c r="R2551" s="24">
        <f>Table1[[#This Row],[Female Ballots]]/Table1[[#This Row],[Female Population]]</f>
        <v>0.11680672268907563</v>
      </c>
      <c r="S2551" s="24">
        <f>Table1[[#This Row],[Male Ballots]]/Table1[[#This Row],[Male Population]]</f>
        <v>7.970027247956403E-2</v>
      </c>
      <c r="T2551" s="24">
        <f>Table1[[#This Row],[Total Ballots]]/Table1[[#This Row],[Total Population]]</f>
        <v>9.6313017306245294E-2</v>
      </c>
      <c r="U2551" s="24">
        <f>Table1[[#This Row],[Female Ballots]]/Table1[[#This Row],[Female Voters]]</f>
        <v>0.17820512820512821</v>
      </c>
      <c r="V2551" s="24">
        <f>Table1[[#This Row],[Male Ballots]]/Table1[[#This Row],[Male Voters]]</f>
        <v>0.16171389080856946</v>
      </c>
      <c r="W2551" s="24">
        <f>Table1[[#This Row],[Total Ballots]]/Table1[[#This Row],[Total Voters]]</f>
        <v>0.17026937146657797</v>
      </c>
    </row>
    <row r="2552" spans="1:23" s="12" customFormat="1" x14ac:dyDescent="0.2">
      <c r="A2552" s="8" t="s">
        <v>33</v>
      </c>
      <c r="B2552" s="17">
        <v>2009</v>
      </c>
      <c r="C2552" s="9" t="s">
        <v>63</v>
      </c>
      <c r="D2552" s="10">
        <v>3211</v>
      </c>
      <c r="E2552" s="10">
        <v>3709</v>
      </c>
      <c r="F2552" s="10">
        <v>6920</v>
      </c>
      <c r="G2552" s="31">
        <v>2299</v>
      </c>
      <c r="H2552" s="31">
        <v>2169</v>
      </c>
      <c r="I2552" s="31"/>
      <c r="J2552" s="31">
        <v>4468</v>
      </c>
      <c r="K2552" s="10">
        <v>549</v>
      </c>
      <c r="L2552" s="10">
        <v>465</v>
      </c>
      <c r="M2552" s="10"/>
      <c r="N2552" s="11">
        <v>1014</v>
      </c>
      <c r="O2552" s="24">
        <f>Table1[[#This Row],[Female Voters]]/Table1[[#This Row],[Female Population]]</f>
        <v>0.71597633136094674</v>
      </c>
      <c r="P2552" s="24">
        <f>Table1[[#This Row],[Male Voters]]/Table1[[#This Row],[Male Population]]</f>
        <v>0.58479374494472902</v>
      </c>
      <c r="Q2552" s="24">
        <f>Table1[[#This Row],[Total Voters]]/Table1[[#This Row],[Total Population]]</f>
        <v>0.6456647398843931</v>
      </c>
      <c r="R2552" s="24">
        <f>Table1[[#This Row],[Female Ballots]]/Table1[[#This Row],[Female Population]]</f>
        <v>0.1709747742136406</v>
      </c>
      <c r="S2552" s="24">
        <f>Table1[[#This Row],[Male Ballots]]/Table1[[#This Row],[Male Population]]</f>
        <v>0.12537071987058507</v>
      </c>
      <c r="T2552" s="24">
        <f>Table1[[#This Row],[Total Ballots]]/Table1[[#This Row],[Total Population]]</f>
        <v>0.14653179190751445</v>
      </c>
      <c r="U2552" s="24">
        <f>Table1[[#This Row],[Female Ballots]]/Table1[[#This Row],[Female Voters]]</f>
        <v>0.23879947803392779</v>
      </c>
      <c r="V2552" s="24">
        <f>Table1[[#This Row],[Male Ballots]]/Table1[[#This Row],[Male Voters]]</f>
        <v>0.21438450899031811</v>
      </c>
      <c r="W2552" s="24">
        <f>Table1[[#This Row],[Total Ballots]]/Table1[[#This Row],[Total Voters]]</f>
        <v>0.22694717994628469</v>
      </c>
    </row>
    <row r="2553" spans="1:23" s="12" customFormat="1" x14ac:dyDescent="0.2">
      <c r="A2553" s="8" t="s">
        <v>33</v>
      </c>
      <c r="B2553" s="17">
        <v>2009</v>
      </c>
      <c r="C2553" s="9" t="s">
        <v>64</v>
      </c>
      <c r="D2553" s="10">
        <v>3501</v>
      </c>
      <c r="E2553" s="10">
        <v>3654</v>
      </c>
      <c r="F2553" s="10">
        <v>7155</v>
      </c>
      <c r="G2553" s="31">
        <v>2508</v>
      </c>
      <c r="H2553" s="31">
        <v>2197</v>
      </c>
      <c r="I2553" s="31"/>
      <c r="J2553" s="31">
        <v>4705</v>
      </c>
      <c r="K2553" s="10">
        <v>869</v>
      </c>
      <c r="L2553" s="10">
        <v>762</v>
      </c>
      <c r="M2553" s="10"/>
      <c r="N2553" s="11">
        <v>1631</v>
      </c>
      <c r="O2553" s="24">
        <f>Table1[[#This Row],[Female Voters]]/Table1[[#This Row],[Female Population]]</f>
        <v>0.71636675235646963</v>
      </c>
      <c r="P2553" s="24">
        <f>Table1[[#This Row],[Male Voters]]/Table1[[#This Row],[Male Population]]</f>
        <v>0.60125889436234259</v>
      </c>
      <c r="Q2553" s="24">
        <f>Table1[[#This Row],[Total Voters]]/Table1[[#This Row],[Total Population]]</f>
        <v>0.65758211041229908</v>
      </c>
      <c r="R2553" s="24">
        <f>Table1[[#This Row],[Female Ballots]]/Table1[[#This Row],[Female Population]]</f>
        <v>0.24821479577263639</v>
      </c>
      <c r="S2553" s="24">
        <f>Table1[[#This Row],[Male Ballots]]/Table1[[#This Row],[Male Population]]</f>
        <v>0.20853858784893267</v>
      </c>
      <c r="T2553" s="24">
        <f>Table1[[#This Row],[Total Ballots]]/Table1[[#This Row],[Total Population]]</f>
        <v>0.22795248078266947</v>
      </c>
      <c r="U2553" s="24">
        <f>Table1[[#This Row],[Female Ballots]]/Table1[[#This Row],[Female Voters]]</f>
        <v>0.34649122807017546</v>
      </c>
      <c r="V2553" s="24">
        <f>Table1[[#This Row],[Male Ballots]]/Table1[[#This Row],[Male Voters]]</f>
        <v>0.34683659535730543</v>
      </c>
      <c r="W2553" s="24">
        <f>Table1[[#This Row],[Total Ballots]]/Table1[[#This Row],[Total Voters]]</f>
        <v>0.34665249734325188</v>
      </c>
    </row>
    <row r="2554" spans="1:23" s="12" customFormat="1" x14ac:dyDescent="0.2">
      <c r="A2554" s="8" t="s">
        <v>33</v>
      </c>
      <c r="B2554" s="17">
        <v>2009</v>
      </c>
      <c r="C2554" s="9" t="s">
        <v>65</v>
      </c>
      <c r="D2554" s="10">
        <v>5260</v>
      </c>
      <c r="E2554" s="10">
        <v>4930</v>
      </c>
      <c r="F2554" s="10">
        <v>10190</v>
      </c>
      <c r="G2554" s="31">
        <v>4325</v>
      </c>
      <c r="H2554" s="31">
        <v>3485</v>
      </c>
      <c r="I2554" s="31"/>
      <c r="J2554" s="31">
        <v>7810</v>
      </c>
      <c r="K2554" s="10">
        <v>2194</v>
      </c>
      <c r="L2554" s="10">
        <v>1691</v>
      </c>
      <c r="M2554" s="10"/>
      <c r="N2554" s="11">
        <v>3885</v>
      </c>
      <c r="O2554" s="24">
        <f>Table1[[#This Row],[Female Voters]]/Table1[[#This Row],[Female Population]]</f>
        <v>0.82224334600760451</v>
      </c>
      <c r="P2554" s="24">
        <f>Table1[[#This Row],[Male Voters]]/Table1[[#This Row],[Male Population]]</f>
        <v>0.7068965517241379</v>
      </c>
      <c r="Q2554" s="24">
        <f>Table1[[#This Row],[Total Voters]]/Table1[[#This Row],[Total Population]]</f>
        <v>0.76643768400392542</v>
      </c>
      <c r="R2554" s="24">
        <f>Table1[[#This Row],[Female Ballots]]/Table1[[#This Row],[Female Population]]</f>
        <v>0.41711026615969582</v>
      </c>
      <c r="S2554" s="24">
        <f>Table1[[#This Row],[Male Ballots]]/Table1[[#This Row],[Male Population]]</f>
        <v>0.34300202839756594</v>
      </c>
      <c r="T2554" s="24">
        <f>Table1[[#This Row],[Total Ballots]]/Table1[[#This Row],[Total Population]]</f>
        <v>0.38125613346418058</v>
      </c>
      <c r="U2554" s="24">
        <f>Table1[[#This Row],[Female Ballots]]/Table1[[#This Row],[Female Voters]]</f>
        <v>0.50728323699421962</v>
      </c>
      <c r="V2554" s="24">
        <f>Table1[[#This Row],[Male Ballots]]/Table1[[#This Row],[Male Voters]]</f>
        <v>0.48522238163558107</v>
      </c>
      <c r="W2554" s="24">
        <f>Table1[[#This Row],[Total Ballots]]/Table1[[#This Row],[Total Voters]]</f>
        <v>0.49743918053777209</v>
      </c>
    </row>
    <row r="2555" spans="1:23" s="12" customFormat="1" x14ac:dyDescent="0.2">
      <c r="A2555" s="8" t="s">
        <v>33</v>
      </c>
      <c r="B2555" s="17">
        <v>2009</v>
      </c>
      <c r="C2555" s="9" t="s">
        <v>66</v>
      </c>
      <c r="D2555" s="10">
        <v>6114</v>
      </c>
      <c r="E2555" s="10">
        <v>5480</v>
      </c>
      <c r="F2555" s="10">
        <v>11594</v>
      </c>
      <c r="G2555" s="31">
        <v>5644</v>
      </c>
      <c r="H2555" s="31">
        <v>4758</v>
      </c>
      <c r="I2555" s="31">
        <v>2</v>
      </c>
      <c r="J2555" s="31">
        <v>10404</v>
      </c>
      <c r="K2555" s="10">
        <v>3738</v>
      </c>
      <c r="L2555" s="10">
        <v>3113</v>
      </c>
      <c r="M2555" s="10"/>
      <c r="N2555" s="11">
        <v>6851</v>
      </c>
      <c r="O2555" s="24">
        <f>Table1[[#This Row],[Female Voters]]/Table1[[#This Row],[Female Population]]</f>
        <v>0.92312724893686626</v>
      </c>
      <c r="P2555" s="24">
        <f>Table1[[#This Row],[Male Voters]]/Table1[[#This Row],[Male Population]]</f>
        <v>0.86824817518248176</v>
      </c>
      <c r="Q2555" s="24">
        <f>Table1[[#This Row],[Total Voters]]/Table1[[#This Row],[Total Population]]</f>
        <v>0.8973607038123167</v>
      </c>
      <c r="R2555" s="24">
        <f>Table1[[#This Row],[Female Ballots]]/Table1[[#This Row],[Female Population]]</f>
        <v>0.61138370951913645</v>
      </c>
      <c r="S2555" s="24">
        <f>Table1[[#This Row],[Male Ballots]]/Table1[[#This Row],[Male Population]]</f>
        <v>0.56806569343065694</v>
      </c>
      <c r="T2555" s="24">
        <f>Table1[[#This Row],[Total Ballots]]/Table1[[#This Row],[Total Population]]</f>
        <v>0.59090909090909094</v>
      </c>
      <c r="U2555" s="24">
        <f>Table1[[#This Row],[Female Ballots]]/Table1[[#This Row],[Female Voters]]</f>
        <v>0.66229624379872432</v>
      </c>
      <c r="V2555" s="24">
        <f>Table1[[#This Row],[Male Ballots]]/Table1[[#This Row],[Male Voters]]</f>
        <v>0.65426649852879359</v>
      </c>
      <c r="W2555" s="24">
        <f>Table1[[#This Row],[Total Ballots]]/Table1[[#This Row],[Total Voters]]</f>
        <v>0.65849673202614378</v>
      </c>
    </row>
    <row r="2556" spans="1:23" s="12" customFormat="1" x14ac:dyDescent="0.2">
      <c r="A2556" s="8" t="s">
        <v>33</v>
      </c>
      <c r="B2556" s="17">
        <v>2009</v>
      </c>
      <c r="C2556" s="9" t="s">
        <v>67</v>
      </c>
      <c r="D2556" s="10">
        <v>8924</v>
      </c>
      <c r="E2556" s="10">
        <v>7787</v>
      </c>
      <c r="F2556" s="10">
        <v>16711</v>
      </c>
      <c r="G2556" s="31">
        <v>8091</v>
      </c>
      <c r="H2556" s="31">
        <v>7256</v>
      </c>
      <c r="I2556" s="31"/>
      <c r="J2556" s="31">
        <v>15347</v>
      </c>
      <c r="K2556" s="10">
        <v>5853</v>
      </c>
      <c r="L2556" s="10">
        <v>5438</v>
      </c>
      <c r="M2556" s="10"/>
      <c r="N2556" s="11">
        <v>11291</v>
      </c>
      <c r="O2556" s="24">
        <f>Table1[[#This Row],[Female Voters]]/Table1[[#This Row],[Female Population]]</f>
        <v>0.90665620797848501</v>
      </c>
      <c r="P2556" s="24">
        <f>Table1[[#This Row],[Male Voters]]/Table1[[#This Row],[Male Population]]</f>
        <v>0.93180942596635419</v>
      </c>
      <c r="Q2556" s="24">
        <f>Table1[[#This Row],[Total Voters]]/Table1[[#This Row],[Total Population]]</f>
        <v>0.91837711686912815</v>
      </c>
      <c r="R2556" s="24">
        <f>Table1[[#This Row],[Female Ballots]]/Table1[[#This Row],[Female Population]]</f>
        <v>0.65587180636485876</v>
      </c>
      <c r="S2556" s="24">
        <f>Table1[[#This Row],[Male Ballots]]/Table1[[#This Row],[Male Population]]</f>
        <v>0.69834339283421087</v>
      </c>
      <c r="T2556" s="24">
        <f>Table1[[#This Row],[Total Ballots]]/Table1[[#This Row],[Total Population]]</f>
        <v>0.67566273711926272</v>
      </c>
      <c r="U2556" s="24">
        <f>Table1[[#This Row],[Female Ballots]]/Table1[[#This Row],[Female Voters]]</f>
        <v>0.72339636633296256</v>
      </c>
      <c r="V2556" s="24">
        <f>Table1[[#This Row],[Male Ballots]]/Table1[[#This Row],[Male Voters]]</f>
        <v>0.7494487320837927</v>
      </c>
      <c r="W2556" s="24">
        <f>Table1[[#This Row],[Total Ballots]]/Table1[[#This Row],[Total Voters]]</f>
        <v>0.7357138202906105</v>
      </c>
    </row>
    <row r="2557" spans="1:23" s="12" customFormat="1" x14ac:dyDescent="0.2">
      <c r="A2557" s="8" t="s">
        <v>51</v>
      </c>
      <c r="B2557" s="17">
        <v>2009</v>
      </c>
      <c r="C2557" s="9" t="s">
        <v>69</v>
      </c>
      <c r="D2557" s="10">
        <v>159150</v>
      </c>
      <c r="E2557" s="10">
        <v>151944</v>
      </c>
      <c r="F2557" s="10">
        <v>311094</v>
      </c>
      <c r="G2557" s="31">
        <v>114746</v>
      </c>
      <c r="H2557" s="31">
        <v>100895</v>
      </c>
      <c r="I2557" s="31">
        <v>17</v>
      </c>
      <c r="J2557" s="31">
        <v>215658</v>
      </c>
      <c r="K2557" s="10">
        <v>49375</v>
      </c>
      <c r="L2557" s="10">
        <v>43832</v>
      </c>
      <c r="M2557" s="10">
        <v>5</v>
      </c>
      <c r="N2557" s="11">
        <v>93212</v>
      </c>
      <c r="O2557" s="24">
        <f>Table1[[#This Row],[Female Voters]]/Table1[[#This Row],[Female Population]]</f>
        <v>0.72099277411247253</v>
      </c>
      <c r="P2557" s="24">
        <f>Table1[[#This Row],[Male Voters]]/Table1[[#This Row],[Male Population]]</f>
        <v>0.66402753646080137</v>
      </c>
      <c r="Q2557" s="24">
        <f>Table1[[#This Row],[Total Voters]]/Table1[[#This Row],[Total Population]]</f>
        <v>0.69322455592200427</v>
      </c>
      <c r="R2557" s="24">
        <f>Table1[[#This Row],[Female Ballots]]/Table1[[#This Row],[Female Population]]</f>
        <v>0.31024191014765945</v>
      </c>
      <c r="S2557" s="24">
        <f>Table1[[#This Row],[Male Ballots]]/Table1[[#This Row],[Male Population]]</f>
        <v>0.28847470120570734</v>
      </c>
      <c r="T2557" s="24">
        <f>Table1[[#This Row],[Total Ballots]]/Table1[[#This Row],[Total Population]]</f>
        <v>0.29962647945637011</v>
      </c>
      <c r="U2557" s="24">
        <f>Table1[[#This Row],[Female Ballots]]/Table1[[#This Row],[Female Voters]]</f>
        <v>0.43029822390322975</v>
      </c>
      <c r="V2557" s="24">
        <f>Table1[[#This Row],[Male Ballots]]/Table1[[#This Row],[Male Voters]]</f>
        <v>0.43443183507606919</v>
      </c>
      <c r="W2557" s="24">
        <f>Table1[[#This Row],[Total Ballots]]/Table1[[#This Row],[Total Voters]]</f>
        <v>0.43222138756735201</v>
      </c>
    </row>
    <row r="2558" spans="1:23" s="12" customFormat="1" x14ac:dyDescent="0.2">
      <c r="A2558" s="8" t="s">
        <v>51</v>
      </c>
      <c r="B2558" s="17">
        <v>2009</v>
      </c>
      <c r="C2558" s="9" t="s">
        <v>62</v>
      </c>
      <c r="D2558" s="10">
        <v>18104</v>
      </c>
      <c r="E2558" s="10">
        <v>18223</v>
      </c>
      <c r="F2558" s="10">
        <v>36327</v>
      </c>
      <c r="G2558" s="31">
        <v>10073</v>
      </c>
      <c r="H2558" s="31">
        <v>9006</v>
      </c>
      <c r="I2558" s="31">
        <v>1</v>
      </c>
      <c r="J2558" s="31">
        <v>19080</v>
      </c>
      <c r="K2558" s="10">
        <v>1896</v>
      </c>
      <c r="L2558" s="10">
        <v>1602</v>
      </c>
      <c r="M2558" s="10"/>
      <c r="N2558" s="11">
        <v>3498</v>
      </c>
      <c r="O2558" s="24">
        <f>Table1[[#This Row],[Female Voters]]/Table1[[#This Row],[Female Population]]</f>
        <v>0.55639637649138307</v>
      </c>
      <c r="P2558" s="24">
        <f>Table1[[#This Row],[Male Voters]]/Table1[[#This Row],[Male Population]]</f>
        <v>0.49421061296164187</v>
      </c>
      <c r="Q2558" s="24">
        <f>Table1[[#This Row],[Total Voters]]/Table1[[#This Row],[Total Population]]</f>
        <v>0.52522916838715006</v>
      </c>
      <c r="R2558" s="24">
        <f>Table1[[#This Row],[Female Ballots]]/Table1[[#This Row],[Female Population]]</f>
        <v>0.10472823685373397</v>
      </c>
      <c r="S2558" s="24">
        <f>Table1[[#This Row],[Male Ballots]]/Table1[[#This Row],[Male Population]]</f>
        <v>8.7910881852603859E-2</v>
      </c>
      <c r="T2558" s="24">
        <f>Table1[[#This Row],[Total Ballots]]/Table1[[#This Row],[Total Population]]</f>
        <v>9.6292014204310841E-2</v>
      </c>
      <c r="U2558" s="24">
        <f>Table1[[#This Row],[Female Ballots]]/Table1[[#This Row],[Female Voters]]</f>
        <v>0.18822595056090538</v>
      </c>
      <c r="V2558" s="24">
        <f>Table1[[#This Row],[Male Ballots]]/Table1[[#This Row],[Male Voters]]</f>
        <v>0.17788141239173885</v>
      </c>
      <c r="W2558" s="24">
        <f>Table1[[#This Row],[Total Ballots]]/Table1[[#This Row],[Total Voters]]</f>
        <v>0.18333333333333332</v>
      </c>
    </row>
    <row r="2559" spans="1:23" s="12" customFormat="1" x14ac:dyDescent="0.2">
      <c r="A2559" s="8" t="s">
        <v>51</v>
      </c>
      <c r="B2559" s="17">
        <v>2009</v>
      </c>
      <c r="C2559" s="9" t="s">
        <v>63</v>
      </c>
      <c r="D2559" s="10">
        <v>27644</v>
      </c>
      <c r="E2559" s="10">
        <v>26962</v>
      </c>
      <c r="F2559" s="10">
        <v>54606</v>
      </c>
      <c r="G2559" s="31">
        <v>17039</v>
      </c>
      <c r="H2559" s="31">
        <v>14154</v>
      </c>
      <c r="I2559" s="31">
        <v>2</v>
      </c>
      <c r="J2559" s="31">
        <v>31195</v>
      </c>
      <c r="K2559" s="10">
        <v>3765</v>
      </c>
      <c r="L2559" s="10">
        <v>3010</v>
      </c>
      <c r="M2559" s="10">
        <v>1</v>
      </c>
      <c r="N2559" s="11">
        <v>6776</v>
      </c>
      <c r="O2559" s="24">
        <f>Table1[[#This Row],[Female Voters]]/Table1[[#This Row],[Female Population]]</f>
        <v>0.61637244971784111</v>
      </c>
      <c r="P2559" s="24">
        <f>Table1[[#This Row],[Male Voters]]/Table1[[#This Row],[Male Population]]</f>
        <v>0.52496105630146128</v>
      </c>
      <c r="Q2559" s="24">
        <f>Table1[[#This Row],[Total Voters]]/Table1[[#This Row],[Total Population]]</f>
        <v>0.57127421895029851</v>
      </c>
      <c r="R2559" s="24">
        <f>Table1[[#This Row],[Female Ballots]]/Table1[[#This Row],[Female Population]]</f>
        <v>0.13619591954854579</v>
      </c>
      <c r="S2559" s="24">
        <f>Table1[[#This Row],[Male Ballots]]/Table1[[#This Row],[Male Population]]</f>
        <v>0.11163860247756101</v>
      </c>
      <c r="T2559" s="24">
        <f>Table1[[#This Row],[Total Ballots]]/Table1[[#This Row],[Total Population]]</f>
        <v>0.1240889279566348</v>
      </c>
      <c r="U2559" s="24">
        <f>Table1[[#This Row],[Female Ballots]]/Table1[[#This Row],[Female Voters]]</f>
        <v>0.22096367157697047</v>
      </c>
      <c r="V2559" s="24">
        <f>Table1[[#This Row],[Male Ballots]]/Table1[[#This Row],[Male Voters]]</f>
        <v>0.21266073194856577</v>
      </c>
      <c r="W2559" s="24">
        <f>Table1[[#This Row],[Total Ballots]]/Table1[[#This Row],[Total Voters]]</f>
        <v>0.21721429716300689</v>
      </c>
    </row>
    <row r="2560" spans="1:23" s="12" customFormat="1" x14ac:dyDescent="0.2">
      <c r="A2560" s="8" t="s">
        <v>51</v>
      </c>
      <c r="B2560" s="17">
        <v>2009</v>
      </c>
      <c r="C2560" s="9" t="s">
        <v>64</v>
      </c>
      <c r="D2560" s="10">
        <v>29937</v>
      </c>
      <c r="E2560" s="10">
        <v>30365</v>
      </c>
      <c r="F2560" s="10">
        <v>60302</v>
      </c>
      <c r="G2560" s="31">
        <v>20497</v>
      </c>
      <c r="H2560" s="31">
        <v>18249</v>
      </c>
      <c r="I2560" s="31">
        <v>3</v>
      </c>
      <c r="J2560" s="31">
        <v>38749</v>
      </c>
      <c r="K2560" s="10">
        <v>6456</v>
      </c>
      <c r="L2560" s="10">
        <v>5642</v>
      </c>
      <c r="M2560" s="10"/>
      <c r="N2560" s="11">
        <v>12098</v>
      </c>
      <c r="O2560" s="24">
        <f>Table1[[#This Row],[Female Voters]]/Table1[[#This Row],[Female Population]]</f>
        <v>0.68467114273307284</v>
      </c>
      <c r="P2560" s="24">
        <f>Table1[[#This Row],[Male Voters]]/Table1[[#This Row],[Male Population]]</f>
        <v>0.60098797958175532</v>
      </c>
      <c r="Q2560" s="24">
        <f>Table1[[#This Row],[Total Voters]]/Table1[[#This Row],[Total Population]]</f>
        <v>0.64258233557759281</v>
      </c>
      <c r="R2560" s="24">
        <f>Table1[[#This Row],[Female Ballots]]/Table1[[#This Row],[Female Population]]</f>
        <v>0.21565287102916122</v>
      </c>
      <c r="S2560" s="24">
        <f>Table1[[#This Row],[Male Ballots]]/Table1[[#This Row],[Male Population]]</f>
        <v>0.18580602667544871</v>
      </c>
      <c r="T2560" s="24">
        <f>Table1[[#This Row],[Total Ballots]]/Table1[[#This Row],[Total Population]]</f>
        <v>0.20062352824118604</v>
      </c>
      <c r="U2560" s="24">
        <f>Table1[[#This Row],[Female Ballots]]/Table1[[#This Row],[Female Voters]]</f>
        <v>0.31497292286676098</v>
      </c>
      <c r="V2560" s="24">
        <f>Table1[[#This Row],[Male Ballots]]/Table1[[#This Row],[Male Voters]]</f>
        <v>0.30916762562332184</v>
      </c>
      <c r="W2560" s="24">
        <f>Table1[[#This Row],[Total Ballots]]/Table1[[#This Row],[Total Voters]]</f>
        <v>0.31221450876151641</v>
      </c>
    </row>
    <row r="2561" spans="1:23" s="12" customFormat="1" x14ac:dyDescent="0.2">
      <c r="A2561" s="8" t="s">
        <v>51</v>
      </c>
      <c r="B2561" s="17">
        <v>2009</v>
      </c>
      <c r="C2561" s="9" t="s">
        <v>65</v>
      </c>
      <c r="D2561" s="10">
        <v>31565</v>
      </c>
      <c r="E2561" s="10">
        <v>31027</v>
      </c>
      <c r="F2561" s="10">
        <v>62592</v>
      </c>
      <c r="G2561" s="31">
        <v>23767</v>
      </c>
      <c r="H2561" s="31">
        <v>21632</v>
      </c>
      <c r="I2561" s="31">
        <v>2</v>
      </c>
      <c r="J2561" s="31">
        <v>45401</v>
      </c>
      <c r="K2561" s="10">
        <v>10121</v>
      </c>
      <c r="L2561" s="10">
        <v>9221</v>
      </c>
      <c r="M2561" s="10">
        <v>1</v>
      </c>
      <c r="N2561" s="11">
        <v>19343</v>
      </c>
      <c r="O2561" s="24">
        <f>Table1[[#This Row],[Female Voters]]/Table1[[#This Row],[Female Population]]</f>
        <v>0.7529542214478061</v>
      </c>
      <c r="P2561" s="24">
        <f>Table1[[#This Row],[Male Voters]]/Table1[[#This Row],[Male Population]]</f>
        <v>0.69719921358816517</v>
      </c>
      <c r="Q2561" s="24">
        <f>Table1[[#This Row],[Total Voters]]/Table1[[#This Row],[Total Population]]</f>
        <v>0.72534828732106338</v>
      </c>
      <c r="R2561" s="24">
        <f>Table1[[#This Row],[Female Ballots]]/Table1[[#This Row],[Female Population]]</f>
        <v>0.32063994931094569</v>
      </c>
      <c r="S2561" s="24">
        <f>Table1[[#This Row],[Male Ballots]]/Table1[[#This Row],[Male Population]]</f>
        <v>0.29719276758951879</v>
      </c>
      <c r="T2561" s="24">
        <f>Table1[[#This Row],[Total Ballots]]/Table1[[#This Row],[Total Population]]</f>
        <v>0.30903310327198363</v>
      </c>
      <c r="U2561" s="24">
        <f>Table1[[#This Row],[Female Ballots]]/Table1[[#This Row],[Female Voters]]</f>
        <v>0.42584255480287792</v>
      </c>
      <c r="V2561" s="24">
        <f>Table1[[#This Row],[Male Ballots]]/Table1[[#This Row],[Male Voters]]</f>
        <v>0.42626664201183434</v>
      </c>
      <c r="W2561" s="24">
        <f>Table1[[#This Row],[Total Ballots]]/Table1[[#This Row],[Total Voters]]</f>
        <v>0.42604788440783242</v>
      </c>
    </row>
    <row r="2562" spans="1:23" s="12" customFormat="1" x14ac:dyDescent="0.2">
      <c r="A2562" s="8" t="s">
        <v>51</v>
      </c>
      <c r="B2562" s="17">
        <v>2009</v>
      </c>
      <c r="C2562" s="9" t="s">
        <v>66</v>
      </c>
      <c r="D2562" s="10">
        <v>25895</v>
      </c>
      <c r="E2562" s="10">
        <v>24306</v>
      </c>
      <c r="F2562" s="10">
        <v>50201</v>
      </c>
      <c r="G2562" s="31">
        <v>22206</v>
      </c>
      <c r="H2562" s="31">
        <v>19750</v>
      </c>
      <c r="I2562" s="31">
        <v>7</v>
      </c>
      <c r="J2562" s="31">
        <v>41963</v>
      </c>
      <c r="K2562" s="10">
        <v>12696</v>
      </c>
      <c r="L2562" s="10">
        <v>11279</v>
      </c>
      <c r="M2562" s="10">
        <v>2</v>
      </c>
      <c r="N2562" s="11">
        <v>23977</v>
      </c>
      <c r="O2562" s="24">
        <f>Table1[[#This Row],[Female Voters]]/Table1[[#This Row],[Female Population]]</f>
        <v>0.85754006564973928</v>
      </c>
      <c r="P2562" s="24">
        <f>Table1[[#This Row],[Male Voters]]/Table1[[#This Row],[Male Population]]</f>
        <v>0.81255657039414142</v>
      </c>
      <c r="Q2562" s="24">
        <f>Table1[[#This Row],[Total Voters]]/Table1[[#This Row],[Total Population]]</f>
        <v>0.8358996832732416</v>
      </c>
      <c r="R2562" s="24">
        <f>Table1[[#This Row],[Female Ballots]]/Table1[[#This Row],[Female Population]]</f>
        <v>0.4902877003282487</v>
      </c>
      <c r="S2562" s="24">
        <f>Table1[[#This Row],[Male Ballots]]/Table1[[#This Row],[Male Population]]</f>
        <v>0.46404180037850734</v>
      </c>
      <c r="T2562" s="24">
        <f>Table1[[#This Row],[Total Ballots]]/Table1[[#This Row],[Total Population]]</f>
        <v>0.47761996772972648</v>
      </c>
      <c r="U2562" s="24">
        <f>Table1[[#This Row],[Female Ballots]]/Table1[[#This Row],[Female Voters]]</f>
        <v>0.57173736827884358</v>
      </c>
      <c r="V2562" s="24">
        <f>Table1[[#This Row],[Male Ballots]]/Table1[[#This Row],[Male Voters]]</f>
        <v>0.57108860759493674</v>
      </c>
      <c r="W2562" s="24">
        <f>Table1[[#This Row],[Total Ballots]]/Table1[[#This Row],[Total Voters]]</f>
        <v>0.57138431475347329</v>
      </c>
    </row>
    <row r="2563" spans="1:23" s="12" customFormat="1" x14ac:dyDescent="0.2">
      <c r="A2563" s="8" t="s">
        <v>51</v>
      </c>
      <c r="B2563" s="17">
        <v>2009</v>
      </c>
      <c r="C2563" s="9" t="s">
        <v>67</v>
      </c>
      <c r="D2563" s="10">
        <v>26005</v>
      </c>
      <c r="E2563" s="10">
        <v>21061</v>
      </c>
      <c r="F2563" s="10">
        <v>47066</v>
      </c>
      <c r="G2563" s="31">
        <v>21164</v>
      </c>
      <c r="H2563" s="31">
        <v>18104</v>
      </c>
      <c r="I2563" s="31">
        <v>2</v>
      </c>
      <c r="J2563" s="31">
        <v>39270</v>
      </c>
      <c r="K2563" s="10">
        <v>14441</v>
      </c>
      <c r="L2563" s="10">
        <v>13078</v>
      </c>
      <c r="M2563" s="10">
        <v>1</v>
      </c>
      <c r="N2563" s="11">
        <v>27520</v>
      </c>
      <c r="O2563" s="24">
        <f>Table1[[#This Row],[Female Voters]]/Table1[[#This Row],[Female Population]]</f>
        <v>0.81384349163622383</v>
      </c>
      <c r="P2563" s="24">
        <f>Table1[[#This Row],[Male Voters]]/Table1[[#This Row],[Male Population]]</f>
        <v>0.85959830967190543</v>
      </c>
      <c r="Q2563" s="24">
        <f>Table1[[#This Row],[Total Voters]]/Table1[[#This Row],[Total Population]]</f>
        <v>0.83436026006034081</v>
      </c>
      <c r="R2563" s="24">
        <f>Table1[[#This Row],[Female Ballots]]/Table1[[#This Row],[Female Population]]</f>
        <v>0.55531628532974431</v>
      </c>
      <c r="S2563" s="24">
        <f>Table1[[#This Row],[Male Ballots]]/Table1[[#This Row],[Male Population]]</f>
        <v>0.62095816912777169</v>
      </c>
      <c r="T2563" s="24">
        <f>Table1[[#This Row],[Total Ballots]]/Table1[[#This Row],[Total Population]]</f>
        <v>0.58471083159818127</v>
      </c>
      <c r="U2563" s="24">
        <f>Table1[[#This Row],[Female Ballots]]/Table1[[#This Row],[Female Voters]]</f>
        <v>0.68233793233793238</v>
      </c>
      <c r="V2563" s="24">
        <f>Table1[[#This Row],[Male Ballots]]/Table1[[#This Row],[Male Voters]]</f>
        <v>0.72238179407865666</v>
      </c>
      <c r="W2563" s="24">
        <f>Table1[[#This Row],[Total Ballots]]/Table1[[#This Row],[Total Voters]]</f>
        <v>0.7007894066717596</v>
      </c>
    </row>
    <row r="2564" spans="1:23" s="12" customFormat="1" x14ac:dyDescent="0.2">
      <c r="A2564" s="8" t="s">
        <v>25</v>
      </c>
      <c r="B2564" s="17">
        <v>2009</v>
      </c>
      <c r="C2564" s="9" t="s">
        <v>69</v>
      </c>
      <c r="D2564" s="10">
        <v>1647</v>
      </c>
      <c r="E2564" s="10">
        <v>1613</v>
      </c>
      <c r="F2564" s="10">
        <v>3260</v>
      </c>
      <c r="G2564" s="31">
        <v>1324</v>
      </c>
      <c r="H2564" s="31">
        <v>1172</v>
      </c>
      <c r="I2564" s="31">
        <v>0</v>
      </c>
      <c r="J2564" s="31">
        <v>2496</v>
      </c>
      <c r="K2564" s="10">
        <v>942</v>
      </c>
      <c r="L2564" s="10">
        <v>836</v>
      </c>
      <c r="M2564" s="10"/>
      <c r="N2564" s="11">
        <v>1778</v>
      </c>
      <c r="O2564" s="24">
        <f>Table1[[#This Row],[Female Voters]]/Table1[[#This Row],[Female Population]]</f>
        <v>0.80388585306618099</v>
      </c>
      <c r="P2564" s="24">
        <f>Table1[[#This Row],[Male Voters]]/Table1[[#This Row],[Male Population]]</f>
        <v>0.726596404215747</v>
      </c>
      <c r="Q2564" s="24">
        <f>Table1[[#This Row],[Total Voters]]/Table1[[#This Row],[Total Population]]</f>
        <v>0.76564417177914113</v>
      </c>
      <c r="R2564" s="24">
        <f>Table1[[#This Row],[Female Ballots]]/Table1[[#This Row],[Female Population]]</f>
        <v>0.57194899817850642</v>
      </c>
      <c r="S2564" s="24">
        <f>Table1[[#This Row],[Male Ballots]]/Table1[[#This Row],[Male Population]]</f>
        <v>0.51828890266584005</v>
      </c>
      <c r="T2564" s="24">
        <f>Table1[[#This Row],[Total Ballots]]/Table1[[#This Row],[Total Population]]</f>
        <v>0.54539877300613493</v>
      </c>
      <c r="U2564" s="24">
        <f>Table1[[#This Row],[Female Ballots]]/Table1[[#This Row],[Female Voters]]</f>
        <v>0.71148036253776437</v>
      </c>
      <c r="V2564" s="24">
        <f>Table1[[#This Row],[Male Ballots]]/Table1[[#This Row],[Male Voters]]</f>
        <v>0.71331058020477811</v>
      </c>
      <c r="W2564" s="24">
        <f>Table1[[#This Row],[Total Ballots]]/Table1[[#This Row],[Total Voters]]</f>
        <v>0.71233974358974361</v>
      </c>
    </row>
    <row r="2565" spans="1:23" s="12" customFormat="1" x14ac:dyDescent="0.2">
      <c r="A2565" s="8" t="s">
        <v>25</v>
      </c>
      <c r="B2565" s="17">
        <v>2009</v>
      </c>
      <c r="C2565" s="9" t="s">
        <v>62</v>
      </c>
      <c r="D2565" s="10">
        <v>118</v>
      </c>
      <c r="E2565" s="10">
        <v>122</v>
      </c>
      <c r="F2565" s="10">
        <v>240</v>
      </c>
      <c r="G2565" s="31">
        <v>102</v>
      </c>
      <c r="H2565" s="31">
        <v>75</v>
      </c>
      <c r="I2565" s="31"/>
      <c r="J2565" s="31">
        <v>177</v>
      </c>
      <c r="K2565" s="10">
        <v>28</v>
      </c>
      <c r="L2565" s="10">
        <v>20</v>
      </c>
      <c r="M2565" s="10"/>
      <c r="N2565" s="11">
        <v>48</v>
      </c>
      <c r="O2565" s="24">
        <f>Table1[[#This Row],[Female Voters]]/Table1[[#This Row],[Female Population]]</f>
        <v>0.86440677966101698</v>
      </c>
      <c r="P2565" s="24">
        <f>Table1[[#This Row],[Male Voters]]/Table1[[#This Row],[Male Population]]</f>
        <v>0.61475409836065575</v>
      </c>
      <c r="Q2565" s="24">
        <f>Table1[[#This Row],[Total Voters]]/Table1[[#This Row],[Total Population]]</f>
        <v>0.73750000000000004</v>
      </c>
      <c r="R2565" s="24">
        <f>Table1[[#This Row],[Female Ballots]]/Table1[[#This Row],[Female Population]]</f>
        <v>0.23728813559322035</v>
      </c>
      <c r="S2565" s="24">
        <f>Table1[[#This Row],[Male Ballots]]/Table1[[#This Row],[Male Population]]</f>
        <v>0.16393442622950818</v>
      </c>
      <c r="T2565" s="24">
        <f>Table1[[#This Row],[Total Ballots]]/Table1[[#This Row],[Total Population]]</f>
        <v>0.2</v>
      </c>
      <c r="U2565" s="24">
        <f>Table1[[#This Row],[Female Ballots]]/Table1[[#This Row],[Female Voters]]</f>
        <v>0.27450980392156865</v>
      </c>
      <c r="V2565" s="24">
        <f>Table1[[#This Row],[Male Ballots]]/Table1[[#This Row],[Male Voters]]</f>
        <v>0.26666666666666666</v>
      </c>
      <c r="W2565" s="24">
        <f>Table1[[#This Row],[Total Ballots]]/Table1[[#This Row],[Total Voters]]</f>
        <v>0.2711864406779661</v>
      </c>
    </row>
    <row r="2566" spans="1:23" s="12" customFormat="1" x14ac:dyDescent="0.2">
      <c r="A2566" s="8" t="s">
        <v>25</v>
      </c>
      <c r="B2566" s="17">
        <v>2009</v>
      </c>
      <c r="C2566" s="9" t="s">
        <v>63</v>
      </c>
      <c r="D2566" s="10">
        <v>160</v>
      </c>
      <c r="E2566" s="10">
        <v>186</v>
      </c>
      <c r="F2566" s="10">
        <v>346</v>
      </c>
      <c r="G2566" s="31">
        <v>109</v>
      </c>
      <c r="H2566" s="31">
        <v>120</v>
      </c>
      <c r="I2566" s="31"/>
      <c r="J2566" s="31">
        <v>229</v>
      </c>
      <c r="K2566" s="10">
        <v>51</v>
      </c>
      <c r="L2566" s="10">
        <v>49</v>
      </c>
      <c r="M2566" s="10"/>
      <c r="N2566" s="11">
        <v>100</v>
      </c>
      <c r="O2566" s="24">
        <f>Table1[[#This Row],[Female Voters]]/Table1[[#This Row],[Female Population]]</f>
        <v>0.68125000000000002</v>
      </c>
      <c r="P2566" s="24">
        <f>Table1[[#This Row],[Male Voters]]/Table1[[#This Row],[Male Population]]</f>
        <v>0.64516129032258063</v>
      </c>
      <c r="Q2566" s="24">
        <f>Table1[[#This Row],[Total Voters]]/Table1[[#This Row],[Total Population]]</f>
        <v>0.66184971098265899</v>
      </c>
      <c r="R2566" s="24">
        <f>Table1[[#This Row],[Female Ballots]]/Table1[[#This Row],[Female Population]]</f>
        <v>0.31874999999999998</v>
      </c>
      <c r="S2566" s="24">
        <f>Table1[[#This Row],[Male Ballots]]/Table1[[#This Row],[Male Population]]</f>
        <v>0.26344086021505375</v>
      </c>
      <c r="T2566" s="24">
        <f>Table1[[#This Row],[Total Ballots]]/Table1[[#This Row],[Total Population]]</f>
        <v>0.28901734104046245</v>
      </c>
      <c r="U2566" s="24">
        <f>Table1[[#This Row],[Female Ballots]]/Table1[[#This Row],[Female Voters]]</f>
        <v>0.46788990825688076</v>
      </c>
      <c r="V2566" s="24">
        <f>Table1[[#This Row],[Male Ballots]]/Table1[[#This Row],[Male Voters]]</f>
        <v>0.40833333333333333</v>
      </c>
      <c r="W2566" s="24">
        <f>Table1[[#This Row],[Total Ballots]]/Table1[[#This Row],[Total Voters]]</f>
        <v>0.4366812227074236</v>
      </c>
    </row>
    <row r="2567" spans="1:23" s="12" customFormat="1" x14ac:dyDescent="0.2">
      <c r="A2567" s="8" t="s">
        <v>25</v>
      </c>
      <c r="B2567" s="17">
        <v>2009</v>
      </c>
      <c r="C2567" s="9" t="s">
        <v>64</v>
      </c>
      <c r="D2567" s="10">
        <v>215</v>
      </c>
      <c r="E2567" s="10">
        <v>216</v>
      </c>
      <c r="F2567" s="10">
        <v>431</v>
      </c>
      <c r="G2567" s="31">
        <v>148</v>
      </c>
      <c r="H2567" s="31">
        <v>123</v>
      </c>
      <c r="I2567" s="31"/>
      <c r="J2567" s="31">
        <v>271</v>
      </c>
      <c r="K2567" s="10">
        <v>85</v>
      </c>
      <c r="L2567" s="10">
        <v>75</v>
      </c>
      <c r="M2567" s="10"/>
      <c r="N2567" s="11">
        <v>160</v>
      </c>
      <c r="O2567" s="24">
        <f>Table1[[#This Row],[Female Voters]]/Table1[[#This Row],[Female Population]]</f>
        <v>0.68837209302325586</v>
      </c>
      <c r="P2567" s="24">
        <f>Table1[[#This Row],[Male Voters]]/Table1[[#This Row],[Male Population]]</f>
        <v>0.56944444444444442</v>
      </c>
      <c r="Q2567" s="24">
        <f>Table1[[#This Row],[Total Voters]]/Table1[[#This Row],[Total Population]]</f>
        <v>0.62877030162412995</v>
      </c>
      <c r="R2567" s="24">
        <f>Table1[[#This Row],[Female Ballots]]/Table1[[#This Row],[Female Population]]</f>
        <v>0.39534883720930231</v>
      </c>
      <c r="S2567" s="24">
        <f>Table1[[#This Row],[Male Ballots]]/Table1[[#This Row],[Male Population]]</f>
        <v>0.34722222222222221</v>
      </c>
      <c r="T2567" s="24">
        <f>Table1[[#This Row],[Total Ballots]]/Table1[[#This Row],[Total Population]]</f>
        <v>0.37122969837587005</v>
      </c>
      <c r="U2567" s="24">
        <f>Table1[[#This Row],[Female Ballots]]/Table1[[#This Row],[Female Voters]]</f>
        <v>0.57432432432432434</v>
      </c>
      <c r="V2567" s="24">
        <f>Table1[[#This Row],[Male Ballots]]/Table1[[#This Row],[Male Voters]]</f>
        <v>0.6097560975609756</v>
      </c>
      <c r="W2567" s="24">
        <f>Table1[[#This Row],[Total Ballots]]/Table1[[#This Row],[Total Voters]]</f>
        <v>0.59040590405904059</v>
      </c>
    </row>
    <row r="2568" spans="1:23" s="12" customFormat="1" x14ac:dyDescent="0.2">
      <c r="A2568" s="8" t="s">
        <v>25</v>
      </c>
      <c r="B2568" s="17">
        <v>2009</v>
      </c>
      <c r="C2568" s="9" t="s">
        <v>65</v>
      </c>
      <c r="D2568" s="10">
        <v>327</v>
      </c>
      <c r="E2568" s="10">
        <v>322</v>
      </c>
      <c r="F2568" s="10">
        <v>649</v>
      </c>
      <c r="G2568" s="31">
        <v>256</v>
      </c>
      <c r="H2568" s="31">
        <v>216</v>
      </c>
      <c r="I2568" s="31"/>
      <c r="J2568" s="31">
        <v>472</v>
      </c>
      <c r="K2568" s="10">
        <v>173</v>
      </c>
      <c r="L2568" s="10">
        <v>150</v>
      </c>
      <c r="M2568" s="10"/>
      <c r="N2568" s="11">
        <v>323</v>
      </c>
      <c r="O2568" s="24">
        <f>Table1[[#This Row],[Female Voters]]/Table1[[#This Row],[Female Population]]</f>
        <v>0.78287461773700306</v>
      </c>
      <c r="P2568" s="24">
        <f>Table1[[#This Row],[Male Voters]]/Table1[[#This Row],[Male Population]]</f>
        <v>0.67080745341614911</v>
      </c>
      <c r="Q2568" s="24">
        <f>Table1[[#This Row],[Total Voters]]/Table1[[#This Row],[Total Population]]</f>
        <v>0.72727272727272729</v>
      </c>
      <c r="R2568" s="24">
        <f>Table1[[#This Row],[Female Ballots]]/Table1[[#This Row],[Female Population]]</f>
        <v>0.52905198776758411</v>
      </c>
      <c r="S2568" s="24">
        <f>Table1[[#This Row],[Male Ballots]]/Table1[[#This Row],[Male Population]]</f>
        <v>0.46583850931677018</v>
      </c>
      <c r="T2568" s="24">
        <f>Table1[[#This Row],[Total Ballots]]/Table1[[#This Row],[Total Population]]</f>
        <v>0.49768875192604006</v>
      </c>
      <c r="U2568" s="24">
        <f>Table1[[#This Row],[Female Ballots]]/Table1[[#This Row],[Female Voters]]</f>
        <v>0.67578125</v>
      </c>
      <c r="V2568" s="24">
        <f>Table1[[#This Row],[Male Ballots]]/Table1[[#This Row],[Male Voters]]</f>
        <v>0.69444444444444442</v>
      </c>
      <c r="W2568" s="24">
        <f>Table1[[#This Row],[Total Ballots]]/Table1[[#This Row],[Total Voters]]</f>
        <v>0.68432203389830504</v>
      </c>
    </row>
    <row r="2569" spans="1:23" s="12" customFormat="1" x14ac:dyDescent="0.2">
      <c r="A2569" s="8" t="s">
        <v>25</v>
      </c>
      <c r="B2569" s="17">
        <v>2009</v>
      </c>
      <c r="C2569" s="9" t="s">
        <v>66</v>
      </c>
      <c r="D2569" s="10">
        <v>337</v>
      </c>
      <c r="E2569" s="10">
        <v>342</v>
      </c>
      <c r="F2569" s="10">
        <v>679</v>
      </c>
      <c r="G2569" s="31">
        <v>297</v>
      </c>
      <c r="H2569" s="31">
        <v>278</v>
      </c>
      <c r="I2569" s="31"/>
      <c r="J2569" s="31">
        <v>575</v>
      </c>
      <c r="K2569" s="10">
        <v>254</v>
      </c>
      <c r="L2569" s="10">
        <v>231</v>
      </c>
      <c r="M2569" s="10"/>
      <c r="N2569" s="11">
        <v>485</v>
      </c>
      <c r="O2569" s="24">
        <f>Table1[[#This Row],[Female Voters]]/Table1[[#This Row],[Female Population]]</f>
        <v>0.88130563798219586</v>
      </c>
      <c r="P2569" s="24">
        <f>Table1[[#This Row],[Male Voters]]/Table1[[#This Row],[Male Population]]</f>
        <v>0.8128654970760234</v>
      </c>
      <c r="Q2569" s="24">
        <f>Table1[[#This Row],[Total Voters]]/Table1[[#This Row],[Total Population]]</f>
        <v>0.84683357879234167</v>
      </c>
      <c r="R2569" s="24">
        <f>Table1[[#This Row],[Female Ballots]]/Table1[[#This Row],[Female Population]]</f>
        <v>0.75370919881305642</v>
      </c>
      <c r="S2569" s="24">
        <f>Table1[[#This Row],[Male Ballots]]/Table1[[#This Row],[Male Population]]</f>
        <v>0.67543859649122806</v>
      </c>
      <c r="T2569" s="24">
        <f>Table1[[#This Row],[Total Ballots]]/Table1[[#This Row],[Total Population]]</f>
        <v>0.7142857142857143</v>
      </c>
      <c r="U2569" s="24">
        <f>Table1[[#This Row],[Female Ballots]]/Table1[[#This Row],[Female Voters]]</f>
        <v>0.85521885521885521</v>
      </c>
      <c r="V2569" s="24">
        <f>Table1[[#This Row],[Male Ballots]]/Table1[[#This Row],[Male Voters]]</f>
        <v>0.8309352517985612</v>
      </c>
      <c r="W2569" s="24">
        <f>Table1[[#This Row],[Total Ballots]]/Table1[[#This Row],[Total Voters]]</f>
        <v>0.84347826086956523</v>
      </c>
    </row>
    <row r="2570" spans="1:23" s="12" customFormat="1" x14ac:dyDescent="0.2">
      <c r="A2570" s="8" t="s">
        <v>25</v>
      </c>
      <c r="B2570" s="17">
        <v>2009</v>
      </c>
      <c r="C2570" s="9" t="s">
        <v>67</v>
      </c>
      <c r="D2570" s="10">
        <v>490</v>
      </c>
      <c r="E2570" s="10">
        <v>425</v>
      </c>
      <c r="F2570" s="10">
        <v>915</v>
      </c>
      <c r="G2570" s="31">
        <v>412</v>
      </c>
      <c r="H2570" s="31">
        <v>360</v>
      </c>
      <c r="I2570" s="31"/>
      <c r="J2570" s="31">
        <v>772</v>
      </c>
      <c r="K2570" s="10">
        <v>351</v>
      </c>
      <c r="L2570" s="10">
        <v>311</v>
      </c>
      <c r="M2570" s="10"/>
      <c r="N2570" s="11">
        <v>662</v>
      </c>
      <c r="O2570" s="24">
        <f>Table1[[#This Row],[Female Voters]]/Table1[[#This Row],[Female Population]]</f>
        <v>0.84081632653061222</v>
      </c>
      <c r="P2570" s="24">
        <f>Table1[[#This Row],[Male Voters]]/Table1[[#This Row],[Male Population]]</f>
        <v>0.84705882352941175</v>
      </c>
      <c r="Q2570" s="24">
        <f>Table1[[#This Row],[Total Voters]]/Table1[[#This Row],[Total Population]]</f>
        <v>0.8437158469945355</v>
      </c>
      <c r="R2570" s="24">
        <f>Table1[[#This Row],[Female Ballots]]/Table1[[#This Row],[Female Population]]</f>
        <v>0.71632653061224494</v>
      </c>
      <c r="S2570" s="24">
        <f>Table1[[#This Row],[Male Ballots]]/Table1[[#This Row],[Male Population]]</f>
        <v>0.73176470588235298</v>
      </c>
      <c r="T2570" s="24">
        <f>Table1[[#This Row],[Total Ballots]]/Table1[[#This Row],[Total Population]]</f>
        <v>0.7234972677595628</v>
      </c>
      <c r="U2570" s="24">
        <f>Table1[[#This Row],[Female Ballots]]/Table1[[#This Row],[Female Voters]]</f>
        <v>0.85194174757281549</v>
      </c>
      <c r="V2570" s="24">
        <f>Table1[[#This Row],[Male Ballots]]/Table1[[#This Row],[Male Voters]]</f>
        <v>0.86388888888888893</v>
      </c>
      <c r="W2570" s="24">
        <f>Table1[[#This Row],[Total Ballots]]/Table1[[#This Row],[Total Voters]]</f>
        <v>0.8575129533678757</v>
      </c>
    </row>
    <row r="2571" spans="1:23" s="12" customFormat="1" x14ac:dyDescent="0.2">
      <c r="A2571" s="8" t="s">
        <v>46</v>
      </c>
      <c r="B2571" s="17">
        <v>2009</v>
      </c>
      <c r="C2571" s="9" t="s">
        <v>69</v>
      </c>
      <c r="D2571" s="10">
        <v>39317</v>
      </c>
      <c r="E2571" s="10">
        <v>37997</v>
      </c>
      <c r="F2571" s="10">
        <v>77314</v>
      </c>
      <c r="G2571" s="31">
        <v>29575</v>
      </c>
      <c r="H2571" s="31">
        <v>26191</v>
      </c>
      <c r="I2571" s="31">
        <v>5</v>
      </c>
      <c r="J2571" s="31">
        <v>55771</v>
      </c>
      <c r="K2571" s="10">
        <v>14168</v>
      </c>
      <c r="L2571" s="10">
        <v>12623</v>
      </c>
      <c r="M2571" s="10">
        <v>2</v>
      </c>
      <c r="N2571" s="11">
        <v>26793</v>
      </c>
      <c r="O2571" s="24">
        <f>Table1[[#This Row],[Female Voters]]/Table1[[#This Row],[Female Population]]</f>
        <v>0.7522191418470382</v>
      </c>
      <c r="P2571" s="24">
        <f>Table1[[#This Row],[Male Voters]]/Table1[[#This Row],[Male Population]]</f>
        <v>0.68929125983630291</v>
      </c>
      <c r="Q2571" s="24">
        <f>Table1[[#This Row],[Total Voters]]/Table1[[#This Row],[Total Population]]</f>
        <v>0.72135706340378203</v>
      </c>
      <c r="R2571" s="24">
        <f>Table1[[#This Row],[Female Ballots]]/Table1[[#This Row],[Female Population]]</f>
        <v>0.3603530279522853</v>
      </c>
      <c r="S2571" s="24">
        <f>Table1[[#This Row],[Male Ballots]]/Table1[[#This Row],[Male Population]]</f>
        <v>0.33221043766613156</v>
      </c>
      <c r="T2571" s="24">
        <f>Table1[[#This Row],[Total Ballots]]/Table1[[#This Row],[Total Population]]</f>
        <v>0.34654784385751608</v>
      </c>
      <c r="U2571" s="24">
        <f>Table1[[#This Row],[Female Ballots]]/Table1[[#This Row],[Female Voters]]</f>
        <v>0.47905325443786984</v>
      </c>
      <c r="V2571" s="24">
        <f>Table1[[#This Row],[Male Ballots]]/Table1[[#This Row],[Male Voters]]</f>
        <v>0.4819594517200565</v>
      </c>
      <c r="W2571" s="24">
        <f>Table1[[#This Row],[Total Ballots]]/Table1[[#This Row],[Total Voters]]</f>
        <v>0.48041096627279412</v>
      </c>
    </row>
    <row r="2572" spans="1:23" s="12" customFormat="1" x14ac:dyDescent="0.2">
      <c r="A2572" s="8" t="s">
        <v>46</v>
      </c>
      <c r="B2572" s="17">
        <v>2009</v>
      </c>
      <c r="C2572" s="9" t="s">
        <v>62</v>
      </c>
      <c r="D2572" s="10">
        <v>4353</v>
      </c>
      <c r="E2572" s="10">
        <v>4348</v>
      </c>
      <c r="F2572" s="10">
        <v>8701</v>
      </c>
      <c r="G2572" s="31">
        <v>2478</v>
      </c>
      <c r="H2572" s="31">
        <v>2112</v>
      </c>
      <c r="I2572" s="31">
        <v>2</v>
      </c>
      <c r="J2572" s="31">
        <v>4592</v>
      </c>
      <c r="K2572" s="10">
        <v>495</v>
      </c>
      <c r="L2572" s="10">
        <v>391</v>
      </c>
      <c r="M2572" s="10">
        <v>1</v>
      </c>
      <c r="N2572" s="11">
        <v>887</v>
      </c>
      <c r="O2572" s="24">
        <f>Table1[[#This Row],[Female Voters]]/Table1[[#This Row],[Female Population]]</f>
        <v>0.56926257753273601</v>
      </c>
      <c r="P2572" s="24">
        <f>Table1[[#This Row],[Male Voters]]/Table1[[#This Row],[Male Population]]</f>
        <v>0.48574057037718493</v>
      </c>
      <c r="Q2572" s="24">
        <f>Table1[[#This Row],[Total Voters]]/Table1[[#This Row],[Total Population]]</f>
        <v>0.52775543041029771</v>
      </c>
      <c r="R2572" s="24">
        <f>Table1[[#This Row],[Female Ballots]]/Table1[[#This Row],[Female Population]]</f>
        <v>0.11371467953135768</v>
      </c>
      <c r="S2572" s="24">
        <f>Table1[[#This Row],[Male Ballots]]/Table1[[#This Row],[Male Population]]</f>
        <v>8.9926402943882239E-2</v>
      </c>
      <c r="T2572" s="24">
        <f>Table1[[#This Row],[Total Ballots]]/Table1[[#This Row],[Total Population]]</f>
        <v>0.10194230548212849</v>
      </c>
      <c r="U2572" s="24">
        <f>Table1[[#This Row],[Female Ballots]]/Table1[[#This Row],[Female Voters]]</f>
        <v>0.19975786924939468</v>
      </c>
      <c r="V2572" s="24">
        <f>Table1[[#This Row],[Male Ballots]]/Table1[[#This Row],[Male Voters]]</f>
        <v>0.18513257575757575</v>
      </c>
      <c r="W2572" s="24">
        <f>Table1[[#This Row],[Total Ballots]]/Table1[[#This Row],[Total Voters]]</f>
        <v>0.19316202090592335</v>
      </c>
    </row>
    <row r="2573" spans="1:23" s="12" customFormat="1" x14ac:dyDescent="0.2">
      <c r="A2573" s="8" t="s">
        <v>46</v>
      </c>
      <c r="B2573" s="17">
        <v>2009</v>
      </c>
      <c r="C2573" s="9" t="s">
        <v>63</v>
      </c>
      <c r="D2573" s="10">
        <v>5802</v>
      </c>
      <c r="E2573" s="10">
        <v>5821</v>
      </c>
      <c r="F2573" s="10">
        <v>11623</v>
      </c>
      <c r="G2573" s="31">
        <v>3821</v>
      </c>
      <c r="H2573" s="31">
        <v>3247</v>
      </c>
      <c r="I2573" s="31"/>
      <c r="J2573" s="31">
        <v>7068</v>
      </c>
      <c r="K2573" s="10">
        <v>890</v>
      </c>
      <c r="L2573" s="10">
        <v>682</v>
      </c>
      <c r="M2573" s="10"/>
      <c r="N2573" s="11">
        <v>1572</v>
      </c>
      <c r="O2573" s="24">
        <f>Table1[[#This Row],[Female Voters]]/Table1[[#This Row],[Female Population]]</f>
        <v>0.65856601172009654</v>
      </c>
      <c r="P2573" s="24">
        <f>Table1[[#This Row],[Male Voters]]/Table1[[#This Row],[Male Population]]</f>
        <v>0.5578079367806219</v>
      </c>
      <c r="Q2573" s="24">
        <f>Table1[[#This Row],[Total Voters]]/Table1[[#This Row],[Total Population]]</f>
        <v>0.60810462014970312</v>
      </c>
      <c r="R2573" s="24">
        <f>Table1[[#This Row],[Female Ballots]]/Table1[[#This Row],[Female Population]]</f>
        <v>0.15339538090313684</v>
      </c>
      <c r="S2573" s="24">
        <f>Table1[[#This Row],[Male Ballots]]/Table1[[#This Row],[Male Population]]</f>
        <v>0.11716199965641642</v>
      </c>
      <c r="T2573" s="24">
        <f>Table1[[#This Row],[Total Ballots]]/Table1[[#This Row],[Total Population]]</f>
        <v>0.1352490751096963</v>
      </c>
      <c r="U2573" s="24">
        <f>Table1[[#This Row],[Female Ballots]]/Table1[[#This Row],[Female Voters]]</f>
        <v>0.23292331850300968</v>
      </c>
      <c r="V2573" s="24">
        <f>Table1[[#This Row],[Male Ballots]]/Table1[[#This Row],[Male Voters]]</f>
        <v>0.21004003695719126</v>
      </c>
      <c r="W2573" s="24">
        <f>Table1[[#This Row],[Total Ballots]]/Table1[[#This Row],[Total Voters]]</f>
        <v>0.22241086587436332</v>
      </c>
    </row>
    <row r="2574" spans="1:23" s="12" customFormat="1" x14ac:dyDescent="0.2">
      <c r="A2574" s="8" t="s">
        <v>46</v>
      </c>
      <c r="B2574" s="17">
        <v>2009</v>
      </c>
      <c r="C2574" s="9" t="s">
        <v>64</v>
      </c>
      <c r="D2574" s="10">
        <v>6364</v>
      </c>
      <c r="E2574" s="10">
        <v>6432</v>
      </c>
      <c r="F2574" s="10">
        <v>12796</v>
      </c>
      <c r="G2574" s="31">
        <v>4481</v>
      </c>
      <c r="H2574" s="31">
        <v>3855</v>
      </c>
      <c r="I2574" s="31"/>
      <c r="J2574" s="31">
        <v>8336</v>
      </c>
      <c r="K2574" s="10">
        <v>1458</v>
      </c>
      <c r="L2574" s="10">
        <v>1232</v>
      </c>
      <c r="M2574" s="10"/>
      <c r="N2574" s="11">
        <v>2690</v>
      </c>
      <c r="O2574" s="24">
        <f>Table1[[#This Row],[Female Voters]]/Table1[[#This Row],[Female Population]]</f>
        <v>0.70411690760527967</v>
      </c>
      <c r="P2574" s="24">
        <f>Table1[[#This Row],[Male Voters]]/Table1[[#This Row],[Male Population]]</f>
        <v>0.59934701492537312</v>
      </c>
      <c r="Q2574" s="24">
        <f>Table1[[#This Row],[Total Voters]]/Table1[[#This Row],[Total Population]]</f>
        <v>0.65145357924351355</v>
      </c>
      <c r="R2574" s="24">
        <f>Table1[[#This Row],[Female Ballots]]/Table1[[#This Row],[Female Population]]</f>
        <v>0.2291011942174733</v>
      </c>
      <c r="S2574" s="24">
        <f>Table1[[#This Row],[Male Ballots]]/Table1[[#This Row],[Male Population]]</f>
        <v>0.19154228855721392</v>
      </c>
      <c r="T2574" s="24">
        <f>Table1[[#This Row],[Total Ballots]]/Table1[[#This Row],[Total Population]]</f>
        <v>0.21022194435761177</v>
      </c>
      <c r="U2574" s="24">
        <f>Table1[[#This Row],[Female Ballots]]/Table1[[#This Row],[Female Voters]]</f>
        <v>0.32537380049096182</v>
      </c>
      <c r="V2574" s="24">
        <f>Table1[[#This Row],[Male Ballots]]/Table1[[#This Row],[Male Voters]]</f>
        <v>0.31958495460440983</v>
      </c>
      <c r="W2574" s="24">
        <f>Table1[[#This Row],[Total Ballots]]/Table1[[#This Row],[Total Voters]]</f>
        <v>0.32269673704414586</v>
      </c>
    </row>
    <row r="2575" spans="1:23" s="12" customFormat="1" x14ac:dyDescent="0.2">
      <c r="A2575" s="8" t="s">
        <v>46</v>
      </c>
      <c r="B2575" s="17">
        <v>2009</v>
      </c>
      <c r="C2575" s="9" t="s">
        <v>65</v>
      </c>
      <c r="D2575" s="10">
        <v>7571</v>
      </c>
      <c r="E2575" s="10">
        <v>7693</v>
      </c>
      <c r="F2575" s="10">
        <v>15264</v>
      </c>
      <c r="G2575" s="31">
        <v>5771</v>
      </c>
      <c r="H2575" s="31">
        <v>5310</v>
      </c>
      <c r="I2575" s="31">
        <v>1</v>
      </c>
      <c r="J2575" s="31">
        <v>11082</v>
      </c>
      <c r="K2575" s="10">
        <v>2635</v>
      </c>
      <c r="L2575" s="10">
        <v>2365</v>
      </c>
      <c r="M2575" s="10"/>
      <c r="N2575" s="11">
        <v>5000</v>
      </c>
      <c r="O2575" s="24">
        <f>Table1[[#This Row],[Female Voters]]/Table1[[#This Row],[Female Population]]</f>
        <v>0.76225069343547747</v>
      </c>
      <c r="P2575" s="24">
        <f>Table1[[#This Row],[Male Voters]]/Table1[[#This Row],[Male Population]]</f>
        <v>0.69023787859092678</v>
      </c>
      <c r="Q2575" s="24">
        <f>Table1[[#This Row],[Total Voters]]/Table1[[#This Row],[Total Population]]</f>
        <v>0.72602201257861632</v>
      </c>
      <c r="R2575" s="24">
        <f>Table1[[#This Row],[Female Ballots]]/Table1[[#This Row],[Female Population]]</f>
        <v>0.34803856822084267</v>
      </c>
      <c r="S2575" s="24">
        <f>Table1[[#This Row],[Male Ballots]]/Table1[[#This Row],[Male Population]]</f>
        <v>0.30742233199012087</v>
      </c>
      <c r="T2575" s="24">
        <f>Table1[[#This Row],[Total Ballots]]/Table1[[#This Row],[Total Population]]</f>
        <v>0.32756813417190778</v>
      </c>
      <c r="U2575" s="24">
        <f>Table1[[#This Row],[Female Ballots]]/Table1[[#This Row],[Female Voters]]</f>
        <v>0.45659331138450876</v>
      </c>
      <c r="V2575" s="24">
        <f>Table1[[#This Row],[Male Ballots]]/Table1[[#This Row],[Male Voters]]</f>
        <v>0.44538606403013181</v>
      </c>
      <c r="W2575" s="24">
        <f>Table1[[#This Row],[Total Ballots]]/Table1[[#This Row],[Total Voters]]</f>
        <v>0.45118209709438728</v>
      </c>
    </row>
    <row r="2576" spans="1:23" s="12" customFormat="1" x14ac:dyDescent="0.2">
      <c r="A2576" s="8" t="s">
        <v>46</v>
      </c>
      <c r="B2576" s="17">
        <v>2009</v>
      </c>
      <c r="C2576" s="9" t="s">
        <v>66</v>
      </c>
      <c r="D2576" s="10">
        <v>6868</v>
      </c>
      <c r="E2576" s="10">
        <v>6732</v>
      </c>
      <c r="F2576" s="10">
        <v>13600</v>
      </c>
      <c r="G2576" s="31">
        <v>6001</v>
      </c>
      <c r="H2576" s="31">
        <v>5609</v>
      </c>
      <c r="I2576" s="31">
        <v>2</v>
      </c>
      <c r="J2576" s="31">
        <v>11612</v>
      </c>
      <c r="K2576" s="10">
        <v>3786</v>
      </c>
      <c r="L2576" s="10">
        <v>3454</v>
      </c>
      <c r="M2576" s="10">
        <v>1</v>
      </c>
      <c r="N2576" s="11">
        <v>7241</v>
      </c>
      <c r="O2576" s="24">
        <f>Table1[[#This Row],[Female Voters]]/Table1[[#This Row],[Female Population]]</f>
        <v>0.87376237623762376</v>
      </c>
      <c r="P2576" s="24">
        <f>Table1[[#This Row],[Male Voters]]/Table1[[#This Row],[Male Population]]</f>
        <v>0.833184789067142</v>
      </c>
      <c r="Q2576" s="24">
        <f>Table1[[#This Row],[Total Voters]]/Table1[[#This Row],[Total Population]]</f>
        <v>0.85382352941176476</v>
      </c>
      <c r="R2576" s="24">
        <f>Table1[[#This Row],[Female Ballots]]/Table1[[#This Row],[Female Population]]</f>
        <v>0.55125218404193366</v>
      </c>
      <c r="S2576" s="24">
        <f>Table1[[#This Row],[Male Ballots]]/Table1[[#This Row],[Male Population]]</f>
        <v>0.51307189542483655</v>
      </c>
      <c r="T2576" s="24">
        <f>Table1[[#This Row],[Total Ballots]]/Table1[[#This Row],[Total Population]]</f>
        <v>0.53242647058823533</v>
      </c>
      <c r="U2576" s="24">
        <f>Table1[[#This Row],[Female Ballots]]/Table1[[#This Row],[Female Voters]]</f>
        <v>0.6308948508581903</v>
      </c>
      <c r="V2576" s="24">
        <f>Table1[[#This Row],[Male Ballots]]/Table1[[#This Row],[Male Voters]]</f>
        <v>0.61579604207523619</v>
      </c>
      <c r="W2576" s="24">
        <f>Table1[[#This Row],[Total Ballots]]/Table1[[#This Row],[Total Voters]]</f>
        <v>0.62357905614881159</v>
      </c>
    </row>
    <row r="2577" spans="1:23" s="12" customFormat="1" x14ac:dyDescent="0.2">
      <c r="A2577" s="8" t="s">
        <v>46</v>
      </c>
      <c r="B2577" s="17">
        <v>2009</v>
      </c>
      <c r="C2577" s="9" t="s">
        <v>67</v>
      </c>
      <c r="D2577" s="10">
        <v>8359</v>
      </c>
      <c r="E2577" s="10">
        <v>6971</v>
      </c>
      <c r="F2577" s="10">
        <v>15330</v>
      </c>
      <c r="G2577" s="31">
        <v>7023</v>
      </c>
      <c r="H2577" s="31">
        <v>6058</v>
      </c>
      <c r="I2577" s="31">
        <v>0</v>
      </c>
      <c r="J2577" s="31">
        <v>13081</v>
      </c>
      <c r="K2577" s="10">
        <v>4904</v>
      </c>
      <c r="L2577" s="10">
        <v>4499</v>
      </c>
      <c r="M2577" s="10"/>
      <c r="N2577" s="11">
        <v>9403</v>
      </c>
      <c r="O2577" s="24">
        <f>Table1[[#This Row],[Female Voters]]/Table1[[#This Row],[Female Population]]</f>
        <v>0.8401722694102165</v>
      </c>
      <c r="P2577" s="24">
        <f>Table1[[#This Row],[Male Voters]]/Table1[[#This Row],[Male Population]]</f>
        <v>0.86902883373977913</v>
      </c>
      <c r="Q2577" s="24">
        <f>Table1[[#This Row],[Total Voters]]/Table1[[#This Row],[Total Population]]</f>
        <v>0.8532941943900848</v>
      </c>
      <c r="R2577" s="24">
        <f>Table1[[#This Row],[Female Ballots]]/Table1[[#This Row],[Female Population]]</f>
        <v>0.58667304701519318</v>
      </c>
      <c r="S2577" s="24">
        <f>Table1[[#This Row],[Male Ballots]]/Table1[[#This Row],[Male Population]]</f>
        <v>0.64538803614976326</v>
      </c>
      <c r="T2577" s="24">
        <f>Table1[[#This Row],[Total Ballots]]/Table1[[#This Row],[Total Population]]</f>
        <v>0.61337247227658187</v>
      </c>
      <c r="U2577" s="24">
        <f>Table1[[#This Row],[Female Ballots]]/Table1[[#This Row],[Female Voters]]</f>
        <v>0.69827708956286483</v>
      </c>
      <c r="V2577" s="24">
        <f>Table1[[#This Row],[Male Ballots]]/Table1[[#This Row],[Male Voters]]</f>
        <v>0.74265434136678776</v>
      </c>
      <c r="W2577" s="24">
        <f>Table1[[#This Row],[Total Ballots]]/Table1[[#This Row],[Total Voters]]</f>
        <v>0.71882883571592382</v>
      </c>
    </row>
    <row r="2578" spans="1:23" s="12" customFormat="1" x14ac:dyDescent="0.2">
      <c r="A2578" s="8" t="s">
        <v>53</v>
      </c>
      <c r="B2578" s="17">
        <v>2009</v>
      </c>
      <c r="C2578" s="9" t="s">
        <v>69</v>
      </c>
      <c r="D2578" s="10">
        <v>13897</v>
      </c>
      <c r="E2578" s="10">
        <v>13719</v>
      </c>
      <c r="F2578" s="10">
        <v>27616</v>
      </c>
      <c r="G2578" s="31">
        <v>9361</v>
      </c>
      <c r="H2578" s="31">
        <v>8399</v>
      </c>
      <c r="I2578" s="31">
        <v>452</v>
      </c>
      <c r="J2578" s="31">
        <v>18212</v>
      </c>
      <c r="K2578" s="10">
        <v>5077</v>
      </c>
      <c r="L2578" s="10">
        <v>4585</v>
      </c>
      <c r="M2578" s="10">
        <v>217</v>
      </c>
      <c r="N2578" s="11">
        <v>9879</v>
      </c>
      <c r="O2578" s="24">
        <f>Table1[[#This Row],[Female Voters]]/Table1[[#This Row],[Female Population]]</f>
        <v>0.67359861840685042</v>
      </c>
      <c r="P2578" s="24">
        <f>Table1[[#This Row],[Male Voters]]/Table1[[#This Row],[Male Population]]</f>
        <v>0.61221663386544212</v>
      </c>
      <c r="Q2578" s="24">
        <f>Table1[[#This Row],[Total Voters]]/Table1[[#This Row],[Total Population]]</f>
        <v>0.65947276940903821</v>
      </c>
      <c r="R2578" s="24">
        <f>Table1[[#This Row],[Female Ballots]]/Table1[[#This Row],[Female Population]]</f>
        <v>0.36533064690220912</v>
      </c>
      <c r="S2578" s="24">
        <f>Table1[[#This Row],[Male Ballots]]/Table1[[#This Row],[Male Population]]</f>
        <v>0.33420803265544136</v>
      </c>
      <c r="T2578" s="24">
        <f>Table1[[#This Row],[Total Ballots]]/Table1[[#This Row],[Total Population]]</f>
        <v>0.35772740440324452</v>
      </c>
      <c r="U2578" s="24">
        <f>Table1[[#This Row],[Female Ballots]]/Table1[[#This Row],[Female Voters]]</f>
        <v>0.54235658583484669</v>
      </c>
      <c r="V2578" s="24">
        <f>Table1[[#This Row],[Male Ballots]]/Table1[[#This Row],[Male Voters]]</f>
        <v>0.54589832122871773</v>
      </c>
      <c r="W2578" s="24">
        <f>Table1[[#This Row],[Total Ballots]]/Table1[[#This Row],[Total Voters]]</f>
        <v>0.54244454206018011</v>
      </c>
    </row>
    <row r="2579" spans="1:23" s="12" customFormat="1" x14ac:dyDescent="0.2">
      <c r="A2579" s="8" t="s">
        <v>53</v>
      </c>
      <c r="B2579" s="17">
        <v>2009</v>
      </c>
      <c r="C2579" s="9" t="s">
        <v>62</v>
      </c>
      <c r="D2579" s="10">
        <v>1546</v>
      </c>
      <c r="E2579" s="10">
        <v>1726</v>
      </c>
      <c r="F2579" s="10">
        <v>3272</v>
      </c>
      <c r="G2579" s="31">
        <v>812</v>
      </c>
      <c r="H2579" s="31">
        <v>722</v>
      </c>
      <c r="I2579" s="31">
        <v>69</v>
      </c>
      <c r="J2579" s="31">
        <v>1603</v>
      </c>
      <c r="K2579" s="10">
        <v>155</v>
      </c>
      <c r="L2579" s="10">
        <v>136</v>
      </c>
      <c r="M2579" s="10">
        <v>14</v>
      </c>
      <c r="N2579" s="11">
        <v>305</v>
      </c>
      <c r="O2579" s="24">
        <f>Table1[[#This Row],[Female Voters]]/Table1[[#This Row],[Female Population]]</f>
        <v>0.52522639068564037</v>
      </c>
      <c r="P2579" s="24">
        <f>Table1[[#This Row],[Male Voters]]/Table1[[#This Row],[Male Population]]</f>
        <v>0.4183082271147161</v>
      </c>
      <c r="Q2579" s="24">
        <f>Table1[[#This Row],[Total Voters]]/Table1[[#This Row],[Total Population]]</f>
        <v>0.48991442542787283</v>
      </c>
      <c r="R2579" s="24">
        <f>Table1[[#This Row],[Female Ballots]]/Table1[[#This Row],[Female Population]]</f>
        <v>0.10025873221216042</v>
      </c>
      <c r="S2579" s="24">
        <f>Table1[[#This Row],[Male Ballots]]/Table1[[#This Row],[Male Population]]</f>
        <v>7.8794901506373111E-2</v>
      </c>
      <c r="T2579" s="24">
        <f>Table1[[#This Row],[Total Ballots]]/Table1[[#This Row],[Total Population]]</f>
        <v>9.3215158924205385E-2</v>
      </c>
      <c r="U2579" s="24">
        <f>Table1[[#This Row],[Female Ballots]]/Table1[[#This Row],[Female Voters]]</f>
        <v>0.19088669950738915</v>
      </c>
      <c r="V2579" s="24">
        <f>Table1[[#This Row],[Male Ballots]]/Table1[[#This Row],[Male Voters]]</f>
        <v>0.18836565096952909</v>
      </c>
      <c r="W2579" s="24">
        <f>Table1[[#This Row],[Total Ballots]]/Table1[[#This Row],[Total Voters]]</f>
        <v>0.19026824703680598</v>
      </c>
    </row>
    <row r="2580" spans="1:23" s="12" customFormat="1" x14ac:dyDescent="0.2">
      <c r="A2580" s="8" t="s">
        <v>53</v>
      </c>
      <c r="B2580" s="17">
        <v>2009</v>
      </c>
      <c r="C2580" s="9" t="s">
        <v>63</v>
      </c>
      <c r="D2580" s="10">
        <v>2283</v>
      </c>
      <c r="E2580" s="10">
        <v>2311</v>
      </c>
      <c r="F2580" s="10">
        <v>4594</v>
      </c>
      <c r="G2580" s="31">
        <v>1227</v>
      </c>
      <c r="H2580" s="31">
        <v>1048</v>
      </c>
      <c r="I2580" s="31">
        <v>83</v>
      </c>
      <c r="J2580" s="31">
        <v>2358</v>
      </c>
      <c r="K2580" s="10">
        <v>318</v>
      </c>
      <c r="L2580" s="10">
        <v>284</v>
      </c>
      <c r="M2580" s="10">
        <v>24</v>
      </c>
      <c r="N2580" s="11">
        <v>626</v>
      </c>
      <c r="O2580" s="24">
        <f>Table1[[#This Row],[Female Voters]]/Table1[[#This Row],[Female Population]]</f>
        <v>0.53745072273324568</v>
      </c>
      <c r="P2580" s="24">
        <f>Table1[[#This Row],[Male Voters]]/Table1[[#This Row],[Male Population]]</f>
        <v>0.45348334054521849</v>
      </c>
      <c r="Q2580" s="24">
        <f>Table1[[#This Row],[Total Voters]]/Table1[[#This Row],[Total Population]]</f>
        <v>0.51327818894209842</v>
      </c>
      <c r="R2580" s="24">
        <f>Table1[[#This Row],[Female Ballots]]/Table1[[#This Row],[Female Population]]</f>
        <v>0.13929040735873849</v>
      </c>
      <c r="S2580" s="24">
        <f>Table1[[#This Row],[Male Ballots]]/Table1[[#This Row],[Male Population]]</f>
        <v>0.12289052358286456</v>
      </c>
      <c r="T2580" s="24">
        <f>Table1[[#This Row],[Total Ballots]]/Table1[[#This Row],[Total Population]]</f>
        <v>0.13626469307792774</v>
      </c>
      <c r="U2580" s="24">
        <f>Table1[[#This Row],[Female Ballots]]/Table1[[#This Row],[Female Voters]]</f>
        <v>0.25916870415647919</v>
      </c>
      <c r="V2580" s="24">
        <f>Table1[[#This Row],[Male Ballots]]/Table1[[#This Row],[Male Voters]]</f>
        <v>0.27099236641221375</v>
      </c>
      <c r="W2580" s="24">
        <f>Table1[[#This Row],[Total Ballots]]/Table1[[#This Row],[Total Voters]]</f>
        <v>0.26547921967769295</v>
      </c>
    </row>
    <row r="2581" spans="1:23" s="12" customFormat="1" x14ac:dyDescent="0.2">
      <c r="A2581" s="8" t="s">
        <v>53</v>
      </c>
      <c r="B2581" s="17">
        <v>2009</v>
      </c>
      <c r="C2581" s="9" t="s">
        <v>64</v>
      </c>
      <c r="D2581" s="10">
        <v>2368</v>
      </c>
      <c r="E2581" s="10">
        <v>2360</v>
      </c>
      <c r="F2581" s="10">
        <v>4728</v>
      </c>
      <c r="G2581" s="31">
        <v>1341</v>
      </c>
      <c r="H2581" s="31">
        <v>1117</v>
      </c>
      <c r="I2581" s="31">
        <v>76</v>
      </c>
      <c r="J2581" s="31">
        <v>2534</v>
      </c>
      <c r="K2581" s="10">
        <v>514</v>
      </c>
      <c r="L2581" s="10">
        <v>398</v>
      </c>
      <c r="M2581" s="10">
        <v>31</v>
      </c>
      <c r="N2581" s="11">
        <v>943</v>
      </c>
      <c r="O2581" s="24">
        <f>Table1[[#This Row],[Female Voters]]/Table1[[#This Row],[Female Population]]</f>
        <v>0.56630067567567566</v>
      </c>
      <c r="P2581" s="24">
        <f>Table1[[#This Row],[Male Voters]]/Table1[[#This Row],[Male Population]]</f>
        <v>0.47330508474576272</v>
      </c>
      <c r="Q2581" s="24">
        <f>Table1[[#This Row],[Total Voters]]/Table1[[#This Row],[Total Population]]</f>
        <v>0.53595600676818955</v>
      </c>
      <c r="R2581" s="24">
        <f>Table1[[#This Row],[Female Ballots]]/Table1[[#This Row],[Female Population]]</f>
        <v>0.2170608108108108</v>
      </c>
      <c r="S2581" s="24">
        <f>Table1[[#This Row],[Male Ballots]]/Table1[[#This Row],[Male Population]]</f>
        <v>0.16864406779661018</v>
      </c>
      <c r="T2581" s="24">
        <f>Table1[[#This Row],[Total Ballots]]/Table1[[#This Row],[Total Population]]</f>
        <v>0.19945008460236888</v>
      </c>
      <c r="U2581" s="24">
        <f>Table1[[#This Row],[Female Ballots]]/Table1[[#This Row],[Female Voters]]</f>
        <v>0.3832960477255779</v>
      </c>
      <c r="V2581" s="24">
        <f>Table1[[#This Row],[Male Ballots]]/Table1[[#This Row],[Male Voters]]</f>
        <v>0.35631154879140553</v>
      </c>
      <c r="W2581" s="24">
        <f>Table1[[#This Row],[Total Ballots]]/Table1[[#This Row],[Total Voters]]</f>
        <v>0.37213891081294398</v>
      </c>
    </row>
    <row r="2582" spans="1:23" s="12" customFormat="1" x14ac:dyDescent="0.2">
      <c r="A2582" s="8" t="s">
        <v>53</v>
      </c>
      <c r="B2582" s="17">
        <v>2009</v>
      </c>
      <c r="C2582" s="9" t="s">
        <v>65</v>
      </c>
      <c r="D2582" s="10">
        <v>2632</v>
      </c>
      <c r="E2582" s="10">
        <v>2664</v>
      </c>
      <c r="F2582" s="10">
        <v>5296</v>
      </c>
      <c r="G2582" s="31">
        <v>1880</v>
      </c>
      <c r="H2582" s="31">
        <v>1691</v>
      </c>
      <c r="I2582" s="31">
        <v>69</v>
      </c>
      <c r="J2582" s="31">
        <v>3640</v>
      </c>
      <c r="K2582" s="10">
        <v>990</v>
      </c>
      <c r="L2582" s="10">
        <v>884</v>
      </c>
      <c r="M2582" s="10">
        <v>36</v>
      </c>
      <c r="N2582" s="11">
        <v>1910</v>
      </c>
      <c r="O2582" s="24">
        <f>Table1[[#This Row],[Female Voters]]/Table1[[#This Row],[Female Population]]</f>
        <v>0.7142857142857143</v>
      </c>
      <c r="P2582" s="24">
        <f>Table1[[#This Row],[Male Voters]]/Table1[[#This Row],[Male Population]]</f>
        <v>0.63475975975975973</v>
      </c>
      <c r="Q2582" s="24">
        <f>Table1[[#This Row],[Total Voters]]/Table1[[#This Row],[Total Population]]</f>
        <v>0.68731117824773413</v>
      </c>
      <c r="R2582" s="24">
        <f>Table1[[#This Row],[Female Ballots]]/Table1[[#This Row],[Female Population]]</f>
        <v>0.37613981762917931</v>
      </c>
      <c r="S2582" s="24">
        <f>Table1[[#This Row],[Male Ballots]]/Table1[[#This Row],[Male Population]]</f>
        <v>0.33183183183183185</v>
      </c>
      <c r="T2582" s="24">
        <f>Table1[[#This Row],[Total Ballots]]/Table1[[#This Row],[Total Population]]</f>
        <v>0.36064954682779454</v>
      </c>
      <c r="U2582" s="24">
        <f>Table1[[#This Row],[Female Ballots]]/Table1[[#This Row],[Female Voters]]</f>
        <v>0.52659574468085102</v>
      </c>
      <c r="V2582" s="24">
        <f>Table1[[#This Row],[Male Ballots]]/Table1[[#This Row],[Male Voters]]</f>
        <v>0.52276759314015375</v>
      </c>
      <c r="W2582" s="24">
        <f>Table1[[#This Row],[Total Ballots]]/Table1[[#This Row],[Total Voters]]</f>
        <v>0.52472527472527475</v>
      </c>
    </row>
    <row r="2583" spans="1:23" s="12" customFormat="1" x14ac:dyDescent="0.2">
      <c r="A2583" s="8" t="s">
        <v>53</v>
      </c>
      <c r="B2583" s="17">
        <v>2009</v>
      </c>
      <c r="C2583" s="9" t="s">
        <v>66</v>
      </c>
      <c r="D2583" s="10">
        <v>2261</v>
      </c>
      <c r="E2583" s="10">
        <v>2208</v>
      </c>
      <c r="F2583" s="10">
        <v>4469</v>
      </c>
      <c r="G2583" s="31">
        <v>1829</v>
      </c>
      <c r="H2583" s="31">
        <v>1725</v>
      </c>
      <c r="I2583" s="31">
        <v>61</v>
      </c>
      <c r="J2583" s="31">
        <v>3615</v>
      </c>
      <c r="K2583" s="10">
        <v>1331</v>
      </c>
      <c r="L2583" s="10">
        <v>1198</v>
      </c>
      <c r="M2583" s="10">
        <v>36</v>
      </c>
      <c r="N2583" s="11">
        <v>2565</v>
      </c>
      <c r="O2583" s="24">
        <f>Table1[[#This Row],[Female Voters]]/Table1[[#This Row],[Female Population]]</f>
        <v>0.80893409995577181</v>
      </c>
      <c r="P2583" s="24">
        <f>Table1[[#This Row],[Male Voters]]/Table1[[#This Row],[Male Population]]</f>
        <v>0.78125</v>
      </c>
      <c r="Q2583" s="24">
        <f>Table1[[#This Row],[Total Voters]]/Table1[[#This Row],[Total Population]]</f>
        <v>0.8089057954799731</v>
      </c>
      <c r="R2583" s="24">
        <f>Table1[[#This Row],[Female Ballots]]/Table1[[#This Row],[Female Population]]</f>
        <v>0.58867757629367534</v>
      </c>
      <c r="S2583" s="24">
        <f>Table1[[#This Row],[Male Ballots]]/Table1[[#This Row],[Male Population]]</f>
        <v>0.54257246376811596</v>
      </c>
      <c r="T2583" s="24">
        <f>Table1[[#This Row],[Total Ballots]]/Table1[[#This Row],[Total Population]]</f>
        <v>0.57395390467666141</v>
      </c>
      <c r="U2583" s="24">
        <f>Table1[[#This Row],[Female Ballots]]/Table1[[#This Row],[Female Voters]]</f>
        <v>0.72772006560962277</v>
      </c>
      <c r="V2583" s="24">
        <f>Table1[[#This Row],[Male Ballots]]/Table1[[#This Row],[Male Voters]]</f>
        <v>0.69449275362318841</v>
      </c>
      <c r="W2583" s="24">
        <f>Table1[[#This Row],[Total Ballots]]/Table1[[#This Row],[Total Voters]]</f>
        <v>0.70954356846473032</v>
      </c>
    </row>
    <row r="2584" spans="1:23" s="12" customFormat="1" x14ac:dyDescent="0.2">
      <c r="A2584" s="8" t="s">
        <v>53</v>
      </c>
      <c r="B2584" s="17">
        <v>2009</v>
      </c>
      <c r="C2584" s="9" t="s">
        <v>67</v>
      </c>
      <c r="D2584" s="10">
        <v>2807</v>
      </c>
      <c r="E2584" s="10">
        <v>2450</v>
      </c>
      <c r="F2584" s="10">
        <v>5257</v>
      </c>
      <c r="G2584" s="31">
        <v>2272</v>
      </c>
      <c r="H2584" s="31">
        <v>2096</v>
      </c>
      <c r="I2584" s="31">
        <v>94</v>
      </c>
      <c r="J2584" s="31">
        <v>4462</v>
      </c>
      <c r="K2584" s="10">
        <v>1769</v>
      </c>
      <c r="L2584" s="10">
        <v>1685</v>
      </c>
      <c r="M2584" s="10">
        <v>76</v>
      </c>
      <c r="N2584" s="11">
        <v>3530</v>
      </c>
      <c r="O2584" s="24">
        <f>Table1[[#This Row],[Female Voters]]/Table1[[#This Row],[Female Population]]</f>
        <v>0.80940505878161739</v>
      </c>
      <c r="P2584" s="24">
        <f>Table1[[#This Row],[Male Voters]]/Table1[[#This Row],[Male Population]]</f>
        <v>0.8555102040816327</v>
      </c>
      <c r="Q2584" s="24">
        <f>Table1[[#This Row],[Total Voters]]/Table1[[#This Row],[Total Population]]</f>
        <v>0.84877306448544798</v>
      </c>
      <c r="R2584" s="24">
        <f>Table1[[#This Row],[Female Ballots]]/Table1[[#This Row],[Female Population]]</f>
        <v>0.63021018881368007</v>
      </c>
      <c r="S2584" s="24">
        <f>Table1[[#This Row],[Male Ballots]]/Table1[[#This Row],[Male Population]]</f>
        <v>0.68775510204081636</v>
      </c>
      <c r="T2584" s="24">
        <f>Table1[[#This Row],[Total Ballots]]/Table1[[#This Row],[Total Population]]</f>
        <v>0.67148563819669016</v>
      </c>
      <c r="U2584" s="24">
        <f>Table1[[#This Row],[Female Ballots]]/Table1[[#This Row],[Female Voters]]</f>
        <v>0.7786091549295775</v>
      </c>
      <c r="V2584" s="24">
        <f>Table1[[#This Row],[Male Ballots]]/Table1[[#This Row],[Male Voters]]</f>
        <v>0.80391221374045807</v>
      </c>
      <c r="W2584" s="24">
        <f>Table1[[#This Row],[Total Ballots]]/Table1[[#This Row],[Total Voters]]</f>
        <v>0.79112505602868666</v>
      </c>
    </row>
    <row r="2585" spans="1:23" s="12" customFormat="1" x14ac:dyDescent="0.2">
      <c r="A2585" s="8" t="s">
        <v>32</v>
      </c>
      <c r="B2585" s="17">
        <v>2009</v>
      </c>
      <c r="C2585" s="9" t="s">
        <v>69</v>
      </c>
      <c r="D2585" s="10">
        <v>2907</v>
      </c>
      <c r="E2585" s="10">
        <v>3117</v>
      </c>
      <c r="F2585" s="10">
        <v>6024</v>
      </c>
      <c r="G2585" s="31">
        <v>2194</v>
      </c>
      <c r="H2585" s="31">
        <v>2099</v>
      </c>
      <c r="I2585" s="31">
        <v>0</v>
      </c>
      <c r="J2585" s="31">
        <v>4293</v>
      </c>
      <c r="K2585" s="10">
        <v>1295</v>
      </c>
      <c r="L2585" s="10">
        <v>1240</v>
      </c>
      <c r="M2585" s="10"/>
      <c r="N2585" s="11">
        <v>2535</v>
      </c>
      <c r="O2585" s="24">
        <f>Table1[[#This Row],[Female Voters]]/Table1[[#This Row],[Female Population]]</f>
        <v>0.75472996216030275</v>
      </c>
      <c r="P2585" s="24">
        <f>Table1[[#This Row],[Male Voters]]/Table1[[#This Row],[Male Population]]</f>
        <v>0.67340391401989097</v>
      </c>
      <c r="Q2585" s="24">
        <f>Table1[[#This Row],[Total Voters]]/Table1[[#This Row],[Total Population]]</f>
        <v>0.71264940239043828</v>
      </c>
      <c r="R2585" s="24">
        <f>Table1[[#This Row],[Female Ballots]]/Table1[[#This Row],[Female Population]]</f>
        <v>0.44547643618851052</v>
      </c>
      <c r="S2585" s="24">
        <f>Table1[[#This Row],[Male Ballots]]/Table1[[#This Row],[Male Population]]</f>
        <v>0.3978184151427655</v>
      </c>
      <c r="T2585" s="24">
        <f>Table1[[#This Row],[Total Ballots]]/Table1[[#This Row],[Total Population]]</f>
        <v>0.4208167330677291</v>
      </c>
      <c r="U2585" s="24">
        <f>Table1[[#This Row],[Female Ballots]]/Table1[[#This Row],[Female Voters]]</f>
        <v>0.59024612579762992</v>
      </c>
      <c r="V2585" s="24">
        <f>Table1[[#This Row],[Male Ballots]]/Table1[[#This Row],[Male Voters]]</f>
        <v>0.59075750357313006</v>
      </c>
      <c r="W2585" s="24">
        <f>Table1[[#This Row],[Total Ballots]]/Table1[[#This Row],[Total Voters]]</f>
        <v>0.59049615653389242</v>
      </c>
    </row>
    <row r="2586" spans="1:23" s="12" customFormat="1" x14ac:dyDescent="0.2">
      <c r="A2586" s="8" t="s">
        <v>32</v>
      </c>
      <c r="B2586" s="17">
        <v>2009</v>
      </c>
      <c r="C2586" s="9" t="s">
        <v>62</v>
      </c>
      <c r="D2586" s="10">
        <v>261</v>
      </c>
      <c r="E2586" s="10">
        <v>394</v>
      </c>
      <c r="F2586" s="10">
        <v>655</v>
      </c>
      <c r="G2586" s="31">
        <v>139</v>
      </c>
      <c r="H2586" s="31">
        <v>164</v>
      </c>
      <c r="I2586" s="31"/>
      <c r="J2586" s="31">
        <v>303</v>
      </c>
      <c r="K2586" s="10">
        <v>29</v>
      </c>
      <c r="L2586" s="10">
        <v>34</v>
      </c>
      <c r="M2586" s="10"/>
      <c r="N2586" s="11">
        <v>63</v>
      </c>
      <c r="O2586" s="24">
        <f>Table1[[#This Row],[Female Voters]]/Table1[[#This Row],[Female Population]]</f>
        <v>0.53256704980842917</v>
      </c>
      <c r="P2586" s="24">
        <f>Table1[[#This Row],[Male Voters]]/Table1[[#This Row],[Male Population]]</f>
        <v>0.41624365482233505</v>
      </c>
      <c r="Q2586" s="24">
        <f>Table1[[#This Row],[Total Voters]]/Table1[[#This Row],[Total Population]]</f>
        <v>0.46259541984732827</v>
      </c>
      <c r="R2586" s="24">
        <f>Table1[[#This Row],[Female Ballots]]/Table1[[#This Row],[Female Population]]</f>
        <v>0.1111111111111111</v>
      </c>
      <c r="S2586" s="24">
        <f>Table1[[#This Row],[Male Ballots]]/Table1[[#This Row],[Male Population]]</f>
        <v>8.6294416243654817E-2</v>
      </c>
      <c r="T2586" s="24">
        <f>Table1[[#This Row],[Total Ballots]]/Table1[[#This Row],[Total Population]]</f>
        <v>9.6183206106870228E-2</v>
      </c>
      <c r="U2586" s="24">
        <f>Table1[[#This Row],[Female Ballots]]/Table1[[#This Row],[Female Voters]]</f>
        <v>0.20863309352517986</v>
      </c>
      <c r="V2586" s="24">
        <f>Table1[[#This Row],[Male Ballots]]/Table1[[#This Row],[Male Voters]]</f>
        <v>0.2073170731707317</v>
      </c>
      <c r="W2586" s="24">
        <f>Table1[[#This Row],[Total Ballots]]/Table1[[#This Row],[Total Voters]]</f>
        <v>0.20792079207920791</v>
      </c>
    </row>
    <row r="2587" spans="1:23" s="12" customFormat="1" x14ac:dyDescent="0.2">
      <c r="A2587" s="8" t="s">
        <v>32</v>
      </c>
      <c r="B2587" s="17">
        <v>2009</v>
      </c>
      <c r="C2587" s="9" t="s">
        <v>63</v>
      </c>
      <c r="D2587" s="10">
        <v>310</v>
      </c>
      <c r="E2587" s="10">
        <v>339</v>
      </c>
      <c r="F2587" s="10">
        <v>649</v>
      </c>
      <c r="G2587" s="31">
        <v>219</v>
      </c>
      <c r="H2587" s="31">
        <v>182</v>
      </c>
      <c r="I2587" s="31"/>
      <c r="J2587" s="31">
        <v>401</v>
      </c>
      <c r="K2587" s="10">
        <v>72</v>
      </c>
      <c r="L2587" s="10">
        <v>51</v>
      </c>
      <c r="M2587" s="10"/>
      <c r="N2587" s="11">
        <v>123</v>
      </c>
      <c r="O2587" s="24">
        <f>Table1[[#This Row],[Female Voters]]/Table1[[#This Row],[Female Population]]</f>
        <v>0.70645161290322578</v>
      </c>
      <c r="P2587" s="24">
        <f>Table1[[#This Row],[Male Voters]]/Table1[[#This Row],[Male Population]]</f>
        <v>0.53687315634218291</v>
      </c>
      <c r="Q2587" s="24">
        <f>Table1[[#This Row],[Total Voters]]/Table1[[#This Row],[Total Population]]</f>
        <v>0.61787365177195686</v>
      </c>
      <c r="R2587" s="24">
        <f>Table1[[#This Row],[Female Ballots]]/Table1[[#This Row],[Female Population]]</f>
        <v>0.23225806451612904</v>
      </c>
      <c r="S2587" s="24">
        <f>Table1[[#This Row],[Male Ballots]]/Table1[[#This Row],[Male Population]]</f>
        <v>0.15044247787610621</v>
      </c>
      <c r="T2587" s="24">
        <f>Table1[[#This Row],[Total Ballots]]/Table1[[#This Row],[Total Population]]</f>
        <v>0.18952234206471494</v>
      </c>
      <c r="U2587" s="24">
        <f>Table1[[#This Row],[Female Ballots]]/Table1[[#This Row],[Female Voters]]</f>
        <v>0.32876712328767121</v>
      </c>
      <c r="V2587" s="24">
        <f>Table1[[#This Row],[Male Ballots]]/Table1[[#This Row],[Male Voters]]</f>
        <v>0.28021978021978022</v>
      </c>
      <c r="W2587" s="24">
        <f>Table1[[#This Row],[Total Ballots]]/Table1[[#This Row],[Total Voters]]</f>
        <v>0.30673316708229426</v>
      </c>
    </row>
    <row r="2588" spans="1:23" s="12" customFormat="1" x14ac:dyDescent="0.2">
      <c r="A2588" s="8" t="s">
        <v>32</v>
      </c>
      <c r="B2588" s="17">
        <v>2009</v>
      </c>
      <c r="C2588" s="9" t="s">
        <v>64</v>
      </c>
      <c r="D2588" s="10">
        <v>393</v>
      </c>
      <c r="E2588" s="10">
        <v>374</v>
      </c>
      <c r="F2588" s="10">
        <v>767</v>
      </c>
      <c r="G2588" s="31">
        <v>259</v>
      </c>
      <c r="H2588" s="31">
        <v>217</v>
      </c>
      <c r="I2588" s="31"/>
      <c r="J2588" s="31">
        <v>476</v>
      </c>
      <c r="K2588" s="10">
        <v>116</v>
      </c>
      <c r="L2588" s="10">
        <v>101</v>
      </c>
      <c r="M2588" s="10"/>
      <c r="N2588" s="11">
        <v>217</v>
      </c>
      <c r="O2588" s="24">
        <f>Table1[[#This Row],[Female Voters]]/Table1[[#This Row],[Female Population]]</f>
        <v>0.65903307888040707</v>
      </c>
      <c r="P2588" s="24">
        <f>Table1[[#This Row],[Male Voters]]/Table1[[#This Row],[Male Population]]</f>
        <v>0.5802139037433155</v>
      </c>
      <c r="Q2588" s="24">
        <f>Table1[[#This Row],[Total Voters]]/Table1[[#This Row],[Total Population]]</f>
        <v>0.62059973924380707</v>
      </c>
      <c r="R2588" s="24">
        <f>Table1[[#This Row],[Female Ballots]]/Table1[[#This Row],[Female Population]]</f>
        <v>0.2951653944020356</v>
      </c>
      <c r="S2588" s="24">
        <f>Table1[[#This Row],[Male Ballots]]/Table1[[#This Row],[Male Population]]</f>
        <v>0.2700534759358289</v>
      </c>
      <c r="T2588" s="24">
        <f>Table1[[#This Row],[Total Ballots]]/Table1[[#This Row],[Total Population]]</f>
        <v>0.28292046936114734</v>
      </c>
      <c r="U2588" s="24">
        <f>Table1[[#This Row],[Female Ballots]]/Table1[[#This Row],[Female Voters]]</f>
        <v>0.44787644787644787</v>
      </c>
      <c r="V2588" s="24">
        <f>Table1[[#This Row],[Male Ballots]]/Table1[[#This Row],[Male Voters]]</f>
        <v>0.46543778801843316</v>
      </c>
      <c r="W2588" s="24">
        <f>Table1[[#This Row],[Total Ballots]]/Table1[[#This Row],[Total Voters]]</f>
        <v>0.45588235294117646</v>
      </c>
    </row>
    <row r="2589" spans="1:23" s="12" customFormat="1" x14ac:dyDescent="0.2">
      <c r="A2589" s="8" t="s">
        <v>32</v>
      </c>
      <c r="B2589" s="17">
        <v>2009</v>
      </c>
      <c r="C2589" s="9" t="s">
        <v>65</v>
      </c>
      <c r="D2589" s="10">
        <v>607</v>
      </c>
      <c r="E2589" s="10">
        <v>579</v>
      </c>
      <c r="F2589" s="10">
        <v>1186</v>
      </c>
      <c r="G2589" s="31">
        <v>473</v>
      </c>
      <c r="H2589" s="31">
        <v>384</v>
      </c>
      <c r="I2589" s="31"/>
      <c r="J2589" s="31">
        <v>857</v>
      </c>
      <c r="K2589" s="10">
        <v>250</v>
      </c>
      <c r="L2589" s="10">
        <v>210</v>
      </c>
      <c r="M2589" s="10"/>
      <c r="N2589" s="11">
        <v>460</v>
      </c>
      <c r="O2589" s="24">
        <f>Table1[[#This Row],[Female Voters]]/Table1[[#This Row],[Female Population]]</f>
        <v>0.77924217462932455</v>
      </c>
      <c r="P2589" s="24">
        <f>Table1[[#This Row],[Male Voters]]/Table1[[#This Row],[Male Population]]</f>
        <v>0.66321243523316065</v>
      </c>
      <c r="Q2589" s="24">
        <f>Table1[[#This Row],[Total Voters]]/Table1[[#This Row],[Total Population]]</f>
        <v>0.72259696458684652</v>
      </c>
      <c r="R2589" s="24">
        <f>Table1[[#This Row],[Female Ballots]]/Table1[[#This Row],[Female Population]]</f>
        <v>0.41186161449752884</v>
      </c>
      <c r="S2589" s="24">
        <f>Table1[[#This Row],[Male Ballots]]/Table1[[#This Row],[Male Population]]</f>
        <v>0.36269430051813473</v>
      </c>
      <c r="T2589" s="24">
        <f>Table1[[#This Row],[Total Ballots]]/Table1[[#This Row],[Total Population]]</f>
        <v>0.38785834738617203</v>
      </c>
      <c r="U2589" s="24">
        <f>Table1[[#This Row],[Female Ballots]]/Table1[[#This Row],[Female Voters]]</f>
        <v>0.52854122621564481</v>
      </c>
      <c r="V2589" s="24">
        <f>Table1[[#This Row],[Male Ballots]]/Table1[[#This Row],[Male Voters]]</f>
        <v>0.546875</v>
      </c>
      <c r="W2589" s="24">
        <f>Table1[[#This Row],[Total Ballots]]/Table1[[#This Row],[Total Voters]]</f>
        <v>0.53675612602100353</v>
      </c>
    </row>
    <row r="2590" spans="1:23" s="12" customFormat="1" x14ac:dyDescent="0.2">
      <c r="A2590" s="8" t="s">
        <v>32</v>
      </c>
      <c r="B2590" s="17">
        <v>2009</v>
      </c>
      <c r="C2590" s="9" t="s">
        <v>66</v>
      </c>
      <c r="D2590" s="10">
        <v>658</v>
      </c>
      <c r="E2590" s="10">
        <v>747</v>
      </c>
      <c r="F2590" s="10">
        <v>1405</v>
      </c>
      <c r="G2590" s="31">
        <v>547</v>
      </c>
      <c r="H2590" s="31">
        <v>586</v>
      </c>
      <c r="I2590" s="31"/>
      <c r="J2590" s="31">
        <v>1133</v>
      </c>
      <c r="K2590" s="10">
        <v>404</v>
      </c>
      <c r="L2590" s="10">
        <v>416</v>
      </c>
      <c r="M2590" s="10"/>
      <c r="N2590" s="11">
        <v>820</v>
      </c>
      <c r="O2590" s="24">
        <f>Table1[[#This Row],[Female Voters]]/Table1[[#This Row],[Female Population]]</f>
        <v>0.83130699088145898</v>
      </c>
      <c r="P2590" s="24">
        <f>Table1[[#This Row],[Male Voters]]/Table1[[#This Row],[Male Population]]</f>
        <v>0.78447121820615795</v>
      </c>
      <c r="Q2590" s="24">
        <f>Table1[[#This Row],[Total Voters]]/Table1[[#This Row],[Total Population]]</f>
        <v>0.80640569395017792</v>
      </c>
      <c r="R2590" s="24">
        <f>Table1[[#This Row],[Female Ballots]]/Table1[[#This Row],[Female Population]]</f>
        <v>0.61398176291793316</v>
      </c>
      <c r="S2590" s="24">
        <f>Table1[[#This Row],[Male Ballots]]/Table1[[#This Row],[Male Population]]</f>
        <v>0.55689424364123163</v>
      </c>
      <c r="T2590" s="24">
        <f>Table1[[#This Row],[Total Ballots]]/Table1[[#This Row],[Total Population]]</f>
        <v>0.58362989323843417</v>
      </c>
      <c r="U2590" s="24">
        <f>Table1[[#This Row],[Female Ballots]]/Table1[[#This Row],[Female Voters]]</f>
        <v>0.73857404021937845</v>
      </c>
      <c r="V2590" s="24">
        <f>Table1[[#This Row],[Male Ballots]]/Table1[[#This Row],[Male Voters]]</f>
        <v>0.70989761092150172</v>
      </c>
      <c r="W2590" s="24">
        <f>Table1[[#This Row],[Total Ballots]]/Table1[[#This Row],[Total Voters]]</f>
        <v>0.72374227714033534</v>
      </c>
    </row>
    <row r="2591" spans="1:23" s="12" customFormat="1" x14ac:dyDescent="0.2">
      <c r="A2591" s="8" t="s">
        <v>32</v>
      </c>
      <c r="B2591" s="17">
        <v>2009</v>
      </c>
      <c r="C2591" s="9" t="s">
        <v>67</v>
      </c>
      <c r="D2591" s="10">
        <v>678</v>
      </c>
      <c r="E2591" s="10">
        <v>684</v>
      </c>
      <c r="F2591" s="10">
        <v>1362</v>
      </c>
      <c r="G2591" s="31">
        <v>557</v>
      </c>
      <c r="H2591" s="31">
        <v>566</v>
      </c>
      <c r="I2591" s="31"/>
      <c r="J2591" s="31">
        <v>1123</v>
      </c>
      <c r="K2591" s="10">
        <v>424</v>
      </c>
      <c r="L2591" s="10">
        <v>428</v>
      </c>
      <c r="M2591" s="10"/>
      <c r="N2591" s="11">
        <v>852</v>
      </c>
      <c r="O2591" s="24">
        <f>Table1[[#This Row],[Female Voters]]/Table1[[#This Row],[Female Population]]</f>
        <v>0.82153392330383479</v>
      </c>
      <c r="P2591" s="24">
        <f>Table1[[#This Row],[Male Voters]]/Table1[[#This Row],[Male Population]]</f>
        <v>0.82748538011695905</v>
      </c>
      <c r="Q2591" s="24">
        <f>Table1[[#This Row],[Total Voters]]/Table1[[#This Row],[Total Population]]</f>
        <v>0.82452276064610863</v>
      </c>
      <c r="R2591" s="24">
        <f>Table1[[#This Row],[Female Ballots]]/Table1[[#This Row],[Female Population]]</f>
        <v>0.62536873156342188</v>
      </c>
      <c r="S2591" s="24">
        <f>Table1[[#This Row],[Male Ballots]]/Table1[[#This Row],[Male Population]]</f>
        <v>0.6257309941520468</v>
      </c>
      <c r="T2591" s="24">
        <f>Table1[[#This Row],[Total Ballots]]/Table1[[#This Row],[Total Population]]</f>
        <v>0.62555066079295152</v>
      </c>
      <c r="U2591" s="24">
        <f>Table1[[#This Row],[Female Ballots]]/Table1[[#This Row],[Female Voters]]</f>
        <v>0.76122082585278272</v>
      </c>
      <c r="V2591" s="24">
        <f>Table1[[#This Row],[Male Ballots]]/Table1[[#This Row],[Male Voters]]</f>
        <v>0.75618374558303891</v>
      </c>
      <c r="W2591" s="24">
        <f>Table1[[#This Row],[Total Ballots]]/Table1[[#This Row],[Total Voters]]</f>
        <v>0.75868210151380233</v>
      </c>
    </row>
    <row r="2592" spans="1:23" s="12" customFormat="1" x14ac:dyDescent="0.2">
      <c r="A2592" s="8" t="s">
        <v>60</v>
      </c>
      <c r="B2592" s="17">
        <v>2009</v>
      </c>
      <c r="C2592" s="9" t="s">
        <v>69</v>
      </c>
      <c r="D2592" s="10">
        <v>23719</v>
      </c>
      <c r="E2592" s="10">
        <v>25812</v>
      </c>
      <c r="F2592" s="10">
        <v>49531</v>
      </c>
      <c r="G2592" s="31">
        <v>12446</v>
      </c>
      <c r="H2592" s="31">
        <v>11208</v>
      </c>
      <c r="I2592" s="31">
        <v>356</v>
      </c>
      <c r="J2592" s="31">
        <v>24010</v>
      </c>
      <c r="K2592" s="10">
        <v>5873</v>
      </c>
      <c r="L2592" s="10">
        <v>5419</v>
      </c>
      <c r="M2592" s="10">
        <v>125</v>
      </c>
      <c r="N2592" s="11">
        <v>11417</v>
      </c>
      <c r="O2592" s="24">
        <f>Table1[[#This Row],[Female Voters]]/Table1[[#This Row],[Female Population]]</f>
        <v>0.52472701210000416</v>
      </c>
      <c r="P2592" s="24">
        <f>Table1[[#This Row],[Male Voters]]/Table1[[#This Row],[Male Population]]</f>
        <v>0.43421664342166433</v>
      </c>
      <c r="Q2592" s="24">
        <f>Table1[[#This Row],[Total Voters]]/Table1[[#This Row],[Total Population]]</f>
        <v>0.48474692616745069</v>
      </c>
      <c r="R2592" s="24">
        <f>Table1[[#This Row],[Female Ballots]]/Table1[[#This Row],[Female Population]]</f>
        <v>0.24760740334752729</v>
      </c>
      <c r="S2592" s="24">
        <f>Table1[[#This Row],[Male Ballots]]/Table1[[#This Row],[Male Population]]</f>
        <v>0.20994111266077795</v>
      </c>
      <c r="T2592" s="24">
        <f>Table1[[#This Row],[Total Ballots]]/Table1[[#This Row],[Total Population]]</f>
        <v>0.2305021097898286</v>
      </c>
      <c r="U2592" s="24">
        <f>Table1[[#This Row],[Female Ballots]]/Table1[[#This Row],[Female Voters]]</f>
        <v>0.47187851518560181</v>
      </c>
      <c r="V2592" s="24">
        <f>Table1[[#This Row],[Male Ballots]]/Table1[[#This Row],[Male Voters]]</f>
        <v>0.48349393290506781</v>
      </c>
      <c r="W2592" s="24">
        <f>Table1[[#This Row],[Total Ballots]]/Table1[[#This Row],[Total Voters]]</f>
        <v>0.47551020408163264</v>
      </c>
    </row>
    <row r="2593" spans="1:23" s="12" customFormat="1" x14ac:dyDescent="0.2">
      <c r="A2593" s="8" t="s">
        <v>60</v>
      </c>
      <c r="B2593" s="17">
        <v>2009</v>
      </c>
      <c r="C2593" s="9" t="s">
        <v>62</v>
      </c>
      <c r="D2593" s="10">
        <v>3810</v>
      </c>
      <c r="E2593" s="10">
        <v>4211</v>
      </c>
      <c r="F2593" s="10">
        <v>8021</v>
      </c>
      <c r="G2593" s="31">
        <v>1291</v>
      </c>
      <c r="H2593" s="31">
        <v>1107</v>
      </c>
      <c r="I2593" s="31">
        <v>33</v>
      </c>
      <c r="J2593" s="31">
        <v>2431</v>
      </c>
      <c r="K2593" s="10">
        <v>269</v>
      </c>
      <c r="L2593" s="10">
        <v>208</v>
      </c>
      <c r="M2593" s="10">
        <v>9</v>
      </c>
      <c r="N2593" s="11">
        <v>486</v>
      </c>
      <c r="O2593" s="24">
        <f>Table1[[#This Row],[Female Voters]]/Table1[[#This Row],[Female Population]]</f>
        <v>0.3388451443569554</v>
      </c>
      <c r="P2593" s="24">
        <f>Table1[[#This Row],[Male Voters]]/Table1[[#This Row],[Male Population]]</f>
        <v>0.26288292567086202</v>
      </c>
      <c r="Q2593" s="24">
        <f>Table1[[#This Row],[Total Voters]]/Table1[[#This Row],[Total Population]]</f>
        <v>0.30307941653160453</v>
      </c>
      <c r="R2593" s="24">
        <f>Table1[[#This Row],[Female Ballots]]/Table1[[#This Row],[Female Population]]</f>
        <v>7.0603674540682421E-2</v>
      </c>
      <c r="S2593" s="24">
        <f>Table1[[#This Row],[Male Ballots]]/Table1[[#This Row],[Male Population]]</f>
        <v>4.9394443125148423E-2</v>
      </c>
      <c r="T2593" s="24">
        <f>Table1[[#This Row],[Total Ballots]]/Table1[[#This Row],[Total Population]]</f>
        <v>6.0590948759506297E-2</v>
      </c>
      <c r="U2593" s="24">
        <f>Table1[[#This Row],[Female Ballots]]/Table1[[#This Row],[Female Voters]]</f>
        <v>0.20836560805577073</v>
      </c>
      <c r="V2593" s="24">
        <f>Table1[[#This Row],[Male Ballots]]/Table1[[#This Row],[Male Voters]]</f>
        <v>0.18789521228545619</v>
      </c>
      <c r="W2593" s="24">
        <f>Table1[[#This Row],[Total Ballots]]/Table1[[#This Row],[Total Voters]]</f>
        <v>0.19991772932949403</v>
      </c>
    </row>
    <row r="2594" spans="1:23" s="12" customFormat="1" x14ac:dyDescent="0.2">
      <c r="A2594" s="8" t="s">
        <v>60</v>
      </c>
      <c r="B2594" s="17">
        <v>2009</v>
      </c>
      <c r="C2594" s="9" t="s">
        <v>63</v>
      </c>
      <c r="D2594" s="10">
        <v>5631</v>
      </c>
      <c r="E2594" s="10">
        <v>6356</v>
      </c>
      <c r="F2594" s="10">
        <v>11987</v>
      </c>
      <c r="G2594" s="31">
        <v>2515</v>
      </c>
      <c r="H2594" s="31">
        <v>2051</v>
      </c>
      <c r="I2594" s="31">
        <v>81</v>
      </c>
      <c r="J2594" s="31">
        <v>4647</v>
      </c>
      <c r="K2594" s="10">
        <v>628</v>
      </c>
      <c r="L2594" s="10">
        <v>527</v>
      </c>
      <c r="M2594" s="10">
        <v>16</v>
      </c>
      <c r="N2594" s="11">
        <v>1171</v>
      </c>
      <c r="O2594" s="24">
        <f>Table1[[#This Row],[Female Voters]]/Table1[[#This Row],[Female Population]]</f>
        <v>0.44663470076362993</v>
      </c>
      <c r="P2594" s="24">
        <f>Table1[[#This Row],[Male Voters]]/Table1[[#This Row],[Male Population]]</f>
        <v>0.32268722466960353</v>
      </c>
      <c r="Q2594" s="24">
        <f>Table1[[#This Row],[Total Voters]]/Table1[[#This Row],[Total Population]]</f>
        <v>0.38766997580712437</v>
      </c>
      <c r="R2594" s="24">
        <f>Table1[[#This Row],[Female Ballots]]/Table1[[#This Row],[Female Population]]</f>
        <v>0.1115254839282543</v>
      </c>
      <c r="S2594" s="24">
        <f>Table1[[#This Row],[Male Ballots]]/Table1[[#This Row],[Male Population]]</f>
        <v>8.2913782252989301E-2</v>
      </c>
      <c r="T2594" s="24">
        <f>Table1[[#This Row],[Total Ballots]]/Table1[[#This Row],[Total Population]]</f>
        <v>9.7689163260198553E-2</v>
      </c>
      <c r="U2594" s="24">
        <f>Table1[[#This Row],[Female Ballots]]/Table1[[#This Row],[Female Voters]]</f>
        <v>0.24970178926441353</v>
      </c>
      <c r="V2594" s="24">
        <f>Table1[[#This Row],[Male Ballots]]/Table1[[#This Row],[Male Voters]]</f>
        <v>0.2569478303266699</v>
      </c>
      <c r="W2594" s="24">
        <f>Table1[[#This Row],[Total Ballots]]/Table1[[#This Row],[Total Voters]]</f>
        <v>0.25199053152571549</v>
      </c>
    </row>
    <row r="2595" spans="1:23" s="12" customFormat="1" x14ac:dyDescent="0.2">
      <c r="A2595" s="8" t="s">
        <v>60</v>
      </c>
      <c r="B2595" s="17">
        <v>2009</v>
      </c>
      <c r="C2595" s="9" t="s">
        <v>64</v>
      </c>
      <c r="D2595" s="10">
        <v>4557</v>
      </c>
      <c r="E2595" s="10">
        <v>5193</v>
      </c>
      <c r="F2595" s="10">
        <v>9750</v>
      </c>
      <c r="G2595" s="31">
        <v>1971</v>
      </c>
      <c r="H2595" s="31">
        <v>1866</v>
      </c>
      <c r="I2595" s="31">
        <v>77</v>
      </c>
      <c r="J2595" s="31">
        <v>3914</v>
      </c>
      <c r="K2595" s="10">
        <v>703</v>
      </c>
      <c r="L2595" s="10">
        <v>675</v>
      </c>
      <c r="M2595" s="10">
        <v>19</v>
      </c>
      <c r="N2595" s="11">
        <v>1397</v>
      </c>
      <c r="O2595" s="24">
        <f>Table1[[#This Row],[Female Voters]]/Table1[[#This Row],[Female Population]]</f>
        <v>0.43252139565503622</v>
      </c>
      <c r="P2595" s="24">
        <f>Table1[[#This Row],[Male Voters]]/Table1[[#This Row],[Male Population]]</f>
        <v>0.35932986712882725</v>
      </c>
      <c r="Q2595" s="24">
        <f>Table1[[#This Row],[Total Voters]]/Table1[[#This Row],[Total Population]]</f>
        <v>0.40143589743589742</v>
      </c>
      <c r="R2595" s="24">
        <f>Table1[[#This Row],[Female Ballots]]/Table1[[#This Row],[Female Population]]</f>
        <v>0.15426815887645381</v>
      </c>
      <c r="S2595" s="24">
        <f>Table1[[#This Row],[Male Ballots]]/Table1[[#This Row],[Male Population]]</f>
        <v>0.12998266897746968</v>
      </c>
      <c r="T2595" s="24">
        <f>Table1[[#This Row],[Total Ballots]]/Table1[[#This Row],[Total Population]]</f>
        <v>0.14328205128205129</v>
      </c>
      <c r="U2595" s="24">
        <f>Table1[[#This Row],[Female Ballots]]/Table1[[#This Row],[Female Voters]]</f>
        <v>0.35667174023338405</v>
      </c>
      <c r="V2595" s="24">
        <f>Table1[[#This Row],[Male Ballots]]/Table1[[#This Row],[Male Voters]]</f>
        <v>0.36173633440514469</v>
      </c>
      <c r="W2595" s="24">
        <f>Table1[[#This Row],[Total Ballots]]/Table1[[#This Row],[Total Voters]]</f>
        <v>0.35692386305569751</v>
      </c>
    </row>
    <row r="2596" spans="1:23" s="12" customFormat="1" x14ac:dyDescent="0.2">
      <c r="A2596" s="8" t="s">
        <v>60</v>
      </c>
      <c r="B2596" s="17">
        <v>2009</v>
      </c>
      <c r="C2596" s="9" t="s">
        <v>65</v>
      </c>
      <c r="D2596" s="10">
        <v>3946</v>
      </c>
      <c r="E2596" s="10">
        <v>4246</v>
      </c>
      <c r="F2596" s="10">
        <v>8192</v>
      </c>
      <c r="G2596" s="31">
        <v>2309</v>
      </c>
      <c r="H2596" s="31">
        <v>2048</v>
      </c>
      <c r="I2596" s="31">
        <v>62</v>
      </c>
      <c r="J2596" s="31">
        <v>4419</v>
      </c>
      <c r="K2596" s="10">
        <v>1117</v>
      </c>
      <c r="L2596" s="10">
        <v>1052</v>
      </c>
      <c r="M2596" s="10">
        <v>15</v>
      </c>
      <c r="N2596" s="11">
        <v>2184</v>
      </c>
      <c r="O2596" s="24">
        <f>Table1[[#This Row],[Female Voters]]/Table1[[#This Row],[Female Population]]</f>
        <v>0.58514951849974661</v>
      </c>
      <c r="P2596" s="24">
        <f>Table1[[#This Row],[Male Voters]]/Table1[[#This Row],[Male Population]]</f>
        <v>0.48233631653320774</v>
      </c>
      <c r="Q2596" s="24">
        <f>Table1[[#This Row],[Total Voters]]/Table1[[#This Row],[Total Population]]</f>
        <v>0.5394287109375</v>
      </c>
      <c r="R2596" s="24">
        <f>Table1[[#This Row],[Female Ballots]]/Table1[[#This Row],[Female Population]]</f>
        <v>0.28307146477445516</v>
      </c>
      <c r="S2596" s="24">
        <f>Table1[[#This Row],[Male Ballots]]/Table1[[#This Row],[Male Population]]</f>
        <v>0.24776260009420631</v>
      </c>
      <c r="T2596" s="24">
        <f>Table1[[#This Row],[Total Ballots]]/Table1[[#This Row],[Total Population]]</f>
        <v>0.2666015625</v>
      </c>
      <c r="U2596" s="24">
        <f>Table1[[#This Row],[Female Ballots]]/Table1[[#This Row],[Female Voters]]</f>
        <v>0.48375920311823301</v>
      </c>
      <c r="V2596" s="24">
        <f>Table1[[#This Row],[Male Ballots]]/Table1[[#This Row],[Male Voters]]</f>
        <v>0.513671875</v>
      </c>
      <c r="W2596" s="24">
        <f>Table1[[#This Row],[Total Ballots]]/Table1[[#This Row],[Total Voters]]</f>
        <v>0.49422946367956549</v>
      </c>
    </row>
    <row r="2597" spans="1:23" s="12" customFormat="1" x14ac:dyDescent="0.2">
      <c r="A2597" s="8" t="s">
        <v>60</v>
      </c>
      <c r="B2597" s="17">
        <v>2009</v>
      </c>
      <c r="C2597" s="9" t="s">
        <v>66</v>
      </c>
      <c r="D2597" s="10">
        <v>2909</v>
      </c>
      <c r="E2597" s="10">
        <v>3212</v>
      </c>
      <c r="F2597" s="10">
        <v>6121</v>
      </c>
      <c r="G2597" s="31">
        <v>2192</v>
      </c>
      <c r="H2597" s="31">
        <v>2138</v>
      </c>
      <c r="I2597" s="31">
        <v>56</v>
      </c>
      <c r="J2597" s="31">
        <v>4386</v>
      </c>
      <c r="K2597" s="10">
        <v>1488</v>
      </c>
      <c r="L2597" s="10">
        <v>1391</v>
      </c>
      <c r="M2597" s="10">
        <v>33</v>
      </c>
      <c r="N2597" s="11">
        <v>2912</v>
      </c>
      <c r="O2597" s="24">
        <f>Table1[[#This Row],[Female Voters]]/Table1[[#This Row],[Female Population]]</f>
        <v>0.75352354761086282</v>
      </c>
      <c r="P2597" s="24">
        <f>Table1[[#This Row],[Male Voters]]/Table1[[#This Row],[Male Population]]</f>
        <v>0.66562889165628891</v>
      </c>
      <c r="Q2597" s="24">
        <f>Table1[[#This Row],[Total Voters]]/Table1[[#This Row],[Total Population]]</f>
        <v>0.71654958340140495</v>
      </c>
      <c r="R2597" s="24">
        <f>Table1[[#This Row],[Female Ballots]]/Table1[[#This Row],[Female Population]]</f>
        <v>0.51151598487452732</v>
      </c>
      <c r="S2597" s="24">
        <f>Table1[[#This Row],[Male Ballots]]/Table1[[#This Row],[Male Population]]</f>
        <v>0.43306351183063513</v>
      </c>
      <c r="T2597" s="24">
        <f>Table1[[#This Row],[Total Ballots]]/Table1[[#This Row],[Total Population]]</f>
        <v>0.4757392582911289</v>
      </c>
      <c r="U2597" s="24">
        <f>Table1[[#This Row],[Female Ballots]]/Table1[[#This Row],[Female Voters]]</f>
        <v>0.67883211678832112</v>
      </c>
      <c r="V2597" s="24">
        <f>Table1[[#This Row],[Male Ballots]]/Table1[[#This Row],[Male Voters]]</f>
        <v>0.65060804490177737</v>
      </c>
      <c r="W2597" s="24">
        <f>Table1[[#This Row],[Total Ballots]]/Table1[[#This Row],[Total Voters]]</f>
        <v>0.66393068855449155</v>
      </c>
    </row>
    <row r="2598" spans="1:23" s="12" customFormat="1" x14ac:dyDescent="0.2">
      <c r="A2598" s="8" t="s">
        <v>60</v>
      </c>
      <c r="B2598" s="17">
        <v>2009</v>
      </c>
      <c r="C2598" s="9" t="s">
        <v>67</v>
      </c>
      <c r="D2598" s="10">
        <v>2866</v>
      </c>
      <c r="E2598" s="10">
        <v>2594</v>
      </c>
      <c r="F2598" s="10">
        <v>5460</v>
      </c>
      <c r="G2598" s="31">
        <v>2168</v>
      </c>
      <c r="H2598" s="31">
        <v>1998</v>
      </c>
      <c r="I2598" s="31">
        <v>47</v>
      </c>
      <c r="J2598" s="31">
        <v>4213</v>
      </c>
      <c r="K2598" s="10">
        <v>1668</v>
      </c>
      <c r="L2598" s="10">
        <v>1566</v>
      </c>
      <c r="M2598" s="10">
        <v>33</v>
      </c>
      <c r="N2598" s="11">
        <v>3267</v>
      </c>
      <c r="O2598" s="24">
        <f>Table1[[#This Row],[Female Voters]]/Table1[[#This Row],[Female Population]]</f>
        <v>0.75645498953244938</v>
      </c>
      <c r="P2598" s="24">
        <f>Table1[[#This Row],[Male Voters]]/Table1[[#This Row],[Male Population]]</f>
        <v>0.77023901310717036</v>
      </c>
      <c r="Q2598" s="24">
        <f>Table1[[#This Row],[Total Voters]]/Table1[[#This Row],[Total Population]]</f>
        <v>0.77161172161172165</v>
      </c>
      <c r="R2598" s="24">
        <f>Table1[[#This Row],[Female Ballots]]/Table1[[#This Row],[Female Population]]</f>
        <v>0.58199581297976277</v>
      </c>
      <c r="S2598" s="24">
        <f>Table1[[#This Row],[Male Ballots]]/Table1[[#This Row],[Male Population]]</f>
        <v>0.60370084811102542</v>
      </c>
      <c r="T2598" s="24">
        <f>Table1[[#This Row],[Total Ballots]]/Table1[[#This Row],[Total Population]]</f>
        <v>0.59835164835164834</v>
      </c>
      <c r="U2598" s="24">
        <f>Table1[[#This Row],[Female Ballots]]/Table1[[#This Row],[Female Voters]]</f>
        <v>0.76937269372693728</v>
      </c>
      <c r="V2598" s="24">
        <f>Table1[[#This Row],[Male Ballots]]/Table1[[#This Row],[Male Voters]]</f>
        <v>0.78378378378378377</v>
      </c>
      <c r="W2598" s="24">
        <f>Table1[[#This Row],[Total Ballots]]/Table1[[#This Row],[Total Voters]]</f>
        <v>0.77545691906005221</v>
      </c>
    </row>
    <row r="2599" spans="1:23" s="12" customFormat="1" x14ac:dyDescent="0.2">
      <c r="A2599" s="8" t="s">
        <v>22</v>
      </c>
      <c r="B2599" s="17">
        <v>2009</v>
      </c>
      <c r="C2599" s="9" t="s">
        <v>69</v>
      </c>
      <c r="D2599" s="10">
        <v>921</v>
      </c>
      <c r="E2599" s="10">
        <v>881</v>
      </c>
      <c r="F2599" s="10">
        <v>1802</v>
      </c>
      <c r="G2599" s="31">
        <v>820</v>
      </c>
      <c r="H2599" s="31">
        <v>727</v>
      </c>
      <c r="I2599" s="31">
        <v>0</v>
      </c>
      <c r="J2599" s="31">
        <v>1547</v>
      </c>
      <c r="K2599" s="10">
        <v>494</v>
      </c>
      <c r="L2599" s="10">
        <v>424</v>
      </c>
      <c r="M2599" s="10"/>
      <c r="N2599" s="11">
        <v>918</v>
      </c>
      <c r="O2599" s="24">
        <f>Table1[[#This Row],[Female Voters]]/Table1[[#This Row],[Female Population]]</f>
        <v>0.89033659066232351</v>
      </c>
      <c r="P2599" s="24">
        <f>Table1[[#This Row],[Male Voters]]/Table1[[#This Row],[Male Population]]</f>
        <v>0.82519863791146419</v>
      </c>
      <c r="Q2599" s="24">
        <f>Table1[[#This Row],[Total Voters]]/Table1[[#This Row],[Total Population]]</f>
        <v>0.85849056603773588</v>
      </c>
      <c r="R2599" s="24">
        <f>Table1[[#This Row],[Female Ballots]]/Table1[[#This Row],[Female Population]]</f>
        <v>0.53637350705754616</v>
      </c>
      <c r="S2599" s="24">
        <f>Table1[[#This Row],[Male Ballots]]/Table1[[#This Row],[Male Population]]</f>
        <v>0.48127128263337116</v>
      </c>
      <c r="T2599" s="24">
        <f>Table1[[#This Row],[Total Ballots]]/Table1[[#This Row],[Total Population]]</f>
        <v>0.50943396226415094</v>
      </c>
      <c r="U2599" s="24">
        <f>Table1[[#This Row],[Female Ballots]]/Table1[[#This Row],[Female Voters]]</f>
        <v>0.60243902439024388</v>
      </c>
      <c r="V2599" s="24">
        <f>Table1[[#This Row],[Male Ballots]]/Table1[[#This Row],[Male Voters]]</f>
        <v>0.58321870701513068</v>
      </c>
      <c r="W2599" s="24">
        <f>Table1[[#This Row],[Total Ballots]]/Table1[[#This Row],[Total Voters]]</f>
        <v>0.59340659340659341</v>
      </c>
    </row>
    <row r="2600" spans="1:23" s="12" customFormat="1" x14ac:dyDescent="0.2">
      <c r="A2600" s="8" t="s">
        <v>22</v>
      </c>
      <c r="B2600" s="17">
        <v>2009</v>
      </c>
      <c r="C2600" s="9" t="s">
        <v>62</v>
      </c>
      <c r="D2600" s="10">
        <v>55</v>
      </c>
      <c r="E2600" s="10">
        <v>76</v>
      </c>
      <c r="F2600" s="10">
        <v>131</v>
      </c>
      <c r="G2600" s="31">
        <v>63</v>
      </c>
      <c r="H2600" s="31">
        <v>73</v>
      </c>
      <c r="I2600" s="31"/>
      <c r="J2600" s="31">
        <v>136</v>
      </c>
      <c r="K2600" s="10">
        <v>11</v>
      </c>
      <c r="L2600" s="10">
        <v>15</v>
      </c>
      <c r="M2600" s="10"/>
      <c r="N2600" s="11">
        <v>26</v>
      </c>
      <c r="O2600" s="24">
        <f>Table1[[#This Row],[Female Voters]]/Table1[[#This Row],[Female Population]]</f>
        <v>1.1454545454545455</v>
      </c>
      <c r="P2600" s="24">
        <f>Table1[[#This Row],[Male Voters]]/Table1[[#This Row],[Male Population]]</f>
        <v>0.96052631578947367</v>
      </c>
      <c r="Q2600" s="24">
        <f>Table1[[#This Row],[Total Voters]]/Table1[[#This Row],[Total Population]]</f>
        <v>1.0381679389312977</v>
      </c>
      <c r="R2600" s="24">
        <f>Table1[[#This Row],[Female Ballots]]/Table1[[#This Row],[Female Population]]</f>
        <v>0.2</v>
      </c>
      <c r="S2600" s="24">
        <f>Table1[[#This Row],[Male Ballots]]/Table1[[#This Row],[Male Population]]</f>
        <v>0.19736842105263158</v>
      </c>
      <c r="T2600" s="24">
        <f>Table1[[#This Row],[Total Ballots]]/Table1[[#This Row],[Total Population]]</f>
        <v>0.19847328244274809</v>
      </c>
      <c r="U2600" s="24">
        <f>Table1[[#This Row],[Female Ballots]]/Table1[[#This Row],[Female Voters]]</f>
        <v>0.17460317460317459</v>
      </c>
      <c r="V2600" s="24">
        <f>Table1[[#This Row],[Male Ballots]]/Table1[[#This Row],[Male Voters]]</f>
        <v>0.20547945205479451</v>
      </c>
      <c r="W2600" s="24">
        <f>Table1[[#This Row],[Total Ballots]]/Table1[[#This Row],[Total Voters]]</f>
        <v>0.19117647058823528</v>
      </c>
    </row>
    <row r="2601" spans="1:23" s="12" customFormat="1" x14ac:dyDescent="0.2">
      <c r="A2601" s="8" t="s">
        <v>22</v>
      </c>
      <c r="B2601" s="17">
        <v>2009</v>
      </c>
      <c r="C2601" s="9" t="s">
        <v>63</v>
      </c>
      <c r="D2601" s="10">
        <v>98</v>
      </c>
      <c r="E2601" s="10">
        <v>93</v>
      </c>
      <c r="F2601" s="10">
        <v>191</v>
      </c>
      <c r="G2601" s="31">
        <v>78</v>
      </c>
      <c r="H2601" s="31">
        <v>77</v>
      </c>
      <c r="I2601" s="31"/>
      <c r="J2601" s="31">
        <v>155</v>
      </c>
      <c r="K2601" s="10">
        <v>22</v>
      </c>
      <c r="L2601" s="10">
        <v>21</v>
      </c>
      <c r="M2601" s="10"/>
      <c r="N2601" s="11">
        <v>43</v>
      </c>
      <c r="O2601" s="24">
        <f>Table1[[#This Row],[Female Voters]]/Table1[[#This Row],[Female Population]]</f>
        <v>0.79591836734693877</v>
      </c>
      <c r="P2601" s="24">
        <f>Table1[[#This Row],[Male Voters]]/Table1[[#This Row],[Male Population]]</f>
        <v>0.82795698924731187</v>
      </c>
      <c r="Q2601" s="24">
        <f>Table1[[#This Row],[Total Voters]]/Table1[[#This Row],[Total Population]]</f>
        <v>0.81151832460732987</v>
      </c>
      <c r="R2601" s="24">
        <f>Table1[[#This Row],[Female Ballots]]/Table1[[#This Row],[Female Population]]</f>
        <v>0.22448979591836735</v>
      </c>
      <c r="S2601" s="24">
        <f>Table1[[#This Row],[Male Ballots]]/Table1[[#This Row],[Male Population]]</f>
        <v>0.22580645161290322</v>
      </c>
      <c r="T2601" s="24">
        <f>Table1[[#This Row],[Total Ballots]]/Table1[[#This Row],[Total Population]]</f>
        <v>0.22513089005235601</v>
      </c>
      <c r="U2601" s="24">
        <f>Table1[[#This Row],[Female Ballots]]/Table1[[#This Row],[Female Voters]]</f>
        <v>0.28205128205128205</v>
      </c>
      <c r="V2601" s="24">
        <f>Table1[[#This Row],[Male Ballots]]/Table1[[#This Row],[Male Voters]]</f>
        <v>0.27272727272727271</v>
      </c>
      <c r="W2601" s="24">
        <f>Table1[[#This Row],[Total Ballots]]/Table1[[#This Row],[Total Voters]]</f>
        <v>0.27741935483870966</v>
      </c>
    </row>
    <row r="2602" spans="1:23" s="12" customFormat="1" x14ac:dyDescent="0.2">
      <c r="A2602" s="8" t="s">
        <v>22</v>
      </c>
      <c r="B2602" s="17">
        <v>2009</v>
      </c>
      <c r="C2602" s="9" t="s">
        <v>64</v>
      </c>
      <c r="D2602" s="10">
        <v>120</v>
      </c>
      <c r="E2602" s="10">
        <v>117</v>
      </c>
      <c r="F2602" s="10">
        <v>237</v>
      </c>
      <c r="G2602" s="31">
        <v>97</v>
      </c>
      <c r="H2602" s="31">
        <v>75</v>
      </c>
      <c r="I2602" s="31"/>
      <c r="J2602" s="31">
        <v>172</v>
      </c>
      <c r="K2602" s="10">
        <v>40</v>
      </c>
      <c r="L2602" s="10">
        <v>31</v>
      </c>
      <c r="M2602" s="10"/>
      <c r="N2602" s="11">
        <v>71</v>
      </c>
      <c r="O2602" s="24">
        <f>Table1[[#This Row],[Female Voters]]/Table1[[#This Row],[Female Population]]</f>
        <v>0.80833333333333335</v>
      </c>
      <c r="P2602" s="24">
        <f>Table1[[#This Row],[Male Voters]]/Table1[[#This Row],[Male Population]]</f>
        <v>0.64102564102564108</v>
      </c>
      <c r="Q2602" s="24">
        <f>Table1[[#This Row],[Total Voters]]/Table1[[#This Row],[Total Population]]</f>
        <v>0.72573839662447259</v>
      </c>
      <c r="R2602" s="24">
        <f>Table1[[#This Row],[Female Ballots]]/Table1[[#This Row],[Female Population]]</f>
        <v>0.33333333333333331</v>
      </c>
      <c r="S2602" s="24">
        <f>Table1[[#This Row],[Male Ballots]]/Table1[[#This Row],[Male Population]]</f>
        <v>0.26495726495726496</v>
      </c>
      <c r="T2602" s="24">
        <f>Table1[[#This Row],[Total Ballots]]/Table1[[#This Row],[Total Population]]</f>
        <v>0.29957805907172996</v>
      </c>
      <c r="U2602" s="24">
        <f>Table1[[#This Row],[Female Ballots]]/Table1[[#This Row],[Female Voters]]</f>
        <v>0.41237113402061853</v>
      </c>
      <c r="V2602" s="24">
        <f>Table1[[#This Row],[Male Ballots]]/Table1[[#This Row],[Male Voters]]</f>
        <v>0.41333333333333333</v>
      </c>
      <c r="W2602" s="24">
        <f>Table1[[#This Row],[Total Ballots]]/Table1[[#This Row],[Total Voters]]</f>
        <v>0.41279069767441862</v>
      </c>
    </row>
    <row r="2603" spans="1:23" s="12" customFormat="1" x14ac:dyDescent="0.2">
      <c r="A2603" s="8" t="s">
        <v>22</v>
      </c>
      <c r="B2603" s="17">
        <v>2009</v>
      </c>
      <c r="C2603" s="9" t="s">
        <v>65</v>
      </c>
      <c r="D2603" s="10">
        <v>174</v>
      </c>
      <c r="E2603" s="10">
        <v>181</v>
      </c>
      <c r="F2603" s="10">
        <v>355</v>
      </c>
      <c r="G2603" s="31">
        <v>157</v>
      </c>
      <c r="H2603" s="31">
        <v>134</v>
      </c>
      <c r="I2603" s="31"/>
      <c r="J2603" s="31">
        <v>291</v>
      </c>
      <c r="K2603" s="10">
        <v>93</v>
      </c>
      <c r="L2603" s="10">
        <v>76</v>
      </c>
      <c r="M2603" s="10"/>
      <c r="N2603" s="11">
        <v>169</v>
      </c>
      <c r="O2603" s="24">
        <f>Table1[[#This Row],[Female Voters]]/Table1[[#This Row],[Female Population]]</f>
        <v>0.9022988505747126</v>
      </c>
      <c r="P2603" s="24">
        <f>Table1[[#This Row],[Male Voters]]/Table1[[#This Row],[Male Population]]</f>
        <v>0.74033149171270718</v>
      </c>
      <c r="Q2603" s="24">
        <f>Table1[[#This Row],[Total Voters]]/Table1[[#This Row],[Total Population]]</f>
        <v>0.81971830985915495</v>
      </c>
      <c r="R2603" s="24">
        <f>Table1[[#This Row],[Female Ballots]]/Table1[[#This Row],[Female Population]]</f>
        <v>0.53448275862068961</v>
      </c>
      <c r="S2603" s="24">
        <f>Table1[[#This Row],[Male Ballots]]/Table1[[#This Row],[Male Population]]</f>
        <v>0.41988950276243092</v>
      </c>
      <c r="T2603" s="24">
        <f>Table1[[#This Row],[Total Ballots]]/Table1[[#This Row],[Total Population]]</f>
        <v>0.47605633802816899</v>
      </c>
      <c r="U2603" s="24">
        <f>Table1[[#This Row],[Female Ballots]]/Table1[[#This Row],[Female Voters]]</f>
        <v>0.59235668789808915</v>
      </c>
      <c r="V2603" s="24">
        <f>Table1[[#This Row],[Male Ballots]]/Table1[[#This Row],[Male Voters]]</f>
        <v>0.56716417910447758</v>
      </c>
      <c r="W2603" s="24">
        <f>Table1[[#This Row],[Total Ballots]]/Table1[[#This Row],[Total Voters]]</f>
        <v>0.58075601374570451</v>
      </c>
    </row>
    <row r="2604" spans="1:23" s="12" customFormat="1" x14ac:dyDescent="0.2">
      <c r="A2604" s="8" t="s">
        <v>22</v>
      </c>
      <c r="B2604" s="17">
        <v>2009</v>
      </c>
      <c r="C2604" s="9" t="s">
        <v>66</v>
      </c>
      <c r="D2604" s="10">
        <v>196</v>
      </c>
      <c r="E2604" s="10">
        <v>190</v>
      </c>
      <c r="F2604" s="10">
        <v>386</v>
      </c>
      <c r="G2604" s="31">
        <v>179</v>
      </c>
      <c r="H2604" s="31">
        <v>160</v>
      </c>
      <c r="I2604" s="31"/>
      <c r="J2604" s="31">
        <v>339</v>
      </c>
      <c r="K2604" s="10">
        <v>135</v>
      </c>
      <c r="L2604" s="10">
        <v>118</v>
      </c>
      <c r="M2604" s="10"/>
      <c r="N2604" s="11">
        <v>253</v>
      </c>
      <c r="O2604" s="24">
        <f>Table1[[#This Row],[Female Voters]]/Table1[[#This Row],[Female Population]]</f>
        <v>0.91326530612244894</v>
      </c>
      <c r="P2604" s="24">
        <f>Table1[[#This Row],[Male Voters]]/Table1[[#This Row],[Male Population]]</f>
        <v>0.84210526315789469</v>
      </c>
      <c r="Q2604" s="24">
        <f>Table1[[#This Row],[Total Voters]]/Table1[[#This Row],[Total Population]]</f>
        <v>0.87823834196891193</v>
      </c>
      <c r="R2604" s="24">
        <f>Table1[[#This Row],[Female Ballots]]/Table1[[#This Row],[Female Population]]</f>
        <v>0.68877551020408168</v>
      </c>
      <c r="S2604" s="24">
        <f>Table1[[#This Row],[Male Ballots]]/Table1[[#This Row],[Male Population]]</f>
        <v>0.62105263157894741</v>
      </c>
      <c r="T2604" s="24">
        <f>Table1[[#This Row],[Total Ballots]]/Table1[[#This Row],[Total Population]]</f>
        <v>0.65544041450777202</v>
      </c>
      <c r="U2604" s="24">
        <f>Table1[[#This Row],[Female Ballots]]/Table1[[#This Row],[Female Voters]]</f>
        <v>0.75418994413407825</v>
      </c>
      <c r="V2604" s="24">
        <f>Table1[[#This Row],[Male Ballots]]/Table1[[#This Row],[Male Voters]]</f>
        <v>0.73750000000000004</v>
      </c>
      <c r="W2604" s="24">
        <f>Table1[[#This Row],[Total Ballots]]/Table1[[#This Row],[Total Voters]]</f>
        <v>0.74631268436578169</v>
      </c>
    </row>
    <row r="2605" spans="1:23" s="12" customFormat="1" x14ac:dyDescent="0.2">
      <c r="A2605" s="8" t="s">
        <v>22</v>
      </c>
      <c r="B2605" s="17">
        <v>2009</v>
      </c>
      <c r="C2605" s="9" t="s">
        <v>67</v>
      </c>
      <c r="D2605" s="10">
        <v>278</v>
      </c>
      <c r="E2605" s="10">
        <v>224</v>
      </c>
      <c r="F2605" s="10">
        <v>502</v>
      </c>
      <c r="G2605" s="31">
        <v>246</v>
      </c>
      <c r="H2605" s="31">
        <v>208</v>
      </c>
      <c r="I2605" s="31"/>
      <c r="J2605" s="31">
        <v>454</v>
      </c>
      <c r="K2605" s="10">
        <v>193</v>
      </c>
      <c r="L2605" s="10">
        <v>163</v>
      </c>
      <c r="M2605" s="10"/>
      <c r="N2605" s="11">
        <v>356</v>
      </c>
      <c r="O2605" s="24">
        <f>Table1[[#This Row],[Female Voters]]/Table1[[#This Row],[Female Population]]</f>
        <v>0.8848920863309353</v>
      </c>
      <c r="P2605" s="24">
        <f>Table1[[#This Row],[Male Voters]]/Table1[[#This Row],[Male Population]]</f>
        <v>0.9285714285714286</v>
      </c>
      <c r="Q2605" s="24">
        <f>Table1[[#This Row],[Total Voters]]/Table1[[#This Row],[Total Population]]</f>
        <v>0.90438247011952189</v>
      </c>
      <c r="R2605" s="24">
        <f>Table1[[#This Row],[Female Ballots]]/Table1[[#This Row],[Female Population]]</f>
        <v>0.69424460431654678</v>
      </c>
      <c r="S2605" s="24">
        <f>Table1[[#This Row],[Male Ballots]]/Table1[[#This Row],[Male Population]]</f>
        <v>0.7276785714285714</v>
      </c>
      <c r="T2605" s="24">
        <f>Table1[[#This Row],[Total Ballots]]/Table1[[#This Row],[Total Population]]</f>
        <v>0.70916334661354585</v>
      </c>
      <c r="U2605" s="24">
        <f>Table1[[#This Row],[Female Ballots]]/Table1[[#This Row],[Female Voters]]</f>
        <v>0.78455284552845528</v>
      </c>
      <c r="V2605" s="24">
        <f>Table1[[#This Row],[Male Ballots]]/Table1[[#This Row],[Male Voters]]</f>
        <v>0.78365384615384615</v>
      </c>
      <c r="W2605" s="24">
        <f>Table1[[#This Row],[Total Ballots]]/Table1[[#This Row],[Total Voters]]</f>
        <v>0.78414096916299558</v>
      </c>
    </row>
    <row r="2606" spans="1:23" s="12" customFormat="1" x14ac:dyDescent="0.2">
      <c r="A2606" s="8" t="s">
        <v>56</v>
      </c>
      <c r="B2606" s="17">
        <v>2009</v>
      </c>
      <c r="C2606" s="9" t="s">
        <v>69</v>
      </c>
      <c r="D2606" s="10">
        <v>29819</v>
      </c>
      <c r="E2606" s="10">
        <v>31067</v>
      </c>
      <c r="F2606" s="10">
        <v>60886</v>
      </c>
      <c r="G2606" s="31">
        <v>17186</v>
      </c>
      <c r="H2606" s="31">
        <v>15480</v>
      </c>
      <c r="I2606" s="31">
        <v>0</v>
      </c>
      <c r="J2606" s="31">
        <v>32666</v>
      </c>
      <c r="K2606" s="10">
        <v>9284</v>
      </c>
      <c r="L2606" s="10">
        <v>8347</v>
      </c>
      <c r="M2606" s="10"/>
      <c r="N2606" s="11">
        <v>17631</v>
      </c>
      <c r="O2606" s="24">
        <f>Table1[[#This Row],[Female Voters]]/Table1[[#This Row],[Female Population]]</f>
        <v>0.57634394178208526</v>
      </c>
      <c r="P2606" s="24">
        <f>Table1[[#This Row],[Male Voters]]/Table1[[#This Row],[Male Population]]</f>
        <v>0.49827791547300992</v>
      </c>
      <c r="Q2606" s="24">
        <f>Table1[[#This Row],[Total Voters]]/Table1[[#This Row],[Total Population]]</f>
        <v>0.53651085635449858</v>
      </c>
      <c r="R2606" s="24">
        <f>Table1[[#This Row],[Female Ballots]]/Table1[[#This Row],[Female Population]]</f>
        <v>0.31134511553036653</v>
      </c>
      <c r="S2606" s="24">
        <f>Table1[[#This Row],[Male Ballots]]/Table1[[#This Row],[Male Population]]</f>
        <v>0.26867737470627995</v>
      </c>
      <c r="T2606" s="24">
        <f>Table1[[#This Row],[Total Ballots]]/Table1[[#This Row],[Total Population]]</f>
        <v>0.28957395788851298</v>
      </c>
      <c r="U2606" s="24">
        <f>Table1[[#This Row],[Female Ballots]]/Table1[[#This Row],[Female Voters]]</f>
        <v>0.540207145350867</v>
      </c>
      <c r="V2606" s="24">
        <f>Table1[[#This Row],[Male Ballots]]/Table1[[#This Row],[Male Voters]]</f>
        <v>0.53921188630490957</v>
      </c>
      <c r="W2606" s="24">
        <f>Table1[[#This Row],[Total Ballots]]/Table1[[#This Row],[Total Voters]]</f>
        <v>0.53973550480622057</v>
      </c>
    </row>
    <row r="2607" spans="1:23" s="12" customFormat="1" x14ac:dyDescent="0.2">
      <c r="A2607" s="8" t="s">
        <v>56</v>
      </c>
      <c r="B2607" s="17">
        <v>2009</v>
      </c>
      <c r="C2607" s="9" t="s">
        <v>62</v>
      </c>
      <c r="D2607" s="10">
        <v>4185</v>
      </c>
      <c r="E2607" s="10">
        <v>4855</v>
      </c>
      <c r="F2607" s="10">
        <v>9040</v>
      </c>
      <c r="G2607" s="31">
        <v>1588</v>
      </c>
      <c r="H2607" s="31">
        <v>1507</v>
      </c>
      <c r="I2607" s="31"/>
      <c r="J2607" s="31">
        <v>3095</v>
      </c>
      <c r="K2607" s="10">
        <v>294</v>
      </c>
      <c r="L2607" s="10">
        <v>320</v>
      </c>
      <c r="M2607" s="10"/>
      <c r="N2607" s="11">
        <v>614</v>
      </c>
      <c r="O2607" s="24">
        <f>Table1[[#This Row],[Female Voters]]/Table1[[#This Row],[Female Population]]</f>
        <v>0.37945041816009556</v>
      </c>
      <c r="P2607" s="24">
        <f>Table1[[#This Row],[Male Voters]]/Table1[[#This Row],[Male Population]]</f>
        <v>0.31040164778578783</v>
      </c>
      <c r="Q2607" s="24">
        <f>Table1[[#This Row],[Total Voters]]/Table1[[#This Row],[Total Population]]</f>
        <v>0.34236725663716816</v>
      </c>
      <c r="R2607" s="24">
        <f>Table1[[#This Row],[Female Ballots]]/Table1[[#This Row],[Female Population]]</f>
        <v>7.0250896057347675E-2</v>
      </c>
      <c r="S2607" s="24">
        <f>Table1[[#This Row],[Male Ballots]]/Table1[[#This Row],[Male Population]]</f>
        <v>6.591143151390319E-2</v>
      </c>
      <c r="T2607" s="24">
        <f>Table1[[#This Row],[Total Ballots]]/Table1[[#This Row],[Total Population]]</f>
        <v>6.7920353982300882E-2</v>
      </c>
      <c r="U2607" s="24">
        <f>Table1[[#This Row],[Female Ballots]]/Table1[[#This Row],[Female Voters]]</f>
        <v>0.18513853904282115</v>
      </c>
      <c r="V2607" s="24">
        <f>Table1[[#This Row],[Male Ballots]]/Table1[[#This Row],[Male Voters]]</f>
        <v>0.21234240212342403</v>
      </c>
      <c r="W2607" s="24">
        <f>Table1[[#This Row],[Total Ballots]]/Table1[[#This Row],[Total Voters]]</f>
        <v>0.19838449111470113</v>
      </c>
    </row>
    <row r="2608" spans="1:23" s="12" customFormat="1" x14ac:dyDescent="0.2">
      <c r="A2608" s="8" t="s">
        <v>56</v>
      </c>
      <c r="B2608" s="17">
        <v>2009</v>
      </c>
      <c r="C2608" s="9" t="s">
        <v>63</v>
      </c>
      <c r="D2608" s="10">
        <v>5483</v>
      </c>
      <c r="E2608" s="10">
        <v>5933</v>
      </c>
      <c r="F2608" s="10">
        <v>11416</v>
      </c>
      <c r="G2608" s="31">
        <v>2291</v>
      </c>
      <c r="H2608" s="31">
        <v>1900</v>
      </c>
      <c r="I2608" s="31"/>
      <c r="J2608" s="31">
        <v>4191</v>
      </c>
      <c r="K2608" s="10">
        <v>664</v>
      </c>
      <c r="L2608" s="10">
        <v>526</v>
      </c>
      <c r="M2608" s="10"/>
      <c r="N2608" s="11">
        <v>1190</v>
      </c>
      <c r="O2608" s="24">
        <f>Table1[[#This Row],[Female Voters]]/Table1[[#This Row],[Female Population]]</f>
        <v>0.41783695057450299</v>
      </c>
      <c r="P2608" s="24">
        <f>Table1[[#This Row],[Male Voters]]/Table1[[#This Row],[Male Population]]</f>
        <v>0.32024271026462159</v>
      </c>
      <c r="Q2608" s="24">
        <f>Table1[[#This Row],[Total Voters]]/Table1[[#This Row],[Total Population]]</f>
        <v>0.36711632796075683</v>
      </c>
      <c r="R2608" s="24">
        <f>Table1[[#This Row],[Female Ballots]]/Table1[[#This Row],[Female Population]]</f>
        <v>0.12110158672259712</v>
      </c>
      <c r="S2608" s="24">
        <f>Table1[[#This Row],[Male Ballots]]/Table1[[#This Row],[Male Population]]</f>
        <v>8.8656666104837356E-2</v>
      </c>
      <c r="T2608" s="24">
        <f>Table1[[#This Row],[Total Ballots]]/Table1[[#This Row],[Total Population]]</f>
        <v>0.104239663629993</v>
      </c>
      <c r="U2608" s="24">
        <f>Table1[[#This Row],[Female Ballots]]/Table1[[#This Row],[Female Voters]]</f>
        <v>0.28982976865997379</v>
      </c>
      <c r="V2608" s="24">
        <f>Table1[[#This Row],[Male Ballots]]/Table1[[#This Row],[Male Voters]]</f>
        <v>0.27684210526315789</v>
      </c>
      <c r="W2608" s="24">
        <f>Table1[[#This Row],[Total Ballots]]/Table1[[#This Row],[Total Voters]]</f>
        <v>0.2839417800047721</v>
      </c>
    </row>
    <row r="2609" spans="1:23" s="12" customFormat="1" x14ac:dyDescent="0.2">
      <c r="A2609" s="8" t="s">
        <v>56</v>
      </c>
      <c r="B2609" s="17">
        <v>2009</v>
      </c>
      <c r="C2609" s="9" t="s">
        <v>64</v>
      </c>
      <c r="D2609" s="10">
        <v>5131</v>
      </c>
      <c r="E2609" s="10">
        <v>5489</v>
      </c>
      <c r="F2609" s="10">
        <v>10620</v>
      </c>
      <c r="G2609" s="31">
        <v>2457</v>
      </c>
      <c r="H2609" s="31">
        <v>2167</v>
      </c>
      <c r="I2609" s="31"/>
      <c r="J2609" s="31">
        <v>4624</v>
      </c>
      <c r="K2609" s="10">
        <v>994</v>
      </c>
      <c r="L2609" s="10">
        <v>898</v>
      </c>
      <c r="M2609" s="10"/>
      <c r="N2609" s="11">
        <v>1892</v>
      </c>
      <c r="O2609" s="24">
        <f>Table1[[#This Row],[Female Voters]]/Table1[[#This Row],[Female Population]]</f>
        <v>0.47885402455661663</v>
      </c>
      <c r="P2609" s="24">
        <f>Table1[[#This Row],[Male Voters]]/Table1[[#This Row],[Male Population]]</f>
        <v>0.39478957915831664</v>
      </c>
      <c r="Q2609" s="24">
        <f>Table1[[#This Row],[Total Voters]]/Table1[[#This Row],[Total Population]]</f>
        <v>0.4354048964218456</v>
      </c>
      <c r="R2609" s="24">
        <f>Table1[[#This Row],[Female Ballots]]/Table1[[#This Row],[Female Population]]</f>
        <v>0.19372442019099589</v>
      </c>
      <c r="S2609" s="24">
        <f>Table1[[#This Row],[Male Ballots]]/Table1[[#This Row],[Male Population]]</f>
        <v>0.16359992712698124</v>
      </c>
      <c r="T2609" s="24">
        <f>Table1[[#This Row],[Total Ballots]]/Table1[[#This Row],[Total Population]]</f>
        <v>0.17815442561205272</v>
      </c>
      <c r="U2609" s="24">
        <f>Table1[[#This Row],[Female Ballots]]/Table1[[#This Row],[Female Voters]]</f>
        <v>0.40455840455840458</v>
      </c>
      <c r="V2609" s="24">
        <f>Table1[[#This Row],[Male Ballots]]/Table1[[#This Row],[Male Voters]]</f>
        <v>0.41439778495616059</v>
      </c>
      <c r="W2609" s="24">
        <f>Table1[[#This Row],[Total Ballots]]/Table1[[#This Row],[Total Voters]]</f>
        <v>0.40916955017301038</v>
      </c>
    </row>
    <row r="2610" spans="1:23" s="12" customFormat="1" x14ac:dyDescent="0.2">
      <c r="A2610" s="8" t="s">
        <v>56</v>
      </c>
      <c r="B2610" s="17">
        <v>2009</v>
      </c>
      <c r="C2610" s="9" t="s">
        <v>65</v>
      </c>
      <c r="D2610" s="10">
        <v>5273</v>
      </c>
      <c r="E2610" s="10">
        <v>5522</v>
      </c>
      <c r="F2610" s="10">
        <v>10795</v>
      </c>
      <c r="G2610" s="31">
        <v>3224</v>
      </c>
      <c r="H2610" s="31">
        <v>2916</v>
      </c>
      <c r="I2610" s="31"/>
      <c r="J2610" s="31">
        <v>6140</v>
      </c>
      <c r="K2610" s="10">
        <v>1797</v>
      </c>
      <c r="L2610" s="10">
        <v>1541</v>
      </c>
      <c r="M2610" s="10"/>
      <c r="N2610" s="11">
        <v>3338</v>
      </c>
      <c r="O2610" s="24">
        <f>Table1[[#This Row],[Female Voters]]/Table1[[#This Row],[Female Population]]</f>
        <v>0.61141665086288643</v>
      </c>
      <c r="P2610" s="24">
        <f>Table1[[#This Row],[Male Voters]]/Table1[[#This Row],[Male Population]]</f>
        <v>0.52806954002173123</v>
      </c>
      <c r="Q2610" s="24">
        <f>Table1[[#This Row],[Total Voters]]/Table1[[#This Row],[Total Population]]</f>
        <v>0.56878184344603988</v>
      </c>
      <c r="R2610" s="24">
        <f>Table1[[#This Row],[Female Ballots]]/Table1[[#This Row],[Female Population]]</f>
        <v>0.34079271761805424</v>
      </c>
      <c r="S2610" s="24">
        <f>Table1[[#This Row],[Male Ballots]]/Table1[[#This Row],[Male Population]]</f>
        <v>0.27906555595798621</v>
      </c>
      <c r="T2610" s="24">
        <f>Table1[[#This Row],[Total Ballots]]/Table1[[#This Row],[Total Population]]</f>
        <v>0.3092172301991663</v>
      </c>
      <c r="U2610" s="24">
        <f>Table1[[#This Row],[Female Ballots]]/Table1[[#This Row],[Female Voters]]</f>
        <v>0.55738213399503722</v>
      </c>
      <c r="V2610" s="24">
        <f>Table1[[#This Row],[Male Ballots]]/Table1[[#This Row],[Male Voters]]</f>
        <v>0.5284636488340192</v>
      </c>
      <c r="W2610" s="24">
        <f>Table1[[#This Row],[Total Ballots]]/Table1[[#This Row],[Total Voters]]</f>
        <v>0.54364820846905537</v>
      </c>
    </row>
    <row r="2611" spans="1:23" s="12" customFormat="1" x14ac:dyDescent="0.2">
      <c r="A2611" s="8" t="s">
        <v>56</v>
      </c>
      <c r="B2611" s="17">
        <v>2009</v>
      </c>
      <c r="C2611" s="9" t="s">
        <v>66</v>
      </c>
      <c r="D2611" s="10">
        <v>4395</v>
      </c>
      <c r="E2611" s="10">
        <v>4439</v>
      </c>
      <c r="F2611" s="10">
        <v>8834</v>
      </c>
      <c r="G2611" s="31">
        <v>3376</v>
      </c>
      <c r="H2611" s="31">
        <v>3141</v>
      </c>
      <c r="I2611" s="31"/>
      <c r="J2611" s="31">
        <v>6517</v>
      </c>
      <c r="K2611" s="10">
        <v>2309</v>
      </c>
      <c r="L2611" s="10">
        <v>2100</v>
      </c>
      <c r="M2611" s="10"/>
      <c r="N2611" s="11">
        <v>4409</v>
      </c>
      <c r="O2611" s="24">
        <f>Table1[[#This Row],[Female Voters]]/Table1[[#This Row],[Female Population]]</f>
        <v>0.76814562002275311</v>
      </c>
      <c r="P2611" s="24">
        <f>Table1[[#This Row],[Male Voters]]/Table1[[#This Row],[Male Population]]</f>
        <v>0.70759179995494481</v>
      </c>
      <c r="Q2611" s="24">
        <f>Table1[[#This Row],[Total Voters]]/Table1[[#This Row],[Total Population]]</f>
        <v>0.73771790808240889</v>
      </c>
      <c r="R2611" s="24">
        <f>Table1[[#This Row],[Female Ballots]]/Table1[[#This Row],[Female Population]]</f>
        <v>0.52536973833902156</v>
      </c>
      <c r="S2611" s="24">
        <f>Table1[[#This Row],[Male Ballots]]/Table1[[#This Row],[Male Population]]</f>
        <v>0.47307952241495832</v>
      </c>
      <c r="T2611" s="24">
        <f>Table1[[#This Row],[Total Ballots]]/Table1[[#This Row],[Total Population]]</f>
        <v>0.4990944079692099</v>
      </c>
      <c r="U2611" s="24">
        <f>Table1[[#This Row],[Female Ballots]]/Table1[[#This Row],[Female Voters]]</f>
        <v>0.68394549763033174</v>
      </c>
      <c r="V2611" s="24">
        <f>Table1[[#This Row],[Male Ballots]]/Table1[[#This Row],[Male Voters]]</f>
        <v>0.66857688634192936</v>
      </c>
      <c r="W2611" s="24">
        <f>Table1[[#This Row],[Total Ballots]]/Table1[[#This Row],[Total Voters]]</f>
        <v>0.67653828448672704</v>
      </c>
    </row>
    <row r="2612" spans="1:23" s="12" customFormat="1" x14ac:dyDescent="0.2">
      <c r="A2612" s="8" t="s">
        <v>56</v>
      </c>
      <c r="B2612" s="17">
        <v>2009</v>
      </c>
      <c r="C2612" s="9" t="s">
        <v>67</v>
      </c>
      <c r="D2612" s="10">
        <v>5352</v>
      </c>
      <c r="E2612" s="10">
        <v>4829</v>
      </c>
      <c r="F2612" s="10">
        <v>10181</v>
      </c>
      <c r="G2612" s="31">
        <v>4250</v>
      </c>
      <c r="H2612" s="31">
        <v>3849</v>
      </c>
      <c r="I2612" s="31"/>
      <c r="J2612" s="31">
        <v>8099</v>
      </c>
      <c r="K2612" s="10">
        <v>3226</v>
      </c>
      <c r="L2612" s="10">
        <v>2962</v>
      </c>
      <c r="M2612" s="10"/>
      <c r="N2612" s="11">
        <v>6188</v>
      </c>
      <c r="O2612" s="24">
        <f>Table1[[#This Row],[Female Voters]]/Table1[[#This Row],[Female Population]]</f>
        <v>0.79409566517189834</v>
      </c>
      <c r="P2612" s="24">
        <f>Table1[[#This Row],[Male Voters]]/Table1[[#This Row],[Male Population]]</f>
        <v>0.7970594325947401</v>
      </c>
      <c r="Q2612" s="24">
        <f>Table1[[#This Row],[Total Voters]]/Table1[[#This Row],[Total Population]]</f>
        <v>0.7955014242215892</v>
      </c>
      <c r="R2612" s="24">
        <f>Table1[[#This Row],[Female Ballots]]/Table1[[#This Row],[Female Population]]</f>
        <v>0.60276532137518679</v>
      </c>
      <c r="S2612" s="24">
        <f>Table1[[#This Row],[Male Ballots]]/Table1[[#This Row],[Male Population]]</f>
        <v>0.61337751087181613</v>
      </c>
      <c r="T2612" s="24">
        <f>Table1[[#This Row],[Total Ballots]]/Table1[[#This Row],[Total Population]]</f>
        <v>0.60779884097829295</v>
      </c>
      <c r="U2612" s="24">
        <f>Table1[[#This Row],[Female Ballots]]/Table1[[#This Row],[Female Voters]]</f>
        <v>0.75905882352941179</v>
      </c>
      <c r="V2612" s="24">
        <f>Table1[[#This Row],[Male Ballots]]/Table1[[#This Row],[Male Voters]]</f>
        <v>0.7695505326058717</v>
      </c>
      <c r="W2612" s="24">
        <f>Table1[[#This Row],[Total Ballots]]/Table1[[#This Row],[Total Voters]]</f>
        <v>0.7640449438202247</v>
      </c>
    </row>
    <row r="2613" spans="1:23" s="12" customFormat="1" x14ac:dyDescent="0.2">
      <c r="A2613" s="8" t="s">
        <v>54</v>
      </c>
      <c r="B2613" s="17">
        <v>2009</v>
      </c>
      <c r="C2613" s="9" t="s">
        <v>69</v>
      </c>
      <c r="D2613" s="10">
        <v>27527</v>
      </c>
      <c r="E2613" s="10">
        <v>29141</v>
      </c>
      <c r="F2613" s="10">
        <v>56668</v>
      </c>
      <c r="G2613" s="31">
        <v>19435</v>
      </c>
      <c r="H2613" s="31">
        <v>16856</v>
      </c>
      <c r="I2613" s="31">
        <v>118</v>
      </c>
      <c r="J2613" s="31">
        <v>36409</v>
      </c>
      <c r="K2613" s="10">
        <v>10372</v>
      </c>
      <c r="L2613" s="10">
        <v>8953</v>
      </c>
      <c r="M2613" s="10">
        <v>47</v>
      </c>
      <c r="N2613" s="11">
        <v>19372</v>
      </c>
      <c r="O2613" s="24">
        <f>Table1[[#This Row],[Female Voters]]/Table1[[#This Row],[Female Population]]</f>
        <v>0.70603407563483123</v>
      </c>
      <c r="P2613" s="24">
        <f>Table1[[#This Row],[Male Voters]]/Table1[[#This Row],[Male Population]]</f>
        <v>0.57842901753543119</v>
      </c>
      <c r="Q2613" s="24">
        <f>Table1[[#This Row],[Total Voters]]/Table1[[#This Row],[Total Population]]</f>
        <v>0.64249664713771437</v>
      </c>
      <c r="R2613" s="24">
        <f>Table1[[#This Row],[Female Ballots]]/Table1[[#This Row],[Female Population]]</f>
        <v>0.3767936934645984</v>
      </c>
      <c r="S2613" s="24">
        <f>Table1[[#This Row],[Male Ballots]]/Table1[[#This Row],[Male Population]]</f>
        <v>0.30723036271919291</v>
      </c>
      <c r="T2613" s="24">
        <f>Table1[[#This Row],[Total Ballots]]/Table1[[#This Row],[Total Population]]</f>
        <v>0.34185077998164748</v>
      </c>
      <c r="U2613" s="24">
        <f>Table1[[#This Row],[Female Ballots]]/Table1[[#This Row],[Female Voters]]</f>
        <v>0.53367635708772831</v>
      </c>
      <c r="V2613" s="24">
        <f>Table1[[#This Row],[Male Ballots]]/Table1[[#This Row],[Male Voters]]</f>
        <v>0.53114617940199338</v>
      </c>
      <c r="W2613" s="24">
        <f>Table1[[#This Row],[Total Ballots]]/Table1[[#This Row],[Total Voters]]</f>
        <v>0.53206624735642283</v>
      </c>
    </row>
    <row r="2614" spans="1:23" s="12" customFormat="1" x14ac:dyDescent="0.2">
      <c r="A2614" s="8" t="s">
        <v>54</v>
      </c>
      <c r="B2614" s="17">
        <v>2009</v>
      </c>
      <c r="C2614" s="9" t="s">
        <v>62</v>
      </c>
      <c r="D2614" s="10">
        <v>2937</v>
      </c>
      <c r="E2614" s="10">
        <v>3457</v>
      </c>
      <c r="F2614" s="10">
        <v>6394</v>
      </c>
      <c r="G2614" s="31">
        <v>1518</v>
      </c>
      <c r="H2614" s="31">
        <v>1436</v>
      </c>
      <c r="I2614" s="31">
        <v>25</v>
      </c>
      <c r="J2614" s="31">
        <v>2979</v>
      </c>
      <c r="K2614" s="10">
        <v>306</v>
      </c>
      <c r="L2614" s="10">
        <v>283</v>
      </c>
      <c r="M2614" s="10">
        <v>5</v>
      </c>
      <c r="N2614" s="11">
        <v>594</v>
      </c>
      <c r="O2614" s="24">
        <f>Table1[[#This Row],[Female Voters]]/Table1[[#This Row],[Female Population]]</f>
        <v>0.5168539325842697</v>
      </c>
      <c r="P2614" s="24">
        <f>Table1[[#This Row],[Male Voters]]/Table1[[#This Row],[Male Population]]</f>
        <v>0.4153890656638704</v>
      </c>
      <c r="Q2614" s="24">
        <f>Table1[[#This Row],[Total Voters]]/Table1[[#This Row],[Total Population]]</f>
        <v>0.46590553644041288</v>
      </c>
      <c r="R2614" s="24">
        <f>Table1[[#This Row],[Female Ballots]]/Table1[[#This Row],[Female Population]]</f>
        <v>0.1041879468845761</v>
      </c>
      <c r="S2614" s="24">
        <f>Table1[[#This Row],[Male Ballots]]/Table1[[#This Row],[Male Population]]</f>
        <v>8.1862886896152731E-2</v>
      </c>
      <c r="T2614" s="24">
        <f>Table1[[#This Row],[Total Ballots]]/Table1[[#This Row],[Total Population]]</f>
        <v>9.2899593368783229E-2</v>
      </c>
      <c r="U2614" s="24">
        <f>Table1[[#This Row],[Female Ballots]]/Table1[[#This Row],[Female Voters]]</f>
        <v>0.20158102766798419</v>
      </c>
      <c r="V2614" s="24">
        <f>Table1[[#This Row],[Male Ballots]]/Table1[[#This Row],[Male Voters]]</f>
        <v>0.19707520891364902</v>
      </c>
      <c r="W2614" s="24">
        <f>Table1[[#This Row],[Total Ballots]]/Table1[[#This Row],[Total Voters]]</f>
        <v>0.19939577039274925</v>
      </c>
    </row>
    <row r="2615" spans="1:23" s="12" customFormat="1" x14ac:dyDescent="0.2">
      <c r="A2615" s="8" t="s">
        <v>54</v>
      </c>
      <c r="B2615" s="17">
        <v>2009</v>
      </c>
      <c r="C2615" s="9" t="s">
        <v>63</v>
      </c>
      <c r="D2615" s="10">
        <v>3804</v>
      </c>
      <c r="E2615" s="10">
        <v>4629</v>
      </c>
      <c r="F2615" s="10">
        <v>8433</v>
      </c>
      <c r="G2615" s="31">
        <v>2292</v>
      </c>
      <c r="H2615" s="31">
        <v>1845</v>
      </c>
      <c r="I2615" s="31">
        <v>24</v>
      </c>
      <c r="J2615" s="31">
        <v>4161</v>
      </c>
      <c r="K2615" s="10">
        <v>601</v>
      </c>
      <c r="L2615" s="10">
        <v>437</v>
      </c>
      <c r="M2615" s="10">
        <v>4</v>
      </c>
      <c r="N2615" s="11">
        <v>1042</v>
      </c>
      <c r="O2615" s="24">
        <f>Table1[[#This Row],[Female Voters]]/Table1[[#This Row],[Female Population]]</f>
        <v>0.60252365930599372</v>
      </c>
      <c r="P2615" s="24">
        <f>Table1[[#This Row],[Male Voters]]/Table1[[#This Row],[Male Population]]</f>
        <v>0.39857420609202854</v>
      </c>
      <c r="Q2615" s="24">
        <f>Table1[[#This Row],[Total Voters]]/Table1[[#This Row],[Total Population]]</f>
        <v>0.49341871220206335</v>
      </c>
      <c r="R2615" s="24">
        <f>Table1[[#This Row],[Female Ballots]]/Table1[[#This Row],[Female Population]]</f>
        <v>0.15799158780231334</v>
      </c>
      <c r="S2615" s="24">
        <f>Table1[[#This Row],[Male Ballots]]/Table1[[#This Row],[Male Population]]</f>
        <v>9.4404839058111908E-2</v>
      </c>
      <c r="T2615" s="24">
        <f>Table1[[#This Row],[Total Ballots]]/Table1[[#This Row],[Total Population]]</f>
        <v>0.12356219613423455</v>
      </c>
      <c r="U2615" s="24">
        <f>Table1[[#This Row],[Female Ballots]]/Table1[[#This Row],[Female Voters]]</f>
        <v>0.26221640488656195</v>
      </c>
      <c r="V2615" s="24">
        <f>Table1[[#This Row],[Male Ballots]]/Table1[[#This Row],[Male Voters]]</f>
        <v>0.23685636856368564</v>
      </c>
      <c r="W2615" s="24">
        <f>Table1[[#This Row],[Total Ballots]]/Table1[[#This Row],[Total Voters]]</f>
        <v>0.25042057197788992</v>
      </c>
    </row>
    <row r="2616" spans="1:23" s="12" customFormat="1" x14ac:dyDescent="0.2">
      <c r="A2616" s="8" t="s">
        <v>54</v>
      </c>
      <c r="B2616" s="17">
        <v>2009</v>
      </c>
      <c r="C2616" s="9" t="s">
        <v>64</v>
      </c>
      <c r="D2616" s="10">
        <v>4052</v>
      </c>
      <c r="E2616" s="10">
        <v>4724</v>
      </c>
      <c r="F2616" s="10">
        <v>8776</v>
      </c>
      <c r="G2616" s="31">
        <v>2515</v>
      </c>
      <c r="H2616" s="31">
        <v>2139</v>
      </c>
      <c r="I2616" s="31">
        <v>14</v>
      </c>
      <c r="J2616" s="31">
        <v>4668</v>
      </c>
      <c r="K2616" s="10">
        <v>903</v>
      </c>
      <c r="L2616" s="10">
        <v>744</v>
      </c>
      <c r="M2616" s="10">
        <v>4</v>
      </c>
      <c r="N2616" s="11">
        <v>1651</v>
      </c>
      <c r="O2616" s="24">
        <f>Table1[[#This Row],[Female Voters]]/Table1[[#This Row],[Female Population]]</f>
        <v>0.62068114511352424</v>
      </c>
      <c r="P2616" s="24">
        <f>Table1[[#This Row],[Male Voters]]/Table1[[#This Row],[Male Population]]</f>
        <v>0.45279424216765451</v>
      </c>
      <c r="Q2616" s="24">
        <f>Table1[[#This Row],[Total Voters]]/Table1[[#This Row],[Total Population]]</f>
        <v>0.53190519598906105</v>
      </c>
      <c r="R2616" s="24">
        <f>Table1[[#This Row],[Female Ballots]]/Table1[[#This Row],[Female Population]]</f>
        <v>0.22285291214215203</v>
      </c>
      <c r="S2616" s="24">
        <f>Table1[[#This Row],[Male Ballots]]/Table1[[#This Row],[Male Population]]</f>
        <v>0.15749364944961897</v>
      </c>
      <c r="T2616" s="24">
        <f>Table1[[#This Row],[Total Ballots]]/Table1[[#This Row],[Total Population]]</f>
        <v>0.18812670920692798</v>
      </c>
      <c r="U2616" s="24">
        <f>Table1[[#This Row],[Female Ballots]]/Table1[[#This Row],[Female Voters]]</f>
        <v>0.35904572564612325</v>
      </c>
      <c r="V2616" s="24">
        <f>Table1[[#This Row],[Male Ballots]]/Table1[[#This Row],[Male Voters]]</f>
        <v>0.34782608695652173</v>
      </c>
      <c r="W2616" s="24">
        <f>Table1[[#This Row],[Total Ballots]]/Table1[[#This Row],[Total Voters]]</f>
        <v>0.3536846615252785</v>
      </c>
    </row>
    <row r="2617" spans="1:23" s="12" customFormat="1" x14ac:dyDescent="0.2">
      <c r="A2617" s="8" t="s">
        <v>54</v>
      </c>
      <c r="B2617" s="17">
        <v>2009</v>
      </c>
      <c r="C2617" s="9" t="s">
        <v>65</v>
      </c>
      <c r="D2617" s="10">
        <v>5386</v>
      </c>
      <c r="E2617" s="10">
        <v>5635</v>
      </c>
      <c r="F2617" s="10">
        <v>11021</v>
      </c>
      <c r="G2617" s="31">
        <v>3829</v>
      </c>
      <c r="H2617" s="31">
        <v>3136</v>
      </c>
      <c r="I2617" s="31">
        <v>9</v>
      </c>
      <c r="J2617" s="31">
        <v>6974</v>
      </c>
      <c r="K2617" s="10">
        <v>1971</v>
      </c>
      <c r="L2617" s="10">
        <v>1615</v>
      </c>
      <c r="M2617" s="10">
        <v>2</v>
      </c>
      <c r="N2617" s="11">
        <v>3588</v>
      </c>
      <c r="O2617" s="24">
        <f>Table1[[#This Row],[Female Voters]]/Table1[[#This Row],[Female Population]]</f>
        <v>0.71091719272187148</v>
      </c>
      <c r="P2617" s="24">
        <f>Table1[[#This Row],[Male Voters]]/Table1[[#This Row],[Male Population]]</f>
        <v>0.55652173913043479</v>
      </c>
      <c r="Q2617" s="24">
        <f>Table1[[#This Row],[Total Voters]]/Table1[[#This Row],[Total Population]]</f>
        <v>0.63279194265493155</v>
      </c>
      <c r="R2617" s="24">
        <f>Table1[[#This Row],[Female Ballots]]/Table1[[#This Row],[Female Population]]</f>
        <v>0.36594875603416266</v>
      </c>
      <c r="S2617" s="24">
        <f>Table1[[#This Row],[Male Ballots]]/Table1[[#This Row],[Male Population]]</f>
        <v>0.28660159716060335</v>
      </c>
      <c r="T2617" s="24">
        <f>Table1[[#This Row],[Total Ballots]]/Table1[[#This Row],[Total Population]]</f>
        <v>0.32556029398421193</v>
      </c>
      <c r="U2617" s="24">
        <f>Table1[[#This Row],[Female Ballots]]/Table1[[#This Row],[Female Voters]]</f>
        <v>0.51475581091668843</v>
      </c>
      <c r="V2617" s="24">
        <f>Table1[[#This Row],[Male Ballots]]/Table1[[#This Row],[Male Voters]]</f>
        <v>0.51498724489795922</v>
      </c>
      <c r="W2617" s="24">
        <f>Table1[[#This Row],[Total Ballots]]/Table1[[#This Row],[Total Voters]]</f>
        <v>0.5144823630628047</v>
      </c>
    </row>
    <row r="2618" spans="1:23" s="12" customFormat="1" x14ac:dyDescent="0.2">
      <c r="A2618" s="8" t="s">
        <v>54</v>
      </c>
      <c r="B2618" s="17">
        <v>2009</v>
      </c>
      <c r="C2618" s="9" t="s">
        <v>66</v>
      </c>
      <c r="D2618" s="10">
        <v>5249</v>
      </c>
      <c r="E2618" s="10">
        <v>5237</v>
      </c>
      <c r="F2618" s="10">
        <v>10486</v>
      </c>
      <c r="G2618" s="31">
        <v>4196</v>
      </c>
      <c r="H2618" s="31">
        <v>3838</v>
      </c>
      <c r="I2618" s="31">
        <v>23</v>
      </c>
      <c r="J2618" s="31">
        <v>8057</v>
      </c>
      <c r="K2618" s="10">
        <v>2832</v>
      </c>
      <c r="L2618" s="10">
        <v>2529</v>
      </c>
      <c r="M2618" s="10">
        <v>14</v>
      </c>
      <c r="N2618" s="11">
        <v>5375</v>
      </c>
      <c r="O2618" s="24">
        <f>Table1[[#This Row],[Female Voters]]/Table1[[#This Row],[Female Population]]</f>
        <v>0.79939036006858444</v>
      </c>
      <c r="P2618" s="24">
        <f>Table1[[#This Row],[Male Voters]]/Table1[[#This Row],[Male Population]]</f>
        <v>0.73286232575902233</v>
      </c>
      <c r="Q2618" s="24">
        <f>Table1[[#This Row],[Total Voters]]/Table1[[#This Row],[Total Population]]</f>
        <v>0.76835781041388518</v>
      </c>
      <c r="R2618" s="24">
        <f>Table1[[#This Row],[Female Ballots]]/Table1[[#This Row],[Female Population]]</f>
        <v>0.53953133930272434</v>
      </c>
      <c r="S2618" s="24">
        <f>Table1[[#This Row],[Male Ballots]]/Table1[[#This Row],[Male Population]]</f>
        <v>0.48291006301317546</v>
      </c>
      <c r="T2618" s="24">
        <f>Table1[[#This Row],[Total Ballots]]/Table1[[#This Row],[Total Population]]</f>
        <v>0.51258821285523559</v>
      </c>
      <c r="U2618" s="24">
        <f>Table1[[#This Row],[Female Ballots]]/Table1[[#This Row],[Female Voters]]</f>
        <v>0.674928503336511</v>
      </c>
      <c r="V2618" s="24">
        <f>Table1[[#This Row],[Male Ballots]]/Table1[[#This Row],[Male Voters]]</f>
        <v>0.65893694632621158</v>
      </c>
      <c r="W2618" s="24">
        <f>Table1[[#This Row],[Total Ballots]]/Table1[[#This Row],[Total Voters]]</f>
        <v>0.66712175747796942</v>
      </c>
    </row>
    <row r="2619" spans="1:23" s="12" customFormat="1" x14ac:dyDescent="0.2">
      <c r="A2619" s="8" t="s">
        <v>54</v>
      </c>
      <c r="B2619" s="17">
        <v>2009</v>
      </c>
      <c r="C2619" s="9" t="s">
        <v>67</v>
      </c>
      <c r="D2619" s="10">
        <v>6099</v>
      </c>
      <c r="E2619" s="10">
        <v>5459</v>
      </c>
      <c r="F2619" s="10">
        <v>11558</v>
      </c>
      <c r="G2619" s="31">
        <v>5085</v>
      </c>
      <c r="H2619" s="31">
        <v>4462</v>
      </c>
      <c r="I2619" s="31">
        <v>23</v>
      </c>
      <c r="J2619" s="31">
        <v>9570</v>
      </c>
      <c r="K2619" s="10">
        <v>3759</v>
      </c>
      <c r="L2619" s="10">
        <v>3345</v>
      </c>
      <c r="M2619" s="10">
        <v>18</v>
      </c>
      <c r="N2619" s="11">
        <v>7122</v>
      </c>
      <c r="O2619" s="24">
        <f>Table1[[#This Row],[Female Voters]]/Table1[[#This Row],[Female Population]]</f>
        <v>0.83374323659616334</v>
      </c>
      <c r="P2619" s="24">
        <f>Table1[[#This Row],[Male Voters]]/Table1[[#This Row],[Male Population]]</f>
        <v>0.81736581791536911</v>
      </c>
      <c r="Q2619" s="24">
        <f>Table1[[#This Row],[Total Voters]]/Table1[[#This Row],[Total Population]]</f>
        <v>0.82799792351617929</v>
      </c>
      <c r="R2619" s="24">
        <f>Table1[[#This Row],[Female Ballots]]/Table1[[#This Row],[Female Population]]</f>
        <v>0.61633054599114612</v>
      </c>
      <c r="S2619" s="24">
        <f>Table1[[#This Row],[Male Ballots]]/Table1[[#This Row],[Male Population]]</f>
        <v>0.61274958783660016</v>
      </c>
      <c r="T2619" s="24">
        <f>Table1[[#This Row],[Total Ballots]]/Table1[[#This Row],[Total Population]]</f>
        <v>0.61619657380169579</v>
      </c>
      <c r="U2619" s="24">
        <f>Table1[[#This Row],[Female Ballots]]/Table1[[#This Row],[Female Voters]]</f>
        <v>0.73923303834808263</v>
      </c>
      <c r="V2619" s="24">
        <f>Table1[[#This Row],[Male Ballots]]/Table1[[#This Row],[Male Voters]]</f>
        <v>0.74966382787987451</v>
      </c>
      <c r="W2619" s="24">
        <f>Table1[[#This Row],[Total Ballots]]/Table1[[#This Row],[Total Voters]]</f>
        <v>0.7442006269592476</v>
      </c>
    </row>
    <row r="2620" spans="1:23" s="12" customFormat="1" x14ac:dyDescent="0.2">
      <c r="A2620" s="8" t="s">
        <v>30</v>
      </c>
      <c r="B2620" s="17">
        <v>2009</v>
      </c>
      <c r="C2620" s="9" t="s">
        <v>69</v>
      </c>
      <c r="D2620" s="10">
        <v>31485</v>
      </c>
      <c r="E2620" s="10">
        <v>30595</v>
      </c>
      <c r="F2620" s="10">
        <v>62080</v>
      </c>
      <c r="G2620" s="31">
        <v>25061</v>
      </c>
      <c r="H2620" s="31">
        <v>22142</v>
      </c>
      <c r="I2620" s="31">
        <v>0</v>
      </c>
      <c r="J2620" s="31">
        <v>47203</v>
      </c>
      <c r="K2620" s="10">
        <v>14869</v>
      </c>
      <c r="L2620" s="10">
        <v>12982</v>
      </c>
      <c r="M2620" s="10"/>
      <c r="N2620" s="11">
        <v>27851</v>
      </c>
      <c r="O2620" s="24">
        <f>Table1[[#This Row],[Female Voters]]/Table1[[#This Row],[Female Population]]</f>
        <v>0.79596633317452758</v>
      </c>
      <c r="P2620" s="24">
        <f>Table1[[#This Row],[Male Voters]]/Table1[[#This Row],[Male Population]]</f>
        <v>0.72371302500408563</v>
      </c>
      <c r="Q2620" s="24">
        <f>Table1[[#This Row],[Total Voters]]/Table1[[#This Row],[Total Population]]</f>
        <v>0.76035760309278355</v>
      </c>
      <c r="R2620" s="24">
        <f>Table1[[#This Row],[Female Ballots]]/Table1[[#This Row],[Female Population]]</f>
        <v>0.47225663014133712</v>
      </c>
      <c r="S2620" s="24">
        <f>Table1[[#This Row],[Male Ballots]]/Table1[[#This Row],[Male Population]]</f>
        <v>0.42431769897041999</v>
      </c>
      <c r="T2620" s="24">
        <f>Table1[[#This Row],[Total Ballots]]/Table1[[#This Row],[Total Population]]</f>
        <v>0.44863079896907215</v>
      </c>
      <c r="U2620" s="24">
        <f>Table1[[#This Row],[Female Ballots]]/Table1[[#This Row],[Female Voters]]</f>
        <v>0.59331231794421613</v>
      </c>
      <c r="V2620" s="24">
        <f>Table1[[#This Row],[Male Ballots]]/Table1[[#This Row],[Male Voters]]</f>
        <v>0.58630656670580794</v>
      </c>
      <c r="W2620" s="24">
        <f>Table1[[#This Row],[Total Ballots]]/Table1[[#This Row],[Total Voters]]</f>
        <v>0.59002605766582628</v>
      </c>
    </row>
    <row r="2621" spans="1:23" s="12" customFormat="1" x14ac:dyDescent="0.2">
      <c r="A2621" s="8" t="s">
        <v>30</v>
      </c>
      <c r="B2621" s="17">
        <v>2009</v>
      </c>
      <c r="C2621" s="9" t="s">
        <v>62</v>
      </c>
      <c r="D2621" s="10">
        <v>3147</v>
      </c>
      <c r="E2621" s="10">
        <v>3956</v>
      </c>
      <c r="F2621" s="10">
        <v>7103</v>
      </c>
      <c r="G2621" s="31">
        <v>1836</v>
      </c>
      <c r="H2621" s="31">
        <v>1580</v>
      </c>
      <c r="I2621" s="31"/>
      <c r="J2621" s="31">
        <v>3416</v>
      </c>
      <c r="K2621" s="10">
        <v>407</v>
      </c>
      <c r="L2621" s="10">
        <v>320</v>
      </c>
      <c r="M2621" s="10"/>
      <c r="N2621" s="11">
        <v>727</v>
      </c>
      <c r="O2621" s="24">
        <f>Table1[[#This Row],[Female Voters]]/Table1[[#This Row],[Female Population]]</f>
        <v>0.58341277407054337</v>
      </c>
      <c r="P2621" s="24">
        <f>Table1[[#This Row],[Male Voters]]/Table1[[#This Row],[Male Population]]</f>
        <v>0.39939332659251769</v>
      </c>
      <c r="Q2621" s="24">
        <f>Table1[[#This Row],[Total Voters]]/Table1[[#This Row],[Total Population]]</f>
        <v>0.48092355342812898</v>
      </c>
      <c r="R2621" s="24">
        <f>Table1[[#This Row],[Female Ballots]]/Table1[[#This Row],[Female Population]]</f>
        <v>0.12932952017794724</v>
      </c>
      <c r="S2621" s="24">
        <f>Table1[[#This Row],[Male Ballots]]/Table1[[#This Row],[Male Population]]</f>
        <v>8.0889787664307378E-2</v>
      </c>
      <c r="T2621" s="24">
        <f>Table1[[#This Row],[Total Ballots]]/Table1[[#This Row],[Total Population]]</f>
        <v>0.10235111924538927</v>
      </c>
      <c r="U2621" s="24">
        <f>Table1[[#This Row],[Female Ballots]]/Table1[[#This Row],[Female Voters]]</f>
        <v>0.22167755991285404</v>
      </c>
      <c r="V2621" s="24">
        <f>Table1[[#This Row],[Male Ballots]]/Table1[[#This Row],[Male Voters]]</f>
        <v>0.20253164556962025</v>
      </c>
      <c r="W2621" s="24">
        <f>Table1[[#This Row],[Total Ballots]]/Table1[[#This Row],[Total Voters]]</f>
        <v>0.21282201405152223</v>
      </c>
    </row>
    <row r="2622" spans="1:23" s="12" customFormat="1" x14ac:dyDescent="0.2">
      <c r="A2622" s="8" t="s">
        <v>30</v>
      </c>
      <c r="B2622" s="17">
        <v>2009</v>
      </c>
      <c r="C2622" s="9" t="s">
        <v>63</v>
      </c>
      <c r="D2622" s="10">
        <v>4352</v>
      </c>
      <c r="E2622" s="10">
        <v>4852</v>
      </c>
      <c r="F2622" s="10">
        <v>9204</v>
      </c>
      <c r="G2622" s="31">
        <v>2752</v>
      </c>
      <c r="H2622" s="31">
        <v>2316</v>
      </c>
      <c r="I2622" s="31"/>
      <c r="J2622" s="31">
        <v>5068</v>
      </c>
      <c r="K2622" s="10">
        <v>678</v>
      </c>
      <c r="L2622" s="10">
        <v>521</v>
      </c>
      <c r="M2622" s="10"/>
      <c r="N2622" s="11">
        <v>1199</v>
      </c>
      <c r="O2622" s="24">
        <f>Table1[[#This Row],[Female Voters]]/Table1[[#This Row],[Female Population]]</f>
        <v>0.63235294117647056</v>
      </c>
      <c r="P2622" s="24">
        <f>Table1[[#This Row],[Male Voters]]/Table1[[#This Row],[Male Population]]</f>
        <v>0.47732893652102226</v>
      </c>
      <c r="Q2622" s="24">
        <f>Table1[[#This Row],[Total Voters]]/Table1[[#This Row],[Total Population]]</f>
        <v>0.55063016079965232</v>
      </c>
      <c r="R2622" s="24">
        <f>Table1[[#This Row],[Female Ballots]]/Table1[[#This Row],[Female Population]]</f>
        <v>0.15579044117647059</v>
      </c>
      <c r="S2622" s="24">
        <f>Table1[[#This Row],[Male Ballots]]/Table1[[#This Row],[Male Population]]</f>
        <v>0.10737840065952185</v>
      </c>
      <c r="T2622" s="24">
        <f>Table1[[#This Row],[Total Ballots]]/Table1[[#This Row],[Total Population]]</f>
        <v>0.13026944806605822</v>
      </c>
      <c r="U2622" s="24">
        <f>Table1[[#This Row],[Female Ballots]]/Table1[[#This Row],[Female Voters]]</f>
        <v>0.24636627906976744</v>
      </c>
      <c r="V2622" s="24">
        <f>Table1[[#This Row],[Male Ballots]]/Table1[[#This Row],[Male Voters]]</f>
        <v>0.22495682210708118</v>
      </c>
      <c r="W2622" s="24">
        <f>Table1[[#This Row],[Total Ballots]]/Table1[[#This Row],[Total Voters]]</f>
        <v>0.23658247829518547</v>
      </c>
    </row>
    <row r="2623" spans="1:23" s="12" customFormat="1" x14ac:dyDescent="0.2">
      <c r="A2623" s="8" t="s">
        <v>30</v>
      </c>
      <c r="B2623" s="17">
        <v>2009</v>
      </c>
      <c r="C2623" s="9" t="s">
        <v>64</v>
      </c>
      <c r="D2623" s="10">
        <v>4417</v>
      </c>
      <c r="E2623" s="10">
        <v>4380</v>
      </c>
      <c r="F2623" s="10">
        <v>8797</v>
      </c>
      <c r="G2623" s="31">
        <v>3149</v>
      </c>
      <c r="H2623" s="31">
        <v>2797</v>
      </c>
      <c r="I2623" s="31"/>
      <c r="J2623" s="31">
        <v>5946</v>
      </c>
      <c r="K2623" s="10">
        <v>1246</v>
      </c>
      <c r="L2623" s="10">
        <v>1052</v>
      </c>
      <c r="M2623" s="10"/>
      <c r="N2623" s="11">
        <v>2298</v>
      </c>
      <c r="O2623" s="24">
        <f>Table1[[#This Row],[Female Voters]]/Table1[[#This Row],[Female Population]]</f>
        <v>0.71292732623952915</v>
      </c>
      <c r="P2623" s="24">
        <f>Table1[[#This Row],[Male Voters]]/Table1[[#This Row],[Male Population]]</f>
        <v>0.6385844748858448</v>
      </c>
      <c r="Q2623" s="24">
        <f>Table1[[#This Row],[Total Voters]]/Table1[[#This Row],[Total Population]]</f>
        <v>0.67591224281004891</v>
      </c>
      <c r="R2623" s="24">
        <f>Table1[[#This Row],[Female Ballots]]/Table1[[#This Row],[Female Population]]</f>
        <v>0.28209191759112517</v>
      </c>
      <c r="S2623" s="24">
        <f>Table1[[#This Row],[Male Ballots]]/Table1[[#This Row],[Male Population]]</f>
        <v>0.24018264840182649</v>
      </c>
      <c r="T2623" s="24">
        <f>Table1[[#This Row],[Total Ballots]]/Table1[[#This Row],[Total Population]]</f>
        <v>0.26122541775605318</v>
      </c>
      <c r="U2623" s="24">
        <f>Table1[[#This Row],[Female Ballots]]/Table1[[#This Row],[Female Voters]]</f>
        <v>0.39568116862496028</v>
      </c>
      <c r="V2623" s="24">
        <f>Table1[[#This Row],[Male Ballots]]/Table1[[#This Row],[Male Voters]]</f>
        <v>0.37611726850196642</v>
      </c>
      <c r="W2623" s="24">
        <f>Table1[[#This Row],[Total Ballots]]/Table1[[#This Row],[Total Voters]]</f>
        <v>0.38647830474268413</v>
      </c>
    </row>
    <row r="2624" spans="1:23" s="12" customFormat="1" x14ac:dyDescent="0.2">
      <c r="A2624" s="8" t="s">
        <v>30</v>
      </c>
      <c r="B2624" s="17">
        <v>2009</v>
      </c>
      <c r="C2624" s="9" t="s">
        <v>65</v>
      </c>
      <c r="D2624" s="10">
        <v>5884</v>
      </c>
      <c r="E2624" s="10">
        <v>5294</v>
      </c>
      <c r="F2624" s="10">
        <v>11178</v>
      </c>
      <c r="G2624" s="31">
        <v>4758</v>
      </c>
      <c r="H2624" s="31">
        <v>4134</v>
      </c>
      <c r="I2624" s="31"/>
      <c r="J2624" s="31">
        <v>8892</v>
      </c>
      <c r="K2624" s="10">
        <v>2688</v>
      </c>
      <c r="L2624" s="10">
        <v>2213</v>
      </c>
      <c r="M2624" s="10"/>
      <c r="N2624" s="11">
        <v>4901</v>
      </c>
      <c r="O2624" s="24">
        <f>Table1[[#This Row],[Female Voters]]/Table1[[#This Row],[Female Population]]</f>
        <v>0.8086335825968729</v>
      </c>
      <c r="P2624" s="24">
        <f>Table1[[#This Row],[Male Voters]]/Table1[[#This Row],[Male Population]]</f>
        <v>0.78088401964488097</v>
      </c>
      <c r="Q2624" s="24">
        <f>Table1[[#This Row],[Total Voters]]/Table1[[#This Row],[Total Population]]</f>
        <v>0.79549114331723025</v>
      </c>
      <c r="R2624" s="24">
        <f>Table1[[#This Row],[Female Ballots]]/Table1[[#This Row],[Female Population]]</f>
        <v>0.4568320870156356</v>
      </c>
      <c r="S2624" s="24">
        <f>Table1[[#This Row],[Male Ballots]]/Table1[[#This Row],[Male Population]]</f>
        <v>0.41802040045334343</v>
      </c>
      <c r="T2624" s="24">
        <f>Table1[[#This Row],[Total Ballots]]/Table1[[#This Row],[Total Population]]</f>
        <v>0.43845052782250848</v>
      </c>
      <c r="U2624" s="24">
        <f>Table1[[#This Row],[Female Ballots]]/Table1[[#This Row],[Female Voters]]</f>
        <v>0.56494325346784369</v>
      </c>
      <c r="V2624" s="24">
        <f>Table1[[#This Row],[Male Ballots]]/Table1[[#This Row],[Male Voters]]</f>
        <v>0.53531688437348812</v>
      </c>
      <c r="W2624" s="24">
        <f>Table1[[#This Row],[Total Ballots]]/Table1[[#This Row],[Total Voters]]</f>
        <v>0.55116959064327486</v>
      </c>
    </row>
    <row r="2625" spans="1:23" s="12" customFormat="1" x14ac:dyDescent="0.2">
      <c r="A2625" s="8" t="s">
        <v>30</v>
      </c>
      <c r="B2625" s="17">
        <v>2009</v>
      </c>
      <c r="C2625" s="9" t="s">
        <v>66</v>
      </c>
      <c r="D2625" s="10">
        <v>6265</v>
      </c>
      <c r="E2625" s="10">
        <v>5579</v>
      </c>
      <c r="F2625" s="10">
        <v>11844</v>
      </c>
      <c r="G2625" s="31">
        <v>5792</v>
      </c>
      <c r="H2625" s="31">
        <v>5028</v>
      </c>
      <c r="I2625" s="31"/>
      <c r="J2625" s="31">
        <v>10820</v>
      </c>
      <c r="K2625" s="10">
        <v>4281</v>
      </c>
      <c r="L2625" s="10">
        <v>3623</v>
      </c>
      <c r="M2625" s="10"/>
      <c r="N2625" s="11">
        <v>7904</v>
      </c>
      <c r="O2625" s="24">
        <f>Table1[[#This Row],[Female Voters]]/Table1[[#This Row],[Female Population]]</f>
        <v>0.92450119712689549</v>
      </c>
      <c r="P2625" s="24">
        <f>Table1[[#This Row],[Male Voters]]/Table1[[#This Row],[Male Population]]</f>
        <v>0.90123678078508695</v>
      </c>
      <c r="Q2625" s="24">
        <f>Table1[[#This Row],[Total Voters]]/Table1[[#This Row],[Total Population]]</f>
        <v>0.9135427220533604</v>
      </c>
      <c r="R2625" s="24">
        <f>Table1[[#This Row],[Female Ballots]]/Table1[[#This Row],[Female Population]]</f>
        <v>0.68332003192338386</v>
      </c>
      <c r="S2625" s="24">
        <f>Table1[[#This Row],[Male Ballots]]/Table1[[#This Row],[Male Population]]</f>
        <v>0.64939953396666072</v>
      </c>
      <c r="T2625" s="24">
        <f>Table1[[#This Row],[Total Ballots]]/Table1[[#This Row],[Total Population]]</f>
        <v>0.66734211415062483</v>
      </c>
      <c r="U2625" s="24">
        <f>Table1[[#This Row],[Female Ballots]]/Table1[[#This Row],[Female Voters]]</f>
        <v>0.73912292817679559</v>
      </c>
      <c r="V2625" s="24">
        <f>Table1[[#This Row],[Male Ballots]]/Table1[[#This Row],[Male Voters]]</f>
        <v>0.72056483691328566</v>
      </c>
      <c r="W2625" s="24">
        <f>Table1[[#This Row],[Total Ballots]]/Table1[[#This Row],[Total Voters]]</f>
        <v>0.73049907578558226</v>
      </c>
    </row>
    <row r="2626" spans="1:23" s="12" customFormat="1" x14ac:dyDescent="0.2">
      <c r="A2626" s="8" t="s">
        <v>30</v>
      </c>
      <c r="B2626" s="17">
        <v>2009</v>
      </c>
      <c r="C2626" s="9" t="s">
        <v>67</v>
      </c>
      <c r="D2626" s="10">
        <v>7420</v>
      </c>
      <c r="E2626" s="10">
        <v>6534</v>
      </c>
      <c r="F2626" s="10">
        <v>13954</v>
      </c>
      <c r="G2626" s="31">
        <v>6774</v>
      </c>
      <c r="H2626" s="31">
        <v>6287</v>
      </c>
      <c r="I2626" s="31"/>
      <c r="J2626" s="31">
        <v>13061</v>
      </c>
      <c r="K2626" s="10">
        <v>5569</v>
      </c>
      <c r="L2626" s="10">
        <v>5253</v>
      </c>
      <c r="M2626" s="10"/>
      <c r="N2626" s="11">
        <v>10822</v>
      </c>
      <c r="O2626" s="24">
        <f>Table1[[#This Row],[Female Voters]]/Table1[[#This Row],[Female Population]]</f>
        <v>0.91293800539083558</v>
      </c>
      <c r="P2626" s="24">
        <f>Table1[[#This Row],[Male Voters]]/Table1[[#This Row],[Male Population]]</f>
        <v>0.9621977349250076</v>
      </c>
      <c r="Q2626" s="24">
        <f>Table1[[#This Row],[Total Voters]]/Table1[[#This Row],[Total Population]]</f>
        <v>0.9360040131861832</v>
      </c>
      <c r="R2626" s="24">
        <f>Table1[[#This Row],[Female Ballots]]/Table1[[#This Row],[Female Population]]</f>
        <v>0.75053908355795151</v>
      </c>
      <c r="S2626" s="24">
        <f>Table1[[#This Row],[Male Ballots]]/Table1[[#This Row],[Male Population]]</f>
        <v>0.8039485766758494</v>
      </c>
      <c r="T2626" s="24">
        <f>Table1[[#This Row],[Total Ballots]]/Table1[[#This Row],[Total Population]]</f>
        <v>0.77554822989823702</v>
      </c>
      <c r="U2626" s="24">
        <f>Table1[[#This Row],[Female Ballots]]/Table1[[#This Row],[Female Voters]]</f>
        <v>0.8221139651609094</v>
      </c>
      <c r="V2626" s="24">
        <f>Table1[[#This Row],[Male Ballots]]/Table1[[#This Row],[Male Voters]]</f>
        <v>0.83553364084619053</v>
      </c>
      <c r="W2626" s="24">
        <f>Table1[[#This Row],[Total Ballots]]/Table1[[#This Row],[Total Voters]]</f>
        <v>0.82857361610902691</v>
      </c>
    </row>
    <row r="2627" spans="1:23" s="12" customFormat="1" x14ac:dyDescent="0.2">
      <c r="A2627" s="8" t="s">
        <v>24</v>
      </c>
      <c r="B2627" s="17">
        <v>2009</v>
      </c>
      <c r="C2627" s="9" t="s">
        <v>69</v>
      </c>
      <c r="D2627" s="10">
        <v>12752</v>
      </c>
      <c r="E2627" s="10">
        <v>12451</v>
      </c>
      <c r="F2627" s="10">
        <v>25203</v>
      </c>
      <c r="G2627" s="31">
        <v>11551</v>
      </c>
      <c r="H2627" s="31">
        <v>10421</v>
      </c>
      <c r="I2627" s="31">
        <v>16</v>
      </c>
      <c r="J2627" s="31">
        <v>21988</v>
      </c>
      <c r="K2627" s="10">
        <v>7550</v>
      </c>
      <c r="L2627" s="10">
        <v>6583</v>
      </c>
      <c r="M2627" s="10">
        <v>9</v>
      </c>
      <c r="N2627" s="11">
        <v>14142</v>
      </c>
      <c r="O2627" s="24">
        <f>Table1[[#This Row],[Female Voters]]/Table1[[#This Row],[Female Population]]</f>
        <v>0.90581869510664992</v>
      </c>
      <c r="P2627" s="24">
        <f>Table1[[#This Row],[Male Voters]]/Table1[[#This Row],[Male Population]]</f>
        <v>0.83696088667576907</v>
      </c>
      <c r="Q2627" s="24">
        <f>Table1[[#This Row],[Total Voters]]/Table1[[#This Row],[Total Population]]</f>
        <v>0.87243582113240492</v>
      </c>
      <c r="R2627" s="24">
        <f>Table1[[#This Row],[Female Ballots]]/Table1[[#This Row],[Female Population]]</f>
        <v>0.59206398996235887</v>
      </c>
      <c r="S2627" s="24">
        <f>Table1[[#This Row],[Male Ballots]]/Table1[[#This Row],[Male Population]]</f>
        <v>0.52871255320857757</v>
      </c>
      <c r="T2627" s="24">
        <f>Table1[[#This Row],[Total Ballots]]/Table1[[#This Row],[Total Population]]</f>
        <v>0.56112367575288657</v>
      </c>
      <c r="U2627" s="24">
        <f>Table1[[#This Row],[Female Ballots]]/Table1[[#This Row],[Female Voters]]</f>
        <v>0.65362306293827377</v>
      </c>
      <c r="V2627" s="24">
        <f>Table1[[#This Row],[Male Ballots]]/Table1[[#This Row],[Male Voters]]</f>
        <v>0.63170521063237695</v>
      </c>
      <c r="W2627" s="24">
        <f>Table1[[#This Row],[Total Ballots]]/Table1[[#This Row],[Total Voters]]</f>
        <v>0.64316900127342191</v>
      </c>
    </row>
    <row r="2628" spans="1:23" s="12" customFormat="1" x14ac:dyDescent="0.2">
      <c r="A2628" s="8" t="s">
        <v>24</v>
      </c>
      <c r="B2628" s="17">
        <v>2009</v>
      </c>
      <c r="C2628" s="9" t="s">
        <v>62</v>
      </c>
      <c r="D2628" s="10">
        <v>747</v>
      </c>
      <c r="E2628" s="10">
        <v>881</v>
      </c>
      <c r="F2628" s="10">
        <v>1628</v>
      </c>
      <c r="G2628" s="31">
        <v>575</v>
      </c>
      <c r="H2628" s="31">
        <v>585</v>
      </c>
      <c r="I2628" s="31">
        <v>0</v>
      </c>
      <c r="J2628" s="31">
        <v>1160</v>
      </c>
      <c r="K2628" s="10">
        <v>141</v>
      </c>
      <c r="L2628" s="10">
        <v>130</v>
      </c>
      <c r="M2628" s="10"/>
      <c r="N2628" s="11">
        <v>271</v>
      </c>
      <c r="O2628" s="24">
        <f>Table1[[#This Row],[Female Voters]]/Table1[[#This Row],[Female Population]]</f>
        <v>0.76974564926372158</v>
      </c>
      <c r="P2628" s="24">
        <f>Table1[[#This Row],[Male Voters]]/Table1[[#This Row],[Male Population]]</f>
        <v>0.66401816118047674</v>
      </c>
      <c r="Q2628" s="24">
        <f>Table1[[#This Row],[Total Voters]]/Table1[[#This Row],[Total Population]]</f>
        <v>0.71253071253071254</v>
      </c>
      <c r="R2628" s="24">
        <f>Table1[[#This Row],[Female Ballots]]/Table1[[#This Row],[Female Population]]</f>
        <v>0.18875502008032127</v>
      </c>
      <c r="S2628" s="24">
        <f>Table1[[#This Row],[Male Ballots]]/Table1[[#This Row],[Male Population]]</f>
        <v>0.14755959137343927</v>
      </c>
      <c r="T2628" s="24">
        <f>Table1[[#This Row],[Total Ballots]]/Table1[[#This Row],[Total Population]]</f>
        <v>0.16646191646191646</v>
      </c>
      <c r="U2628" s="24">
        <f>Table1[[#This Row],[Female Ballots]]/Table1[[#This Row],[Female Voters]]</f>
        <v>0.24521739130434783</v>
      </c>
      <c r="V2628" s="24">
        <f>Table1[[#This Row],[Male Ballots]]/Table1[[#This Row],[Male Voters]]</f>
        <v>0.22222222222222221</v>
      </c>
      <c r="W2628" s="24">
        <f>Table1[[#This Row],[Total Ballots]]/Table1[[#This Row],[Total Voters]]</f>
        <v>0.23362068965517241</v>
      </c>
    </row>
    <row r="2629" spans="1:23" s="12" customFormat="1" x14ac:dyDescent="0.2">
      <c r="A2629" s="8" t="s">
        <v>24</v>
      </c>
      <c r="B2629" s="17">
        <v>2009</v>
      </c>
      <c r="C2629" s="9" t="s">
        <v>63</v>
      </c>
      <c r="D2629" s="10">
        <v>1093</v>
      </c>
      <c r="E2629" s="10">
        <v>1209</v>
      </c>
      <c r="F2629" s="10">
        <v>2302</v>
      </c>
      <c r="G2629" s="31">
        <v>917</v>
      </c>
      <c r="H2629" s="31">
        <v>811</v>
      </c>
      <c r="I2629" s="31">
        <v>1</v>
      </c>
      <c r="J2629" s="31">
        <v>1729</v>
      </c>
      <c r="K2629" s="10">
        <v>252</v>
      </c>
      <c r="L2629" s="10">
        <v>178</v>
      </c>
      <c r="M2629" s="10"/>
      <c r="N2629" s="11">
        <v>430</v>
      </c>
      <c r="O2629" s="24">
        <f>Table1[[#This Row],[Female Voters]]/Table1[[#This Row],[Female Population]]</f>
        <v>0.83897529734675202</v>
      </c>
      <c r="P2629" s="24">
        <f>Table1[[#This Row],[Male Voters]]/Table1[[#This Row],[Male Population]]</f>
        <v>0.67080231596360629</v>
      </c>
      <c r="Q2629" s="24">
        <f>Table1[[#This Row],[Total Voters]]/Table1[[#This Row],[Total Population]]</f>
        <v>0.75108601216333626</v>
      </c>
      <c r="R2629" s="24">
        <f>Table1[[#This Row],[Female Ballots]]/Table1[[#This Row],[Female Population]]</f>
        <v>0.23055809698078683</v>
      </c>
      <c r="S2629" s="24">
        <f>Table1[[#This Row],[Male Ballots]]/Table1[[#This Row],[Male Population]]</f>
        <v>0.14722911497105046</v>
      </c>
      <c r="T2629" s="24">
        <f>Table1[[#This Row],[Total Ballots]]/Table1[[#This Row],[Total Population]]</f>
        <v>0.18679409209383144</v>
      </c>
      <c r="U2629" s="24">
        <f>Table1[[#This Row],[Female Ballots]]/Table1[[#This Row],[Female Voters]]</f>
        <v>0.27480916030534353</v>
      </c>
      <c r="V2629" s="24">
        <f>Table1[[#This Row],[Male Ballots]]/Table1[[#This Row],[Male Voters]]</f>
        <v>0.21948212083847102</v>
      </c>
      <c r="W2629" s="24">
        <f>Table1[[#This Row],[Total Ballots]]/Table1[[#This Row],[Total Voters]]</f>
        <v>0.24869866975130134</v>
      </c>
    </row>
    <row r="2630" spans="1:23" s="12" customFormat="1" x14ac:dyDescent="0.2">
      <c r="A2630" s="8" t="s">
        <v>24</v>
      </c>
      <c r="B2630" s="17">
        <v>2009</v>
      </c>
      <c r="C2630" s="9" t="s">
        <v>64</v>
      </c>
      <c r="D2630" s="10">
        <v>1384</v>
      </c>
      <c r="E2630" s="10">
        <v>1481</v>
      </c>
      <c r="F2630" s="10">
        <v>2865</v>
      </c>
      <c r="G2630" s="31">
        <v>1146</v>
      </c>
      <c r="H2630" s="31">
        <v>966</v>
      </c>
      <c r="I2630" s="31">
        <v>2</v>
      </c>
      <c r="J2630" s="31">
        <v>2114</v>
      </c>
      <c r="K2630" s="10">
        <v>501</v>
      </c>
      <c r="L2630" s="10">
        <v>387</v>
      </c>
      <c r="M2630" s="10">
        <v>1</v>
      </c>
      <c r="N2630" s="11">
        <v>889</v>
      </c>
      <c r="O2630" s="24">
        <f>Table1[[#This Row],[Female Voters]]/Table1[[#This Row],[Female Population]]</f>
        <v>0.8280346820809249</v>
      </c>
      <c r="P2630" s="24">
        <f>Table1[[#This Row],[Male Voters]]/Table1[[#This Row],[Male Population]]</f>
        <v>0.6522619851451722</v>
      </c>
      <c r="Q2630" s="24">
        <f>Table1[[#This Row],[Total Voters]]/Table1[[#This Row],[Total Population]]</f>
        <v>0.73787085514834205</v>
      </c>
      <c r="R2630" s="24">
        <f>Table1[[#This Row],[Female Ballots]]/Table1[[#This Row],[Female Population]]</f>
        <v>0.36199421965317918</v>
      </c>
      <c r="S2630" s="24">
        <f>Table1[[#This Row],[Male Ballots]]/Table1[[#This Row],[Male Population]]</f>
        <v>0.26130992572586093</v>
      </c>
      <c r="T2630" s="24">
        <f>Table1[[#This Row],[Total Ballots]]/Table1[[#This Row],[Total Population]]</f>
        <v>0.31029668411867367</v>
      </c>
      <c r="U2630" s="24">
        <f>Table1[[#This Row],[Female Ballots]]/Table1[[#This Row],[Female Voters]]</f>
        <v>0.43717277486910994</v>
      </c>
      <c r="V2630" s="24">
        <f>Table1[[#This Row],[Male Ballots]]/Table1[[#This Row],[Male Voters]]</f>
        <v>0.40062111801242234</v>
      </c>
      <c r="W2630" s="24">
        <f>Table1[[#This Row],[Total Ballots]]/Table1[[#This Row],[Total Voters]]</f>
        <v>0.42052980132450329</v>
      </c>
    </row>
    <row r="2631" spans="1:23" s="12" customFormat="1" x14ac:dyDescent="0.2">
      <c r="A2631" s="8" t="s">
        <v>24</v>
      </c>
      <c r="B2631" s="17">
        <v>2009</v>
      </c>
      <c r="C2631" s="9" t="s">
        <v>65</v>
      </c>
      <c r="D2631" s="10">
        <v>2460</v>
      </c>
      <c r="E2631" s="10">
        <v>2203</v>
      </c>
      <c r="F2631" s="10">
        <v>4663</v>
      </c>
      <c r="G2631" s="31">
        <v>2072</v>
      </c>
      <c r="H2631" s="31">
        <v>1663</v>
      </c>
      <c r="I2631" s="31">
        <v>3</v>
      </c>
      <c r="J2631" s="31">
        <v>3738</v>
      </c>
      <c r="K2631" s="10">
        <v>1244</v>
      </c>
      <c r="L2631" s="10">
        <v>911</v>
      </c>
      <c r="M2631" s="10">
        <v>2</v>
      </c>
      <c r="N2631" s="11">
        <v>2157</v>
      </c>
      <c r="O2631" s="24">
        <f>Table1[[#This Row],[Female Voters]]/Table1[[#This Row],[Female Population]]</f>
        <v>0.84227642276422765</v>
      </c>
      <c r="P2631" s="24">
        <f>Table1[[#This Row],[Male Voters]]/Table1[[#This Row],[Male Population]]</f>
        <v>0.75487970948706307</v>
      </c>
      <c r="Q2631" s="24">
        <f>Table1[[#This Row],[Total Voters]]/Table1[[#This Row],[Total Population]]</f>
        <v>0.80162985202659232</v>
      </c>
      <c r="R2631" s="24">
        <f>Table1[[#This Row],[Female Ballots]]/Table1[[#This Row],[Female Population]]</f>
        <v>0.50569105691056915</v>
      </c>
      <c r="S2631" s="24">
        <f>Table1[[#This Row],[Male Ballots]]/Table1[[#This Row],[Male Population]]</f>
        <v>0.41352700862460279</v>
      </c>
      <c r="T2631" s="24">
        <f>Table1[[#This Row],[Total Ballots]]/Table1[[#This Row],[Total Population]]</f>
        <v>0.4625777396525842</v>
      </c>
      <c r="U2631" s="24">
        <f>Table1[[#This Row],[Female Ballots]]/Table1[[#This Row],[Female Voters]]</f>
        <v>0.60038610038610041</v>
      </c>
      <c r="V2631" s="24">
        <f>Table1[[#This Row],[Male Ballots]]/Table1[[#This Row],[Male Voters]]</f>
        <v>0.54780517137702944</v>
      </c>
      <c r="W2631" s="24">
        <f>Table1[[#This Row],[Total Ballots]]/Table1[[#This Row],[Total Voters]]</f>
        <v>0.5770465489566613</v>
      </c>
    </row>
    <row r="2632" spans="1:23" s="12" customFormat="1" x14ac:dyDescent="0.2">
      <c r="A2632" s="8" t="s">
        <v>24</v>
      </c>
      <c r="B2632" s="17">
        <v>2009</v>
      </c>
      <c r="C2632" s="9" t="s">
        <v>66</v>
      </c>
      <c r="D2632" s="10">
        <v>3241</v>
      </c>
      <c r="E2632" s="10">
        <v>2928</v>
      </c>
      <c r="F2632" s="10">
        <v>6169</v>
      </c>
      <c r="G2632" s="31">
        <v>3205</v>
      </c>
      <c r="H2632" s="31">
        <v>2765</v>
      </c>
      <c r="I2632" s="31">
        <v>2</v>
      </c>
      <c r="J2632" s="31">
        <v>5972</v>
      </c>
      <c r="K2632" s="10">
        <v>2397</v>
      </c>
      <c r="L2632" s="10">
        <v>1952</v>
      </c>
      <c r="M2632" s="10">
        <v>2</v>
      </c>
      <c r="N2632" s="11">
        <v>4351</v>
      </c>
      <c r="O2632" s="24">
        <f>Table1[[#This Row],[Female Voters]]/Table1[[#This Row],[Female Population]]</f>
        <v>0.98889231718605364</v>
      </c>
      <c r="P2632" s="24">
        <f>Table1[[#This Row],[Male Voters]]/Table1[[#This Row],[Male Population]]</f>
        <v>0.94433060109289613</v>
      </c>
      <c r="Q2632" s="24">
        <f>Table1[[#This Row],[Total Voters]]/Table1[[#This Row],[Total Population]]</f>
        <v>0.96806613713729939</v>
      </c>
      <c r="R2632" s="24">
        <f>Table1[[#This Row],[Female Ballots]]/Table1[[#This Row],[Female Population]]</f>
        <v>0.73958654736192531</v>
      </c>
      <c r="S2632" s="24">
        <f>Table1[[#This Row],[Male Ballots]]/Table1[[#This Row],[Male Population]]</f>
        <v>0.66666666666666663</v>
      </c>
      <c r="T2632" s="24">
        <f>Table1[[#This Row],[Total Ballots]]/Table1[[#This Row],[Total Population]]</f>
        <v>0.70530069703355491</v>
      </c>
      <c r="U2632" s="24">
        <f>Table1[[#This Row],[Female Ballots]]/Table1[[#This Row],[Female Voters]]</f>
        <v>0.74789391575663022</v>
      </c>
      <c r="V2632" s="24">
        <f>Table1[[#This Row],[Male Ballots]]/Table1[[#This Row],[Male Voters]]</f>
        <v>0.70596745027124774</v>
      </c>
      <c r="W2632" s="24">
        <f>Table1[[#This Row],[Total Ballots]]/Table1[[#This Row],[Total Voters]]</f>
        <v>0.72856664434025453</v>
      </c>
    </row>
    <row r="2633" spans="1:23" s="12" customFormat="1" x14ac:dyDescent="0.2">
      <c r="A2633" s="8" t="s">
        <v>24</v>
      </c>
      <c r="B2633" s="17">
        <v>2009</v>
      </c>
      <c r="C2633" s="9" t="s">
        <v>67</v>
      </c>
      <c r="D2633" s="10">
        <v>3827</v>
      </c>
      <c r="E2633" s="10">
        <v>3749</v>
      </c>
      <c r="F2633" s="10">
        <v>7576</v>
      </c>
      <c r="G2633" s="31">
        <v>3636</v>
      </c>
      <c r="H2633" s="31">
        <v>3631</v>
      </c>
      <c r="I2633" s="31">
        <v>8</v>
      </c>
      <c r="J2633" s="31">
        <v>7275</v>
      </c>
      <c r="K2633" s="10">
        <v>3015</v>
      </c>
      <c r="L2633" s="10">
        <v>3025</v>
      </c>
      <c r="M2633" s="10">
        <v>4</v>
      </c>
      <c r="N2633" s="11">
        <v>6044</v>
      </c>
      <c r="O2633" s="24">
        <f>Table1[[#This Row],[Female Voters]]/Table1[[#This Row],[Female Population]]</f>
        <v>0.95009145544813167</v>
      </c>
      <c r="P2633" s="24">
        <f>Table1[[#This Row],[Male Voters]]/Table1[[#This Row],[Male Population]]</f>
        <v>0.96852493998399569</v>
      </c>
      <c r="Q2633" s="24">
        <f>Table1[[#This Row],[Total Voters]]/Table1[[#This Row],[Total Population]]</f>
        <v>0.96026927138331575</v>
      </c>
      <c r="R2633" s="24">
        <f>Table1[[#This Row],[Female Ballots]]/Table1[[#This Row],[Female Population]]</f>
        <v>0.78782336033446565</v>
      </c>
      <c r="S2633" s="24">
        <f>Table1[[#This Row],[Male Ballots]]/Table1[[#This Row],[Male Population]]</f>
        <v>0.80688183515604162</v>
      </c>
      <c r="T2633" s="24">
        <f>Table1[[#This Row],[Total Ballots]]/Table1[[#This Row],[Total Population]]</f>
        <v>0.79778247096092925</v>
      </c>
      <c r="U2633" s="24">
        <f>Table1[[#This Row],[Female Ballots]]/Table1[[#This Row],[Female Voters]]</f>
        <v>0.82920792079207917</v>
      </c>
      <c r="V2633" s="24">
        <f>Table1[[#This Row],[Male Ballots]]/Table1[[#This Row],[Male Voters]]</f>
        <v>0.83310382814651607</v>
      </c>
      <c r="W2633" s="24">
        <f>Table1[[#This Row],[Total Ballots]]/Table1[[#This Row],[Total Voters]]</f>
        <v>0.83079037800687283</v>
      </c>
    </row>
    <row r="2634" spans="1:23" s="12" customFormat="1" x14ac:dyDescent="0.2">
      <c r="A2634" s="8" t="s">
        <v>47</v>
      </c>
      <c r="B2634" s="17">
        <v>2009</v>
      </c>
      <c r="C2634" s="9" t="s">
        <v>69</v>
      </c>
      <c r="D2634" s="10">
        <v>756294</v>
      </c>
      <c r="E2634" s="10">
        <v>743383</v>
      </c>
      <c r="F2634" s="10">
        <v>1499677</v>
      </c>
      <c r="G2634" s="31">
        <v>561051</v>
      </c>
      <c r="H2634" s="31">
        <v>511291</v>
      </c>
      <c r="I2634" s="31">
        <v>1360</v>
      </c>
      <c r="J2634" s="31">
        <v>1073702</v>
      </c>
      <c r="K2634" s="10">
        <v>282907</v>
      </c>
      <c r="L2634" s="10">
        <v>252681</v>
      </c>
      <c r="M2634" s="10">
        <v>143</v>
      </c>
      <c r="N2634" s="11">
        <v>535731</v>
      </c>
      <c r="O2634" s="24">
        <f>Table1[[#This Row],[Female Voters]]/Table1[[#This Row],[Female Population]]</f>
        <v>0.74184245809169447</v>
      </c>
      <c r="P2634" s="24">
        <f>Table1[[#This Row],[Male Voters]]/Table1[[#This Row],[Male Population]]</f>
        <v>0.68778947056900686</v>
      </c>
      <c r="Q2634" s="24">
        <f>Table1[[#This Row],[Total Voters]]/Table1[[#This Row],[Total Population]]</f>
        <v>0.7159555024181874</v>
      </c>
      <c r="R2634" s="24">
        <f>Table1[[#This Row],[Female Ballots]]/Table1[[#This Row],[Female Population]]</f>
        <v>0.37407013674576289</v>
      </c>
      <c r="S2634" s="24">
        <f>Table1[[#This Row],[Male Ballots]]/Table1[[#This Row],[Male Population]]</f>
        <v>0.33990688514534229</v>
      </c>
      <c r="T2634" s="24">
        <f>Table1[[#This Row],[Total Ballots]]/Table1[[#This Row],[Total Population]]</f>
        <v>0.35723092372557558</v>
      </c>
      <c r="U2634" s="24">
        <f>Table1[[#This Row],[Female Ballots]]/Table1[[#This Row],[Female Voters]]</f>
        <v>0.50424471215629241</v>
      </c>
      <c r="V2634" s="24">
        <f>Table1[[#This Row],[Male Ballots]]/Table1[[#This Row],[Male Voters]]</f>
        <v>0.49420193197220369</v>
      </c>
      <c r="W2634" s="24">
        <f>Table1[[#This Row],[Total Ballots]]/Table1[[#This Row],[Total Voters]]</f>
        <v>0.49895688002816424</v>
      </c>
    </row>
    <row r="2635" spans="1:23" s="12" customFormat="1" x14ac:dyDescent="0.2">
      <c r="A2635" s="8" t="s">
        <v>47</v>
      </c>
      <c r="B2635" s="17">
        <v>2009</v>
      </c>
      <c r="C2635" s="9" t="s">
        <v>62</v>
      </c>
      <c r="D2635" s="10">
        <v>90649</v>
      </c>
      <c r="E2635" s="10">
        <v>91571</v>
      </c>
      <c r="F2635" s="10">
        <v>182220</v>
      </c>
      <c r="G2635" s="31">
        <v>50162</v>
      </c>
      <c r="H2635" s="31">
        <v>44155</v>
      </c>
      <c r="I2635" s="31">
        <v>312</v>
      </c>
      <c r="J2635" s="31">
        <v>94629</v>
      </c>
      <c r="K2635" s="10">
        <v>10867</v>
      </c>
      <c r="L2635" s="10">
        <v>9034</v>
      </c>
      <c r="M2635" s="10">
        <v>32</v>
      </c>
      <c r="N2635" s="11">
        <v>19933</v>
      </c>
      <c r="O2635" s="24">
        <f>Table1[[#This Row],[Female Voters]]/Table1[[#This Row],[Female Population]]</f>
        <v>0.55336517777361027</v>
      </c>
      <c r="P2635" s="24">
        <f>Table1[[#This Row],[Male Voters]]/Table1[[#This Row],[Male Population]]</f>
        <v>0.48219414443437331</v>
      </c>
      <c r="Q2635" s="24">
        <f>Table1[[#This Row],[Total Voters]]/Table1[[#This Row],[Total Population]]</f>
        <v>0.51931182087586436</v>
      </c>
      <c r="R2635" s="24">
        <f>Table1[[#This Row],[Female Ballots]]/Table1[[#This Row],[Female Population]]</f>
        <v>0.11987997661309005</v>
      </c>
      <c r="S2635" s="24">
        <f>Table1[[#This Row],[Male Ballots]]/Table1[[#This Row],[Male Population]]</f>
        <v>9.8655687936136993E-2</v>
      </c>
      <c r="T2635" s="24">
        <f>Table1[[#This Row],[Total Ballots]]/Table1[[#This Row],[Total Population]]</f>
        <v>0.10938974865547141</v>
      </c>
      <c r="U2635" s="24">
        <f>Table1[[#This Row],[Female Ballots]]/Table1[[#This Row],[Female Voters]]</f>
        <v>0.21663809258004066</v>
      </c>
      <c r="V2635" s="24">
        <f>Table1[[#This Row],[Male Ballots]]/Table1[[#This Row],[Male Voters]]</f>
        <v>0.20459744083342771</v>
      </c>
      <c r="W2635" s="24">
        <f>Table1[[#This Row],[Total Ballots]]/Table1[[#This Row],[Total Voters]]</f>
        <v>0.21064367160172887</v>
      </c>
    </row>
    <row r="2636" spans="1:23" s="12" customFormat="1" x14ac:dyDescent="0.2">
      <c r="A2636" s="8" t="s">
        <v>47</v>
      </c>
      <c r="B2636" s="17">
        <v>2009</v>
      </c>
      <c r="C2636" s="9" t="s">
        <v>63</v>
      </c>
      <c r="D2636" s="10">
        <v>150155</v>
      </c>
      <c r="E2636" s="10">
        <v>157775</v>
      </c>
      <c r="F2636" s="10">
        <v>307930</v>
      </c>
      <c r="G2636" s="31">
        <v>100973</v>
      </c>
      <c r="H2636" s="31">
        <v>90887</v>
      </c>
      <c r="I2636" s="31">
        <v>372</v>
      </c>
      <c r="J2636" s="31">
        <v>192232</v>
      </c>
      <c r="K2636" s="10">
        <v>32891</v>
      </c>
      <c r="L2636" s="10">
        <v>28044</v>
      </c>
      <c r="M2636" s="10">
        <v>33</v>
      </c>
      <c r="N2636" s="11">
        <v>60968</v>
      </c>
      <c r="O2636" s="24">
        <f>Table1[[#This Row],[Female Voters]]/Table1[[#This Row],[Female Population]]</f>
        <v>0.67245845959175521</v>
      </c>
      <c r="P2636" s="24">
        <f>Table1[[#This Row],[Male Voters]]/Table1[[#This Row],[Male Population]]</f>
        <v>0.57605450800190139</v>
      </c>
      <c r="Q2636" s="24">
        <f>Table1[[#This Row],[Total Voters]]/Table1[[#This Row],[Total Population]]</f>
        <v>0.62427175007306857</v>
      </c>
      <c r="R2636" s="24">
        <f>Table1[[#This Row],[Female Ballots]]/Table1[[#This Row],[Female Population]]</f>
        <v>0.21904698478239154</v>
      </c>
      <c r="S2636" s="24">
        <f>Table1[[#This Row],[Male Ballots]]/Table1[[#This Row],[Male Population]]</f>
        <v>0.17774679131674853</v>
      </c>
      <c r="T2636" s="24">
        <f>Table1[[#This Row],[Total Ballots]]/Table1[[#This Row],[Total Population]]</f>
        <v>0.19799305036859027</v>
      </c>
      <c r="U2636" s="24">
        <f>Table1[[#This Row],[Female Ballots]]/Table1[[#This Row],[Female Voters]]</f>
        <v>0.32574054450199558</v>
      </c>
      <c r="V2636" s="24">
        <f>Table1[[#This Row],[Male Ballots]]/Table1[[#This Row],[Male Voters]]</f>
        <v>0.30855897983209918</v>
      </c>
      <c r="W2636" s="24">
        <f>Table1[[#This Row],[Total Ballots]]/Table1[[#This Row],[Total Voters]]</f>
        <v>0.317158433559449</v>
      </c>
    </row>
    <row r="2637" spans="1:23" s="12" customFormat="1" x14ac:dyDescent="0.2">
      <c r="A2637" s="8" t="s">
        <v>47</v>
      </c>
      <c r="B2637" s="17">
        <v>2009</v>
      </c>
      <c r="C2637" s="9" t="s">
        <v>64</v>
      </c>
      <c r="D2637" s="10">
        <v>144051</v>
      </c>
      <c r="E2637" s="10">
        <v>152619</v>
      </c>
      <c r="F2637" s="10">
        <v>296670</v>
      </c>
      <c r="G2637" s="31">
        <v>104448</v>
      </c>
      <c r="H2637" s="31">
        <v>100784</v>
      </c>
      <c r="I2637" s="31">
        <v>254</v>
      </c>
      <c r="J2637" s="31">
        <v>205486</v>
      </c>
      <c r="K2637" s="10">
        <v>45288</v>
      </c>
      <c r="L2637" s="10">
        <v>42412</v>
      </c>
      <c r="M2637" s="10">
        <v>23</v>
      </c>
      <c r="N2637" s="11">
        <v>87723</v>
      </c>
      <c r="O2637" s="24">
        <f>Table1[[#This Row],[Female Voters]]/Table1[[#This Row],[Female Population]]</f>
        <v>0.72507653539371475</v>
      </c>
      <c r="P2637" s="24">
        <f>Table1[[#This Row],[Male Voters]]/Table1[[#This Row],[Male Population]]</f>
        <v>0.66036338856891996</v>
      </c>
      <c r="Q2637" s="24">
        <f>Table1[[#This Row],[Total Voters]]/Table1[[#This Row],[Total Population]]</f>
        <v>0.69264165571173353</v>
      </c>
      <c r="R2637" s="24">
        <f>Table1[[#This Row],[Female Ballots]]/Table1[[#This Row],[Female Population]]</f>
        <v>0.31438865401836852</v>
      </c>
      <c r="S2637" s="24">
        <f>Table1[[#This Row],[Male Ballots]]/Table1[[#This Row],[Male Population]]</f>
        <v>0.27789462648818297</v>
      </c>
      <c r="T2637" s="24">
        <f>Table1[[#This Row],[Total Ballots]]/Table1[[#This Row],[Total Population]]</f>
        <v>0.29569218323389623</v>
      </c>
      <c r="U2637" s="24">
        <f>Table1[[#This Row],[Female Ballots]]/Table1[[#This Row],[Female Voters]]</f>
        <v>0.43359375</v>
      </c>
      <c r="V2637" s="24">
        <f>Table1[[#This Row],[Male Ballots]]/Table1[[#This Row],[Male Voters]]</f>
        <v>0.42082076520082551</v>
      </c>
      <c r="W2637" s="24">
        <f>Table1[[#This Row],[Total Ballots]]/Table1[[#This Row],[Total Voters]]</f>
        <v>0.4269049959607954</v>
      </c>
    </row>
    <row r="2638" spans="1:23" s="12" customFormat="1" x14ac:dyDescent="0.2">
      <c r="A2638" s="8" t="s">
        <v>47</v>
      </c>
      <c r="B2638" s="17">
        <v>2009</v>
      </c>
      <c r="C2638" s="9" t="s">
        <v>65</v>
      </c>
      <c r="D2638" s="10">
        <v>144816</v>
      </c>
      <c r="E2638" s="10">
        <v>146947</v>
      </c>
      <c r="F2638" s="10">
        <v>291763</v>
      </c>
      <c r="G2638" s="31">
        <v>114904</v>
      </c>
      <c r="H2638" s="31">
        <v>109722</v>
      </c>
      <c r="I2638" s="31">
        <v>195</v>
      </c>
      <c r="J2638" s="31">
        <v>224821</v>
      </c>
      <c r="K2638" s="10">
        <v>62854</v>
      </c>
      <c r="L2638" s="10">
        <v>58758</v>
      </c>
      <c r="M2638" s="10">
        <v>16</v>
      </c>
      <c r="N2638" s="11">
        <v>121628</v>
      </c>
      <c r="O2638" s="24">
        <f>Table1[[#This Row],[Female Voters]]/Table1[[#This Row],[Female Population]]</f>
        <v>0.79344823776378304</v>
      </c>
      <c r="P2638" s="24">
        <f>Table1[[#This Row],[Male Voters]]/Table1[[#This Row],[Male Population]]</f>
        <v>0.74667737347479024</v>
      </c>
      <c r="Q2638" s="24">
        <f>Table1[[#This Row],[Total Voters]]/Table1[[#This Row],[Total Population]]</f>
        <v>0.77056035206657458</v>
      </c>
      <c r="R2638" s="24">
        <f>Table1[[#This Row],[Female Ballots]]/Table1[[#This Row],[Female Population]]</f>
        <v>0.43402662689205612</v>
      </c>
      <c r="S2638" s="24">
        <f>Table1[[#This Row],[Male Ballots]]/Table1[[#This Row],[Male Population]]</f>
        <v>0.39985845236717998</v>
      </c>
      <c r="T2638" s="24">
        <f>Table1[[#This Row],[Total Ballots]]/Table1[[#This Row],[Total Population]]</f>
        <v>0.41687259865027437</v>
      </c>
      <c r="U2638" s="24">
        <f>Table1[[#This Row],[Female Ballots]]/Table1[[#This Row],[Female Voters]]</f>
        <v>0.54701315881083334</v>
      </c>
      <c r="V2638" s="24">
        <f>Table1[[#This Row],[Male Ballots]]/Table1[[#This Row],[Male Voters]]</f>
        <v>0.53551703395854977</v>
      </c>
      <c r="W2638" s="24">
        <f>Table1[[#This Row],[Total Ballots]]/Table1[[#This Row],[Total Voters]]</f>
        <v>0.54099928387472696</v>
      </c>
    </row>
    <row r="2639" spans="1:23" s="12" customFormat="1" x14ac:dyDescent="0.2">
      <c r="A2639" s="8" t="s">
        <v>47</v>
      </c>
      <c r="B2639" s="17">
        <v>2009</v>
      </c>
      <c r="C2639" s="9" t="s">
        <v>66</v>
      </c>
      <c r="D2639" s="10">
        <v>110597</v>
      </c>
      <c r="E2639" s="10">
        <v>106323</v>
      </c>
      <c r="F2639" s="10">
        <v>216920</v>
      </c>
      <c r="G2639" s="31">
        <v>95720</v>
      </c>
      <c r="H2639" s="31">
        <v>89143</v>
      </c>
      <c r="I2639" s="31">
        <v>128</v>
      </c>
      <c r="J2639" s="31">
        <v>184991</v>
      </c>
      <c r="K2639" s="10">
        <v>63037</v>
      </c>
      <c r="L2639" s="10">
        <v>58093</v>
      </c>
      <c r="M2639" s="10">
        <v>22</v>
      </c>
      <c r="N2639" s="11">
        <v>121152</v>
      </c>
      <c r="O2639" s="24">
        <f>Table1[[#This Row],[Female Voters]]/Table1[[#This Row],[Female Population]]</f>
        <v>0.8654845972313896</v>
      </c>
      <c r="P2639" s="24">
        <f>Table1[[#This Row],[Male Voters]]/Table1[[#This Row],[Male Population]]</f>
        <v>0.83841689944790876</v>
      </c>
      <c r="Q2639" s="24">
        <f>Table1[[#This Row],[Total Voters]]/Table1[[#This Row],[Total Population]]</f>
        <v>0.85280748663101602</v>
      </c>
      <c r="R2639" s="24">
        <f>Table1[[#This Row],[Female Ballots]]/Table1[[#This Row],[Female Population]]</f>
        <v>0.56997025235765886</v>
      </c>
      <c r="S2639" s="24">
        <f>Table1[[#This Row],[Male Ballots]]/Table1[[#This Row],[Male Population]]</f>
        <v>0.54638225031272636</v>
      </c>
      <c r="T2639" s="24">
        <f>Table1[[#This Row],[Total Ballots]]/Table1[[#This Row],[Total Population]]</f>
        <v>0.55851004978794028</v>
      </c>
      <c r="U2639" s="24">
        <f>Table1[[#This Row],[Female Ballots]]/Table1[[#This Row],[Female Voters]]</f>
        <v>0.65855620559966566</v>
      </c>
      <c r="V2639" s="24">
        <f>Table1[[#This Row],[Male Ballots]]/Table1[[#This Row],[Male Voters]]</f>
        <v>0.65168325050761133</v>
      </c>
      <c r="W2639" s="24">
        <f>Table1[[#This Row],[Total Ballots]]/Table1[[#This Row],[Total Voters]]</f>
        <v>0.6549075360422939</v>
      </c>
    </row>
    <row r="2640" spans="1:23" s="12" customFormat="1" x14ac:dyDescent="0.2">
      <c r="A2640" s="8" t="s">
        <v>47</v>
      </c>
      <c r="B2640" s="17">
        <v>2009</v>
      </c>
      <c r="C2640" s="9" t="s">
        <v>67</v>
      </c>
      <c r="D2640" s="10">
        <v>116026</v>
      </c>
      <c r="E2640" s="10">
        <v>88148</v>
      </c>
      <c r="F2640" s="10">
        <v>204174</v>
      </c>
      <c r="G2640" s="31">
        <v>94844</v>
      </c>
      <c r="H2640" s="31">
        <v>76600</v>
      </c>
      <c r="I2640" s="31">
        <v>99</v>
      </c>
      <c r="J2640" s="31">
        <v>171543</v>
      </c>
      <c r="K2640" s="10">
        <v>67970</v>
      </c>
      <c r="L2640" s="10">
        <v>56340</v>
      </c>
      <c r="M2640" s="10">
        <v>17</v>
      </c>
      <c r="N2640" s="11">
        <v>124327</v>
      </c>
      <c r="O2640" s="24">
        <f>Table1[[#This Row],[Female Voters]]/Table1[[#This Row],[Female Population]]</f>
        <v>0.81743747091169217</v>
      </c>
      <c r="P2640" s="24">
        <f>Table1[[#This Row],[Male Voters]]/Table1[[#This Row],[Male Population]]</f>
        <v>0.86899305713118846</v>
      </c>
      <c r="Q2640" s="24">
        <f>Table1[[#This Row],[Total Voters]]/Table1[[#This Row],[Total Population]]</f>
        <v>0.84018043433541978</v>
      </c>
      <c r="R2640" s="24">
        <f>Table1[[#This Row],[Female Ballots]]/Table1[[#This Row],[Female Population]]</f>
        <v>0.585816972057987</v>
      </c>
      <c r="S2640" s="24">
        <f>Table1[[#This Row],[Male Ballots]]/Table1[[#This Row],[Male Population]]</f>
        <v>0.63915233470980626</v>
      </c>
      <c r="T2640" s="24">
        <f>Table1[[#This Row],[Total Ballots]]/Table1[[#This Row],[Total Population]]</f>
        <v>0.60892669977568148</v>
      </c>
      <c r="U2640" s="24">
        <f>Table1[[#This Row],[Female Ballots]]/Table1[[#This Row],[Female Voters]]</f>
        <v>0.71665049976804018</v>
      </c>
      <c r="V2640" s="24">
        <f>Table1[[#This Row],[Male Ballots]]/Table1[[#This Row],[Male Voters]]</f>
        <v>0.73550913838120102</v>
      </c>
      <c r="W2640" s="24">
        <f>Table1[[#This Row],[Total Ballots]]/Table1[[#This Row],[Total Voters]]</f>
        <v>0.7247570579971202</v>
      </c>
    </row>
    <row r="2641" spans="1:23" s="12" customFormat="1" x14ac:dyDescent="0.2">
      <c r="A2641" s="8" t="s">
        <v>39</v>
      </c>
      <c r="B2641" s="17">
        <v>2009</v>
      </c>
      <c r="C2641" s="9" t="s">
        <v>69</v>
      </c>
      <c r="D2641" s="10">
        <v>95811</v>
      </c>
      <c r="E2641" s="10">
        <v>98100</v>
      </c>
      <c r="F2641" s="10">
        <v>193911</v>
      </c>
      <c r="G2641" s="31">
        <v>74294</v>
      </c>
      <c r="H2641" s="31">
        <v>68185</v>
      </c>
      <c r="I2641" s="31">
        <v>7</v>
      </c>
      <c r="J2641" s="31">
        <v>142486</v>
      </c>
      <c r="K2641" s="10">
        <v>39924</v>
      </c>
      <c r="L2641" s="10">
        <v>36073</v>
      </c>
      <c r="M2641" s="10">
        <v>2</v>
      </c>
      <c r="N2641" s="11">
        <v>75999</v>
      </c>
      <c r="O2641" s="24">
        <f>Table1[[#This Row],[Female Voters]]/Table1[[#This Row],[Female Population]]</f>
        <v>0.77542244627443613</v>
      </c>
      <c r="P2641" s="24">
        <f>Table1[[#This Row],[Male Voters]]/Table1[[#This Row],[Male Population]]</f>
        <v>0.69505606523955143</v>
      </c>
      <c r="Q2641" s="24">
        <f>Table1[[#This Row],[Total Voters]]/Table1[[#This Row],[Total Population]]</f>
        <v>0.73480101696138955</v>
      </c>
      <c r="R2641" s="24">
        <f>Table1[[#This Row],[Female Ballots]]/Table1[[#This Row],[Female Population]]</f>
        <v>0.41669536900773396</v>
      </c>
      <c r="S2641" s="24">
        <f>Table1[[#This Row],[Male Ballots]]/Table1[[#This Row],[Male Population]]</f>
        <v>0.36771661569826708</v>
      </c>
      <c r="T2641" s="24">
        <f>Table1[[#This Row],[Total Ballots]]/Table1[[#This Row],[Total Population]]</f>
        <v>0.39192722434518928</v>
      </c>
      <c r="U2641" s="24">
        <f>Table1[[#This Row],[Female Ballots]]/Table1[[#This Row],[Female Voters]]</f>
        <v>0.5373785231647239</v>
      </c>
      <c r="V2641" s="24">
        <f>Table1[[#This Row],[Male Ballots]]/Table1[[#This Row],[Male Voters]]</f>
        <v>0.5290459778543668</v>
      </c>
      <c r="W2641" s="24">
        <f>Table1[[#This Row],[Total Ballots]]/Table1[[#This Row],[Total Voters]]</f>
        <v>0.53337871790912794</v>
      </c>
    </row>
    <row r="2642" spans="1:23" s="12" customFormat="1" x14ac:dyDescent="0.2">
      <c r="A2642" s="8" t="s">
        <v>39</v>
      </c>
      <c r="B2642" s="17">
        <v>2009</v>
      </c>
      <c r="C2642" s="9" t="s">
        <v>62</v>
      </c>
      <c r="D2642" s="10">
        <v>11098</v>
      </c>
      <c r="E2642" s="10">
        <v>14925</v>
      </c>
      <c r="F2642" s="10">
        <v>26023</v>
      </c>
      <c r="G2642" s="31">
        <v>6460</v>
      </c>
      <c r="H2642" s="31">
        <v>6033</v>
      </c>
      <c r="I2642" s="31">
        <v>2</v>
      </c>
      <c r="J2642" s="31">
        <v>12495</v>
      </c>
      <c r="K2642" s="10">
        <v>1480</v>
      </c>
      <c r="L2642" s="10">
        <v>1307</v>
      </c>
      <c r="M2642" s="10"/>
      <c r="N2642" s="11">
        <v>2787</v>
      </c>
      <c r="O2642" s="24">
        <f>Table1[[#This Row],[Female Voters]]/Table1[[#This Row],[Female Population]]</f>
        <v>0.58208686249774733</v>
      </c>
      <c r="P2642" s="24">
        <f>Table1[[#This Row],[Male Voters]]/Table1[[#This Row],[Male Population]]</f>
        <v>0.40422110552763818</v>
      </c>
      <c r="Q2642" s="24">
        <f>Table1[[#This Row],[Total Voters]]/Table1[[#This Row],[Total Population]]</f>
        <v>0.48015217307766206</v>
      </c>
      <c r="R2642" s="24">
        <f>Table1[[#This Row],[Female Ballots]]/Table1[[#This Row],[Female Population]]</f>
        <v>0.13335736168679041</v>
      </c>
      <c r="S2642" s="24">
        <f>Table1[[#This Row],[Male Ballots]]/Table1[[#This Row],[Male Population]]</f>
        <v>8.7571189279731995E-2</v>
      </c>
      <c r="T2642" s="24">
        <f>Table1[[#This Row],[Total Ballots]]/Table1[[#This Row],[Total Population]]</f>
        <v>0.1070975675364101</v>
      </c>
      <c r="U2642" s="24">
        <f>Table1[[#This Row],[Female Ballots]]/Table1[[#This Row],[Female Voters]]</f>
        <v>0.22910216718266255</v>
      </c>
      <c r="V2642" s="24">
        <f>Table1[[#This Row],[Male Ballots]]/Table1[[#This Row],[Male Voters]]</f>
        <v>0.2166418034145533</v>
      </c>
      <c r="W2642" s="24">
        <f>Table1[[#This Row],[Total Ballots]]/Table1[[#This Row],[Total Voters]]</f>
        <v>0.22304921968787514</v>
      </c>
    </row>
    <row r="2643" spans="1:23" s="12" customFormat="1" x14ac:dyDescent="0.2">
      <c r="A2643" s="8" t="s">
        <v>39</v>
      </c>
      <c r="B2643" s="17">
        <v>2009</v>
      </c>
      <c r="C2643" s="9" t="s">
        <v>63</v>
      </c>
      <c r="D2643" s="10">
        <v>14464</v>
      </c>
      <c r="E2643" s="10">
        <v>16721</v>
      </c>
      <c r="F2643" s="10">
        <v>31185</v>
      </c>
      <c r="G2643" s="31">
        <v>9686</v>
      </c>
      <c r="H2643" s="31">
        <v>8895</v>
      </c>
      <c r="I2643" s="31">
        <v>0</v>
      </c>
      <c r="J2643" s="31">
        <v>18581</v>
      </c>
      <c r="K2643" s="10">
        <v>2578</v>
      </c>
      <c r="L2643" s="10">
        <v>2115</v>
      </c>
      <c r="M2643" s="10"/>
      <c r="N2643" s="11">
        <v>4693</v>
      </c>
      <c r="O2643" s="24">
        <f>Table1[[#This Row],[Female Voters]]/Table1[[#This Row],[Female Population]]</f>
        <v>0.66966261061946908</v>
      </c>
      <c r="P2643" s="24">
        <f>Table1[[#This Row],[Male Voters]]/Table1[[#This Row],[Male Population]]</f>
        <v>0.53196579151964596</v>
      </c>
      <c r="Q2643" s="24">
        <f>Table1[[#This Row],[Total Voters]]/Table1[[#This Row],[Total Population]]</f>
        <v>0.59583132916466253</v>
      </c>
      <c r="R2643" s="24">
        <f>Table1[[#This Row],[Female Ballots]]/Table1[[#This Row],[Female Population]]</f>
        <v>0.17823561946902655</v>
      </c>
      <c r="S2643" s="24">
        <f>Table1[[#This Row],[Male Ballots]]/Table1[[#This Row],[Male Population]]</f>
        <v>0.12648765026015191</v>
      </c>
      <c r="T2643" s="24">
        <f>Table1[[#This Row],[Total Ballots]]/Table1[[#This Row],[Total Population]]</f>
        <v>0.15048901715568383</v>
      </c>
      <c r="U2643" s="24">
        <f>Table1[[#This Row],[Female Ballots]]/Table1[[#This Row],[Female Voters]]</f>
        <v>0.26615734049143092</v>
      </c>
      <c r="V2643" s="24">
        <f>Table1[[#This Row],[Male Ballots]]/Table1[[#This Row],[Male Voters]]</f>
        <v>0.23777403035413153</v>
      </c>
      <c r="W2643" s="24">
        <f>Table1[[#This Row],[Total Ballots]]/Table1[[#This Row],[Total Voters]]</f>
        <v>0.25256982939561917</v>
      </c>
    </row>
    <row r="2644" spans="1:23" s="12" customFormat="1" x14ac:dyDescent="0.2">
      <c r="A2644" s="8" t="s">
        <v>39</v>
      </c>
      <c r="B2644" s="17">
        <v>2009</v>
      </c>
      <c r="C2644" s="9" t="s">
        <v>64</v>
      </c>
      <c r="D2644" s="10">
        <v>15672</v>
      </c>
      <c r="E2644" s="10">
        <v>15883</v>
      </c>
      <c r="F2644" s="10">
        <v>31555</v>
      </c>
      <c r="G2644" s="31">
        <v>11527</v>
      </c>
      <c r="H2644" s="31">
        <v>10353</v>
      </c>
      <c r="I2644" s="31">
        <v>2</v>
      </c>
      <c r="J2644" s="31">
        <v>21882</v>
      </c>
      <c r="K2644" s="10">
        <v>4654</v>
      </c>
      <c r="L2644" s="10">
        <v>3870</v>
      </c>
      <c r="M2644" s="10">
        <v>1</v>
      </c>
      <c r="N2644" s="11">
        <v>8525</v>
      </c>
      <c r="O2644" s="24">
        <f>Table1[[#This Row],[Female Voters]]/Table1[[#This Row],[Female Population]]</f>
        <v>0.73551556916794281</v>
      </c>
      <c r="P2644" s="24">
        <f>Table1[[#This Row],[Male Voters]]/Table1[[#This Row],[Male Population]]</f>
        <v>0.6518289995592772</v>
      </c>
      <c r="Q2644" s="24">
        <f>Table1[[#This Row],[Total Voters]]/Table1[[#This Row],[Total Population]]</f>
        <v>0.69345587070194903</v>
      </c>
      <c r="R2644" s="24">
        <f>Table1[[#This Row],[Female Ballots]]/Table1[[#This Row],[Female Population]]</f>
        <v>0.29696273608984175</v>
      </c>
      <c r="S2644" s="24">
        <f>Table1[[#This Row],[Male Ballots]]/Table1[[#This Row],[Male Population]]</f>
        <v>0.24365673991059625</v>
      </c>
      <c r="T2644" s="24">
        <f>Table1[[#This Row],[Total Ballots]]/Table1[[#This Row],[Total Population]]</f>
        <v>0.27016320709871655</v>
      </c>
      <c r="U2644" s="24">
        <f>Table1[[#This Row],[Female Ballots]]/Table1[[#This Row],[Female Voters]]</f>
        <v>0.40374772273791965</v>
      </c>
      <c r="V2644" s="24">
        <f>Table1[[#This Row],[Male Ballots]]/Table1[[#This Row],[Male Voters]]</f>
        <v>0.3738046942915097</v>
      </c>
      <c r="W2644" s="24">
        <f>Table1[[#This Row],[Total Ballots]]/Table1[[#This Row],[Total Voters]]</f>
        <v>0.38958961703683392</v>
      </c>
    </row>
    <row r="2645" spans="1:23" s="12" customFormat="1" x14ac:dyDescent="0.2">
      <c r="A2645" s="8" t="s">
        <v>39</v>
      </c>
      <c r="B2645" s="17">
        <v>2009</v>
      </c>
      <c r="C2645" s="9" t="s">
        <v>65</v>
      </c>
      <c r="D2645" s="10">
        <v>19875</v>
      </c>
      <c r="E2645" s="10">
        <v>19445</v>
      </c>
      <c r="F2645" s="10">
        <v>39320</v>
      </c>
      <c r="G2645" s="31">
        <v>16146</v>
      </c>
      <c r="H2645" s="31">
        <v>14976</v>
      </c>
      <c r="I2645" s="31">
        <v>0</v>
      </c>
      <c r="J2645" s="31">
        <v>31122</v>
      </c>
      <c r="K2645" s="10">
        <v>8858</v>
      </c>
      <c r="L2645" s="10">
        <v>8148</v>
      </c>
      <c r="M2645" s="10"/>
      <c r="N2645" s="11">
        <v>17006</v>
      </c>
      <c r="O2645" s="24">
        <f>Table1[[#This Row],[Female Voters]]/Table1[[#This Row],[Female Population]]</f>
        <v>0.81237735849056603</v>
      </c>
      <c r="P2645" s="24">
        <f>Table1[[#This Row],[Male Voters]]/Table1[[#This Row],[Male Population]]</f>
        <v>0.77017228079197741</v>
      </c>
      <c r="Q2645" s="24">
        <f>Table1[[#This Row],[Total Voters]]/Table1[[#This Row],[Total Population]]</f>
        <v>0.79150559511698881</v>
      </c>
      <c r="R2645" s="24">
        <f>Table1[[#This Row],[Female Ballots]]/Table1[[#This Row],[Female Population]]</f>
        <v>0.44568553459119498</v>
      </c>
      <c r="S2645" s="24">
        <f>Table1[[#This Row],[Male Ballots]]/Table1[[#This Row],[Male Population]]</f>
        <v>0.41902802777063514</v>
      </c>
      <c r="T2645" s="24">
        <f>Table1[[#This Row],[Total Ballots]]/Table1[[#This Row],[Total Population]]</f>
        <v>0.43250254323499493</v>
      </c>
      <c r="U2645" s="24">
        <f>Table1[[#This Row],[Female Ballots]]/Table1[[#This Row],[Female Voters]]</f>
        <v>0.548618852966679</v>
      </c>
      <c r="V2645" s="24">
        <f>Table1[[#This Row],[Male Ballots]]/Table1[[#This Row],[Male Voters]]</f>
        <v>0.54407051282051277</v>
      </c>
      <c r="W2645" s="24">
        <f>Table1[[#This Row],[Total Ballots]]/Table1[[#This Row],[Total Voters]]</f>
        <v>0.54643017800912541</v>
      </c>
    </row>
    <row r="2646" spans="1:23" s="12" customFormat="1" x14ac:dyDescent="0.2">
      <c r="A2646" s="8" t="s">
        <v>39</v>
      </c>
      <c r="B2646" s="17">
        <v>2009</v>
      </c>
      <c r="C2646" s="9" t="s">
        <v>66</v>
      </c>
      <c r="D2646" s="10">
        <v>17215</v>
      </c>
      <c r="E2646" s="10">
        <v>16493</v>
      </c>
      <c r="F2646" s="10">
        <v>33708</v>
      </c>
      <c r="G2646" s="31">
        <v>15571</v>
      </c>
      <c r="H2646" s="31">
        <v>14633</v>
      </c>
      <c r="I2646" s="31">
        <v>1</v>
      </c>
      <c r="J2646" s="31">
        <v>30205</v>
      </c>
      <c r="K2646" s="10">
        <v>10798</v>
      </c>
      <c r="L2646" s="10">
        <v>10002</v>
      </c>
      <c r="M2646" s="10">
        <v>1</v>
      </c>
      <c r="N2646" s="11">
        <v>20801</v>
      </c>
      <c r="O2646" s="24">
        <f>Table1[[#This Row],[Female Voters]]/Table1[[#This Row],[Female Population]]</f>
        <v>0.90450188788846941</v>
      </c>
      <c r="P2646" s="24">
        <f>Table1[[#This Row],[Male Voters]]/Table1[[#This Row],[Male Population]]</f>
        <v>0.88722488328381732</v>
      </c>
      <c r="Q2646" s="24">
        <f>Table1[[#This Row],[Total Voters]]/Table1[[#This Row],[Total Population]]</f>
        <v>0.89607808235433728</v>
      </c>
      <c r="R2646" s="24">
        <f>Table1[[#This Row],[Female Ballots]]/Table1[[#This Row],[Female Population]]</f>
        <v>0.62724368283473719</v>
      </c>
      <c r="S2646" s="24">
        <f>Table1[[#This Row],[Male Ballots]]/Table1[[#This Row],[Male Population]]</f>
        <v>0.60643909537379492</v>
      </c>
      <c r="T2646" s="24">
        <f>Table1[[#This Row],[Total Ballots]]/Table1[[#This Row],[Total Population]]</f>
        <v>0.61709386495787355</v>
      </c>
      <c r="U2646" s="24">
        <f>Table1[[#This Row],[Female Ballots]]/Table1[[#This Row],[Female Voters]]</f>
        <v>0.69346862757690575</v>
      </c>
      <c r="V2646" s="24">
        <f>Table1[[#This Row],[Male Ballots]]/Table1[[#This Row],[Male Voters]]</f>
        <v>0.6835235426775097</v>
      </c>
      <c r="W2646" s="24">
        <f>Table1[[#This Row],[Total Ballots]]/Table1[[#This Row],[Total Voters]]</f>
        <v>0.68866081774540644</v>
      </c>
    </row>
    <row r="2647" spans="1:23" s="12" customFormat="1" x14ac:dyDescent="0.2">
      <c r="A2647" s="8" t="s">
        <v>39</v>
      </c>
      <c r="B2647" s="17">
        <v>2009</v>
      </c>
      <c r="C2647" s="9" t="s">
        <v>67</v>
      </c>
      <c r="D2647" s="10">
        <v>17487</v>
      </c>
      <c r="E2647" s="10">
        <v>14633</v>
      </c>
      <c r="F2647" s="10">
        <v>32120</v>
      </c>
      <c r="G2647" s="31">
        <v>14904</v>
      </c>
      <c r="H2647" s="31">
        <v>13295</v>
      </c>
      <c r="I2647" s="31">
        <v>2</v>
      </c>
      <c r="J2647" s="31">
        <v>28201</v>
      </c>
      <c r="K2647" s="10">
        <v>11556</v>
      </c>
      <c r="L2647" s="10">
        <v>10631</v>
      </c>
      <c r="M2647" s="10"/>
      <c r="N2647" s="11">
        <v>22187</v>
      </c>
      <c r="O2647" s="24">
        <f>Table1[[#This Row],[Female Voters]]/Table1[[#This Row],[Female Population]]</f>
        <v>0.85229027277406078</v>
      </c>
      <c r="P2647" s="24">
        <f>Table1[[#This Row],[Male Voters]]/Table1[[#This Row],[Male Population]]</f>
        <v>0.90856283742226474</v>
      </c>
      <c r="Q2647" s="24">
        <f>Table1[[#This Row],[Total Voters]]/Table1[[#This Row],[Total Population]]</f>
        <v>0.87798879202988789</v>
      </c>
      <c r="R2647" s="24">
        <f>Table1[[#This Row],[Female Ballots]]/Table1[[#This Row],[Female Population]]</f>
        <v>0.66083376222336598</v>
      </c>
      <c r="S2647" s="24">
        <f>Table1[[#This Row],[Male Ballots]]/Table1[[#This Row],[Male Population]]</f>
        <v>0.72650857650515954</v>
      </c>
      <c r="T2647" s="24">
        <f>Table1[[#This Row],[Total Ballots]]/Table1[[#This Row],[Total Population]]</f>
        <v>0.6907534246575342</v>
      </c>
      <c r="U2647" s="24">
        <f>Table1[[#This Row],[Female Ballots]]/Table1[[#This Row],[Female Voters]]</f>
        <v>0.77536231884057971</v>
      </c>
      <c r="V2647" s="24">
        <f>Table1[[#This Row],[Male Ballots]]/Table1[[#This Row],[Male Voters]]</f>
        <v>0.79962391876645356</v>
      </c>
      <c r="W2647" s="24">
        <f>Table1[[#This Row],[Total Ballots]]/Table1[[#This Row],[Total Voters]]</f>
        <v>0.78674515088117447</v>
      </c>
    </row>
    <row r="2648" spans="1:23" s="12" customFormat="1" x14ac:dyDescent="0.2">
      <c r="A2648" s="8" t="s">
        <v>50</v>
      </c>
      <c r="B2648" s="17">
        <v>2009</v>
      </c>
      <c r="C2648" s="9" t="s">
        <v>69</v>
      </c>
      <c r="D2648" s="10">
        <v>16383</v>
      </c>
      <c r="E2648" s="10">
        <v>16867</v>
      </c>
      <c r="F2648" s="10">
        <v>33250</v>
      </c>
      <c r="G2648" s="31">
        <v>10593</v>
      </c>
      <c r="H2648" s="31">
        <v>9759</v>
      </c>
      <c r="I2648" s="31">
        <v>0</v>
      </c>
      <c r="J2648" s="31">
        <v>20352</v>
      </c>
      <c r="K2648" s="10">
        <v>5506</v>
      </c>
      <c r="L2648" s="10">
        <v>5103</v>
      </c>
      <c r="M2648" s="10"/>
      <c r="N2648" s="11">
        <v>10609</v>
      </c>
      <c r="O2648" s="24">
        <f>Table1[[#This Row],[Female Voters]]/Table1[[#This Row],[Female Population]]</f>
        <v>0.64658487456509794</v>
      </c>
      <c r="P2648" s="24">
        <f>Table1[[#This Row],[Male Voters]]/Table1[[#This Row],[Male Population]]</f>
        <v>0.57858540345052467</v>
      </c>
      <c r="Q2648" s="24">
        <f>Table1[[#This Row],[Total Voters]]/Table1[[#This Row],[Total Population]]</f>
        <v>0.6120902255639098</v>
      </c>
      <c r="R2648" s="24">
        <f>Table1[[#This Row],[Female Ballots]]/Table1[[#This Row],[Female Population]]</f>
        <v>0.33608008301287923</v>
      </c>
      <c r="S2648" s="24">
        <f>Table1[[#This Row],[Male Ballots]]/Table1[[#This Row],[Male Population]]</f>
        <v>0.30254342799549416</v>
      </c>
      <c r="T2648" s="24">
        <f>Table1[[#This Row],[Total Ballots]]/Table1[[#This Row],[Total Population]]</f>
        <v>0.31906766917293233</v>
      </c>
      <c r="U2648" s="24">
        <f>Table1[[#This Row],[Female Ballots]]/Table1[[#This Row],[Female Voters]]</f>
        <v>0.51977721136599642</v>
      </c>
      <c r="V2648" s="24">
        <f>Table1[[#This Row],[Male Ballots]]/Table1[[#This Row],[Male Voters]]</f>
        <v>0.52290193667383955</v>
      </c>
      <c r="W2648" s="24">
        <f>Table1[[#This Row],[Total Ballots]]/Table1[[#This Row],[Total Voters]]</f>
        <v>0.52127555031446537</v>
      </c>
    </row>
    <row r="2649" spans="1:23" s="12" customFormat="1" x14ac:dyDescent="0.2">
      <c r="A2649" s="8" t="s">
        <v>50</v>
      </c>
      <c r="B2649" s="17">
        <v>2009</v>
      </c>
      <c r="C2649" s="9" t="s">
        <v>62</v>
      </c>
      <c r="D2649" s="10">
        <v>4637</v>
      </c>
      <c r="E2649" s="10">
        <v>4941</v>
      </c>
      <c r="F2649" s="10">
        <v>9578</v>
      </c>
      <c r="G2649" s="31">
        <v>1112</v>
      </c>
      <c r="H2649" s="31">
        <v>1015</v>
      </c>
      <c r="I2649" s="31">
        <v>0</v>
      </c>
      <c r="J2649" s="31">
        <v>2127</v>
      </c>
      <c r="K2649" s="10">
        <v>211</v>
      </c>
      <c r="L2649" s="10">
        <v>199</v>
      </c>
      <c r="M2649" s="10"/>
      <c r="N2649" s="11">
        <v>410</v>
      </c>
      <c r="O2649" s="24">
        <f>Table1[[#This Row],[Female Voters]]/Table1[[#This Row],[Female Population]]</f>
        <v>0.23981022212637482</v>
      </c>
      <c r="P2649" s="24">
        <f>Table1[[#This Row],[Male Voters]]/Table1[[#This Row],[Male Population]]</f>
        <v>0.20542400323821089</v>
      </c>
      <c r="Q2649" s="24">
        <f>Table1[[#This Row],[Total Voters]]/Table1[[#This Row],[Total Population]]</f>
        <v>0.22207141365629568</v>
      </c>
      <c r="R2649" s="24">
        <f>Table1[[#This Row],[Female Ballots]]/Table1[[#This Row],[Female Population]]</f>
        <v>4.5503558335130471E-2</v>
      </c>
      <c r="S2649" s="24">
        <f>Table1[[#This Row],[Male Ballots]]/Table1[[#This Row],[Male Population]]</f>
        <v>4.0275247925521153E-2</v>
      </c>
      <c r="T2649" s="24">
        <f>Table1[[#This Row],[Total Ballots]]/Table1[[#This Row],[Total Population]]</f>
        <v>4.2806431405303824E-2</v>
      </c>
      <c r="U2649" s="24">
        <f>Table1[[#This Row],[Female Ballots]]/Table1[[#This Row],[Female Voters]]</f>
        <v>0.18974820143884893</v>
      </c>
      <c r="V2649" s="24">
        <f>Table1[[#This Row],[Male Ballots]]/Table1[[#This Row],[Male Voters]]</f>
        <v>0.19605911330049261</v>
      </c>
      <c r="W2649" s="24">
        <f>Table1[[#This Row],[Total Ballots]]/Table1[[#This Row],[Total Voters]]</f>
        <v>0.19275975552421251</v>
      </c>
    </row>
    <row r="2650" spans="1:23" s="12" customFormat="1" x14ac:dyDescent="0.2">
      <c r="A2650" s="8" t="s">
        <v>50</v>
      </c>
      <c r="B2650" s="17">
        <v>2009</v>
      </c>
      <c r="C2650" s="9" t="s">
        <v>63</v>
      </c>
      <c r="D2650" s="10">
        <v>2188</v>
      </c>
      <c r="E2650" s="10">
        <v>2527</v>
      </c>
      <c r="F2650" s="10">
        <v>4715</v>
      </c>
      <c r="G2650" s="31">
        <v>1521</v>
      </c>
      <c r="H2650" s="31">
        <v>1355</v>
      </c>
      <c r="I2650" s="31">
        <v>0</v>
      </c>
      <c r="J2650" s="31">
        <v>2876</v>
      </c>
      <c r="K2650" s="10">
        <v>419</v>
      </c>
      <c r="L2650" s="10">
        <v>385</v>
      </c>
      <c r="M2650" s="10"/>
      <c r="N2650" s="11">
        <v>804</v>
      </c>
      <c r="O2650" s="24">
        <f>Table1[[#This Row],[Female Voters]]/Table1[[#This Row],[Female Population]]</f>
        <v>0.69515539305301643</v>
      </c>
      <c r="P2650" s="24">
        <f>Table1[[#This Row],[Male Voters]]/Table1[[#This Row],[Male Population]]</f>
        <v>0.53620894341115943</v>
      </c>
      <c r="Q2650" s="24">
        <f>Table1[[#This Row],[Total Voters]]/Table1[[#This Row],[Total Population]]</f>
        <v>0.60996818663838814</v>
      </c>
      <c r="R2650" s="24">
        <f>Table1[[#This Row],[Female Ballots]]/Table1[[#This Row],[Female Population]]</f>
        <v>0.19149908592321754</v>
      </c>
      <c r="S2650" s="24">
        <f>Table1[[#This Row],[Male Ballots]]/Table1[[#This Row],[Male Population]]</f>
        <v>0.1523545706371191</v>
      </c>
      <c r="T2650" s="24">
        <f>Table1[[#This Row],[Total Ballots]]/Table1[[#This Row],[Total Population]]</f>
        <v>0.17051961823966066</v>
      </c>
      <c r="U2650" s="24">
        <f>Table1[[#This Row],[Female Ballots]]/Table1[[#This Row],[Female Voters]]</f>
        <v>0.27547666009204469</v>
      </c>
      <c r="V2650" s="24">
        <f>Table1[[#This Row],[Male Ballots]]/Table1[[#This Row],[Male Voters]]</f>
        <v>0.28413284132841327</v>
      </c>
      <c r="W2650" s="24">
        <f>Table1[[#This Row],[Total Ballots]]/Table1[[#This Row],[Total Voters]]</f>
        <v>0.27955493741307369</v>
      </c>
    </row>
    <row r="2651" spans="1:23" s="12" customFormat="1" x14ac:dyDescent="0.2">
      <c r="A2651" s="8" t="s">
        <v>50</v>
      </c>
      <c r="B2651" s="17">
        <v>2009</v>
      </c>
      <c r="C2651" s="9" t="s">
        <v>64</v>
      </c>
      <c r="D2651" s="10">
        <v>2046</v>
      </c>
      <c r="E2651" s="10">
        <v>2126</v>
      </c>
      <c r="F2651" s="10">
        <v>4172</v>
      </c>
      <c r="G2651" s="31">
        <v>1497</v>
      </c>
      <c r="H2651" s="31">
        <v>1397</v>
      </c>
      <c r="I2651" s="31">
        <v>0</v>
      </c>
      <c r="J2651" s="31">
        <v>2894</v>
      </c>
      <c r="K2651" s="10">
        <v>619</v>
      </c>
      <c r="L2651" s="10">
        <v>571</v>
      </c>
      <c r="M2651" s="10"/>
      <c r="N2651" s="11">
        <v>1190</v>
      </c>
      <c r="O2651" s="24">
        <f>Table1[[#This Row],[Female Voters]]/Table1[[#This Row],[Female Population]]</f>
        <v>0.73167155425219943</v>
      </c>
      <c r="P2651" s="24">
        <f>Table1[[#This Row],[Male Voters]]/Table1[[#This Row],[Male Population]]</f>
        <v>0.65710253998118529</v>
      </c>
      <c r="Q2651" s="24">
        <f>Table1[[#This Row],[Total Voters]]/Table1[[#This Row],[Total Population]]</f>
        <v>0.69367209971236821</v>
      </c>
      <c r="R2651" s="24">
        <f>Table1[[#This Row],[Female Ballots]]/Table1[[#This Row],[Female Population]]</f>
        <v>0.30254154447702836</v>
      </c>
      <c r="S2651" s="24">
        <f>Table1[[#This Row],[Male Ballots]]/Table1[[#This Row],[Male Population]]</f>
        <v>0.26857949200376291</v>
      </c>
      <c r="T2651" s="24">
        <f>Table1[[#This Row],[Total Ballots]]/Table1[[#This Row],[Total Population]]</f>
        <v>0.28523489932885904</v>
      </c>
      <c r="U2651" s="24">
        <f>Table1[[#This Row],[Female Ballots]]/Table1[[#This Row],[Female Voters]]</f>
        <v>0.4134936539746159</v>
      </c>
      <c r="V2651" s="24">
        <f>Table1[[#This Row],[Male Ballots]]/Table1[[#This Row],[Male Voters]]</f>
        <v>0.40873299928418039</v>
      </c>
      <c r="W2651" s="24">
        <f>Table1[[#This Row],[Total Ballots]]/Table1[[#This Row],[Total Voters]]</f>
        <v>0.41119557705597787</v>
      </c>
    </row>
    <row r="2652" spans="1:23" s="12" customFormat="1" x14ac:dyDescent="0.2">
      <c r="A2652" s="8" t="s">
        <v>50</v>
      </c>
      <c r="B2652" s="17">
        <v>2009</v>
      </c>
      <c r="C2652" s="9" t="s">
        <v>65</v>
      </c>
      <c r="D2652" s="10">
        <v>2542</v>
      </c>
      <c r="E2652" s="10">
        <v>2563</v>
      </c>
      <c r="F2652" s="10">
        <v>5105</v>
      </c>
      <c r="G2652" s="31">
        <v>2036</v>
      </c>
      <c r="H2652" s="31">
        <v>1864</v>
      </c>
      <c r="I2652" s="31">
        <v>0</v>
      </c>
      <c r="J2652" s="31">
        <v>3900</v>
      </c>
      <c r="K2652" s="10">
        <v>1106</v>
      </c>
      <c r="L2652" s="10">
        <v>969</v>
      </c>
      <c r="M2652" s="10"/>
      <c r="N2652" s="11">
        <v>2075</v>
      </c>
      <c r="O2652" s="24">
        <f>Table1[[#This Row],[Female Voters]]/Table1[[#This Row],[Female Population]]</f>
        <v>0.80094413847364276</v>
      </c>
      <c r="P2652" s="24">
        <f>Table1[[#This Row],[Male Voters]]/Table1[[#This Row],[Male Population]]</f>
        <v>0.72727272727272729</v>
      </c>
      <c r="Q2652" s="24">
        <f>Table1[[#This Row],[Total Voters]]/Table1[[#This Row],[Total Population]]</f>
        <v>0.76395690499510283</v>
      </c>
      <c r="R2652" s="24">
        <f>Table1[[#This Row],[Female Ballots]]/Table1[[#This Row],[Female Population]]</f>
        <v>0.43509047993705746</v>
      </c>
      <c r="S2652" s="24">
        <f>Table1[[#This Row],[Male Ballots]]/Table1[[#This Row],[Male Population]]</f>
        <v>0.37807257120561844</v>
      </c>
      <c r="T2652" s="24">
        <f>Table1[[#This Row],[Total Ballots]]/Table1[[#This Row],[Total Population]]</f>
        <v>0.40646425073457393</v>
      </c>
      <c r="U2652" s="24">
        <f>Table1[[#This Row],[Female Ballots]]/Table1[[#This Row],[Female Voters]]</f>
        <v>0.54322200392927311</v>
      </c>
      <c r="V2652" s="24">
        <f>Table1[[#This Row],[Male Ballots]]/Table1[[#This Row],[Male Voters]]</f>
        <v>0.51984978540772531</v>
      </c>
      <c r="W2652" s="24">
        <f>Table1[[#This Row],[Total Ballots]]/Table1[[#This Row],[Total Voters]]</f>
        <v>0.53205128205128205</v>
      </c>
    </row>
    <row r="2653" spans="1:23" s="12" customFormat="1" x14ac:dyDescent="0.2">
      <c r="A2653" s="8" t="s">
        <v>50</v>
      </c>
      <c r="B2653" s="17">
        <v>2009</v>
      </c>
      <c r="C2653" s="9" t="s">
        <v>66</v>
      </c>
      <c r="D2653" s="10">
        <v>2307</v>
      </c>
      <c r="E2653" s="10">
        <v>2327</v>
      </c>
      <c r="F2653" s="10">
        <v>4634</v>
      </c>
      <c r="G2653" s="31">
        <v>2080</v>
      </c>
      <c r="H2653" s="31">
        <v>1995</v>
      </c>
      <c r="I2653" s="31">
        <v>0</v>
      </c>
      <c r="J2653" s="31">
        <v>4075</v>
      </c>
      <c r="K2653" s="10">
        <v>1415</v>
      </c>
      <c r="L2653" s="10">
        <v>1356</v>
      </c>
      <c r="M2653" s="10"/>
      <c r="N2653" s="11">
        <v>2771</v>
      </c>
      <c r="O2653" s="24">
        <f>Table1[[#This Row],[Female Voters]]/Table1[[#This Row],[Female Population]]</f>
        <v>0.90160381447767668</v>
      </c>
      <c r="P2653" s="24">
        <f>Table1[[#This Row],[Male Voters]]/Table1[[#This Row],[Male Population]]</f>
        <v>0.85732703051138803</v>
      </c>
      <c r="Q2653" s="24">
        <f>Table1[[#This Row],[Total Voters]]/Table1[[#This Row],[Total Population]]</f>
        <v>0.87936987483815277</v>
      </c>
      <c r="R2653" s="24">
        <f>Table1[[#This Row],[Female Ballots]]/Table1[[#This Row],[Female Population]]</f>
        <v>0.61335067186822712</v>
      </c>
      <c r="S2653" s="24">
        <f>Table1[[#This Row],[Male Ballots]]/Table1[[#This Row],[Male Population]]</f>
        <v>0.58272453803180058</v>
      </c>
      <c r="T2653" s="24">
        <f>Table1[[#This Row],[Total Ballots]]/Table1[[#This Row],[Total Population]]</f>
        <v>0.59797151488994393</v>
      </c>
      <c r="U2653" s="24">
        <f>Table1[[#This Row],[Female Ballots]]/Table1[[#This Row],[Female Voters]]</f>
        <v>0.68028846153846156</v>
      </c>
      <c r="V2653" s="24">
        <f>Table1[[#This Row],[Male Ballots]]/Table1[[#This Row],[Male Voters]]</f>
        <v>0.6796992481203008</v>
      </c>
      <c r="W2653" s="24">
        <f>Table1[[#This Row],[Total Ballots]]/Table1[[#This Row],[Total Voters]]</f>
        <v>0.68</v>
      </c>
    </row>
    <row r="2654" spans="1:23" s="12" customFormat="1" x14ac:dyDescent="0.2">
      <c r="A2654" s="8" t="s">
        <v>50</v>
      </c>
      <c r="B2654" s="17">
        <v>2009</v>
      </c>
      <c r="C2654" s="9" t="s">
        <v>67</v>
      </c>
      <c r="D2654" s="10">
        <v>2663</v>
      </c>
      <c r="E2654" s="10">
        <v>2383</v>
      </c>
      <c r="F2654" s="10">
        <v>5046</v>
      </c>
      <c r="G2654" s="31">
        <v>2347</v>
      </c>
      <c r="H2654" s="31">
        <v>2133</v>
      </c>
      <c r="I2654" s="31">
        <v>0</v>
      </c>
      <c r="J2654" s="31">
        <v>4480</v>
      </c>
      <c r="K2654" s="10">
        <v>1736</v>
      </c>
      <c r="L2654" s="10">
        <v>1623</v>
      </c>
      <c r="M2654" s="10"/>
      <c r="N2654" s="11">
        <v>3359</v>
      </c>
      <c r="O2654" s="24">
        <f>Table1[[#This Row],[Female Voters]]/Table1[[#This Row],[Female Population]]</f>
        <v>0.88133683815245967</v>
      </c>
      <c r="P2654" s="24">
        <f>Table1[[#This Row],[Male Voters]]/Table1[[#This Row],[Male Population]]</f>
        <v>0.89509022240872849</v>
      </c>
      <c r="Q2654" s="24">
        <f>Table1[[#This Row],[Total Voters]]/Table1[[#This Row],[Total Population]]</f>
        <v>0.88783194609591753</v>
      </c>
      <c r="R2654" s="24">
        <f>Table1[[#This Row],[Female Ballots]]/Table1[[#This Row],[Female Population]]</f>
        <v>0.65189635749155084</v>
      </c>
      <c r="S2654" s="24">
        <f>Table1[[#This Row],[Male Ballots]]/Table1[[#This Row],[Male Population]]</f>
        <v>0.68107427612253457</v>
      </c>
      <c r="T2654" s="24">
        <f>Table1[[#This Row],[Total Ballots]]/Table1[[#This Row],[Total Population]]</f>
        <v>0.66567578279825601</v>
      </c>
      <c r="U2654" s="24">
        <f>Table1[[#This Row],[Female Ballots]]/Table1[[#This Row],[Female Voters]]</f>
        <v>0.73966766084363011</v>
      </c>
      <c r="V2654" s="24">
        <f>Table1[[#This Row],[Male Ballots]]/Table1[[#This Row],[Male Voters]]</f>
        <v>0.76090014064697609</v>
      </c>
      <c r="W2654" s="24">
        <f>Table1[[#This Row],[Total Ballots]]/Table1[[#This Row],[Total Voters]]</f>
        <v>0.74977678571428574</v>
      </c>
    </row>
    <row r="2655" spans="1:23" s="12" customFormat="1" x14ac:dyDescent="0.2">
      <c r="A2655" s="8" t="s">
        <v>29</v>
      </c>
      <c r="B2655" s="17">
        <v>2009</v>
      </c>
      <c r="C2655" s="9" t="s">
        <v>69</v>
      </c>
      <c r="D2655" s="10">
        <v>7801</v>
      </c>
      <c r="E2655" s="10">
        <v>7912</v>
      </c>
      <c r="F2655" s="10">
        <v>15713</v>
      </c>
      <c r="G2655" s="31">
        <v>6119</v>
      </c>
      <c r="H2655" s="31">
        <v>5788</v>
      </c>
      <c r="I2655" s="31">
        <v>162</v>
      </c>
      <c r="J2655" s="31">
        <v>12069</v>
      </c>
      <c r="K2655" s="10">
        <v>2981</v>
      </c>
      <c r="L2655" s="10">
        <v>2723</v>
      </c>
      <c r="M2655" s="10">
        <v>63</v>
      </c>
      <c r="N2655" s="11">
        <v>5767</v>
      </c>
      <c r="O2655" s="24">
        <f>Table1[[#This Row],[Female Voters]]/Table1[[#This Row],[Female Population]]</f>
        <v>0.78438661710037172</v>
      </c>
      <c r="P2655" s="24">
        <f>Table1[[#This Row],[Male Voters]]/Table1[[#This Row],[Male Population]]</f>
        <v>0.73154701718907988</v>
      </c>
      <c r="Q2655" s="24">
        <f>Table1[[#This Row],[Total Voters]]/Table1[[#This Row],[Total Population]]</f>
        <v>0.76809011646407432</v>
      </c>
      <c r="R2655" s="24">
        <f>Table1[[#This Row],[Female Ballots]]/Table1[[#This Row],[Female Population]]</f>
        <v>0.38213049609024485</v>
      </c>
      <c r="S2655" s="24">
        <f>Table1[[#This Row],[Male Ballots]]/Table1[[#This Row],[Male Population]]</f>
        <v>0.34416076845298282</v>
      </c>
      <c r="T2655" s="24">
        <f>Table1[[#This Row],[Total Ballots]]/Table1[[#This Row],[Total Population]]</f>
        <v>0.36702093807675173</v>
      </c>
      <c r="U2655" s="24">
        <f>Table1[[#This Row],[Female Ballots]]/Table1[[#This Row],[Female Voters]]</f>
        <v>0.487171106389933</v>
      </c>
      <c r="V2655" s="24">
        <f>Table1[[#This Row],[Male Ballots]]/Table1[[#This Row],[Male Voters]]</f>
        <v>0.47045611610228061</v>
      </c>
      <c r="W2655" s="24">
        <f>Table1[[#This Row],[Total Ballots]]/Table1[[#This Row],[Total Voters]]</f>
        <v>0.47783577761206397</v>
      </c>
    </row>
    <row r="2656" spans="1:23" s="12" customFormat="1" x14ac:dyDescent="0.2">
      <c r="A2656" s="8" t="s">
        <v>29</v>
      </c>
      <c r="B2656" s="17">
        <v>2009</v>
      </c>
      <c r="C2656" s="9" t="s">
        <v>62</v>
      </c>
      <c r="D2656" s="10">
        <v>626</v>
      </c>
      <c r="E2656" s="10">
        <v>651</v>
      </c>
      <c r="F2656" s="10">
        <v>1277</v>
      </c>
      <c r="G2656" s="31">
        <v>423</v>
      </c>
      <c r="H2656" s="31">
        <v>372</v>
      </c>
      <c r="I2656" s="31">
        <v>14</v>
      </c>
      <c r="J2656" s="31">
        <v>809</v>
      </c>
      <c r="K2656" s="10">
        <v>84</v>
      </c>
      <c r="L2656" s="10">
        <v>61</v>
      </c>
      <c r="M2656" s="10">
        <v>1</v>
      </c>
      <c r="N2656" s="11">
        <v>146</v>
      </c>
      <c r="O2656" s="24">
        <f>Table1[[#This Row],[Female Voters]]/Table1[[#This Row],[Female Population]]</f>
        <v>0.67571884984025554</v>
      </c>
      <c r="P2656" s="24">
        <f>Table1[[#This Row],[Male Voters]]/Table1[[#This Row],[Male Population]]</f>
        <v>0.5714285714285714</v>
      </c>
      <c r="Q2656" s="24">
        <f>Table1[[#This Row],[Total Voters]]/Table1[[#This Row],[Total Population]]</f>
        <v>0.6335160532498042</v>
      </c>
      <c r="R2656" s="24">
        <f>Table1[[#This Row],[Female Ballots]]/Table1[[#This Row],[Female Population]]</f>
        <v>0.13418530351437699</v>
      </c>
      <c r="S2656" s="24">
        <f>Table1[[#This Row],[Male Ballots]]/Table1[[#This Row],[Male Population]]</f>
        <v>9.3701996927803385E-2</v>
      </c>
      <c r="T2656" s="24">
        <f>Table1[[#This Row],[Total Ballots]]/Table1[[#This Row],[Total Population]]</f>
        <v>0.11433046202036022</v>
      </c>
      <c r="U2656" s="24">
        <f>Table1[[#This Row],[Female Ballots]]/Table1[[#This Row],[Female Voters]]</f>
        <v>0.19858156028368795</v>
      </c>
      <c r="V2656" s="24">
        <f>Table1[[#This Row],[Male Ballots]]/Table1[[#This Row],[Male Voters]]</f>
        <v>0.16397849462365591</v>
      </c>
      <c r="W2656" s="24">
        <f>Table1[[#This Row],[Total Ballots]]/Table1[[#This Row],[Total Voters]]</f>
        <v>0.18046971569839307</v>
      </c>
    </row>
    <row r="2657" spans="1:23" s="12" customFormat="1" x14ac:dyDescent="0.2">
      <c r="A2657" s="8" t="s">
        <v>29</v>
      </c>
      <c r="B2657" s="17">
        <v>2009</v>
      </c>
      <c r="C2657" s="9" t="s">
        <v>63</v>
      </c>
      <c r="D2657" s="10">
        <v>950</v>
      </c>
      <c r="E2657" s="10">
        <v>985</v>
      </c>
      <c r="F2657" s="10">
        <v>1935</v>
      </c>
      <c r="G2657" s="31">
        <v>683</v>
      </c>
      <c r="H2657" s="31">
        <v>625</v>
      </c>
      <c r="I2657" s="31">
        <v>32</v>
      </c>
      <c r="J2657" s="31">
        <v>1340</v>
      </c>
      <c r="K2657" s="10">
        <v>147</v>
      </c>
      <c r="L2657" s="10">
        <v>138</v>
      </c>
      <c r="M2657" s="10">
        <v>5</v>
      </c>
      <c r="N2657" s="11">
        <v>290</v>
      </c>
      <c r="O2657" s="24">
        <f>Table1[[#This Row],[Female Voters]]/Table1[[#This Row],[Female Population]]</f>
        <v>0.71894736842105267</v>
      </c>
      <c r="P2657" s="24">
        <f>Table1[[#This Row],[Male Voters]]/Table1[[#This Row],[Male Population]]</f>
        <v>0.63451776649746194</v>
      </c>
      <c r="Q2657" s="24">
        <f>Table1[[#This Row],[Total Voters]]/Table1[[#This Row],[Total Population]]</f>
        <v>0.69250645994832039</v>
      </c>
      <c r="R2657" s="24">
        <f>Table1[[#This Row],[Female Ballots]]/Table1[[#This Row],[Female Population]]</f>
        <v>0.15473684210526314</v>
      </c>
      <c r="S2657" s="24">
        <f>Table1[[#This Row],[Male Ballots]]/Table1[[#This Row],[Male Population]]</f>
        <v>0.1401015228426396</v>
      </c>
      <c r="T2657" s="24">
        <f>Table1[[#This Row],[Total Ballots]]/Table1[[#This Row],[Total Population]]</f>
        <v>0.14987080103359174</v>
      </c>
      <c r="U2657" s="24">
        <f>Table1[[#This Row],[Female Ballots]]/Table1[[#This Row],[Female Voters]]</f>
        <v>0.21522693997071743</v>
      </c>
      <c r="V2657" s="24">
        <f>Table1[[#This Row],[Male Ballots]]/Table1[[#This Row],[Male Voters]]</f>
        <v>0.2208</v>
      </c>
      <c r="W2657" s="24">
        <f>Table1[[#This Row],[Total Ballots]]/Table1[[#This Row],[Total Voters]]</f>
        <v>0.21641791044776118</v>
      </c>
    </row>
    <row r="2658" spans="1:23" s="12" customFormat="1" x14ac:dyDescent="0.2">
      <c r="A2658" s="8" t="s">
        <v>29</v>
      </c>
      <c r="B2658" s="17">
        <v>2009</v>
      </c>
      <c r="C2658" s="9" t="s">
        <v>64</v>
      </c>
      <c r="D2658" s="10">
        <v>1172</v>
      </c>
      <c r="E2658" s="10">
        <v>1284</v>
      </c>
      <c r="F2658" s="10">
        <v>2456</v>
      </c>
      <c r="G2658" s="31">
        <v>791</v>
      </c>
      <c r="H2658" s="31">
        <v>758</v>
      </c>
      <c r="I2658" s="31">
        <v>22</v>
      </c>
      <c r="J2658" s="31">
        <v>1571</v>
      </c>
      <c r="K2658" s="10">
        <v>246</v>
      </c>
      <c r="L2658" s="10">
        <v>219</v>
      </c>
      <c r="M2658" s="10">
        <v>6</v>
      </c>
      <c r="N2658" s="11">
        <v>471</v>
      </c>
      <c r="O2658" s="24">
        <f>Table1[[#This Row],[Female Voters]]/Table1[[#This Row],[Female Population]]</f>
        <v>0.67491467576791808</v>
      </c>
      <c r="P2658" s="24">
        <f>Table1[[#This Row],[Male Voters]]/Table1[[#This Row],[Male Population]]</f>
        <v>0.59034267912772587</v>
      </c>
      <c r="Q2658" s="24">
        <f>Table1[[#This Row],[Total Voters]]/Table1[[#This Row],[Total Population]]</f>
        <v>0.63965798045602607</v>
      </c>
      <c r="R2658" s="24">
        <f>Table1[[#This Row],[Female Ballots]]/Table1[[#This Row],[Female Population]]</f>
        <v>0.20989761092150169</v>
      </c>
      <c r="S2658" s="24">
        <f>Table1[[#This Row],[Male Ballots]]/Table1[[#This Row],[Male Population]]</f>
        <v>0.17056074766355139</v>
      </c>
      <c r="T2658" s="24">
        <f>Table1[[#This Row],[Total Ballots]]/Table1[[#This Row],[Total Population]]</f>
        <v>0.19177524429967427</v>
      </c>
      <c r="U2658" s="24">
        <f>Table1[[#This Row],[Female Ballots]]/Table1[[#This Row],[Female Voters]]</f>
        <v>0.31099873577749682</v>
      </c>
      <c r="V2658" s="24">
        <f>Table1[[#This Row],[Male Ballots]]/Table1[[#This Row],[Male Voters]]</f>
        <v>0.28891820580474936</v>
      </c>
      <c r="W2658" s="24">
        <f>Table1[[#This Row],[Total Ballots]]/Table1[[#This Row],[Total Voters]]</f>
        <v>0.29980903882877147</v>
      </c>
    </row>
    <row r="2659" spans="1:23" s="12" customFormat="1" x14ac:dyDescent="0.2">
      <c r="A2659" s="8" t="s">
        <v>29</v>
      </c>
      <c r="B2659" s="17">
        <v>2009</v>
      </c>
      <c r="C2659" s="9" t="s">
        <v>65</v>
      </c>
      <c r="D2659" s="10">
        <v>1595</v>
      </c>
      <c r="E2659" s="10">
        <v>1570</v>
      </c>
      <c r="F2659" s="10">
        <v>3165</v>
      </c>
      <c r="G2659" s="31">
        <v>1233</v>
      </c>
      <c r="H2659" s="31">
        <v>1110</v>
      </c>
      <c r="I2659" s="31">
        <v>18</v>
      </c>
      <c r="J2659" s="31">
        <v>2361</v>
      </c>
      <c r="K2659" s="10">
        <v>530</v>
      </c>
      <c r="L2659" s="10">
        <v>402</v>
      </c>
      <c r="M2659" s="10">
        <v>8</v>
      </c>
      <c r="N2659" s="11">
        <v>940</v>
      </c>
      <c r="O2659" s="24">
        <f>Table1[[#This Row],[Female Voters]]/Table1[[#This Row],[Female Population]]</f>
        <v>0.77304075235109715</v>
      </c>
      <c r="P2659" s="24">
        <f>Table1[[#This Row],[Male Voters]]/Table1[[#This Row],[Male Population]]</f>
        <v>0.70700636942675155</v>
      </c>
      <c r="Q2659" s="24">
        <f>Table1[[#This Row],[Total Voters]]/Table1[[#This Row],[Total Population]]</f>
        <v>0.7459715639810427</v>
      </c>
      <c r="R2659" s="24">
        <f>Table1[[#This Row],[Female Ballots]]/Table1[[#This Row],[Female Population]]</f>
        <v>0.33228840125391851</v>
      </c>
      <c r="S2659" s="24">
        <f>Table1[[#This Row],[Male Ballots]]/Table1[[#This Row],[Male Population]]</f>
        <v>0.25605095541401274</v>
      </c>
      <c r="T2659" s="24">
        <f>Table1[[#This Row],[Total Ballots]]/Table1[[#This Row],[Total Population]]</f>
        <v>0.29699842022116901</v>
      </c>
      <c r="U2659" s="24">
        <f>Table1[[#This Row],[Female Ballots]]/Table1[[#This Row],[Female Voters]]</f>
        <v>0.42984590429845904</v>
      </c>
      <c r="V2659" s="24">
        <f>Table1[[#This Row],[Male Ballots]]/Table1[[#This Row],[Male Voters]]</f>
        <v>0.36216216216216218</v>
      </c>
      <c r="W2659" s="24">
        <f>Table1[[#This Row],[Total Ballots]]/Table1[[#This Row],[Total Voters]]</f>
        <v>0.39813638288860653</v>
      </c>
    </row>
    <row r="2660" spans="1:23" s="12" customFormat="1" x14ac:dyDescent="0.2">
      <c r="A2660" s="8" t="s">
        <v>29</v>
      </c>
      <c r="B2660" s="17">
        <v>2009</v>
      </c>
      <c r="C2660" s="9" t="s">
        <v>66</v>
      </c>
      <c r="D2660" s="10">
        <v>1710</v>
      </c>
      <c r="E2660" s="10">
        <v>1692</v>
      </c>
      <c r="F2660" s="10">
        <v>3402</v>
      </c>
      <c r="G2660" s="31">
        <v>1494</v>
      </c>
      <c r="H2660" s="31">
        <v>1401</v>
      </c>
      <c r="I2660" s="31">
        <v>44</v>
      </c>
      <c r="J2660" s="31">
        <v>2939</v>
      </c>
      <c r="K2660" s="10">
        <v>899</v>
      </c>
      <c r="L2660" s="10">
        <v>803</v>
      </c>
      <c r="M2660" s="10">
        <v>20</v>
      </c>
      <c r="N2660" s="11">
        <v>1722</v>
      </c>
      <c r="O2660" s="24">
        <f>Table1[[#This Row],[Female Voters]]/Table1[[#This Row],[Female Population]]</f>
        <v>0.87368421052631584</v>
      </c>
      <c r="P2660" s="24">
        <f>Table1[[#This Row],[Male Voters]]/Table1[[#This Row],[Male Population]]</f>
        <v>0.82801418439716312</v>
      </c>
      <c r="Q2660" s="24">
        <f>Table1[[#This Row],[Total Voters]]/Table1[[#This Row],[Total Population]]</f>
        <v>0.86390358612580831</v>
      </c>
      <c r="R2660" s="24">
        <f>Table1[[#This Row],[Female Ballots]]/Table1[[#This Row],[Female Population]]</f>
        <v>0.52573099415204683</v>
      </c>
      <c r="S2660" s="24">
        <f>Table1[[#This Row],[Male Ballots]]/Table1[[#This Row],[Male Population]]</f>
        <v>0.47458628841607564</v>
      </c>
      <c r="T2660" s="24">
        <f>Table1[[#This Row],[Total Ballots]]/Table1[[#This Row],[Total Population]]</f>
        <v>0.50617283950617287</v>
      </c>
      <c r="U2660" s="24">
        <f>Table1[[#This Row],[Female Ballots]]/Table1[[#This Row],[Female Voters]]</f>
        <v>0.60174029451137889</v>
      </c>
      <c r="V2660" s="24">
        <f>Table1[[#This Row],[Male Ballots]]/Table1[[#This Row],[Male Voters]]</f>
        <v>0.57316202712348319</v>
      </c>
      <c r="W2660" s="24">
        <f>Table1[[#This Row],[Total Ballots]]/Table1[[#This Row],[Total Voters]]</f>
        <v>0.58591357604627425</v>
      </c>
    </row>
    <row r="2661" spans="1:23" s="12" customFormat="1" x14ac:dyDescent="0.2">
      <c r="A2661" s="8" t="s">
        <v>29</v>
      </c>
      <c r="B2661" s="17">
        <v>2009</v>
      </c>
      <c r="C2661" s="9" t="s">
        <v>67</v>
      </c>
      <c r="D2661" s="10">
        <v>1748</v>
      </c>
      <c r="E2661" s="10">
        <v>1730</v>
      </c>
      <c r="F2661" s="10">
        <v>3478</v>
      </c>
      <c r="G2661" s="31">
        <v>1495</v>
      </c>
      <c r="H2661" s="31">
        <v>1522</v>
      </c>
      <c r="I2661" s="31">
        <v>32</v>
      </c>
      <c r="J2661" s="31">
        <v>3049</v>
      </c>
      <c r="K2661" s="10">
        <v>1075</v>
      </c>
      <c r="L2661" s="10">
        <v>1100</v>
      </c>
      <c r="M2661" s="10">
        <v>23</v>
      </c>
      <c r="N2661" s="11">
        <v>2198</v>
      </c>
      <c r="O2661" s="24">
        <f>Table1[[#This Row],[Female Voters]]/Table1[[#This Row],[Female Population]]</f>
        <v>0.85526315789473684</v>
      </c>
      <c r="P2661" s="24">
        <f>Table1[[#This Row],[Male Voters]]/Table1[[#This Row],[Male Population]]</f>
        <v>0.87976878612716758</v>
      </c>
      <c r="Q2661" s="24">
        <f>Table1[[#This Row],[Total Voters]]/Table1[[#This Row],[Total Population]]</f>
        <v>0.87665324899367447</v>
      </c>
      <c r="R2661" s="24">
        <f>Table1[[#This Row],[Female Ballots]]/Table1[[#This Row],[Female Population]]</f>
        <v>0.61498855835240274</v>
      </c>
      <c r="S2661" s="24">
        <f>Table1[[#This Row],[Male Ballots]]/Table1[[#This Row],[Male Population]]</f>
        <v>0.63583815028901736</v>
      </c>
      <c r="T2661" s="24">
        <f>Table1[[#This Row],[Total Ballots]]/Table1[[#This Row],[Total Population]]</f>
        <v>0.63197239792984472</v>
      </c>
      <c r="U2661" s="24">
        <f>Table1[[#This Row],[Female Ballots]]/Table1[[#This Row],[Female Voters]]</f>
        <v>0.71906354515050164</v>
      </c>
      <c r="V2661" s="24">
        <f>Table1[[#This Row],[Male Ballots]]/Table1[[#This Row],[Male Voters]]</f>
        <v>0.72273324572930353</v>
      </c>
      <c r="W2661" s="24">
        <f>Table1[[#This Row],[Total Ballots]]/Table1[[#This Row],[Total Voters]]</f>
        <v>0.72089209576910462</v>
      </c>
    </row>
    <row r="2662" spans="1:23" s="12" customFormat="1" x14ac:dyDescent="0.2">
      <c r="A2662" s="8" t="s">
        <v>42</v>
      </c>
      <c r="B2662" s="17">
        <v>2009</v>
      </c>
      <c r="C2662" s="9" t="s">
        <v>69</v>
      </c>
      <c r="D2662" s="10">
        <v>29072</v>
      </c>
      <c r="E2662" s="10">
        <v>28604</v>
      </c>
      <c r="F2662" s="10">
        <v>57676</v>
      </c>
      <c r="G2662" s="31">
        <v>21900</v>
      </c>
      <c r="H2662" s="31">
        <v>19535</v>
      </c>
      <c r="I2662" s="31">
        <v>27</v>
      </c>
      <c r="J2662" s="31">
        <v>41462</v>
      </c>
      <c r="K2662" s="10">
        <v>12380</v>
      </c>
      <c r="L2662" s="10">
        <v>10940</v>
      </c>
      <c r="M2662" s="10">
        <v>12</v>
      </c>
      <c r="N2662" s="11">
        <v>23332</v>
      </c>
      <c r="O2662" s="24">
        <f>Table1[[#This Row],[Female Voters]]/Table1[[#This Row],[Female Population]]</f>
        <v>0.7533021463951568</v>
      </c>
      <c r="P2662" s="24">
        <f>Table1[[#This Row],[Male Voters]]/Table1[[#This Row],[Male Population]]</f>
        <v>0.68294644105719482</v>
      </c>
      <c r="Q2662" s="24">
        <f>Table1[[#This Row],[Total Voters]]/Table1[[#This Row],[Total Population]]</f>
        <v>0.71887786947777244</v>
      </c>
      <c r="R2662" s="24">
        <f>Table1[[#This Row],[Female Ballots]]/Table1[[#This Row],[Female Population]]</f>
        <v>0.42583929554210237</v>
      </c>
      <c r="S2662" s="24">
        <f>Table1[[#This Row],[Male Ballots]]/Table1[[#This Row],[Male Population]]</f>
        <v>0.38246399105020279</v>
      </c>
      <c r="T2662" s="24">
        <f>Table1[[#This Row],[Total Ballots]]/Table1[[#This Row],[Total Population]]</f>
        <v>0.40453568208613633</v>
      </c>
      <c r="U2662" s="24">
        <f>Table1[[#This Row],[Female Ballots]]/Table1[[#This Row],[Female Voters]]</f>
        <v>0.56529680365296808</v>
      </c>
      <c r="V2662" s="24">
        <f>Table1[[#This Row],[Male Ballots]]/Table1[[#This Row],[Male Voters]]</f>
        <v>0.56002047606859484</v>
      </c>
      <c r="W2662" s="24">
        <f>Table1[[#This Row],[Total Ballots]]/Table1[[#This Row],[Total Voters]]</f>
        <v>0.5627321402730211</v>
      </c>
    </row>
    <row r="2663" spans="1:23" s="12" customFormat="1" x14ac:dyDescent="0.2">
      <c r="A2663" s="8" t="s">
        <v>42</v>
      </c>
      <c r="B2663" s="17">
        <v>2009</v>
      </c>
      <c r="C2663" s="9" t="s">
        <v>62</v>
      </c>
      <c r="D2663" s="10">
        <v>3083</v>
      </c>
      <c r="E2663" s="10">
        <v>3417</v>
      </c>
      <c r="F2663" s="10">
        <v>6500</v>
      </c>
      <c r="G2663" s="31">
        <v>1929</v>
      </c>
      <c r="H2663" s="31">
        <v>1694</v>
      </c>
      <c r="I2663" s="31">
        <v>8</v>
      </c>
      <c r="J2663" s="31">
        <v>3631</v>
      </c>
      <c r="K2663" s="10">
        <v>483</v>
      </c>
      <c r="L2663" s="10">
        <v>399</v>
      </c>
      <c r="M2663" s="10">
        <v>3</v>
      </c>
      <c r="N2663" s="11">
        <v>885</v>
      </c>
      <c r="O2663" s="24">
        <f>Table1[[#This Row],[Female Voters]]/Table1[[#This Row],[Female Population]]</f>
        <v>0.62568926370418421</v>
      </c>
      <c r="P2663" s="24">
        <f>Table1[[#This Row],[Male Voters]]/Table1[[#This Row],[Male Population]]</f>
        <v>0.49575651155984785</v>
      </c>
      <c r="Q2663" s="24">
        <f>Table1[[#This Row],[Total Voters]]/Table1[[#This Row],[Total Population]]</f>
        <v>0.55861538461538462</v>
      </c>
      <c r="R2663" s="24">
        <f>Table1[[#This Row],[Female Ballots]]/Table1[[#This Row],[Female Population]]</f>
        <v>0.15666558546869933</v>
      </c>
      <c r="S2663" s="24">
        <f>Table1[[#This Row],[Male Ballots]]/Table1[[#This Row],[Male Population]]</f>
        <v>0.11676909569798069</v>
      </c>
      <c r="T2663" s="24">
        <f>Table1[[#This Row],[Total Ballots]]/Table1[[#This Row],[Total Population]]</f>
        <v>0.13615384615384615</v>
      </c>
      <c r="U2663" s="24">
        <f>Table1[[#This Row],[Female Ballots]]/Table1[[#This Row],[Female Voters]]</f>
        <v>0.25038880248833595</v>
      </c>
      <c r="V2663" s="24">
        <f>Table1[[#This Row],[Male Ballots]]/Table1[[#This Row],[Male Voters]]</f>
        <v>0.23553719008264462</v>
      </c>
      <c r="W2663" s="24">
        <f>Table1[[#This Row],[Total Ballots]]/Table1[[#This Row],[Total Voters]]</f>
        <v>0.24373450839988983</v>
      </c>
    </row>
    <row r="2664" spans="1:23" s="12" customFormat="1" x14ac:dyDescent="0.2">
      <c r="A2664" s="8" t="s">
        <v>42</v>
      </c>
      <c r="B2664" s="17">
        <v>2009</v>
      </c>
      <c r="C2664" s="9" t="s">
        <v>63</v>
      </c>
      <c r="D2664" s="10">
        <v>4118</v>
      </c>
      <c r="E2664" s="10">
        <v>4257</v>
      </c>
      <c r="F2664" s="10">
        <v>8375</v>
      </c>
      <c r="G2664" s="31">
        <v>2746</v>
      </c>
      <c r="H2664" s="31">
        <v>2415</v>
      </c>
      <c r="I2664" s="31">
        <v>4</v>
      </c>
      <c r="J2664" s="31">
        <v>5165</v>
      </c>
      <c r="K2664" s="10">
        <v>791</v>
      </c>
      <c r="L2664" s="10">
        <v>637</v>
      </c>
      <c r="M2664" s="10"/>
      <c r="N2664" s="11">
        <v>1428</v>
      </c>
      <c r="O2664" s="24">
        <f>Table1[[#This Row],[Female Voters]]/Table1[[#This Row],[Female Population]]</f>
        <v>0.66682855755220982</v>
      </c>
      <c r="P2664" s="24">
        <f>Table1[[#This Row],[Male Voters]]/Table1[[#This Row],[Male Population]]</f>
        <v>0.56730091613812539</v>
      </c>
      <c r="Q2664" s="24">
        <f>Table1[[#This Row],[Total Voters]]/Table1[[#This Row],[Total Population]]</f>
        <v>0.61671641791044773</v>
      </c>
      <c r="R2664" s="24">
        <f>Table1[[#This Row],[Female Ballots]]/Table1[[#This Row],[Female Population]]</f>
        <v>0.19208353569694026</v>
      </c>
      <c r="S2664" s="24">
        <f>Table1[[#This Row],[Male Ballots]]/Table1[[#This Row],[Male Population]]</f>
        <v>0.14963589382194034</v>
      </c>
      <c r="T2664" s="24">
        <f>Table1[[#This Row],[Total Ballots]]/Table1[[#This Row],[Total Population]]</f>
        <v>0.17050746268656716</v>
      </c>
      <c r="U2664" s="24">
        <f>Table1[[#This Row],[Female Ballots]]/Table1[[#This Row],[Female Voters]]</f>
        <v>0.28805535324107795</v>
      </c>
      <c r="V2664" s="24">
        <f>Table1[[#This Row],[Male Ballots]]/Table1[[#This Row],[Male Voters]]</f>
        <v>0.26376811594202898</v>
      </c>
      <c r="W2664" s="24">
        <f>Table1[[#This Row],[Total Ballots]]/Table1[[#This Row],[Total Voters]]</f>
        <v>0.27647628267182961</v>
      </c>
    </row>
    <row r="2665" spans="1:23" s="12" customFormat="1" x14ac:dyDescent="0.2">
      <c r="A2665" s="8" t="s">
        <v>42</v>
      </c>
      <c r="B2665" s="17">
        <v>2009</v>
      </c>
      <c r="C2665" s="9" t="s">
        <v>64</v>
      </c>
      <c r="D2665" s="10">
        <v>4340</v>
      </c>
      <c r="E2665" s="10">
        <v>4433</v>
      </c>
      <c r="F2665" s="10">
        <v>8773</v>
      </c>
      <c r="G2665" s="31">
        <v>3016</v>
      </c>
      <c r="H2665" s="31">
        <v>2589</v>
      </c>
      <c r="I2665" s="31">
        <v>2</v>
      </c>
      <c r="J2665" s="31">
        <v>5607</v>
      </c>
      <c r="K2665" s="10">
        <v>1276</v>
      </c>
      <c r="L2665" s="10">
        <v>1054</v>
      </c>
      <c r="M2665" s="10"/>
      <c r="N2665" s="11">
        <v>2330</v>
      </c>
      <c r="O2665" s="24">
        <f>Table1[[#This Row],[Female Voters]]/Table1[[#This Row],[Female Population]]</f>
        <v>0.69493087557603683</v>
      </c>
      <c r="P2665" s="24">
        <f>Table1[[#This Row],[Male Voters]]/Table1[[#This Row],[Male Population]]</f>
        <v>0.58402887435145501</v>
      </c>
      <c r="Q2665" s="24">
        <f>Table1[[#This Row],[Total Voters]]/Table1[[#This Row],[Total Population]]</f>
        <v>0.63912002735666251</v>
      </c>
      <c r="R2665" s="24">
        <f>Table1[[#This Row],[Female Ballots]]/Table1[[#This Row],[Female Population]]</f>
        <v>0.29400921658986173</v>
      </c>
      <c r="S2665" s="24">
        <f>Table1[[#This Row],[Male Ballots]]/Table1[[#This Row],[Male Population]]</f>
        <v>0.23776223776223776</v>
      </c>
      <c r="T2665" s="24">
        <f>Table1[[#This Row],[Total Ballots]]/Table1[[#This Row],[Total Population]]</f>
        <v>0.26558759831300582</v>
      </c>
      <c r="U2665" s="24">
        <f>Table1[[#This Row],[Female Ballots]]/Table1[[#This Row],[Female Voters]]</f>
        <v>0.42307692307692307</v>
      </c>
      <c r="V2665" s="24">
        <f>Table1[[#This Row],[Male Ballots]]/Table1[[#This Row],[Male Voters]]</f>
        <v>0.40710699111626109</v>
      </c>
      <c r="W2665" s="24">
        <f>Table1[[#This Row],[Total Ballots]]/Table1[[#This Row],[Total Voters]]</f>
        <v>0.41555198858569647</v>
      </c>
    </row>
    <row r="2666" spans="1:23" s="12" customFormat="1" x14ac:dyDescent="0.2">
      <c r="A2666" s="8" t="s">
        <v>42</v>
      </c>
      <c r="B2666" s="17">
        <v>2009</v>
      </c>
      <c r="C2666" s="9" t="s">
        <v>65</v>
      </c>
      <c r="D2666" s="10">
        <v>5584</v>
      </c>
      <c r="E2666" s="10">
        <v>5510</v>
      </c>
      <c r="F2666" s="10">
        <v>11094</v>
      </c>
      <c r="G2666" s="31">
        <v>4145</v>
      </c>
      <c r="H2666" s="31">
        <v>3686</v>
      </c>
      <c r="I2666" s="31">
        <v>2</v>
      </c>
      <c r="J2666" s="31">
        <v>7833</v>
      </c>
      <c r="K2666" s="10">
        <v>2304</v>
      </c>
      <c r="L2666" s="10">
        <v>1978</v>
      </c>
      <c r="M2666" s="10">
        <v>1</v>
      </c>
      <c r="N2666" s="11">
        <v>4283</v>
      </c>
      <c r="O2666" s="24">
        <f>Table1[[#This Row],[Female Voters]]/Table1[[#This Row],[Female Population]]</f>
        <v>0.74229942693409745</v>
      </c>
      <c r="P2666" s="24">
        <f>Table1[[#This Row],[Male Voters]]/Table1[[#This Row],[Male Population]]</f>
        <v>0.66896551724137931</v>
      </c>
      <c r="Q2666" s="24">
        <f>Table1[[#This Row],[Total Voters]]/Table1[[#This Row],[Total Population]]</f>
        <v>0.70605732828555978</v>
      </c>
      <c r="R2666" s="24">
        <f>Table1[[#This Row],[Female Ballots]]/Table1[[#This Row],[Female Population]]</f>
        <v>0.41260744985673353</v>
      </c>
      <c r="S2666" s="24">
        <f>Table1[[#This Row],[Male Ballots]]/Table1[[#This Row],[Male Population]]</f>
        <v>0.35898366606170601</v>
      </c>
      <c r="T2666" s="24">
        <f>Table1[[#This Row],[Total Ballots]]/Table1[[#This Row],[Total Population]]</f>
        <v>0.3860645393906616</v>
      </c>
      <c r="U2666" s="24">
        <f>Table1[[#This Row],[Female Ballots]]/Table1[[#This Row],[Female Voters]]</f>
        <v>0.55585042219541614</v>
      </c>
      <c r="V2666" s="24">
        <f>Table1[[#This Row],[Male Ballots]]/Table1[[#This Row],[Male Voters]]</f>
        <v>0.53662506782419972</v>
      </c>
      <c r="W2666" s="24">
        <f>Table1[[#This Row],[Total Ballots]]/Table1[[#This Row],[Total Voters]]</f>
        <v>0.54678922507340733</v>
      </c>
    </row>
    <row r="2667" spans="1:23" s="12" customFormat="1" x14ac:dyDescent="0.2">
      <c r="A2667" s="8" t="s">
        <v>42</v>
      </c>
      <c r="B2667" s="17">
        <v>2009</v>
      </c>
      <c r="C2667" s="9" t="s">
        <v>66</v>
      </c>
      <c r="D2667" s="10">
        <v>5123</v>
      </c>
      <c r="E2667" s="10">
        <v>5084</v>
      </c>
      <c r="F2667" s="10">
        <v>10207</v>
      </c>
      <c r="G2667" s="31">
        <v>4301</v>
      </c>
      <c r="H2667" s="31">
        <v>4095</v>
      </c>
      <c r="I2667" s="31">
        <v>7</v>
      </c>
      <c r="J2667" s="31">
        <v>8403</v>
      </c>
      <c r="K2667" s="10">
        <v>3072</v>
      </c>
      <c r="L2667" s="10">
        <v>2863</v>
      </c>
      <c r="M2667" s="10">
        <v>6</v>
      </c>
      <c r="N2667" s="11">
        <v>5941</v>
      </c>
      <c r="O2667" s="24">
        <f>Table1[[#This Row],[Female Voters]]/Table1[[#This Row],[Female Population]]</f>
        <v>0.8395471403474527</v>
      </c>
      <c r="P2667" s="24">
        <f>Table1[[#This Row],[Male Voters]]/Table1[[#This Row],[Male Population]]</f>
        <v>0.80546813532651451</v>
      </c>
      <c r="Q2667" s="24">
        <f>Table1[[#This Row],[Total Voters]]/Table1[[#This Row],[Total Population]]</f>
        <v>0.82325854805525622</v>
      </c>
      <c r="R2667" s="24">
        <f>Table1[[#This Row],[Female Ballots]]/Table1[[#This Row],[Female Population]]</f>
        <v>0.59964864337302359</v>
      </c>
      <c r="S2667" s="24">
        <f>Table1[[#This Row],[Male Ballots]]/Table1[[#This Row],[Male Population]]</f>
        <v>0.56313926042486229</v>
      </c>
      <c r="T2667" s="24">
        <f>Table1[[#This Row],[Total Ballots]]/Table1[[#This Row],[Total Population]]</f>
        <v>0.58205153326148718</v>
      </c>
      <c r="U2667" s="24">
        <f>Table1[[#This Row],[Female Ballots]]/Table1[[#This Row],[Female Voters]]</f>
        <v>0.71425249941873981</v>
      </c>
      <c r="V2667" s="24">
        <f>Table1[[#This Row],[Male Ballots]]/Table1[[#This Row],[Male Voters]]</f>
        <v>0.6991452991452991</v>
      </c>
      <c r="W2667" s="24">
        <f>Table1[[#This Row],[Total Ballots]]/Table1[[#This Row],[Total Voters]]</f>
        <v>0.70700940140426038</v>
      </c>
    </row>
    <row r="2668" spans="1:23" s="12" customFormat="1" x14ac:dyDescent="0.2">
      <c r="A2668" s="8" t="s">
        <v>42</v>
      </c>
      <c r="B2668" s="17">
        <v>2009</v>
      </c>
      <c r="C2668" s="9" t="s">
        <v>67</v>
      </c>
      <c r="D2668" s="10">
        <v>6824</v>
      </c>
      <c r="E2668" s="10">
        <v>5903</v>
      </c>
      <c r="F2668" s="10">
        <v>12727</v>
      </c>
      <c r="G2668" s="31">
        <v>5763</v>
      </c>
      <c r="H2668" s="31">
        <v>5056</v>
      </c>
      <c r="I2668" s="31">
        <v>4</v>
      </c>
      <c r="J2668" s="31">
        <v>10823</v>
      </c>
      <c r="K2668" s="10">
        <v>4454</v>
      </c>
      <c r="L2668" s="10">
        <v>4009</v>
      </c>
      <c r="M2668" s="10">
        <v>2</v>
      </c>
      <c r="N2668" s="11">
        <v>8465</v>
      </c>
      <c r="O2668" s="24">
        <f>Table1[[#This Row],[Female Voters]]/Table1[[#This Row],[Female Population]]</f>
        <v>0.84451934349355218</v>
      </c>
      <c r="P2668" s="24">
        <f>Table1[[#This Row],[Male Voters]]/Table1[[#This Row],[Male Population]]</f>
        <v>0.8565136371336608</v>
      </c>
      <c r="Q2668" s="24">
        <f>Table1[[#This Row],[Total Voters]]/Table1[[#This Row],[Total Population]]</f>
        <v>0.85039679421701897</v>
      </c>
      <c r="R2668" s="24">
        <f>Table1[[#This Row],[Female Ballots]]/Table1[[#This Row],[Female Population]]</f>
        <v>0.65269636576787804</v>
      </c>
      <c r="S2668" s="24">
        <f>Table1[[#This Row],[Male Ballots]]/Table1[[#This Row],[Male Population]]</f>
        <v>0.67914619684905975</v>
      </c>
      <c r="T2668" s="24">
        <f>Table1[[#This Row],[Total Ballots]]/Table1[[#This Row],[Total Population]]</f>
        <v>0.66512139545847415</v>
      </c>
      <c r="U2668" s="24">
        <f>Table1[[#This Row],[Female Ballots]]/Table1[[#This Row],[Female Voters]]</f>
        <v>0.77286135693215341</v>
      </c>
      <c r="V2668" s="24">
        <f>Table1[[#This Row],[Male Ballots]]/Table1[[#This Row],[Male Voters]]</f>
        <v>0.79291930379746833</v>
      </c>
      <c r="W2668" s="24">
        <f>Table1[[#This Row],[Total Ballots]]/Table1[[#This Row],[Total Voters]]</f>
        <v>0.78213064769472418</v>
      </c>
    </row>
    <row r="2669" spans="1:23" s="12" customFormat="1" x14ac:dyDescent="0.2">
      <c r="A2669" s="8" t="s">
        <v>27</v>
      </c>
      <c r="B2669" s="17">
        <v>2009</v>
      </c>
      <c r="C2669" s="9" t="s">
        <v>69</v>
      </c>
      <c r="D2669" s="10">
        <v>4118</v>
      </c>
      <c r="E2669" s="10">
        <v>4068</v>
      </c>
      <c r="F2669" s="10">
        <v>8186.0300000000007</v>
      </c>
      <c r="G2669" s="31">
        <v>3494</v>
      </c>
      <c r="H2669" s="31">
        <v>3335</v>
      </c>
      <c r="I2669" s="31">
        <v>0</v>
      </c>
      <c r="J2669" s="31">
        <v>6829</v>
      </c>
      <c r="K2669" s="10">
        <v>2166</v>
      </c>
      <c r="L2669" s="10">
        <v>2013</v>
      </c>
      <c r="M2669" s="10"/>
      <c r="N2669" s="11">
        <v>4179</v>
      </c>
      <c r="O2669" s="24">
        <f>Table1[[#This Row],[Female Voters]]/Table1[[#This Row],[Female Population]]</f>
        <v>0.84847013113161729</v>
      </c>
      <c r="P2669" s="24">
        <f>Table1[[#This Row],[Male Voters]]/Table1[[#This Row],[Male Population]]</f>
        <v>0.8198131760078663</v>
      </c>
      <c r="Q2669" s="24">
        <f>Table1[[#This Row],[Total Voters]]/Table1[[#This Row],[Total Population]]</f>
        <v>0.83422611449017403</v>
      </c>
      <c r="R2669" s="24">
        <f>Table1[[#This Row],[Female Ballots]]/Table1[[#This Row],[Female Population]]</f>
        <v>0.52598348712967458</v>
      </c>
      <c r="S2669" s="24">
        <f>Table1[[#This Row],[Male Ballots]]/Table1[[#This Row],[Male Population]]</f>
        <v>0.49483775811209441</v>
      </c>
      <c r="T2669" s="24">
        <f>Table1[[#This Row],[Total Ballots]]/Table1[[#This Row],[Total Population]]</f>
        <v>0.51050387061860258</v>
      </c>
      <c r="U2669" s="24">
        <f>Table1[[#This Row],[Female Ballots]]/Table1[[#This Row],[Female Voters]]</f>
        <v>0.61991986262163712</v>
      </c>
      <c r="V2669" s="24">
        <f>Table1[[#This Row],[Male Ballots]]/Table1[[#This Row],[Male Voters]]</f>
        <v>0.60359820089955019</v>
      </c>
      <c r="W2669" s="24">
        <f>Table1[[#This Row],[Total Ballots]]/Table1[[#This Row],[Total Voters]]</f>
        <v>0.61194904085517643</v>
      </c>
    </row>
    <row r="2670" spans="1:23" s="12" customFormat="1" x14ac:dyDescent="0.2">
      <c r="A2670" s="8" t="s">
        <v>27</v>
      </c>
      <c r="B2670" s="17">
        <v>2009</v>
      </c>
      <c r="C2670" s="9" t="s">
        <v>62</v>
      </c>
      <c r="D2670" s="10">
        <v>295</v>
      </c>
      <c r="E2670" s="10">
        <v>330</v>
      </c>
      <c r="F2670" s="10">
        <v>625</v>
      </c>
      <c r="G2670" s="31">
        <v>241</v>
      </c>
      <c r="H2670" s="31">
        <v>254</v>
      </c>
      <c r="I2670" s="31">
        <v>0</v>
      </c>
      <c r="J2670" s="31">
        <v>495</v>
      </c>
      <c r="K2670" s="10">
        <v>81</v>
      </c>
      <c r="L2670" s="10">
        <v>68</v>
      </c>
      <c r="M2670" s="10"/>
      <c r="N2670" s="11">
        <v>149</v>
      </c>
      <c r="O2670" s="24">
        <f>Table1[[#This Row],[Female Voters]]/Table1[[#This Row],[Female Population]]</f>
        <v>0.81694915254237288</v>
      </c>
      <c r="P2670" s="24">
        <f>Table1[[#This Row],[Male Voters]]/Table1[[#This Row],[Male Population]]</f>
        <v>0.76969696969696966</v>
      </c>
      <c r="Q2670" s="24">
        <f>Table1[[#This Row],[Total Voters]]/Table1[[#This Row],[Total Population]]</f>
        <v>0.79200000000000004</v>
      </c>
      <c r="R2670" s="24">
        <f>Table1[[#This Row],[Female Ballots]]/Table1[[#This Row],[Female Population]]</f>
        <v>0.27457627118644068</v>
      </c>
      <c r="S2670" s="24">
        <f>Table1[[#This Row],[Male Ballots]]/Table1[[#This Row],[Male Population]]</f>
        <v>0.20606060606060606</v>
      </c>
      <c r="T2670" s="24">
        <f>Table1[[#This Row],[Total Ballots]]/Table1[[#This Row],[Total Population]]</f>
        <v>0.2384</v>
      </c>
      <c r="U2670" s="24">
        <f>Table1[[#This Row],[Female Ballots]]/Table1[[#This Row],[Female Voters]]</f>
        <v>0.33609958506224069</v>
      </c>
      <c r="V2670" s="24">
        <f>Table1[[#This Row],[Male Ballots]]/Table1[[#This Row],[Male Voters]]</f>
        <v>0.26771653543307089</v>
      </c>
      <c r="W2670" s="24">
        <f>Table1[[#This Row],[Total Ballots]]/Table1[[#This Row],[Total Voters]]</f>
        <v>0.30101010101010101</v>
      </c>
    </row>
    <row r="2671" spans="1:23" s="12" customFormat="1" x14ac:dyDescent="0.2">
      <c r="A2671" s="8" t="s">
        <v>27</v>
      </c>
      <c r="B2671" s="17">
        <v>2009</v>
      </c>
      <c r="C2671" s="9" t="s">
        <v>63</v>
      </c>
      <c r="D2671" s="10">
        <v>436</v>
      </c>
      <c r="E2671" s="10">
        <v>426</v>
      </c>
      <c r="F2671" s="10">
        <v>862</v>
      </c>
      <c r="G2671" s="31">
        <v>397</v>
      </c>
      <c r="H2671" s="31">
        <v>378</v>
      </c>
      <c r="I2671" s="31">
        <v>0</v>
      </c>
      <c r="J2671" s="31">
        <v>775</v>
      </c>
      <c r="K2671" s="10">
        <v>128</v>
      </c>
      <c r="L2671" s="10">
        <v>109</v>
      </c>
      <c r="M2671" s="10"/>
      <c r="N2671" s="11">
        <v>237</v>
      </c>
      <c r="O2671" s="24">
        <f>Table1[[#This Row],[Female Voters]]/Table1[[#This Row],[Female Population]]</f>
        <v>0.91055045871559637</v>
      </c>
      <c r="P2671" s="24">
        <f>Table1[[#This Row],[Male Voters]]/Table1[[#This Row],[Male Population]]</f>
        <v>0.88732394366197187</v>
      </c>
      <c r="Q2671" s="24">
        <f>Table1[[#This Row],[Total Voters]]/Table1[[#This Row],[Total Population]]</f>
        <v>0.89907192575406036</v>
      </c>
      <c r="R2671" s="24">
        <f>Table1[[#This Row],[Female Ballots]]/Table1[[#This Row],[Female Population]]</f>
        <v>0.29357798165137616</v>
      </c>
      <c r="S2671" s="24">
        <f>Table1[[#This Row],[Male Ballots]]/Table1[[#This Row],[Male Population]]</f>
        <v>0.25586854460093894</v>
      </c>
      <c r="T2671" s="24">
        <f>Table1[[#This Row],[Total Ballots]]/Table1[[#This Row],[Total Population]]</f>
        <v>0.27494199535962877</v>
      </c>
      <c r="U2671" s="24">
        <f>Table1[[#This Row],[Female Ballots]]/Table1[[#This Row],[Female Voters]]</f>
        <v>0.32241813602015112</v>
      </c>
      <c r="V2671" s="24">
        <f>Table1[[#This Row],[Male Ballots]]/Table1[[#This Row],[Male Voters]]</f>
        <v>0.28835978835978837</v>
      </c>
      <c r="W2671" s="24">
        <f>Table1[[#This Row],[Total Ballots]]/Table1[[#This Row],[Total Voters]]</f>
        <v>0.30580645161290321</v>
      </c>
    </row>
    <row r="2672" spans="1:23" s="12" customFormat="1" x14ac:dyDescent="0.2">
      <c r="A2672" s="8" t="s">
        <v>27</v>
      </c>
      <c r="B2672" s="17">
        <v>2009</v>
      </c>
      <c r="C2672" s="9" t="s">
        <v>64</v>
      </c>
      <c r="D2672" s="10">
        <v>542</v>
      </c>
      <c r="E2672" s="10">
        <v>553</v>
      </c>
      <c r="F2672" s="10">
        <v>1095</v>
      </c>
      <c r="G2672" s="31">
        <v>436</v>
      </c>
      <c r="H2672" s="31">
        <v>392</v>
      </c>
      <c r="I2672" s="31">
        <v>0</v>
      </c>
      <c r="J2672" s="31">
        <v>828</v>
      </c>
      <c r="K2672" s="10">
        <v>207</v>
      </c>
      <c r="L2672" s="10">
        <v>187</v>
      </c>
      <c r="M2672" s="10"/>
      <c r="N2672" s="11">
        <v>394</v>
      </c>
      <c r="O2672" s="24">
        <f>Table1[[#This Row],[Female Voters]]/Table1[[#This Row],[Female Population]]</f>
        <v>0.80442804428044279</v>
      </c>
      <c r="P2672" s="24">
        <f>Table1[[#This Row],[Male Voters]]/Table1[[#This Row],[Male Population]]</f>
        <v>0.70886075949367089</v>
      </c>
      <c r="Q2672" s="24">
        <f>Table1[[#This Row],[Total Voters]]/Table1[[#This Row],[Total Population]]</f>
        <v>0.75616438356164384</v>
      </c>
      <c r="R2672" s="24">
        <f>Table1[[#This Row],[Female Ballots]]/Table1[[#This Row],[Female Population]]</f>
        <v>0.38191881918819187</v>
      </c>
      <c r="S2672" s="24">
        <f>Table1[[#This Row],[Male Ballots]]/Table1[[#This Row],[Male Population]]</f>
        <v>0.33815551537070526</v>
      </c>
      <c r="T2672" s="24">
        <f>Table1[[#This Row],[Total Ballots]]/Table1[[#This Row],[Total Population]]</f>
        <v>0.35981735159817352</v>
      </c>
      <c r="U2672" s="24">
        <f>Table1[[#This Row],[Female Ballots]]/Table1[[#This Row],[Female Voters]]</f>
        <v>0.47477064220183485</v>
      </c>
      <c r="V2672" s="24">
        <f>Table1[[#This Row],[Male Ballots]]/Table1[[#This Row],[Male Voters]]</f>
        <v>0.47704081632653061</v>
      </c>
      <c r="W2672" s="24">
        <f>Table1[[#This Row],[Total Ballots]]/Table1[[#This Row],[Total Voters]]</f>
        <v>0.47584541062801933</v>
      </c>
    </row>
    <row r="2673" spans="1:23" s="12" customFormat="1" x14ac:dyDescent="0.2">
      <c r="A2673" s="8" t="s">
        <v>27</v>
      </c>
      <c r="B2673" s="17">
        <v>2009</v>
      </c>
      <c r="C2673" s="9" t="s">
        <v>65</v>
      </c>
      <c r="D2673" s="10">
        <v>861</v>
      </c>
      <c r="E2673" s="10">
        <v>851</v>
      </c>
      <c r="F2673" s="10">
        <v>1712.01</v>
      </c>
      <c r="G2673" s="31">
        <v>679</v>
      </c>
      <c r="H2673" s="31">
        <v>607</v>
      </c>
      <c r="I2673" s="31">
        <v>0</v>
      </c>
      <c r="J2673" s="31">
        <v>1286</v>
      </c>
      <c r="K2673" s="10">
        <v>421</v>
      </c>
      <c r="L2673" s="10">
        <v>368</v>
      </c>
      <c r="M2673" s="10"/>
      <c r="N2673" s="11">
        <v>789</v>
      </c>
      <c r="O2673" s="24">
        <f>Table1[[#This Row],[Female Voters]]/Table1[[#This Row],[Female Population]]</f>
        <v>0.78861788617886175</v>
      </c>
      <c r="P2673" s="24">
        <f>Table1[[#This Row],[Male Voters]]/Table1[[#This Row],[Male Population]]</f>
        <v>0.7132784958871915</v>
      </c>
      <c r="Q2673" s="24">
        <f>Table1[[#This Row],[Total Voters]]/Table1[[#This Row],[Total Population]]</f>
        <v>0.75116383665983255</v>
      </c>
      <c r="R2673" s="24">
        <f>Table1[[#This Row],[Female Ballots]]/Table1[[#This Row],[Female Population]]</f>
        <v>0.4889663182346109</v>
      </c>
      <c r="S2673" s="24">
        <f>Table1[[#This Row],[Male Ballots]]/Table1[[#This Row],[Male Population]]</f>
        <v>0.43243243243243246</v>
      </c>
      <c r="T2673" s="24">
        <f>Table1[[#This Row],[Total Ballots]]/Table1[[#This Row],[Total Population]]</f>
        <v>0.4608617940315769</v>
      </c>
      <c r="U2673" s="24">
        <f>Table1[[#This Row],[Female Ballots]]/Table1[[#This Row],[Female Voters]]</f>
        <v>0.62002945508100149</v>
      </c>
      <c r="V2673" s="24">
        <f>Table1[[#This Row],[Male Ballots]]/Table1[[#This Row],[Male Voters]]</f>
        <v>0.6062602965403624</v>
      </c>
      <c r="W2673" s="24">
        <f>Table1[[#This Row],[Total Ballots]]/Table1[[#This Row],[Total Voters]]</f>
        <v>0.61353032659409024</v>
      </c>
    </row>
    <row r="2674" spans="1:23" s="12" customFormat="1" x14ac:dyDescent="0.2">
      <c r="A2674" s="8" t="s">
        <v>27</v>
      </c>
      <c r="B2674" s="17">
        <v>2009</v>
      </c>
      <c r="C2674" s="9" t="s">
        <v>66</v>
      </c>
      <c r="D2674" s="10">
        <v>866</v>
      </c>
      <c r="E2674" s="10">
        <v>875</v>
      </c>
      <c r="F2674" s="10">
        <v>1741.02</v>
      </c>
      <c r="G2674" s="31">
        <v>759</v>
      </c>
      <c r="H2674" s="31">
        <v>738</v>
      </c>
      <c r="I2674" s="31">
        <v>0</v>
      </c>
      <c r="J2674" s="31">
        <v>1497</v>
      </c>
      <c r="K2674" s="10">
        <v>570</v>
      </c>
      <c r="L2674" s="10">
        <v>520</v>
      </c>
      <c r="M2674" s="10"/>
      <c r="N2674" s="11">
        <v>1090</v>
      </c>
      <c r="O2674" s="24">
        <f>Table1[[#This Row],[Female Voters]]/Table1[[#This Row],[Female Population]]</f>
        <v>0.87644341801385683</v>
      </c>
      <c r="P2674" s="24">
        <f>Table1[[#This Row],[Male Voters]]/Table1[[#This Row],[Male Population]]</f>
        <v>0.84342857142857142</v>
      </c>
      <c r="Q2674" s="24">
        <f>Table1[[#This Row],[Total Voters]]/Table1[[#This Row],[Total Population]]</f>
        <v>0.85984078298928213</v>
      </c>
      <c r="R2674" s="24">
        <f>Table1[[#This Row],[Female Ballots]]/Table1[[#This Row],[Female Population]]</f>
        <v>0.65819861431870674</v>
      </c>
      <c r="S2674" s="24">
        <f>Table1[[#This Row],[Male Ballots]]/Table1[[#This Row],[Male Population]]</f>
        <v>0.59428571428571431</v>
      </c>
      <c r="T2674" s="24">
        <f>Table1[[#This Row],[Total Ballots]]/Table1[[#This Row],[Total Population]]</f>
        <v>0.62606977518925688</v>
      </c>
      <c r="U2674" s="24">
        <f>Table1[[#This Row],[Female Ballots]]/Table1[[#This Row],[Female Voters]]</f>
        <v>0.75098814229249011</v>
      </c>
      <c r="V2674" s="24">
        <f>Table1[[#This Row],[Male Ballots]]/Table1[[#This Row],[Male Voters]]</f>
        <v>0.70460704607046065</v>
      </c>
      <c r="W2674" s="24">
        <f>Table1[[#This Row],[Total Ballots]]/Table1[[#This Row],[Total Voters]]</f>
        <v>0.72812291249164995</v>
      </c>
    </row>
    <row r="2675" spans="1:23" s="12" customFormat="1" x14ac:dyDescent="0.2">
      <c r="A2675" s="8" t="s">
        <v>27</v>
      </c>
      <c r="B2675" s="17">
        <v>2009</v>
      </c>
      <c r="C2675" s="9" t="s">
        <v>67</v>
      </c>
      <c r="D2675" s="10">
        <v>1118</v>
      </c>
      <c r="E2675" s="10">
        <v>1033</v>
      </c>
      <c r="F2675" s="10">
        <v>2151</v>
      </c>
      <c r="G2675" s="31">
        <v>982</v>
      </c>
      <c r="H2675" s="31">
        <v>966</v>
      </c>
      <c r="I2675" s="31">
        <v>0</v>
      </c>
      <c r="J2675" s="31">
        <v>1948</v>
      </c>
      <c r="K2675" s="10">
        <v>759</v>
      </c>
      <c r="L2675" s="10">
        <v>761</v>
      </c>
      <c r="M2675" s="10"/>
      <c r="N2675" s="11">
        <v>1520</v>
      </c>
      <c r="O2675" s="24">
        <f>Table1[[#This Row],[Female Voters]]/Table1[[#This Row],[Female Population]]</f>
        <v>0.87835420393559926</v>
      </c>
      <c r="P2675" s="24">
        <f>Table1[[#This Row],[Male Voters]]/Table1[[#This Row],[Male Population]]</f>
        <v>0.93514036786060017</v>
      </c>
      <c r="Q2675" s="24">
        <f>Table1[[#This Row],[Total Voters]]/Table1[[#This Row],[Total Population]]</f>
        <v>0.90562529056252905</v>
      </c>
      <c r="R2675" s="24">
        <f>Table1[[#This Row],[Female Ballots]]/Table1[[#This Row],[Female Population]]</f>
        <v>0.67889087656529512</v>
      </c>
      <c r="S2675" s="24">
        <f>Table1[[#This Row],[Male Ballots]]/Table1[[#This Row],[Male Population]]</f>
        <v>0.73668925459825751</v>
      </c>
      <c r="T2675" s="24">
        <f>Table1[[#This Row],[Total Ballots]]/Table1[[#This Row],[Total Population]]</f>
        <v>0.70664807066480706</v>
      </c>
      <c r="U2675" s="24">
        <f>Table1[[#This Row],[Female Ballots]]/Table1[[#This Row],[Female Voters]]</f>
        <v>0.77291242362525459</v>
      </c>
      <c r="V2675" s="24">
        <f>Table1[[#This Row],[Male Ballots]]/Table1[[#This Row],[Male Voters]]</f>
        <v>0.78778467908902694</v>
      </c>
      <c r="W2675" s="24">
        <f>Table1[[#This Row],[Total Ballots]]/Table1[[#This Row],[Total Voters]]</f>
        <v>0.78028747433264889</v>
      </c>
    </row>
    <row r="2676" spans="1:23" s="12" customFormat="1" x14ac:dyDescent="0.2">
      <c r="A2676" s="8" t="s">
        <v>41</v>
      </c>
      <c r="B2676" s="17">
        <v>2009</v>
      </c>
      <c r="C2676" s="9" t="s">
        <v>69</v>
      </c>
      <c r="D2676" s="10">
        <v>23045</v>
      </c>
      <c r="E2676" s="10">
        <v>24778</v>
      </c>
      <c r="F2676" s="10">
        <v>47823</v>
      </c>
      <c r="G2676" s="31">
        <v>17365</v>
      </c>
      <c r="H2676" s="31">
        <v>15659</v>
      </c>
      <c r="I2676" s="31">
        <v>61</v>
      </c>
      <c r="J2676" s="31">
        <v>33085</v>
      </c>
      <c r="K2676" s="10">
        <v>9809</v>
      </c>
      <c r="L2676" s="10">
        <v>8824</v>
      </c>
      <c r="M2676" s="10">
        <v>21</v>
      </c>
      <c r="N2676" s="11">
        <v>18654</v>
      </c>
      <c r="O2676" s="24">
        <f>Table1[[#This Row],[Female Voters]]/Table1[[#This Row],[Female Population]]</f>
        <v>0.75352571056628337</v>
      </c>
      <c r="P2676" s="24">
        <f>Table1[[#This Row],[Male Voters]]/Table1[[#This Row],[Male Population]]</f>
        <v>0.63197191056582447</v>
      </c>
      <c r="Q2676" s="24">
        <f>Table1[[#This Row],[Total Voters]]/Table1[[#This Row],[Total Population]]</f>
        <v>0.69182192668799536</v>
      </c>
      <c r="R2676" s="24">
        <f>Table1[[#This Row],[Female Ballots]]/Table1[[#This Row],[Female Population]]</f>
        <v>0.42564547624213495</v>
      </c>
      <c r="S2676" s="24">
        <f>Table1[[#This Row],[Male Ballots]]/Table1[[#This Row],[Male Population]]</f>
        <v>0.35612236661554603</v>
      </c>
      <c r="T2676" s="24">
        <f>Table1[[#This Row],[Total Ballots]]/Table1[[#This Row],[Total Population]]</f>
        <v>0.39006335863496644</v>
      </c>
      <c r="U2676" s="24">
        <f>Table1[[#This Row],[Female Ballots]]/Table1[[#This Row],[Female Voters]]</f>
        <v>0.56487186870141093</v>
      </c>
      <c r="V2676" s="24">
        <f>Table1[[#This Row],[Male Ballots]]/Table1[[#This Row],[Male Voters]]</f>
        <v>0.56350980266939144</v>
      </c>
      <c r="W2676" s="24">
        <f>Table1[[#This Row],[Total Ballots]]/Table1[[#This Row],[Total Voters]]</f>
        <v>0.56382046244521689</v>
      </c>
    </row>
    <row r="2677" spans="1:23" s="12" customFormat="1" x14ac:dyDescent="0.2">
      <c r="A2677" s="8" t="s">
        <v>41</v>
      </c>
      <c r="B2677" s="17">
        <v>2009</v>
      </c>
      <c r="C2677" s="9" t="s">
        <v>62</v>
      </c>
      <c r="D2677" s="10">
        <v>2066</v>
      </c>
      <c r="E2677" s="10">
        <v>2639</v>
      </c>
      <c r="F2677" s="10">
        <v>4705</v>
      </c>
      <c r="G2677" s="31">
        <v>1275</v>
      </c>
      <c r="H2677" s="31">
        <v>1120</v>
      </c>
      <c r="I2677" s="31">
        <v>11</v>
      </c>
      <c r="J2677" s="31">
        <v>2406</v>
      </c>
      <c r="K2677" s="10">
        <v>293</v>
      </c>
      <c r="L2677" s="10">
        <v>218</v>
      </c>
      <c r="M2677" s="10">
        <v>1</v>
      </c>
      <c r="N2677" s="11">
        <v>512</v>
      </c>
      <c r="O2677" s="24">
        <f>Table1[[#This Row],[Female Voters]]/Table1[[#This Row],[Female Population]]</f>
        <v>0.61713455953533403</v>
      </c>
      <c r="P2677" s="24">
        <f>Table1[[#This Row],[Male Voters]]/Table1[[#This Row],[Male Population]]</f>
        <v>0.4244031830238727</v>
      </c>
      <c r="Q2677" s="24">
        <f>Table1[[#This Row],[Total Voters]]/Table1[[#This Row],[Total Population]]</f>
        <v>0.51137088204038261</v>
      </c>
      <c r="R2677" s="24">
        <f>Table1[[#This Row],[Female Ballots]]/Table1[[#This Row],[Female Population]]</f>
        <v>0.14181994191674735</v>
      </c>
      <c r="S2677" s="24">
        <f>Table1[[#This Row],[Male Ballots]]/Table1[[#This Row],[Male Population]]</f>
        <v>8.2607048124289498E-2</v>
      </c>
      <c r="T2677" s="24">
        <f>Table1[[#This Row],[Total Ballots]]/Table1[[#This Row],[Total Population]]</f>
        <v>0.10882040382571732</v>
      </c>
      <c r="U2677" s="24">
        <f>Table1[[#This Row],[Female Ballots]]/Table1[[#This Row],[Female Voters]]</f>
        <v>0.22980392156862745</v>
      </c>
      <c r="V2677" s="24">
        <f>Table1[[#This Row],[Male Ballots]]/Table1[[#This Row],[Male Voters]]</f>
        <v>0.19464285714285715</v>
      </c>
      <c r="W2677" s="24">
        <f>Table1[[#This Row],[Total Ballots]]/Table1[[#This Row],[Total Voters]]</f>
        <v>0.21280133000831256</v>
      </c>
    </row>
    <row r="2678" spans="1:23" s="12" customFormat="1" x14ac:dyDescent="0.2">
      <c r="A2678" s="8" t="s">
        <v>41</v>
      </c>
      <c r="B2678" s="17">
        <v>2009</v>
      </c>
      <c r="C2678" s="9" t="s">
        <v>63</v>
      </c>
      <c r="D2678" s="10">
        <v>2986</v>
      </c>
      <c r="E2678" s="10">
        <v>3808</v>
      </c>
      <c r="F2678" s="10">
        <v>6794</v>
      </c>
      <c r="G2678" s="31">
        <v>1732</v>
      </c>
      <c r="H2678" s="31">
        <v>1462</v>
      </c>
      <c r="I2678" s="31">
        <v>7</v>
      </c>
      <c r="J2678" s="31">
        <v>3201</v>
      </c>
      <c r="K2678" s="10">
        <v>477</v>
      </c>
      <c r="L2678" s="10">
        <v>384</v>
      </c>
      <c r="M2678" s="10">
        <v>2</v>
      </c>
      <c r="N2678" s="11">
        <v>863</v>
      </c>
      <c r="O2678" s="24">
        <f>Table1[[#This Row],[Female Voters]]/Table1[[#This Row],[Female Population]]</f>
        <v>0.58004018754186204</v>
      </c>
      <c r="P2678" s="24">
        <f>Table1[[#This Row],[Male Voters]]/Table1[[#This Row],[Male Population]]</f>
        <v>0.38392857142857145</v>
      </c>
      <c r="Q2678" s="24">
        <f>Table1[[#This Row],[Total Voters]]/Table1[[#This Row],[Total Population]]</f>
        <v>0.47115101560200179</v>
      </c>
      <c r="R2678" s="24">
        <f>Table1[[#This Row],[Female Ballots]]/Table1[[#This Row],[Female Population]]</f>
        <v>0.15974547890154053</v>
      </c>
      <c r="S2678" s="24">
        <f>Table1[[#This Row],[Male Ballots]]/Table1[[#This Row],[Male Population]]</f>
        <v>0.10084033613445378</v>
      </c>
      <c r="T2678" s="24">
        <f>Table1[[#This Row],[Total Ballots]]/Table1[[#This Row],[Total Population]]</f>
        <v>0.12702384456873711</v>
      </c>
      <c r="U2678" s="24">
        <f>Table1[[#This Row],[Female Ballots]]/Table1[[#This Row],[Female Voters]]</f>
        <v>0.27540415704387988</v>
      </c>
      <c r="V2678" s="24">
        <f>Table1[[#This Row],[Male Ballots]]/Table1[[#This Row],[Male Voters]]</f>
        <v>0.26265389876880985</v>
      </c>
      <c r="W2678" s="24">
        <f>Table1[[#This Row],[Total Ballots]]/Table1[[#This Row],[Total Voters]]</f>
        <v>0.26960324898469229</v>
      </c>
    </row>
    <row r="2679" spans="1:23" s="12" customFormat="1" x14ac:dyDescent="0.2">
      <c r="A2679" s="8" t="s">
        <v>41</v>
      </c>
      <c r="B2679" s="17">
        <v>2009</v>
      </c>
      <c r="C2679" s="9" t="s">
        <v>64</v>
      </c>
      <c r="D2679" s="10">
        <v>3284</v>
      </c>
      <c r="E2679" s="10">
        <v>3812</v>
      </c>
      <c r="F2679" s="10">
        <v>7096</v>
      </c>
      <c r="G2679" s="31">
        <v>2114</v>
      </c>
      <c r="H2679" s="31">
        <v>1833</v>
      </c>
      <c r="I2679" s="31">
        <v>5</v>
      </c>
      <c r="J2679" s="31">
        <v>3952</v>
      </c>
      <c r="K2679" s="10">
        <v>820</v>
      </c>
      <c r="L2679" s="10">
        <v>651</v>
      </c>
      <c r="M2679" s="10"/>
      <c r="N2679" s="11">
        <v>1471</v>
      </c>
      <c r="O2679" s="24">
        <f>Table1[[#This Row],[Female Voters]]/Table1[[#This Row],[Female Population]]</f>
        <v>0.64372716199756397</v>
      </c>
      <c r="P2679" s="24">
        <f>Table1[[#This Row],[Male Voters]]/Table1[[#This Row],[Male Population]]</f>
        <v>0.48084994753410282</v>
      </c>
      <c r="Q2679" s="24">
        <f>Table1[[#This Row],[Total Voters]]/Table1[[#This Row],[Total Population]]</f>
        <v>0.55693348365276207</v>
      </c>
      <c r="R2679" s="24">
        <f>Table1[[#This Row],[Female Ballots]]/Table1[[#This Row],[Female Population]]</f>
        <v>0.24969549330085261</v>
      </c>
      <c r="S2679" s="24">
        <f>Table1[[#This Row],[Male Ballots]]/Table1[[#This Row],[Male Population]]</f>
        <v>0.17077649527806926</v>
      </c>
      <c r="T2679" s="24">
        <f>Table1[[#This Row],[Total Ballots]]/Table1[[#This Row],[Total Population]]</f>
        <v>0.20729988726042842</v>
      </c>
      <c r="U2679" s="24">
        <f>Table1[[#This Row],[Female Ballots]]/Table1[[#This Row],[Female Voters]]</f>
        <v>0.38789025543992434</v>
      </c>
      <c r="V2679" s="24">
        <f>Table1[[#This Row],[Male Ballots]]/Table1[[#This Row],[Male Voters]]</f>
        <v>0.35515548281505727</v>
      </c>
      <c r="W2679" s="24">
        <f>Table1[[#This Row],[Total Ballots]]/Table1[[#This Row],[Total Voters]]</f>
        <v>0.37221659919028338</v>
      </c>
    </row>
    <row r="2680" spans="1:23" s="12" customFormat="1" x14ac:dyDescent="0.2">
      <c r="A2680" s="8" t="s">
        <v>41</v>
      </c>
      <c r="B2680" s="17">
        <v>2009</v>
      </c>
      <c r="C2680" s="9" t="s">
        <v>65</v>
      </c>
      <c r="D2680" s="10">
        <v>4496</v>
      </c>
      <c r="E2680" s="10">
        <v>4742</v>
      </c>
      <c r="F2680" s="10">
        <v>9238</v>
      </c>
      <c r="G2680" s="31">
        <v>3350</v>
      </c>
      <c r="H2680" s="31">
        <v>2946</v>
      </c>
      <c r="I2680" s="31">
        <v>10</v>
      </c>
      <c r="J2680" s="31">
        <v>6306</v>
      </c>
      <c r="K2680" s="10">
        <v>1712</v>
      </c>
      <c r="L2680" s="10">
        <v>1488</v>
      </c>
      <c r="M2680" s="10">
        <v>2</v>
      </c>
      <c r="N2680" s="11">
        <v>3202</v>
      </c>
      <c r="O2680" s="24">
        <f>Table1[[#This Row],[Female Voters]]/Table1[[#This Row],[Female Population]]</f>
        <v>0.74510676156583633</v>
      </c>
      <c r="P2680" s="24">
        <f>Table1[[#This Row],[Male Voters]]/Table1[[#This Row],[Male Population]]</f>
        <v>0.62125685364824967</v>
      </c>
      <c r="Q2680" s="24">
        <f>Table1[[#This Row],[Total Voters]]/Table1[[#This Row],[Total Population]]</f>
        <v>0.68261528469365662</v>
      </c>
      <c r="R2680" s="24">
        <f>Table1[[#This Row],[Female Ballots]]/Table1[[#This Row],[Female Population]]</f>
        <v>0.38078291814946619</v>
      </c>
      <c r="S2680" s="24">
        <f>Table1[[#This Row],[Male Ballots]]/Table1[[#This Row],[Male Population]]</f>
        <v>0.31379164909320961</v>
      </c>
      <c r="T2680" s="24">
        <f>Table1[[#This Row],[Total Ballots]]/Table1[[#This Row],[Total Population]]</f>
        <v>0.34661182074042002</v>
      </c>
      <c r="U2680" s="24">
        <f>Table1[[#This Row],[Female Ballots]]/Table1[[#This Row],[Female Voters]]</f>
        <v>0.51104477611940302</v>
      </c>
      <c r="V2680" s="24">
        <f>Table1[[#This Row],[Male Ballots]]/Table1[[#This Row],[Male Voters]]</f>
        <v>0.50509164969450104</v>
      </c>
      <c r="W2680" s="24">
        <f>Table1[[#This Row],[Total Ballots]]/Table1[[#This Row],[Total Voters]]</f>
        <v>0.50777037741833175</v>
      </c>
    </row>
    <row r="2681" spans="1:23" s="12" customFormat="1" x14ac:dyDescent="0.2">
      <c r="A2681" s="8" t="s">
        <v>41</v>
      </c>
      <c r="B2681" s="17">
        <v>2009</v>
      </c>
      <c r="C2681" s="9" t="s">
        <v>66</v>
      </c>
      <c r="D2681" s="10">
        <v>4683</v>
      </c>
      <c r="E2681" s="10">
        <v>4536</v>
      </c>
      <c r="F2681" s="10">
        <v>9219</v>
      </c>
      <c r="G2681" s="31">
        <v>4043</v>
      </c>
      <c r="H2681" s="31">
        <v>3652</v>
      </c>
      <c r="I2681" s="31">
        <v>17</v>
      </c>
      <c r="J2681" s="31">
        <v>7712</v>
      </c>
      <c r="K2681" s="10">
        <v>2785</v>
      </c>
      <c r="L2681" s="10">
        <v>2417</v>
      </c>
      <c r="M2681" s="10">
        <v>11</v>
      </c>
      <c r="N2681" s="11">
        <v>5213</v>
      </c>
      <c r="O2681" s="24">
        <f>Table1[[#This Row],[Female Voters]]/Table1[[#This Row],[Female Population]]</f>
        <v>0.86333546871663469</v>
      </c>
      <c r="P2681" s="24">
        <f>Table1[[#This Row],[Male Voters]]/Table1[[#This Row],[Male Population]]</f>
        <v>0.80511463844797182</v>
      </c>
      <c r="Q2681" s="24">
        <f>Table1[[#This Row],[Total Voters]]/Table1[[#This Row],[Total Population]]</f>
        <v>0.83653324655602557</v>
      </c>
      <c r="R2681" s="24">
        <f>Table1[[#This Row],[Female Ballots]]/Table1[[#This Row],[Female Population]]</f>
        <v>0.59470424941276956</v>
      </c>
      <c r="S2681" s="24">
        <f>Table1[[#This Row],[Male Ballots]]/Table1[[#This Row],[Male Population]]</f>
        <v>0.5328483245149912</v>
      </c>
      <c r="T2681" s="24">
        <f>Table1[[#This Row],[Total Ballots]]/Table1[[#This Row],[Total Population]]</f>
        <v>0.56546263152185705</v>
      </c>
      <c r="U2681" s="24">
        <f>Table1[[#This Row],[Female Ballots]]/Table1[[#This Row],[Female Voters]]</f>
        <v>0.68884491714073703</v>
      </c>
      <c r="V2681" s="24">
        <f>Table1[[#This Row],[Male Ballots]]/Table1[[#This Row],[Male Voters]]</f>
        <v>0.66182913472070104</v>
      </c>
      <c r="W2681" s="24">
        <f>Table1[[#This Row],[Total Ballots]]/Table1[[#This Row],[Total Voters]]</f>
        <v>0.67595954356846477</v>
      </c>
    </row>
    <row r="2682" spans="1:23" s="12" customFormat="1" x14ac:dyDescent="0.2">
      <c r="A2682" s="8" t="s">
        <v>41</v>
      </c>
      <c r="B2682" s="17">
        <v>2009</v>
      </c>
      <c r="C2682" s="9" t="s">
        <v>67</v>
      </c>
      <c r="D2682" s="10">
        <v>5530</v>
      </c>
      <c r="E2682" s="10">
        <v>5241</v>
      </c>
      <c r="F2682" s="10">
        <v>10771</v>
      </c>
      <c r="G2682" s="31">
        <v>4851</v>
      </c>
      <c r="H2682" s="31">
        <v>4646</v>
      </c>
      <c r="I2682" s="31">
        <v>11</v>
      </c>
      <c r="J2682" s="31">
        <v>9508</v>
      </c>
      <c r="K2682" s="10">
        <v>3722</v>
      </c>
      <c r="L2682" s="10">
        <v>3666</v>
      </c>
      <c r="M2682" s="10">
        <v>5</v>
      </c>
      <c r="N2682" s="11">
        <v>7393</v>
      </c>
      <c r="O2682" s="24">
        <f>Table1[[#This Row],[Female Voters]]/Table1[[#This Row],[Female Population]]</f>
        <v>0.87721518987341773</v>
      </c>
      <c r="P2682" s="24">
        <f>Table1[[#This Row],[Male Voters]]/Table1[[#This Row],[Male Population]]</f>
        <v>0.88647204731921392</v>
      </c>
      <c r="Q2682" s="24">
        <f>Table1[[#This Row],[Total Voters]]/Table1[[#This Row],[Total Population]]</f>
        <v>0.88274069260050136</v>
      </c>
      <c r="R2682" s="24">
        <f>Table1[[#This Row],[Female Ballots]]/Table1[[#This Row],[Female Population]]</f>
        <v>0.6730560578661845</v>
      </c>
      <c r="S2682" s="24">
        <f>Table1[[#This Row],[Male Ballots]]/Table1[[#This Row],[Male Population]]</f>
        <v>0.69948483113909554</v>
      </c>
      <c r="T2682" s="24">
        <f>Table1[[#This Row],[Total Ballots]]/Table1[[#This Row],[Total Population]]</f>
        <v>0.68638009469872807</v>
      </c>
      <c r="U2682" s="24">
        <f>Table1[[#This Row],[Female Ballots]]/Table1[[#This Row],[Female Voters]]</f>
        <v>0.76726448155019589</v>
      </c>
      <c r="V2682" s="24">
        <f>Table1[[#This Row],[Male Ballots]]/Table1[[#This Row],[Male Voters]]</f>
        <v>0.78906586310804994</v>
      </c>
      <c r="W2682" s="24">
        <f>Table1[[#This Row],[Total Ballots]]/Table1[[#This Row],[Total Voters]]</f>
        <v>0.77755574253260418</v>
      </c>
    </row>
    <row r="2683" spans="1:23" s="12" customFormat="1" x14ac:dyDescent="0.2">
      <c r="A2683" s="8" t="s">
        <v>49</v>
      </c>
      <c r="B2683" s="17">
        <v>2009</v>
      </c>
      <c r="C2683" s="9" t="s">
        <v>69</v>
      </c>
      <c r="D2683" s="10">
        <v>15520</v>
      </c>
      <c r="E2683" s="10">
        <v>15656</v>
      </c>
      <c r="F2683" s="10">
        <v>31175.9</v>
      </c>
      <c r="G2683" s="31">
        <v>10662</v>
      </c>
      <c r="H2683" s="31">
        <v>9665</v>
      </c>
      <c r="I2683" s="31">
        <v>0</v>
      </c>
      <c r="J2683" s="31">
        <v>20327</v>
      </c>
      <c r="K2683" s="10">
        <v>5793</v>
      </c>
      <c r="L2683" s="10">
        <v>5169</v>
      </c>
      <c r="M2683" s="10"/>
      <c r="N2683" s="11">
        <v>10962</v>
      </c>
      <c r="O2683" s="24">
        <f>Table1[[#This Row],[Female Voters]]/Table1[[#This Row],[Female Population]]</f>
        <v>0.68698453608247423</v>
      </c>
      <c r="P2683" s="24">
        <f>Table1[[#This Row],[Male Voters]]/Table1[[#This Row],[Male Population]]</f>
        <v>0.61733520694941235</v>
      </c>
      <c r="Q2683" s="24">
        <f>Table1[[#This Row],[Total Voters]]/Table1[[#This Row],[Total Population]]</f>
        <v>0.65201004622160064</v>
      </c>
      <c r="R2683" s="24">
        <f>Table1[[#This Row],[Female Ballots]]/Table1[[#This Row],[Female Population]]</f>
        <v>0.37326030927835052</v>
      </c>
      <c r="S2683" s="24">
        <f>Table1[[#This Row],[Male Ballots]]/Table1[[#This Row],[Male Population]]</f>
        <v>0.33016096065406236</v>
      </c>
      <c r="T2683" s="24">
        <f>Table1[[#This Row],[Total Ballots]]/Table1[[#This Row],[Total Population]]</f>
        <v>0.35161775602308193</v>
      </c>
      <c r="U2683" s="24">
        <f>Table1[[#This Row],[Female Ballots]]/Table1[[#This Row],[Female Voters]]</f>
        <v>0.54333145751266176</v>
      </c>
      <c r="V2683" s="24">
        <f>Table1[[#This Row],[Male Ballots]]/Table1[[#This Row],[Male Voters]]</f>
        <v>0.53481634764614594</v>
      </c>
      <c r="W2683" s="24">
        <f>Table1[[#This Row],[Total Ballots]]/Table1[[#This Row],[Total Voters]]</f>
        <v>0.5392827274068972</v>
      </c>
    </row>
    <row r="2684" spans="1:23" s="12" customFormat="1" x14ac:dyDescent="0.2">
      <c r="A2684" s="8" t="s">
        <v>49</v>
      </c>
      <c r="B2684" s="17">
        <v>2009</v>
      </c>
      <c r="C2684" s="9" t="s">
        <v>62</v>
      </c>
      <c r="D2684" s="10">
        <v>1468</v>
      </c>
      <c r="E2684" s="10">
        <v>1610</v>
      </c>
      <c r="F2684" s="10">
        <v>3077.99</v>
      </c>
      <c r="G2684" s="31">
        <v>684</v>
      </c>
      <c r="H2684" s="31">
        <v>601</v>
      </c>
      <c r="I2684" s="31">
        <v>0</v>
      </c>
      <c r="J2684" s="31">
        <v>1285</v>
      </c>
      <c r="K2684" s="10">
        <v>151</v>
      </c>
      <c r="L2684" s="10">
        <v>114</v>
      </c>
      <c r="M2684" s="10"/>
      <c r="N2684" s="11">
        <v>265</v>
      </c>
      <c r="O2684" s="24">
        <f>Table1[[#This Row],[Female Voters]]/Table1[[#This Row],[Female Population]]</f>
        <v>0.4659400544959128</v>
      </c>
      <c r="P2684" s="24">
        <f>Table1[[#This Row],[Male Voters]]/Table1[[#This Row],[Male Population]]</f>
        <v>0.3732919254658385</v>
      </c>
      <c r="Q2684" s="24">
        <f>Table1[[#This Row],[Total Voters]]/Table1[[#This Row],[Total Population]]</f>
        <v>0.41748023872722134</v>
      </c>
      <c r="R2684" s="24">
        <f>Table1[[#This Row],[Female Ballots]]/Table1[[#This Row],[Female Population]]</f>
        <v>0.10286103542234333</v>
      </c>
      <c r="S2684" s="24">
        <f>Table1[[#This Row],[Male Ballots]]/Table1[[#This Row],[Male Population]]</f>
        <v>7.0807453416149066E-2</v>
      </c>
      <c r="T2684" s="24">
        <f>Table1[[#This Row],[Total Ballots]]/Table1[[#This Row],[Total Population]]</f>
        <v>8.6095146507948375E-2</v>
      </c>
      <c r="U2684" s="24">
        <f>Table1[[#This Row],[Female Ballots]]/Table1[[#This Row],[Female Voters]]</f>
        <v>0.22076023391812866</v>
      </c>
      <c r="V2684" s="24">
        <f>Table1[[#This Row],[Male Ballots]]/Table1[[#This Row],[Male Voters]]</f>
        <v>0.18968386023294509</v>
      </c>
      <c r="W2684" s="24">
        <f>Table1[[#This Row],[Total Ballots]]/Table1[[#This Row],[Total Voters]]</f>
        <v>0.20622568093385213</v>
      </c>
    </row>
    <row r="2685" spans="1:23" s="12" customFormat="1" x14ac:dyDescent="0.2">
      <c r="A2685" s="8" t="s">
        <v>49</v>
      </c>
      <c r="B2685" s="17">
        <v>2009</v>
      </c>
      <c r="C2685" s="9" t="s">
        <v>63</v>
      </c>
      <c r="D2685" s="10">
        <v>2071</v>
      </c>
      <c r="E2685" s="10">
        <v>2209</v>
      </c>
      <c r="F2685" s="10">
        <v>4279.9799999999996</v>
      </c>
      <c r="G2685" s="31">
        <v>1159</v>
      </c>
      <c r="H2685" s="31">
        <v>1022</v>
      </c>
      <c r="I2685" s="31">
        <v>0</v>
      </c>
      <c r="J2685" s="31">
        <v>2181</v>
      </c>
      <c r="K2685" s="10">
        <v>268</v>
      </c>
      <c r="L2685" s="10">
        <v>223</v>
      </c>
      <c r="M2685" s="10"/>
      <c r="N2685" s="11">
        <v>491</v>
      </c>
      <c r="O2685" s="24">
        <f>Table1[[#This Row],[Female Voters]]/Table1[[#This Row],[Female Population]]</f>
        <v>0.55963302752293576</v>
      </c>
      <c r="P2685" s="24">
        <f>Table1[[#This Row],[Male Voters]]/Table1[[#This Row],[Male Population]]</f>
        <v>0.46265278406518789</v>
      </c>
      <c r="Q2685" s="24">
        <f>Table1[[#This Row],[Total Voters]]/Table1[[#This Row],[Total Population]]</f>
        <v>0.5095818204757967</v>
      </c>
      <c r="R2685" s="24">
        <f>Table1[[#This Row],[Female Ballots]]/Table1[[#This Row],[Female Population]]</f>
        <v>0.12940608401738291</v>
      </c>
      <c r="S2685" s="24">
        <f>Table1[[#This Row],[Male Ballots]]/Table1[[#This Row],[Male Population]]</f>
        <v>0.1009506564056134</v>
      </c>
      <c r="T2685" s="24">
        <f>Table1[[#This Row],[Total Ballots]]/Table1[[#This Row],[Total Population]]</f>
        <v>0.11472016224374881</v>
      </c>
      <c r="U2685" s="24">
        <f>Table1[[#This Row],[Female Ballots]]/Table1[[#This Row],[Female Voters]]</f>
        <v>0.23123382226056946</v>
      </c>
      <c r="V2685" s="24">
        <f>Table1[[#This Row],[Male Ballots]]/Table1[[#This Row],[Male Voters]]</f>
        <v>0.2181996086105675</v>
      </c>
      <c r="W2685" s="24">
        <f>Table1[[#This Row],[Total Ballots]]/Table1[[#This Row],[Total Voters]]</f>
        <v>0.22512608895002292</v>
      </c>
    </row>
    <row r="2686" spans="1:23" s="12" customFormat="1" x14ac:dyDescent="0.2">
      <c r="A2686" s="8" t="s">
        <v>49</v>
      </c>
      <c r="B2686" s="17">
        <v>2009</v>
      </c>
      <c r="C2686" s="9" t="s">
        <v>64</v>
      </c>
      <c r="D2686" s="10">
        <v>2320</v>
      </c>
      <c r="E2686" s="10">
        <v>2369</v>
      </c>
      <c r="F2686" s="10">
        <v>4688.9799999999996</v>
      </c>
      <c r="G2686" s="31">
        <v>1308</v>
      </c>
      <c r="H2686" s="31">
        <v>1117</v>
      </c>
      <c r="I2686" s="31">
        <v>0</v>
      </c>
      <c r="J2686" s="31">
        <v>2425</v>
      </c>
      <c r="K2686" s="10">
        <v>521</v>
      </c>
      <c r="L2686" s="10">
        <v>400</v>
      </c>
      <c r="M2686" s="10"/>
      <c r="N2686" s="11">
        <v>921</v>
      </c>
      <c r="O2686" s="24">
        <f>Table1[[#This Row],[Female Voters]]/Table1[[#This Row],[Female Population]]</f>
        <v>0.56379310344827582</v>
      </c>
      <c r="P2686" s="24">
        <f>Table1[[#This Row],[Male Voters]]/Table1[[#This Row],[Male Population]]</f>
        <v>0.47150696496411987</v>
      </c>
      <c r="Q2686" s="24">
        <f>Table1[[#This Row],[Total Voters]]/Table1[[#This Row],[Total Population]]</f>
        <v>0.51717004551096402</v>
      </c>
      <c r="R2686" s="24">
        <f>Table1[[#This Row],[Female Ballots]]/Table1[[#This Row],[Female Population]]</f>
        <v>0.22456896551724137</v>
      </c>
      <c r="S2686" s="24">
        <f>Table1[[#This Row],[Male Ballots]]/Table1[[#This Row],[Male Population]]</f>
        <v>0.16884761502743773</v>
      </c>
      <c r="T2686" s="24">
        <f>Table1[[#This Row],[Total Ballots]]/Table1[[#This Row],[Total Population]]</f>
        <v>0.19641798429509191</v>
      </c>
      <c r="U2686" s="24">
        <f>Table1[[#This Row],[Female Ballots]]/Table1[[#This Row],[Female Voters]]</f>
        <v>0.39831804281345567</v>
      </c>
      <c r="V2686" s="24">
        <f>Table1[[#This Row],[Male Ballots]]/Table1[[#This Row],[Male Voters]]</f>
        <v>0.35810205908683973</v>
      </c>
      <c r="W2686" s="24">
        <f>Table1[[#This Row],[Total Ballots]]/Table1[[#This Row],[Total Voters]]</f>
        <v>0.37979381443298971</v>
      </c>
    </row>
    <row r="2687" spans="1:23" s="12" customFormat="1" x14ac:dyDescent="0.2">
      <c r="A2687" s="8" t="s">
        <v>49</v>
      </c>
      <c r="B2687" s="17">
        <v>2009</v>
      </c>
      <c r="C2687" s="9" t="s">
        <v>65</v>
      </c>
      <c r="D2687" s="10">
        <v>3114</v>
      </c>
      <c r="E2687" s="10">
        <v>2970</v>
      </c>
      <c r="F2687" s="10">
        <v>6083.98</v>
      </c>
      <c r="G2687" s="31">
        <v>2244</v>
      </c>
      <c r="H2687" s="31">
        <v>1858</v>
      </c>
      <c r="I2687" s="31">
        <v>0</v>
      </c>
      <c r="J2687" s="31">
        <v>4102</v>
      </c>
      <c r="K2687" s="10">
        <v>1138</v>
      </c>
      <c r="L2687" s="10">
        <v>898</v>
      </c>
      <c r="M2687" s="10"/>
      <c r="N2687" s="11">
        <v>2036</v>
      </c>
      <c r="O2687" s="24">
        <f>Table1[[#This Row],[Female Voters]]/Table1[[#This Row],[Female Population]]</f>
        <v>0.720616570327553</v>
      </c>
      <c r="P2687" s="24">
        <f>Table1[[#This Row],[Male Voters]]/Table1[[#This Row],[Male Population]]</f>
        <v>0.62558922558922558</v>
      </c>
      <c r="Q2687" s="24">
        <f>Table1[[#This Row],[Total Voters]]/Table1[[#This Row],[Total Population]]</f>
        <v>0.6742296983224797</v>
      </c>
      <c r="R2687" s="24">
        <f>Table1[[#This Row],[Female Ballots]]/Table1[[#This Row],[Female Population]]</f>
        <v>0.36544637122671803</v>
      </c>
      <c r="S2687" s="24">
        <f>Table1[[#This Row],[Male Ballots]]/Table1[[#This Row],[Male Population]]</f>
        <v>0.30235690235690238</v>
      </c>
      <c r="T2687" s="24">
        <f>Table1[[#This Row],[Total Ballots]]/Table1[[#This Row],[Total Population]]</f>
        <v>0.33464935782168914</v>
      </c>
      <c r="U2687" s="24">
        <f>Table1[[#This Row],[Female Ballots]]/Table1[[#This Row],[Female Voters]]</f>
        <v>0.50713012477718356</v>
      </c>
      <c r="V2687" s="24">
        <f>Table1[[#This Row],[Male Ballots]]/Table1[[#This Row],[Male Voters]]</f>
        <v>0.48331539289558667</v>
      </c>
      <c r="W2687" s="24">
        <f>Table1[[#This Row],[Total Ballots]]/Table1[[#This Row],[Total Voters]]</f>
        <v>0.49634324719648953</v>
      </c>
    </row>
    <row r="2688" spans="1:23" s="12" customFormat="1" x14ac:dyDescent="0.2">
      <c r="A2688" s="8" t="s">
        <v>49</v>
      </c>
      <c r="B2688" s="17">
        <v>2009</v>
      </c>
      <c r="C2688" s="9" t="s">
        <v>66</v>
      </c>
      <c r="D2688" s="10">
        <v>3080</v>
      </c>
      <c r="E2688" s="10">
        <v>3153</v>
      </c>
      <c r="F2688" s="10">
        <v>6232.98</v>
      </c>
      <c r="G2688" s="31">
        <v>2486</v>
      </c>
      <c r="H2688" s="31">
        <v>2361</v>
      </c>
      <c r="I2688" s="31">
        <v>0</v>
      </c>
      <c r="J2688" s="31">
        <v>4847</v>
      </c>
      <c r="K2688" s="10">
        <v>1653</v>
      </c>
      <c r="L2688" s="10">
        <v>1506</v>
      </c>
      <c r="M2688" s="10"/>
      <c r="N2688" s="11">
        <v>3159</v>
      </c>
      <c r="O2688" s="24">
        <f>Table1[[#This Row],[Female Voters]]/Table1[[#This Row],[Female Population]]</f>
        <v>0.80714285714285716</v>
      </c>
      <c r="P2688" s="24">
        <f>Table1[[#This Row],[Male Voters]]/Table1[[#This Row],[Male Population]]</f>
        <v>0.74881065651760226</v>
      </c>
      <c r="Q2688" s="24">
        <f>Table1[[#This Row],[Total Voters]]/Table1[[#This Row],[Total Population]]</f>
        <v>0.77763766288356462</v>
      </c>
      <c r="R2688" s="24">
        <f>Table1[[#This Row],[Female Ballots]]/Table1[[#This Row],[Female Population]]</f>
        <v>0.53668831168831166</v>
      </c>
      <c r="S2688" s="24">
        <f>Table1[[#This Row],[Male Ballots]]/Table1[[#This Row],[Male Population]]</f>
        <v>0.47764034253092291</v>
      </c>
      <c r="T2688" s="24">
        <f>Table1[[#This Row],[Total Ballots]]/Table1[[#This Row],[Total Population]]</f>
        <v>0.50682017269428115</v>
      </c>
      <c r="U2688" s="24">
        <f>Table1[[#This Row],[Female Ballots]]/Table1[[#This Row],[Female Voters]]</f>
        <v>0.66492357200321806</v>
      </c>
      <c r="V2688" s="24">
        <f>Table1[[#This Row],[Male Ballots]]/Table1[[#This Row],[Male Voters]]</f>
        <v>0.63786531130876745</v>
      </c>
      <c r="W2688" s="24">
        <f>Table1[[#This Row],[Total Ballots]]/Table1[[#This Row],[Total Voters]]</f>
        <v>0.651743346399835</v>
      </c>
    </row>
    <row r="2689" spans="1:23" s="12" customFormat="1" x14ac:dyDescent="0.2">
      <c r="A2689" s="8" t="s">
        <v>49</v>
      </c>
      <c r="B2689" s="17">
        <v>2009</v>
      </c>
      <c r="C2689" s="9" t="s">
        <v>67</v>
      </c>
      <c r="D2689" s="10">
        <v>3467</v>
      </c>
      <c r="E2689" s="10">
        <v>3345</v>
      </c>
      <c r="F2689" s="10">
        <v>6811.99</v>
      </c>
      <c r="G2689" s="31">
        <v>2781</v>
      </c>
      <c r="H2689" s="31">
        <v>2706</v>
      </c>
      <c r="I2689" s="31">
        <v>0</v>
      </c>
      <c r="J2689" s="31">
        <v>5487</v>
      </c>
      <c r="K2689" s="10">
        <v>2062</v>
      </c>
      <c r="L2689" s="10">
        <v>2028</v>
      </c>
      <c r="M2689" s="10"/>
      <c r="N2689" s="11">
        <v>4090</v>
      </c>
      <c r="O2689" s="24">
        <f>Table1[[#This Row],[Female Voters]]/Table1[[#This Row],[Female Population]]</f>
        <v>0.8021344101528699</v>
      </c>
      <c r="P2689" s="24">
        <f>Table1[[#This Row],[Male Voters]]/Table1[[#This Row],[Male Population]]</f>
        <v>0.80896860986547081</v>
      </c>
      <c r="Q2689" s="24">
        <f>Table1[[#This Row],[Total Voters]]/Table1[[#This Row],[Total Population]]</f>
        <v>0.80549149367512285</v>
      </c>
      <c r="R2689" s="24">
        <f>Table1[[#This Row],[Female Ballots]]/Table1[[#This Row],[Female Population]]</f>
        <v>0.59475050475915781</v>
      </c>
      <c r="S2689" s="24">
        <f>Table1[[#This Row],[Male Ballots]]/Table1[[#This Row],[Male Population]]</f>
        <v>0.60627802690582955</v>
      </c>
      <c r="T2689" s="24">
        <f>Table1[[#This Row],[Total Ballots]]/Table1[[#This Row],[Total Population]]</f>
        <v>0.60041192074562644</v>
      </c>
      <c r="U2689" s="24">
        <f>Table1[[#This Row],[Female Ballots]]/Table1[[#This Row],[Female Voters]]</f>
        <v>0.74145990650845017</v>
      </c>
      <c r="V2689" s="24">
        <f>Table1[[#This Row],[Male Ballots]]/Table1[[#This Row],[Male Voters]]</f>
        <v>0.74944567627494452</v>
      </c>
      <c r="W2689" s="24">
        <f>Table1[[#This Row],[Total Ballots]]/Table1[[#This Row],[Total Voters]]</f>
        <v>0.74539821396026973</v>
      </c>
    </row>
    <row r="2690" spans="1:23" s="12" customFormat="1" x14ac:dyDescent="0.2">
      <c r="A2690" s="8" t="s">
        <v>34</v>
      </c>
      <c r="B2690" s="17">
        <v>2009</v>
      </c>
      <c r="C2690" s="9" t="s">
        <v>69</v>
      </c>
      <c r="D2690" s="10">
        <v>8600</v>
      </c>
      <c r="E2690" s="10">
        <v>8467</v>
      </c>
      <c r="F2690" s="10">
        <v>17067</v>
      </c>
      <c r="G2690" s="31">
        <v>6682</v>
      </c>
      <c r="H2690" s="31">
        <v>5975</v>
      </c>
      <c r="I2690" s="31">
        <v>1</v>
      </c>
      <c r="J2690" s="31">
        <v>12658</v>
      </c>
      <c r="K2690" s="10">
        <v>3988</v>
      </c>
      <c r="L2690" s="10">
        <v>3455</v>
      </c>
      <c r="M2690" s="10">
        <v>1</v>
      </c>
      <c r="N2690" s="11">
        <v>7444</v>
      </c>
      <c r="O2690" s="24">
        <f>Table1[[#This Row],[Female Voters]]/Table1[[#This Row],[Female Population]]</f>
        <v>0.77697674418604656</v>
      </c>
      <c r="P2690" s="24">
        <f>Table1[[#This Row],[Male Voters]]/Table1[[#This Row],[Male Population]]</f>
        <v>0.70568087870556273</v>
      </c>
      <c r="Q2690" s="24">
        <f>Table1[[#This Row],[Total Voters]]/Table1[[#This Row],[Total Population]]</f>
        <v>0.74166520185152629</v>
      </c>
      <c r="R2690" s="24">
        <f>Table1[[#This Row],[Female Ballots]]/Table1[[#This Row],[Female Population]]</f>
        <v>0.46372093023255812</v>
      </c>
      <c r="S2690" s="24">
        <f>Table1[[#This Row],[Male Ballots]]/Table1[[#This Row],[Male Population]]</f>
        <v>0.40805480099208691</v>
      </c>
      <c r="T2690" s="24">
        <f>Table1[[#This Row],[Total Ballots]]/Table1[[#This Row],[Total Population]]</f>
        <v>0.43616335618444951</v>
      </c>
      <c r="U2690" s="24">
        <f>Table1[[#This Row],[Female Ballots]]/Table1[[#This Row],[Female Voters]]</f>
        <v>0.59682729721640226</v>
      </c>
      <c r="V2690" s="24">
        <f>Table1[[#This Row],[Male Ballots]]/Table1[[#This Row],[Male Voters]]</f>
        <v>0.57824267782426775</v>
      </c>
      <c r="W2690" s="24">
        <f>Table1[[#This Row],[Total Ballots]]/Table1[[#This Row],[Total Voters]]</f>
        <v>0.5880865855585401</v>
      </c>
    </row>
    <row r="2691" spans="1:23" s="12" customFormat="1" x14ac:dyDescent="0.2">
      <c r="A2691" s="8" t="s">
        <v>34</v>
      </c>
      <c r="B2691" s="17">
        <v>2009</v>
      </c>
      <c r="C2691" s="9" t="s">
        <v>62</v>
      </c>
      <c r="D2691" s="10">
        <v>619</v>
      </c>
      <c r="E2691" s="10">
        <v>719</v>
      </c>
      <c r="F2691" s="10">
        <v>1338</v>
      </c>
      <c r="G2691" s="31">
        <v>391</v>
      </c>
      <c r="H2691" s="31">
        <v>380</v>
      </c>
      <c r="I2691" s="31">
        <v>0</v>
      </c>
      <c r="J2691" s="31">
        <v>771</v>
      </c>
      <c r="K2691" s="10">
        <v>102</v>
      </c>
      <c r="L2691" s="10">
        <v>67</v>
      </c>
      <c r="M2691" s="10"/>
      <c r="N2691" s="11">
        <v>169</v>
      </c>
      <c r="O2691" s="24">
        <f>Table1[[#This Row],[Female Voters]]/Table1[[#This Row],[Female Population]]</f>
        <v>0.63166397415185782</v>
      </c>
      <c r="P2691" s="24">
        <f>Table1[[#This Row],[Male Voters]]/Table1[[#This Row],[Male Population]]</f>
        <v>0.52851182197496527</v>
      </c>
      <c r="Q2691" s="24">
        <f>Table1[[#This Row],[Total Voters]]/Table1[[#This Row],[Total Population]]</f>
        <v>0.57623318385650224</v>
      </c>
      <c r="R2691" s="24">
        <f>Table1[[#This Row],[Female Ballots]]/Table1[[#This Row],[Female Population]]</f>
        <v>0.16478190630048464</v>
      </c>
      <c r="S2691" s="24">
        <f>Table1[[#This Row],[Male Ballots]]/Table1[[#This Row],[Male Population]]</f>
        <v>9.3184979137691235E-2</v>
      </c>
      <c r="T2691" s="24">
        <f>Table1[[#This Row],[Total Ballots]]/Table1[[#This Row],[Total Population]]</f>
        <v>0.12630792227204785</v>
      </c>
      <c r="U2691" s="24">
        <f>Table1[[#This Row],[Female Ballots]]/Table1[[#This Row],[Female Voters]]</f>
        <v>0.2608695652173913</v>
      </c>
      <c r="V2691" s="24">
        <f>Table1[[#This Row],[Male Ballots]]/Table1[[#This Row],[Male Voters]]</f>
        <v>0.1763157894736842</v>
      </c>
      <c r="W2691" s="24">
        <f>Table1[[#This Row],[Total Ballots]]/Table1[[#This Row],[Total Voters]]</f>
        <v>0.2191958495460441</v>
      </c>
    </row>
    <row r="2692" spans="1:23" s="12" customFormat="1" x14ac:dyDescent="0.2">
      <c r="A2692" s="8" t="s">
        <v>34</v>
      </c>
      <c r="B2692" s="17">
        <v>2009</v>
      </c>
      <c r="C2692" s="9" t="s">
        <v>63</v>
      </c>
      <c r="D2692" s="10">
        <v>853</v>
      </c>
      <c r="E2692" s="10">
        <v>951</v>
      </c>
      <c r="F2692" s="10">
        <v>1804</v>
      </c>
      <c r="G2692" s="31">
        <v>541</v>
      </c>
      <c r="H2692" s="31">
        <v>494</v>
      </c>
      <c r="I2692" s="31">
        <v>0</v>
      </c>
      <c r="J2692" s="31">
        <v>1035</v>
      </c>
      <c r="K2692" s="10">
        <v>151</v>
      </c>
      <c r="L2692" s="10">
        <v>139</v>
      </c>
      <c r="M2692" s="10"/>
      <c r="N2692" s="11">
        <v>290</v>
      </c>
      <c r="O2692" s="24">
        <f>Table1[[#This Row],[Female Voters]]/Table1[[#This Row],[Female Population]]</f>
        <v>0.63423212192262601</v>
      </c>
      <c r="P2692" s="24">
        <f>Table1[[#This Row],[Male Voters]]/Table1[[#This Row],[Male Population]]</f>
        <v>0.51945320715036802</v>
      </c>
      <c r="Q2692" s="24">
        <f>Table1[[#This Row],[Total Voters]]/Table1[[#This Row],[Total Population]]</f>
        <v>0.57372505543237251</v>
      </c>
      <c r="R2692" s="24">
        <f>Table1[[#This Row],[Female Ballots]]/Table1[[#This Row],[Female Population]]</f>
        <v>0.17702227432590856</v>
      </c>
      <c r="S2692" s="24">
        <f>Table1[[#This Row],[Male Ballots]]/Table1[[#This Row],[Male Population]]</f>
        <v>0.14616193480546794</v>
      </c>
      <c r="T2692" s="24">
        <f>Table1[[#This Row],[Total Ballots]]/Table1[[#This Row],[Total Population]]</f>
        <v>0.1607538802660754</v>
      </c>
      <c r="U2692" s="24">
        <f>Table1[[#This Row],[Female Ballots]]/Table1[[#This Row],[Female Voters]]</f>
        <v>0.27911275415896486</v>
      </c>
      <c r="V2692" s="24">
        <f>Table1[[#This Row],[Male Ballots]]/Table1[[#This Row],[Male Voters]]</f>
        <v>0.28137651821862347</v>
      </c>
      <c r="W2692" s="24">
        <f>Table1[[#This Row],[Total Ballots]]/Table1[[#This Row],[Total Voters]]</f>
        <v>0.28019323671497587</v>
      </c>
    </row>
    <row r="2693" spans="1:23" s="12" customFormat="1" x14ac:dyDescent="0.2">
      <c r="A2693" s="8" t="s">
        <v>34</v>
      </c>
      <c r="B2693" s="17">
        <v>2009</v>
      </c>
      <c r="C2693" s="9" t="s">
        <v>64</v>
      </c>
      <c r="D2693" s="10">
        <v>1030</v>
      </c>
      <c r="E2693" s="10">
        <v>1033</v>
      </c>
      <c r="F2693" s="10">
        <v>2063</v>
      </c>
      <c r="G2693" s="31">
        <v>647</v>
      </c>
      <c r="H2693" s="31">
        <v>561</v>
      </c>
      <c r="I2693" s="31">
        <v>0</v>
      </c>
      <c r="J2693" s="31">
        <v>1208</v>
      </c>
      <c r="K2693" s="10">
        <v>272</v>
      </c>
      <c r="L2693" s="10">
        <v>231</v>
      </c>
      <c r="M2693" s="10"/>
      <c r="N2693" s="11">
        <v>503</v>
      </c>
      <c r="O2693" s="24">
        <f>Table1[[#This Row],[Female Voters]]/Table1[[#This Row],[Female Population]]</f>
        <v>0.62815533980582527</v>
      </c>
      <c r="P2693" s="24">
        <f>Table1[[#This Row],[Male Voters]]/Table1[[#This Row],[Male Population]]</f>
        <v>0.54307841239109389</v>
      </c>
      <c r="Q2693" s="24">
        <f>Table1[[#This Row],[Total Voters]]/Table1[[#This Row],[Total Population]]</f>
        <v>0.5855550169655841</v>
      </c>
      <c r="R2693" s="24">
        <f>Table1[[#This Row],[Female Ballots]]/Table1[[#This Row],[Female Population]]</f>
        <v>0.26407766990291265</v>
      </c>
      <c r="S2693" s="24">
        <f>Table1[[#This Row],[Male Ballots]]/Table1[[#This Row],[Male Population]]</f>
        <v>0.22362052274927396</v>
      </c>
      <c r="T2693" s="24">
        <f>Table1[[#This Row],[Total Ballots]]/Table1[[#This Row],[Total Population]]</f>
        <v>0.24381968007755694</v>
      </c>
      <c r="U2693" s="24">
        <f>Table1[[#This Row],[Female Ballots]]/Table1[[#This Row],[Female Voters]]</f>
        <v>0.42040185471406494</v>
      </c>
      <c r="V2693" s="24">
        <f>Table1[[#This Row],[Male Ballots]]/Table1[[#This Row],[Male Voters]]</f>
        <v>0.41176470588235292</v>
      </c>
      <c r="W2693" s="24">
        <f>Table1[[#This Row],[Total Ballots]]/Table1[[#This Row],[Total Voters]]</f>
        <v>0.41639072847682118</v>
      </c>
    </row>
    <row r="2694" spans="1:23" s="12" customFormat="1" x14ac:dyDescent="0.2">
      <c r="A2694" s="8" t="s">
        <v>34</v>
      </c>
      <c r="B2694" s="17">
        <v>2009</v>
      </c>
      <c r="C2694" s="9" t="s">
        <v>65</v>
      </c>
      <c r="D2694" s="10">
        <v>1527</v>
      </c>
      <c r="E2694" s="10">
        <v>1502</v>
      </c>
      <c r="F2694" s="10">
        <v>3029</v>
      </c>
      <c r="G2694" s="31">
        <v>1121</v>
      </c>
      <c r="H2694" s="31">
        <v>937</v>
      </c>
      <c r="I2694" s="31">
        <v>0</v>
      </c>
      <c r="J2694" s="31">
        <v>2058</v>
      </c>
      <c r="K2694" s="10">
        <v>608</v>
      </c>
      <c r="L2694" s="10">
        <v>464</v>
      </c>
      <c r="M2694" s="10"/>
      <c r="N2694" s="11">
        <v>1072</v>
      </c>
      <c r="O2694" s="24">
        <f>Table1[[#This Row],[Female Voters]]/Table1[[#This Row],[Female Population]]</f>
        <v>0.73411918795022924</v>
      </c>
      <c r="P2694" s="24">
        <f>Table1[[#This Row],[Male Voters]]/Table1[[#This Row],[Male Population]]</f>
        <v>0.62383488681757659</v>
      </c>
      <c r="Q2694" s="24">
        <f>Table1[[#This Row],[Total Voters]]/Table1[[#This Row],[Total Population]]</f>
        <v>0.67943215582700556</v>
      </c>
      <c r="R2694" s="24">
        <f>Table1[[#This Row],[Female Ballots]]/Table1[[#This Row],[Female Population]]</f>
        <v>0.39816633922724298</v>
      </c>
      <c r="S2694" s="24">
        <f>Table1[[#This Row],[Male Ballots]]/Table1[[#This Row],[Male Population]]</f>
        <v>0.30892143808255657</v>
      </c>
      <c r="T2694" s="24">
        <f>Table1[[#This Row],[Total Ballots]]/Table1[[#This Row],[Total Population]]</f>
        <v>0.35391218223836252</v>
      </c>
      <c r="U2694" s="24">
        <f>Table1[[#This Row],[Female Ballots]]/Table1[[#This Row],[Female Voters]]</f>
        <v>0.5423728813559322</v>
      </c>
      <c r="V2694" s="24">
        <f>Table1[[#This Row],[Male Ballots]]/Table1[[#This Row],[Male Voters]]</f>
        <v>0.49519743863393811</v>
      </c>
      <c r="W2694" s="24">
        <f>Table1[[#This Row],[Total Ballots]]/Table1[[#This Row],[Total Voters]]</f>
        <v>0.52089407191448012</v>
      </c>
    </row>
    <row r="2695" spans="1:23" s="12" customFormat="1" x14ac:dyDescent="0.2">
      <c r="A2695" s="8" t="s">
        <v>34</v>
      </c>
      <c r="B2695" s="17">
        <v>2009</v>
      </c>
      <c r="C2695" s="9" t="s">
        <v>66</v>
      </c>
      <c r="D2695" s="10">
        <v>1948</v>
      </c>
      <c r="E2695" s="10">
        <v>1839</v>
      </c>
      <c r="F2695" s="10">
        <v>3787</v>
      </c>
      <c r="G2695" s="31">
        <v>1645</v>
      </c>
      <c r="H2695" s="31">
        <v>1470</v>
      </c>
      <c r="I2695" s="31">
        <v>1</v>
      </c>
      <c r="J2695" s="31">
        <v>3116</v>
      </c>
      <c r="K2695" s="10">
        <v>1114</v>
      </c>
      <c r="L2695" s="10">
        <v>941</v>
      </c>
      <c r="M2695" s="10">
        <v>1</v>
      </c>
      <c r="N2695" s="11">
        <v>2056</v>
      </c>
      <c r="O2695" s="24">
        <f>Table1[[#This Row],[Female Voters]]/Table1[[#This Row],[Female Population]]</f>
        <v>0.84445585215605745</v>
      </c>
      <c r="P2695" s="24">
        <f>Table1[[#This Row],[Male Voters]]/Table1[[#This Row],[Male Population]]</f>
        <v>0.79934747145187601</v>
      </c>
      <c r="Q2695" s="24">
        <f>Table1[[#This Row],[Total Voters]]/Table1[[#This Row],[Total Population]]</f>
        <v>0.82281489305518885</v>
      </c>
      <c r="R2695" s="24">
        <f>Table1[[#This Row],[Female Ballots]]/Table1[[#This Row],[Female Population]]</f>
        <v>0.57186858316221767</v>
      </c>
      <c r="S2695" s="24">
        <f>Table1[[#This Row],[Male Ballots]]/Table1[[#This Row],[Male Population]]</f>
        <v>0.51169113648722131</v>
      </c>
      <c r="T2695" s="24">
        <f>Table1[[#This Row],[Total Ballots]]/Table1[[#This Row],[Total Population]]</f>
        <v>0.5429099551095854</v>
      </c>
      <c r="U2695" s="24">
        <f>Table1[[#This Row],[Female Ballots]]/Table1[[#This Row],[Female Voters]]</f>
        <v>0.67720364741641337</v>
      </c>
      <c r="V2695" s="24">
        <f>Table1[[#This Row],[Male Ballots]]/Table1[[#This Row],[Male Voters]]</f>
        <v>0.64013605442176869</v>
      </c>
      <c r="W2695" s="24">
        <f>Table1[[#This Row],[Total Ballots]]/Table1[[#This Row],[Total Voters]]</f>
        <v>0.65982028241335045</v>
      </c>
    </row>
    <row r="2696" spans="1:23" s="12" customFormat="1" x14ac:dyDescent="0.2">
      <c r="A2696" s="8" t="s">
        <v>34</v>
      </c>
      <c r="B2696" s="17">
        <v>2009</v>
      </c>
      <c r="C2696" s="9" t="s">
        <v>67</v>
      </c>
      <c r="D2696" s="10">
        <v>2623</v>
      </c>
      <c r="E2696" s="10">
        <v>2423</v>
      </c>
      <c r="F2696" s="10">
        <v>5046</v>
      </c>
      <c r="G2696" s="31">
        <v>2337</v>
      </c>
      <c r="H2696" s="31">
        <v>2133</v>
      </c>
      <c r="I2696" s="31">
        <v>0</v>
      </c>
      <c r="J2696" s="31">
        <v>4470</v>
      </c>
      <c r="K2696" s="10">
        <v>1741</v>
      </c>
      <c r="L2696" s="10">
        <v>1613</v>
      </c>
      <c r="M2696" s="10"/>
      <c r="N2696" s="11">
        <v>3354</v>
      </c>
      <c r="O2696" s="24">
        <f>Table1[[#This Row],[Female Voters]]/Table1[[#This Row],[Female Population]]</f>
        <v>0.89096454441479223</v>
      </c>
      <c r="P2696" s="24">
        <f>Table1[[#This Row],[Male Voters]]/Table1[[#This Row],[Male Population]]</f>
        <v>0.88031366075113493</v>
      </c>
      <c r="Q2696" s="24">
        <f>Table1[[#This Row],[Total Voters]]/Table1[[#This Row],[Total Population]]</f>
        <v>0.8858501783590963</v>
      </c>
      <c r="R2696" s="24">
        <f>Table1[[#This Row],[Female Ballots]]/Table1[[#This Row],[Female Population]]</f>
        <v>0.66374380480365991</v>
      </c>
      <c r="S2696" s="24">
        <f>Table1[[#This Row],[Male Ballots]]/Table1[[#This Row],[Male Population]]</f>
        <v>0.66570367313248036</v>
      </c>
      <c r="T2696" s="24">
        <f>Table1[[#This Row],[Total Ballots]]/Table1[[#This Row],[Total Population]]</f>
        <v>0.66468489892984539</v>
      </c>
      <c r="U2696" s="24">
        <f>Table1[[#This Row],[Female Ballots]]/Table1[[#This Row],[Female Voters]]</f>
        <v>0.74497218656397091</v>
      </c>
      <c r="V2696" s="24">
        <f>Table1[[#This Row],[Male Ballots]]/Table1[[#This Row],[Male Voters]]</f>
        <v>0.75621190811064232</v>
      </c>
      <c r="W2696" s="24">
        <f>Table1[[#This Row],[Total Ballots]]/Table1[[#This Row],[Total Voters]]</f>
        <v>0.75033557046979871</v>
      </c>
    </row>
    <row r="2697" spans="1:23" s="12" customFormat="1" x14ac:dyDescent="0.2">
      <c r="A2697" s="8" t="s">
        <v>31</v>
      </c>
      <c r="B2697" s="17">
        <v>2009</v>
      </c>
      <c r="C2697" s="9" t="s">
        <v>69</v>
      </c>
      <c r="D2697" s="10">
        <v>4950</v>
      </c>
      <c r="E2697" s="10">
        <v>5055</v>
      </c>
      <c r="F2697" s="10">
        <v>10005</v>
      </c>
      <c r="G2697" s="31">
        <v>4068</v>
      </c>
      <c r="H2697" s="31">
        <v>3743</v>
      </c>
      <c r="I2697" s="31">
        <v>20</v>
      </c>
      <c r="J2697" s="31">
        <v>7831</v>
      </c>
      <c r="K2697" s="10">
        <v>2255</v>
      </c>
      <c r="L2697" s="10">
        <v>2079</v>
      </c>
      <c r="M2697" s="10">
        <v>7</v>
      </c>
      <c r="N2697" s="11">
        <v>4341</v>
      </c>
      <c r="O2697" s="24">
        <f>Table1[[#This Row],[Female Voters]]/Table1[[#This Row],[Female Population]]</f>
        <v>0.82181818181818178</v>
      </c>
      <c r="P2697" s="24">
        <f>Table1[[#This Row],[Male Voters]]/Table1[[#This Row],[Male Population]]</f>
        <v>0.7404549950544016</v>
      </c>
      <c r="Q2697" s="24">
        <f>Table1[[#This Row],[Total Voters]]/Table1[[#This Row],[Total Population]]</f>
        <v>0.78270864567716147</v>
      </c>
      <c r="R2697" s="24">
        <f>Table1[[#This Row],[Female Ballots]]/Table1[[#This Row],[Female Population]]</f>
        <v>0.45555555555555555</v>
      </c>
      <c r="S2697" s="24">
        <f>Table1[[#This Row],[Male Ballots]]/Table1[[#This Row],[Male Population]]</f>
        <v>0.4112759643916914</v>
      </c>
      <c r="T2697" s="24">
        <f>Table1[[#This Row],[Total Ballots]]/Table1[[#This Row],[Total Population]]</f>
        <v>0.43388305847076464</v>
      </c>
      <c r="U2697" s="24">
        <f>Table1[[#This Row],[Female Ballots]]/Table1[[#This Row],[Female Voters]]</f>
        <v>0.55432645034414951</v>
      </c>
      <c r="V2697" s="24">
        <f>Table1[[#This Row],[Male Ballots]]/Table1[[#This Row],[Male Voters]]</f>
        <v>0.55543681538872558</v>
      </c>
      <c r="W2697" s="24">
        <f>Table1[[#This Row],[Total Ballots]]/Table1[[#This Row],[Total Voters]]</f>
        <v>0.55433533392925549</v>
      </c>
    </row>
    <row r="2698" spans="1:23" s="12" customFormat="1" x14ac:dyDescent="0.2">
      <c r="A2698" s="8" t="s">
        <v>31</v>
      </c>
      <c r="B2698" s="17">
        <v>2009</v>
      </c>
      <c r="C2698" s="9" t="s">
        <v>62</v>
      </c>
      <c r="D2698" s="10">
        <v>356</v>
      </c>
      <c r="E2698" s="10">
        <v>390</v>
      </c>
      <c r="F2698" s="10">
        <v>746</v>
      </c>
      <c r="G2698" s="31">
        <v>292</v>
      </c>
      <c r="H2698" s="31">
        <v>251</v>
      </c>
      <c r="I2698" s="31">
        <v>4</v>
      </c>
      <c r="J2698" s="31">
        <v>547</v>
      </c>
      <c r="K2698" s="10">
        <v>52</v>
      </c>
      <c r="L2698" s="10">
        <v>44</v>
      </c>
      <c r="M2698" s="10"/>
      <c r="N2698" s="11">
        <v>96</v>
      </c>
      <c r="O2698" s="24">
        <f>Table1[[#This Row],[Female Voters]]/Table1[[#This Row],[Female Population]]</f>
        <v>0.8202247191011236</v>
      </c>
      <c r="P2698" s="24">
        <f>Table1[[#This Row],[Male Voters]]/Table1[[#This Row],[Male Population]]</f>
        <v>0.64358974358974363</v>
      </c>
      <c r="Q2698" s="24">
        <f>Table1[[#This Row],[Total Voters]]/Table1[[#This Row],[Total Population]]</f>
        <v>0.73324396782841827</v>
      </c>
      <c r="R2698" s="24">
        <f>Table1[[#This Row],[Female Ballots]]/Table1[[#This Row],[Female Population]]</f>
        <v>0.14606741573033707</v>
      </c>
      <c r="S2698" s="24">
        <f>Table1[[#This Row],[Male Ballots]]/Table1[[#This Row],[Male Population]]</f>
        <v>0.11282051282051282</v>
      </c>
      <c r="T2698" s="24">
        <f>Table1[[#This Row],[Total Ballots]]/Table1[[#This Row],[Total Population]]</f>
        <v>0.12868632707774799</v>
      </c>
      <c r="U2698" s="24">
        <f>Table1[[#This Row],[Female Ballots]]/Table1[[#This Row],[Female Voters]]</f>
        <v>0.17808219178082191</v>
      </c>
      <c r="V2698" s="24">
        <f>Table1[[#This Row],[Male Ballots]]/Table1[[#This Row],[Male Voters]]</f>
        <v>0.1752988047808765</v>
      </c>
      <c r="W2698" s="24">
        <f>Table1[[#This Row],[Total Ballots]]/Table1[[#This Row],[Total Voters]]</f>
        <v>0.17550274223034734</v>
      </c>
    </row>
    <row r="2699" spans="1:23" s="12" customFormat="1" x14ac:dyDescent="0.2">
      <c r="A2699" s="8" t="s">
        <v>31</v>
      </c>
      <c r="B2699" s="17">
        <v>2009</v>
      </c>
      <c r="C2699" s="9" t="s">
        <v>63</v>
      </c>
      <c r="D2699" s="10">
        <v>523</v>
      </c>
      <c r="E2699" s="10">
        <v>504</v>
      </c>
      <c r="F2699" s="10">
        <v>1027</v>
      </c>
      <c r="G2699" s="31">
        <v>382</v>
      </c>
      <c r="H2699" s="31">
        <v>343</v>
      </c>
      <c r="I2699" s="31">
        <v>4</v>
      </c>
      <c r="J2699" s="31">
        <v>729</v>
      </c>
      <c r="K2699" s="10">
        <v>93</v>
      </c>
      <c r="L2699" s="10">
        <v>90</v>
      </c>
      <c r="M2699" s="10">
        <v>1</v>
      </c>
      <c r="N2699" s="11">
        <v>184</v>
      </c>
      <c r="O2699" s="24">
        <f>Table1[[#This Row],[Female Voters]]/Table1[[#This Row],[Female Population]]</f>
        <v>0.73040152963671123</v>
      </c>
      <c r="P2699" s="24">
        <f>Table1[[#This Row],[Male Voters]]/Table1[[#This Row],[Male Population]]</f>
        <v>0.68055555555555558</v>
      </c>
      <c r="Q2699" s="24">
        <f>Table1[[#This Row],[Total Voters]]/Table1[[#This Row],[Total Population]]</f>
        <v>0.70983446932814021</v>
      </c>
      <c r="R2699" s="24">
        <f>Table1[[#This Row],[Female Ballots]]/Table1[[#This Row],[Female Population]]</f>
        <v>0.17782026768642448</v>
      </c>
      <c r="S2699" s="24">
        <f>Table1[[#This Row],[Male Ballots]]/Table1[[#This Row],[Male Population]]</f>
        <v>0.17857142857142858</v>
      </c>
      <c r="T2699" s="24">
        <f>Table1[[#This Row],[Total Ballots]]/Table1[[#This Row],[Total Population]]</f>
        <v>0.17916260954235638</v>
      </c>
      <c r="U2699" s="24">
        <f>Table1[[#This Row],[Female Ballots]]/Table1[[#This Row],[Female Voters]]</f>
        <v>0.24345549738219896</v>
      </c>
      <c r="V2699" s="24">
        <f>Table1[[#This Row],[Male Ballots]]/Table1[[#This Row],[Male Voters]]</f>
        <v>0.26239067055393583</v>
      </c>
      <c r="W2699" s="24">
        <f>Table1[[#This Row],[Total Ballots]]/Table1[[#This Row],[Total Voters]]</f>
        <v>0.25240054869684497</v>
      </c>
    </row>
    <row r="2700" spans="1:23" s="12" customFormat="1" x14ac:dyDescent="0.2">
      <c r="A2700" s="8" t="s">
        <v>31</v>
      </c>
      <c r="B2700" s="17">
        <v>2009</v>
      </c>
      <c r="C2700" s="9" t="s">
        <v>64</v>
      </c>
      <c r="D2700" s="10">
        <v>697</v>
      </c>
      <c r="E2700" s="10">
        <v>718</v>
      </c>
      <c r="F2700" s="10">
        <v>1415</v>
      </c>
      <c r="G2700" s="31">
        <v>499</v>
      </c>
      <c r="H2700" s="31">
        <v>421</v>
      </c>
      <c r="I2700" s="31">
        <v>2</v>
      </c>
      <c r="J2700" s="31">
        <v>922</v>
      </c>
      <c r="K2700" s="10">
        <v>207</v>
      </c>
      <c r="L2700" s="10">
        <v>155</v>
      </c>
      <c r="M2700" s="10">
        <v>1</v>
      </c>
      <c r="N2700" s="11">
        <v>363</v>
      </c>
      <c r="O2700" s="24">
        <f>Table1[[#This Row],[Female Voters]]/Table1[[#This Row],[Female Population]]</f>
        <v>0.71592539454806314</v>
      </c>
      <c r="P2700" s="24">
        <f>Table1[[#This Row],[Male Voters]]/Table1[[#This Row],[Male Population]]</f>
        <v>0.58635097493036215</v>
      </c>
      <c r="Q2700" s="24">
        <f>Table1[[#This Row],[Total Voters]]/Table1[[#This Row],[Total Population]]</f>
        <v>0.65159010600706713</v>
      </c>
      <c r="R2700" s="24">
        <f>Table1[[#This Row],[Female Ballots]]/Table1[[#This Row],[Female Population]]</f>
        <v>0.29698708751793401</v>
      </c>
      <c r="S2700" s="24">
        <f>Table1[[#This Row],[Male Ballots]]/Table1[[#This Row],[Male Population]]</f>
        <v>0.21587743732590528</v>
      </c>
      <c r="T2700" s="24">
        <f>Table1[[#This Row],[Total Ballots]]/Table1[[#This Row],[Total Population]]</f>
        <v>0.25653710247349826</v>
      </c>
      <c r="U2700" s="24">
        <f>Table1[[#This Row],[Female Ballots]]/Table1[[#This Row],[Female Voters]]</f>
        <v>0.4148296593186373</v>
      </c>
      <c r="V2700" s="24">
        <f>Table1[[#This Row],[Male Ballots]]/Table1[[#This Row],[Male Voters]]</f>
        <v>0.36817102137767221</v>
      </c>
      <c r="W2700" s="24">
        <f>Table1[[#This Row],[Total Ballots]]/Table1[[#This Row],[Total Voters]]</f>
        <v>0.39370932754880694</v>
      </c>
    </row>
    <row r="2701" spans="1:23" s="12" customFormat="1" x14ac:dyDescent="0.2">
      <c r="A2701" s="8" t="s">
        <v>31</v>
      </c>
      <c r="B2701" s="17">
        <v>2009</v>
      </c>
      <c r="C2701" s="9" t="s">
        <v>65</v>
      </c>
      <c r="D2701" s="10">
        <v>1089</v>
      </c>
      <c r="E2701" s="10">
        <v>1068</v>
      </c>
      <c r="F2701" s="10">
        <v>2157</v>
      </c>
      <c r="G2701" s="31">
        <v>856</v>
      </c>
      <c r="H2701" s="31">
        <v>739</v>
      </c>
      <c r="I2701" s="31">
        <v>3</v>
      </c>
      <c r="J2701" s="31">
        <v>1598</v>
      </c>
      <c r="K2701" s="10">
        <v>460</v>
      </c>
      <c r="L2701" s="10">
        <v>374</v>
      </c>
      <c r="M2701" s="10">
        <v>1</v>
      </c>
      <c r="N2701" s="11">
        <v>835</v>
      </c>
      <c r="O2701" s="24">
        <f>Table1[[#This Row],[Female Voters]]/Table1[[#This Row],[Female Population]]</f>
        <v>0.78604224058769512</v>
      </c>
      <c r="P2701" s="24">
        <f>Table1[[#This Row],[Male Voters]]/Table1[[#This Row],[Male Population]]</f>
        <v>0.69194756554307113</v>
      </c>
      <c r="Q2701" s="24">
        <f>Table1[[#This Row],[Total Voters]]/Table1[[#This Row],[Total Population]]</f>
        <v>0.74084376448771438</v>
      </c>
      <c r="R2701" s="24">
        <f>Table1[[#This Row],[Female Ballots]]/Table1[[#This Row],[Female Population]]</f>
        <v>0.42240587695133147</v>
      </c>
      <c r="S2701" s="24">
        <f>Table1[[#This Row],[Male Ballots]]/Table1[[#This Row],[Male Population]]</f>
        <v>0.35018726591760302</v>
      </c>
      <c r="T2701" s="24">
        <f>Table1[[#This Row],[Total Ballots]]/Table1[[#This Row],[Total Population]]</f>
        <v>0.38711172925359294</v>
      </c>
      <c r="U2701" s="24">
        <f>Table1[[#This Row],[Female Ballots]]/Table1[[#This Row],[Female Voters]]</f>
        <v>0.53738317757009346</v>
      </c>
      <c r="V2701" s="24">
        <f>Table1[[#This Row],[Male Ballots]]/Table1[[#This Row],[Male Voters]]</f>
        <v>0.50608930987821377</v>
      </c>
      <c r="W2701" s="24">
        <f>Table1[[#This Row],[Total Ballots]]/Table1[[#This Row],[Total Voters]]</f>
        <v>0.52252816020025028</v>
      </c>
    </row>
    <row r="2702" spans="1:23" s="12" customFormat="1" x14ac:dyDescent="0.2">
      <c r="A2702" s="8" t="s">
        <v>31</v>
      </c>
      <c r="B2702" s="17">
        <v>2009</v>
      </c>
      <c r="C2702" s="9" t="s">
        <v>66</v>
      </c>
      <c r="D2702" s="10">
        <v>1086</v>
      </c>
      <c r="E2702" s="10">
        <v>1202</v>
      </c>
      <c r="F2702" s="10">
        <v>2288</v>
      </c>
      <c r="G2702" s="31">
        <v>971</v>
      </c>
      <c r="H2702" s="31">
        <v>976</v>
      </c>
      <c r="I2702" s="31">
        <v>4</v>
      </c>
      <c r="J2702" s="31">
        <v>1951</v>
      </c>
      <c r="K2702" s="10">
        <v>664</v>
      </c>
      <c r="L2702" s="10">
        <v>665</v>
      </c>
      <c r="M2702" s="10">
        <v>3</v>
      </c>
      <c r="N2702" s="11">
        <v>1332</v>
      </c>
      <c r="O2702" s="24">
        <f>Table1[[#This Row],[Female Voters]]/Table1[[#This Row],[Female Population]]</f>
        <v>0.89410681399631675</v>
      </c>
      <c r="P2702" s="24">
        <f>Table1[[#This Row],[Male Voters]]/Table1[[#This Row],[Male Population]]</f>
        <v>0.81198003327787016</v>
      </c>
      <c r="Q2702" s="24">
        <f>Table1[[#This Row],[Total Voters]]/Table1[[#This Row],[Total Population]]</f>
        <v>0.85270979020979021</v>
      </c>
      <c r="R2702" s="24">
        <f>Table1[[#This Row],[Female Ballots]]/Table1[[#This Row],[Female Population]]</f>
        <v>0.61141804788213627</v>
      </c>
      <c r="S2702" s="24">
        <f>Table1[[#This Row],[Male Ballots]]/Table1[[#This Row],[Male Population]]</f>
        <v>0.5532445923460898</v>
      </c>
      <c r="T2702" s="24">
        <f>Table1[[#This Row],[Total Ballots]]/Table1[[#This Row],[Total Population]]</f>
        <v>0.58216783216783219</v>
      </c>
      <c r="U2702" s="24">
        <f>Table1[[#This Row],[Female Ballots]]/Table1[[#This Row],[Female Voters]]</f>
        <v>0.68383110195674557</v>
      </c>
      <c r="V2702" s="24">
        <f>Table1[[#This Row],[Male Ballots]]/Table1[[#This Row],[Male Voters]]</f>
        <v>0.68135245901639341</v>
      </c>
      <c r="W2702" s="24">
        <f>Table1[[#This Row],[Total Ballots]]/Table1[[#This Row],[Total Voters]]</f>
        <v>0.68272680676576114</v>
      </c>
    </row>
    <row r="2703" spans="1:23" s="12" customFormat="1" x14ac:dyDescent="0.2">
      <c r="A2703" s="8" t="s">
        <v>31</v>
      </c>
      <c r="B2703" s="17">
        <v>2009</v>
      </c>
      <c r="C2703" s="9" t="s">
        <v>67</v>
      </c>
      <c r="D2703" s="10">
        <v>1199</v>
      </c>
      <c r="E2703" s="10">
        <v>1173</v>
      </c>
      <c r="F2703" s="10">
        <v>2372</v>
      </c>
      <c r="G2703" s="31">
        <v>1068</v>
      </c>
      <c r="H2703" s="31">
        <v>1013</v>
      </c>
      <c r="I2703" s="31">
        <v>3</v>
      </c>
      <c r="J2703" s="31">
        <v>2084</v>
      </c>
      <c r="K2703" s="10">
        <v>779</v>
      </c>
      <c r="L2703" s="10">
        <v>751</v>
      </c>
      <c r="M2703" s="10">
        <v>1</v>
      </c>
      <c r="N2703" s="11">
        <v>1531</v>
      </c>
      <c r="O2703" s="24">
        <f>Table1[[#This Row],[Female Voters]]/Table1[[#This Row],[Female Population]]</f>
        <v>0.89074228523769805</v>
      </c>
      <c r="P2703" s="24">
        <f>Table1[[#This Row],[Male Voters]]/Table1[[#This Row],[Male Population]]</f>
        <v>0.86359761295822679</v>
      </c>
      <c r="Q2703" s="24">
        <f>Table1[[#This Row],[Total Voters]]/Table1[[#This Row],[Total Population]]</f>
        <v>0.87858347386172009</v>
      </c>
      <c r="R2703" s="24">
        <f>Table1[[#This Row],[Female Ballots]]/Table1[[#This Row],[Female Population]]</f>
        <v>0.64970809007506258</v>
      </c>
      <c r="S2703" s="24">
        <f>Table1[[#This Row],[Male Ballots]]/Table1[[#This Row],[Male Population]]</f>
        <v>0.64023870417732309</v>
      </c>
      <c r="T2703" s="24">
        <f>Table1[[#This Row],[Total Ballots]]/Table1[[#This Row],[Total Population]]</f>
        <v>0.64544688026981445</v>
      </c>
      <c r="U2703" s="24">
        <f>Table1[[#This Row],[Female Ballots]]/Table1[[#This Row],[Female Voters]]</f>
        <v>0.72940074906367036</v>
      </c>
      <c r="V2703" s="24">
        <f>Table1[[#This Row],[Male Ballots]]/Table1[[#This Row],[Male Voters]]</f>
        <v>0.74136229022704836</v>
      </c>
      <c r="W2703" s="24">
        <f>Table1[[#This Row],[Total Ballots]]/Table1[[#This Row],[Total Voters]]</f>
        <v>0.73464491362763917</v>
      </c>
    </row>
    <row r="2704" spans="1:23" s="12" customFormat="1" x14ac:dyDescent="0.2">
      <c r="A2704" s="8" t="s">
        <v>55</v>
      </c>
      <c r="B2704" s="17">
        <v>2009</v>
      </c>
      <c r="C2704" s="9" t="s">
        <v>69</v>
      </c>
      <c r="D2704" s="10">
        <v>304445</v>
      </c>
      <c r="E2704" s="10">
        <v>292894</v>
      </c>
      <c r="F2704" s="10">
        <v>597339</v>
      </c>
      <c r="G2704" s="31">
        <v>218537</v>
      </c>
      <c r="H2704" s="31">
        <v>189370</v>
      </c>
      <c r="I2704" s="31">
        <v>15</v>
      </c>
      <c r="J2704" s="31">
        <v>407922</v>
      </c>
      <c r="K2704" s="10">
        <v>86256</v>
      </c>
      <c r="L2704" s="10">
        <v>74870</v>
      </c>
      <c r="M2704" s="10"/>
      <c r="N2704" s="11">
        <v>161126</v>
      </c>
      <c r="O2704" s="24">
        <f>Table1[[#This Row],[Female Voters]]/Table1[[#This Row],[Female Population]]</f>
        <v>0.71782095288147285</v>
      </c>
      <c r="P2704" s="24">
        <f>Table1[[#This Row],[Male Voters]]/Table1[[#This Row],[Male Population]]</f>
        <v>0.64654789787431632</v>
      </c>
      <c r="Q2704" s="24">
        <f>Table1[[#This Row],[Total Voters]]/Table1[[#This Row],[Total Population]]</f>
        <v>0.682898655537308</v>
      </c>
      <c r="R2704" s="24">
        <f>Table1[[#This Row],[Female Ballots]]/Table1[[#This Row],[Female Population]]</f>
        <v>0.28332211072607533</v>
      </c>
      <c r="S2704" s="24">
        <f>Table1[[#This Row],[Male Ballots]]/Table1[[#This Row],[Male Population]]</f>
        <v>0.25562148763716569</v>
      </c>
      <c r="T2704" s="24">
        <f>Table1[[#This Row],[Total Ballots]]/Table1[[#This Row],[Total Population]]</f>
        <v>0.26973962858611272</v>
      </c>
      <c r="U2704" s="24">
        <f>Table1[[#This Row],[Female Ballots]]/Table1[[#This Row],[Female Voters]]</f>
        <v>0.39469746541775536</v>
      </c>
      <c r="V2704" s="24">
        <f>Table1[[#This Row],[Male Ballots]]/Table1[[#This Row],[Male Voters]]</f>
        <v>0.395363573955748</v>
      </c>
      <c r="W2704" s="24">
        <f>Table1[[#This Row],[Total Ballots]]/Table1[[#This Row],[Total Voters]]</f>
        <v>0.39499217987752561</v>
      </c>
    </row>
    <row r="2705" spans="1:23" s="12" customFormat="1" x14ac:dyDescent="0.2">
      <c r="A2705" s="8" t="s">
        <v>55</v>
      </c>
      <c r="B2705" s="17">
        <v>2009</v>
      </c>
      <c r="C2705" s="9" t="s">
        <v>62</v>
      </c>
      <c r="D2705" s="10">
        <v>39935</v>
      </c>
      <c r="E2705" s="10">
        <v>41201</v>
      </c>
      <c r="F2705" s="10">
        <v>81136</v>
      </c>
      <c r="G2705" s="31">
        <v>20912</v>
      </c>
      <c r="H2705" s="31">
        <v>18556</v>
      </c>
      <c r="I2705" s="31">
        <v>5</v>
      </c>
      <c r="J2705" s="31">
        <v>39473</v>
      </c>
      <c r="K2705" s="10">
        <v>3194</v>
      </c>
      <c r="L2705" s="10">
        <v>2695</v>
      </c>
      <c r="M2705" s="10"/>
      <c r="N2705" s="11">
        <v>5889</v>
      </c>
      <c r="O2705" s="24">
        <f>Table1[[#This Row],[Female Voters]]/Table1[[#This Row],[Female Population]]</f>
        <v>0.52365093276574437</v>
      </c>
      <c r="P2705" s="24">
        <f>Table1[[#This Row],[Male Voters]]/Table1[[#This Row],[Male Population]]</f>
        <v>0.45037741802383435</v>
      </c>
      <c r="Q2705" s="24">
        <f>Table1[[#This Row],[Total Voters]]/Table1[[#This Row],[Total Population]]</f>
        <v>0.48650414119503055</v>
      </c>
      <c r="R2705" s="24">
        <f>Table1[[#This Row],[Female Ballots]]/Table1[[#This Row],[Female Population]]</f>
        <v>7.9979967447101535E-2</v>
      </c>
      <c r="S2705" s="24">
        <f>Table1[[#This Row],[Male Ballots]]/Table1[[#This Row],[Male Population]]</f>
        <v>6.5411033712773958E-2</v>
      </c>
      <c r="T2705" s="24">
        <f>Table1[[#This Row],[Total Ballots]]/Table1[[#This Row],[Total Population]]</f>
        <v>7.2581837901794524E-2</v>
      </c>
      <c r="U2705" s="24">
        <f>Table1[[#This Row],[Female Ballots]]/Table1[[#This Row],[Female Voters]]</f>
        <v>0.15273527161438408</v>
      </c>
      <c r="V2705" s="24">
        <f>Table1[[#This Row],[Male Ballots]]/Table1[[#This Row],[Male Voters]]</f>
        <v>0.14523604225048503</v>
      </c>
      <c r="W2705" s="24">
        <f>Table1[[#This Row],[Total Ballots]]/Table1[[#This Row],[Total Voters]]</f>
        <v>0.1491905859701568</v>
      </c>
    </row>
    <row r="2706" spans="1:23" s="12" customFormat="1" x14ac:dyDescent="0.2">
      <c r="A2706" s="8" t="s">
        <v>55</v>
      </c>
      <c r="B2706" s="17">
        <v>2009</v>
      </c>
      <c r="C2706" s="9" t="s">
        <v>63</v>
      </c>
      <c r="D2706" s="10">
        <v>55941</v>
      </c>
      <c r="E2706" s="10">
        <v>55690</v>
      </c>
      <c r="F2706" s="10">
        <v>111631</v>
      </c>
      <c r="G2706" s="31">
        <v>36050</v>
      </c>
      <c r="H2706" s="31">
        <v>29420</v>
      </c>
      <c r="I2706" s="31">
        <v>4</v>
      </c>
      <c r="J2706" s="31">
        <v>65474</v>
      </c>
      <c r="K2706" s="10">
        <v>7476</v>
      </c>
      <c r="L2706" s="10">
        <v>5633</v>
      </c>
      <c r="M2706" s="10"/>
      <c r="N2706" s="11">
        <v>13109</v>
      </c>
      <c r="O2706" s="24">
        <f>Table1[[#This Row],[Female Voters]]/Table1[[#This Row],[Female Population]]</f>
        <v>0.64442895193149929</v>
      </c>
      <c r="P2706" s="24">
        <f>Table1[[#This Row],[Male Voters]]/Table1[[#This Row],[Male Population]]</f>
        <v>0.52828155862811998</v>
      </c>
      <c r="Q2706" s="24">
        <f>Table1[[#This Row],[Total Voters]]/Table1[[#This Row],[Total Population]]</f>
        <v>0.58652166512886206</v>
      </c>
      <c r="R2706" s="24">
        <f>Table1[[#This Row],[Female Ballots]]/Table1[[#This Row],[Female Population]]</f>
        <v>0.13364080012870702</v>
      </c>
      <c r="S2706" s="24">
        <f>Table1[[#This Row],[Male Ballots]]/Table1[[#This Row],[Male Population]]</f>
        <v>0.10114921889028551</v>
      </c>
      <c r="T2706" s="24">
        <f>Table1[[#This Row],[Total Ballots]]/Table1[[#This Row],[Total Population]]</f>
        <v>0.11743153783447251</v>
      </c>
      <c r="U2706" s="24">
        <f>Table1[[#This Row],[Female Ballots]]/Table1[[#This Row],[Female Voters]]</f>
        <v>0.20737864077669904</v>
      </c>
      <c r="V2706" s="24">
        <f>Table1[[#This Row],[Male Ballots]]/Table1[[#This Row],[Male Voters]]</f>
        <v>0.19146838885112169</v>
      </c>
      <c r="W2706" s="24">
        <f>Table1[[#This Row],[Total Ballots]]/Table1[[#This Row],[Total Voters]]</f>
        <v>0.20021687998289397</v>
      </c>
    </row>
    <row r="2707" spans="1:23" s="12" customFormat="1" x14ac:dyDescent="0.2">
      <c r="A2707" s="8" t="s">
        <v>55</v>
      </c>
      <c r="B2707" s="17">
        <v>2009</v>
      </c>
      <c r="C2707" s="9" t="s">
        <v>64</v>
      </c>
      <c r="D2707" s="10">
        <v>55047</v>
      </c>
      <c r="E2707" s="10">
        <v>55677</v>
      </c>
      <c r="F2707" s="10">
        <v>110724</v>
      </c>
      <c r="G2707" s="31">
        <v>38517</v>
      </c>
      <c r="H2707" s="31">
        <v>33258</v>
      </c>
      <c r="I2707" s="31">
        <v>2</v>
      </c>
      <c r="J2707" s="31">
        <v>71777</v>
      </c>
      <c r="K2707" s="10">
        <v>11727</v>
      </c>
      <c r="L2707" s="10">
        <v>9859</v>
      </c>
      <c r="M2707" s="10"/>
      <c r="N2707" s="11">
        <v>21586</v>
      </c>
      <c r="O2707" s="24">
        <f>Table1[[#This Row],[Female Voters]]/Table1[[#This Row],[Female Population]]</f>
        <v>0.69971115592130362</v>
      </c>
      <c r="P2707" s="24">
        <f>Table1[[#This Row],[Male Voters]]/Table1[[#This Row],[Male Population]]</f>
        <v>0.59733821865402226</v>
      </c>
      <c r="Q2707" s="24">
        <f>Table1[[#This Row],[Total Voters]]/Table1[[#This Row],[Total Population]]</f>
        <v>0.64825150825475963</v>
      </c>
      <c r="R2707" s="24">
        <f>Table1[[#This Row],[Female Ballots]]/Table1[[#This Row],[Female Population]]</f>
        <v>0.21303613275927843</v>
      </c>
      <c r="S2707" s="24">
        <f>Table1[[#This Row],[Male Ballots]]/Table1[[#This Row],[Male Population]]</f>
        <v>0.17707491423747687</v>
      </c>
      <c r="T2707" s="24">
        <f>Table1[[#This Row],[Total Ballots]]/Table1[[#This Row],[Total Population]]</f>
        <v>0.19495321700805607</v>
      </c>
      <c r="U2707" s="24">
        <f>Table1[[#This Row],[Female Ballots]]/Table1[[#This Row],[Female Voters]]</f>
        <v>0.3044629644053275</v>
      </c>
      <c r="V2707" s="24">
        <f>Table1[[#This Row],[Male Ballots]]/Table1[[#This Row],[Male Voters]]</f>
        <v>0.29643995429671055</v>
      </c>
      <c r="W2707" s="24">
        <f>Table1[[#This Row],[Total Ballots]]/Table1[[#This Row],[Total Voters]]</f>
        <v>0.30073700489014588</v>
      </c>
    </row>
    <row r="2708" spans="1:23" s="12" customFormat="1" x14ac:dyDescent="0.2">
      <c r="A2708" s="8" t="s">
        <v>55</v>
      </c>
      <c r="B2708" s="17">
        <v>2009</v>
      </c>
      <c r="C2708" s="9" t="s">
        <v>65</v>
      </c>
      <c r="D2708" s="10">
        <v>60039</v>
      </c>
      <c r="E2708" s="10">
        <v>59834</v>
      </c>
      <c r="F2708" s="10">
        <v>119873</v>
      </c>
      <c r="G2708" s="31">
        <v>45553</v>
      </c>
      <c r="H2708" s="31">
        <v>41475</v>
      </c>
      <c r="I2708" s="31">
        <v>3</v>
      </c>
      <c r="J2708" s="31">
        <v>87031</v>
      </c>
      <c r="K2708" s="10">
        <v>19121</v>
      </c>
      <c r="L2708" s="10">
        <v>17308</v>
      </c>
      <c r="M2708" s="10"/>
      <c r="N2708" s="11">
        <v>36429</v>
      </c>
      <c r="O2708" s="24">
        <f>Table1[[#This Row],[Female Voters]]/Table1[[#This Row],[Female Population]]</f>
        <v>0.7587234963940106</v>
      </c>
      <c r="P2708" s="24">
        <f>Table1[[#This Row],[Male Voters]]/Table1[[#This Row],[Male Population]]</f>
        <v>0.69316776414747472</v>
      </c>
      <c r="Q2708" s="24">
        <f>Table1[[#This Row],[Total Voters]]/Table1[[#This Row],[Total Population]]</f>
        <v>0.72602671160311327</v>
      </c>
      <c r="R2708" s="24">
        <f>Table1[[#This Row],[Female Ballots]]/Table1[[#This Row],[Female Population]]</f>
        <v>0.31847632372291346</v>
      </c>
      <c r="S2708" s="24">
        <f>Table1[[#This Row],[Male Ballots]]/Table1[[#This Row],[Male Population]]</f>
        <v>0.28926697195574425</v>
      </c>
      <c r="T2708" s="24">
        <f>Table1[[#This Row],[Total Ballots]]/Table1[[#This Row],[Total Population]]</f>
        <v>0.30389662392698941</v>
      </c>
      <c r="U2708" s="24">
        <f>Table1[[#This Row],[Female Ballots]]/Table1[[#This Row],[Female Voters]]</f>
        <v>0.41975281540183962</v>
      </c>
      <c r="V2708" s="24">
        <f>Table1[[#This Row],[Male Ballots]]/Table1[[#This Row],[Male Voters]]</f>
        <v>0.41731163351416517</v>
      </c>
      <c r="W2708" s="24">
        <f>Table1[[#This Row],[Total Ballots]]/Table1[[#This Row],[Total Voters]]</f>
        <v>0.41857499052061908</v>
      </c>
    </row>
    <row r="2709" spans="1:23" s="12" customFormat="1" x14ac:dyDescent="0.2">
      <c r="A2709" s="8" t="s">
        <v>55</v>
      </c>
      <c r="B2709" s="17">
        <v>2009</v>
      </c>
      <c r="C2709" s="9" t="s">
        <v>66</v>
      </c>
      <c r="D2709" s="10">
        <v>45204</v>
      </c>
      <c r="E2709" s="10">
        <v>42938</v>
      </c>
      <c r="F2709" s="10">
        <v>88142</v>
      </c>
      <c r="G2709" s="31">
        <v>37837</v>
      </c>
      <c r="H2709" s="31">
        <v>34458</v>
      </c>
      <c r="I2709" s="31">
        <v>0</v>
      </c>
      <c r="J2709" s="31">
        <v>72295</v>
      </c>
      <c r="K2709" s="10">
        <v>20935</v>
      </c>
      <c r="L2709" s="10">
        <v>18829</v>
      </c>
      <c r="M2709" s="10"/>
      <c r="N2709" s="11">
        <v>39764</v>
      </c>
      <c r="O2709" s="24">
        <f>Table1[[#This Row],[Female Voters]]/Table1[[#This Row],[Female Population]]</f>
        <v>0.837027696664012</v>
      </c>
      <c r="P2709" s="24">
        <f>Table1[[#This Row],[Male Voters]]/Table1[[#This Row],[Male Population]]</f>
        <v>0.8025059387954725</v>
      </c>
      <c r="Q2709" s="24">
        <f>Table1[[#This Row],[Total Voters]]/Table1[[#This Row],[Total Population]]</f>
        <v>0.82021056930861569</v>
      </c>
      <c r="R2709" s="24">
        <f>Table1[[#This Row],[Female Ballots]]/Table1[[#This Row],[Female Population]]</f>
        <v>0.46312273250154856</v>
      </c>
      <c r="S2709" s="24">
        <f>Table1[[#This Row],[Male Ballots]]/Table1[[#This Row],[Male Population]]</f>
        <v>0.43851599981368483</v>
      </c>
      <c r="T2709" s="24">
        <f>Table1[[#This Row],[Total Ballots]]/Table1[[#This Row],[Total Population]]</f>
        <v>0.4511356674457126</v>
      </c>
      <c r="U2709" s="24">
        <f>Table1[[#This Row],[Female Ballots]]/Table1[[#This Row],[Female Voters]]</f>
        <v>0.55329439437587546</v>
      </c>
      <c r="V2709" s="24">
        <f>Table1[[#This Row],[Male Ballots]]/Table1[[#This Row],[Male Voters]]</f>
        <v>0.5464333391375007</v>
      </c>
      <c r="W2709" s="24">
        <f>Table1[[#This Row],[Total Ballots]]/Table1[[#This Row],[Total Voters]]</f>
        <v>0.55002420637665117</v>
      </c>
    </row>
    <row r="2710" spans="1:23" s="12" customFormat="1" x14ac:dyDescent="0.2">
      <c r="A2710" s="8" t="s">
        <v>55</v>
      </c>
      <c r="B2710" s="17">
        <v>2009</v>
      </c>
      <c r="C2710" s="9" t="s">
        <v>67</v>
      </c>
      <c r="D2710" s="10">
        <v>48279</v>
      </c>
      <c r="E2710" s="10">
        <v>37554</v>
      </c>
      <c r="F2710" s="10">
        <v>85833</v>
      </c>
      <c r="G2710" s="31">
        <v>39668</v>
      </c>
      <c r="H2710" s="31">
        <v>32203</v>
      </c>
      <c r="I2710" s="31">
        <v>1</v>
      </c>
      <c r="J2710" s="31">
        <v>71872</v>
      </c>
      <c r="K2710" s="10">
        <v>23803</v>
      </c>
      <c r="L2710" s="10">
        <v>20546</v>
      </c>
      <c r="M2710" s="10"/>
      <c r="N2710" s="11">
        <v>44349</v>
      </c>
      <c r="O2710" s="24">
        <f>Table1[[#This Row],[Female Voters]]/Table1[[#This Row],[Female Population]]</f>
        <v>0.821640879057147</v>
      </c>
      <c r="P2710" s="24">
        <f>Table1[[#This Row],[Male Voters]]/Table1[[#This Row],[Male Population]]</f>
        <v>0.85751184960323801</v>
      </c>
      <c r="Q2710" s="24">
        <f>Table1[[#This Row],[Total Voters]]/Table1[[#This Row],[Total Population]]</f>
        <v>0.83734694115316954</v>
      </c>
      <c r="R2710" s="24">
        <f>Table1[[#This Row],[Female Ballots]]/Table1[[#This Row],[Female Population]]</f>
        <v>0.49303009590090929</v>
      </c>
      <c r="S2710" s="24">
        <f>Table1[[#This Row],[Male Ballots]]/Table1[[#This Row],[Male Population]]</f>
        <v>0.5471055014113011</v>
      </c>
      <c r="T2710" s="24">
        <f>Table1[[#This Row],[Total Ballots]]/Table1[[#This Row],[Total Population]]</f>
        <v>0.51668938520149588</v>
      </c>
      <c r="U2710" s="24">
        <f>Table1[[#This Row],[Female Ballots]]/Table1[[#This Row],[Female Voters]]</f>
        <v>0.60005546032066148</v>
      </c>
      <c r="V2710" s="24">
        <f>Table1[[#This Row],[Male Ballots]]/Table1[[#This Row],[Male Voters]]</f>
        <v>0.63801509176163707</v>
      </c>
      <c r="W2710" s="24">
        <f>Table1[[#This Row],[Total Ballots]]/Table1[[#This Row],[Total Voters]]</f>
        <v>0.61705532056990209</v>
      </c>
    </row>
    <row r="2711" spans="1:23" s="12" customFormat="1" x14ac:dyDescent="0.2">
      <c r="A2711" s="8" t="s">
        <v>23</v>
      </c>
      <c r="B2711" s="17">
        <v>2009</v>
      </c>
      <c r="C2711" s="9" t="s">
        <v>69</v>
      </c>
      <c r="D2711" s="10">
        <v>6777</v>
      </c>
      <c r="E2711" s="10">
        <v>6427</v>
      </c>
      <c r="F2711" s="10">
        <v>13204</v>
      </c>
      <c r="G2711" s="31">
        <v>6087</v>
      </c>
      <c r="H2711" s="31">
        <v>5448</v>
      </c>
      <c r="I2711" s="31">
        <v>7</v>
      </c>
      <c r="J2711" s="31">
        <v>11542</v>
      </c>
      <c r="K2711" s="10">
        <v>4164</v>
      </c>
      <c r="L2711" s="10">
        <v>3624</v>
      </c>
      <c r="M2711" s="10">
        <v>3</v>
      </c>
      <c r="N2711" s="11">
        <v>7791</v>
      </c>
      <c r="O2711" s="24">
        <f>Table1[[#This Row],[Female Voters]]/Table1[[#This Row],[Female Population]]</f>
        <v>0.89818503762726876</v>
      </c>
      <c r="P2711" s="24">
        <f>Table1[[#This Row],[Male Voters]]/Table1[[#This Row],[Male Population]]</f>
        <v>0.84767387583631559</v>
      </c>
      <c r="Q2711" s="24">
        <f>Table1[[#This Row],[Total Voters]]/Table1[[#This Row],[Total Population]]</f>
        <v>0.87412905180248412</v>
      </c>
      <c r="R2711" s="24">
        <f>Table1[[#This Row],[Female Ballots]]/Table1[[#This Row],[Female Population]]</f>
        <v>0.61443116423196109</v>
      </c>
      <c r="S2711" s="24">
        <f>Table1[[#This Row],[Male Ballots]]/Table1[[#This Row],[Male Population]]</f>
        <v>0.56387116850785746</v>
      </c>
      <c r="T2711" s="24">
        <f>Table1[[#This Row],[Total Ballots]]/Table1[[#This Row],[Total Population]]</f>
        <v>0.59004847016055739</v>
      </c>
      <c r="U2711" s="24">
        <f>Table1[[#This Row],[Female Ballots]]/Table1[[#This Row],[Female Voters]]</f>
        <v>0.68408082799408576</v>
      </c>
      <c r="V2711" s="24">
        <f>Table1[[#This Row],[Male Ballots]]/Table1[[#This Row],[Male Voters]]</f>
        <v>0.66519823788546251</v>
      </c>
      <c r="W2711" s="24">
        <f>Table1[[#This Row],[Total Ballots]]/Table1[[#This Row],[Total Voters]]</f>
        <v>0.67501299601455556</v>
      </c>
    </row>
    <row r="2712" spans="1:23" s="12" customFormat="1" x14ac:dyDescent="0.2">
      <c r="A2712" s="8" t="s">
        <v>23</v>
      </c>
      <c r="B2712" s="17">
        <v>2009</v>
      </c>
      <c r="C2712" s="9" t="s">
        <v>62</v>
      </c>
      <c r="D2712" s="10">
        <v>359</v>
      </c>
      <c r="E2712" s="10">
        <v>389</v>
      </c>
      <c r="F2712" s="10">
        <v>748</v>
      </c>
      <c r="G2712" s="31">
        <v>346</v>
      </c>
      <c r="H2712" s="31">
        <v>322</v>
      </c>
      <c r="I2712" s="31">
        <v>1</v>
      </c>
      <c r="J2712" s="31">
        <v>669</v>
      </c>
      <c r="K2712" s="10">
        <v>103</v>
      </c>
      <c r="L2712" s="10">
        <v>92</v>
      </c>
      <c r="M2712" s="10"/>
      <c r="N2712" s="11">
        <v>195</v>
      </c>
      <c r="O2712" s="24">
        <f>Table1[[#This Row],[Female Voters]]/Table1[[#This Row],[Female Population]]</f>
        <v>0.96378830083565459</v>
      </c>
      <c r="P2712" s="24">
        <f>Table1[[#This Row],[Male Voters]]/Table1[[#This Row],[Male Population]]</f>
        <v>0.82776349614395883</v>
      </c>
      <c r="Q2712" s="24">
        <f>Table1[[#This Row],[Total Voters]]/Table1[[#This Row],[Total Population]]</f>
        <v>0.89438502673796794</v>
      </c>
      <c r="R2712" s="24">
        <f>Table1[[#This Row],[Female Ballots]]/Table1[[#This Row],[Female Population]]</f>
        <v>0.28690807799442897</v>
      </c>
      <c r="S2712" s="24">
        <f>Table1[[#This Row],[Male Ballots]]/Table1[[#This Row],[Male Population]]</f>
        <v>0.23650385604113111</v>
      </c>
      <c r="T2712" s="24">
        <f>Table1[[#This Row],[Total Ballots]]/Table1[[#This Row],[Total Population]]</f>
        <v>0.26069518716577539</v>
      </c>
      <c r="U2712" s="24">
        <f>Table1[[#This Row],[Female Ballots]]/Table1[[#This Row],[Female Voters]]</f>
        <v>0.29768786127167629</v>
      </c>
      <c r="V2712" s="24">
        <f>Table1[[#This Row],[Male Ballots]]/Table1[[#This Row],[Male Voters]]</f>
        <v>0.2857142857142857</v>
      </c>
      <c r="W2712" s="24">
        <f>Table1[[#This Row],[Total Ballots]]/Table1[[#This Row],[Total Voters]]</f>
        <v>0.2914798206278027</v>
      </c>
    </row>
    <row r="2713" spans="1:23" s="12" customFormat="1" x14ac:dyDescent="0.2">
      <c r="A2713" s="8" t="s">
        <v>23</v>
      </c>
      <c r="B2713" s="17">
        <v>2009</v>
      </c>
      <c r="C2713" s="9" t="s">
        <v>63</v>
      </c>
      <c r="D2713" s="10">
        <v>634</v>
      </c>
      <c r="E2713" s="10">
        <v>597</v>
      </c>
      <c r="F2713" s="10">
        <v>1231</v>
      </c>
      <c r="G2713" s="31">
        <v>480</v>
      </c>
      <c r="H2713" s="31">
        <v>395</v>
      </c>
      <c r="I2713" s="31">
        <v>1</v>
      </c>
      <c r="J2713" s="31">
        <v>876</v>
      </c>
      <c r="K2713" s="10">
        <v>161</v>
      </c>
      <c r="L2713" s="10">
        <v>118</v>
      </c>
      <c r="M2713" s="10">
        <v>1</v>
      </c>
      <c r="N2713" s="11">
        <v>280</v>
      </c>
      <c r="O2713" s="24">
        <f>Table1[[#This Row],[Female Voters]]/Table1[[#This Row],[Female Population]]</f>
        <v>0.75709779179810721</v>
      </c>
      <c r="P2713" s="24">
        <f>Table1[[#This Row],[Male Voters]]/Table1[[#This Row],[Male Population]]</f>
        <v>0.66164154103852602</v>
      </c>
      <c r="Q2713" s="24">
        <f>Table1[[#This Row],[Total Voters]]/Table1[[#This Row],[Total Population]]</f>
        <v>0.71161657189277006</v>
      </c>
      <c r="R2713" s="24">
        <f>Table1[[#This Row],[Female Ballots]]/Table1[[#This Row],[Female Population]]</f>
        <v>0.25394321766561512</v>
      </c>
      <c r="S2713" s="24">
        <f>Table1[[#This Row],[Male Ballots]]/Table1[[#This Row],[Male Population]]</f>
        <v>0.19765494137353434</v>
      </c>
      <c r="T2713" s="24">
        <f>Table1[[#This Row],[Total Ballots]]/Table1[[#This Row],[Total Population]]</f>
        <v>0.22745735174654752</v>
      </c>
      <c r="U2713" s="24">
        <f>Table1[[#This Row],[Female Ballots]]/Table1[[#This Row],[Female Voters]]</f>
        <v>0.33541666666666664</v>
      </c>
      <c r="V2713" s="24">
        <f>Table1[[#This Row],[Male Ballots]]/Table1[[#This Row],[Male Voters]]</f>
        <v>0.29873417721518986</v>
      </c>
      <c r="W2713" s="24">
        <f>Table1[[#This Row],[Total Ballots]]/Table1[[#This Row],[Total Voters]]</f>
        <v>0.31963470319634701</v>
      </c>
    </row>
    <row r="2714" spans="1:23" s="12" customFormat="1" x14ac:dyDescent="0.2">
      <c r="A2714" s="8" t="s">
        <v>23</v>
      </c>
      <c r="B2714" s="17">
        <v>2009</v>
      </c>
      <c r="C2714" s="9" t="s">
        <v>64</v>
      </c>
      <c r="D2714" s="10">
        <v>828</v>
      </c>
      <c r="E2714" s="10">
        <v>808</v>
      </c>
      <c r="F2714" s="10">
        <v>1636</v>
      </c>
      <c r="G2714" s="31">
        <v>611</v>
      </c>
      <c r="H2714" s="31">
        <v>538</v>
      </c>
      <c r="I2714" s="31">
        <v>3</v>
      </c>
      <c r="J2714" s="31">
        <v>1152</v>
      </c>
      <c r="K2714" s="10">
        <v>339</v>
      </c>
      <c r="L2714" s="10">
        <v>281</v>
      </c>
      <c r="M2714" s="10"/>
      <c r="N2714" s="11">
        <v>620</v>
      </c>
      <c r="O2714" s="24">
        <f>Table1[[#This Row],[Female Voters]]/Table1[[#This Row],[Female Population]]</f>
        <v>0.73792270531400961</v>
      </c>
      <c r="P2714" s="24">
        <f>Table1[[#This Row],[Male Voters]]/Table1[[#This Row],[Male Population]]</f>
        <v>0.66584158415841588</v>
      </c>
      <c r="Q2714" s="24">
        <f>Table1[[#This Row],[Total Voters]]/Table1[[#This Row],[Total Population]]</f>
        <v>0.70415647921760394</v>
      </c>
      <c r="R2714" s="24">
        <f>Table1[[#This Row],[Female Ballots]]/Table1[[#This Row],[Female Population]]</f>
        <v>0.40942028985507245</v>
      </c>
      <c r="S2714" s="24">
        <f>Table1[[#This Row],[Male Ballots]]/Table1[[#This Row],[Male Population]]</f>
        <v>0.34777227722772275</v>
      </c>
      <c r="T2714" s="24">
        <f>Table1[[#This Row],[Total Ballots]]/Table1[[#This Row],[Total Population]]</f>
        <v>0.37897310513447435</v>
      </c>
      <c r="U2714" s="24">
        <f>Table1[[#This Row],[Female Ballots]]/Table1[[#This Row],[Female Voters]]</f>
        <v>0.55482815057283141</v>
      </c>
      <c r="V2714" s="24">
        <f>Table1[[#This Row],[Male Ballots]]/Table1[[#This Row],[Male Voters]]</f>
        <v>0.52230483271375461</v>
      </c>
      <c r="W2714" s="24">
        <f>Table1[[#This Row],[Total Ballots]]/Table1[[#This Row],[Total Voters]]</f>
        <v>0.53819444444444442</v>
      </c>
    </row>
    <row r="2715" spans="1:23" s="12" customFormat="1" x14ac:dyDescent="0.2">
      <c r="A2715" s="8" t="s">
        <v>23</v>
      </c>
      <c r="B2715" s="17">
        <v>2009</v>
      </c>
      <c r="C2715" s="9" t="s">
        <v>65</v>
      </c>
      <c r="D2715" s="10">
        <v>1395</v>
      </c>
      <c r="E2715" s="10">
        <v>1245</v>
      </c>
      <c r="F2715" s="10">
        <v>2640</v>
      </c>
      <c r="G2715" s="31">
        <v>1197</v>
      </c>
      <c r="H2715" s="31">
        <v>926</v>
      </c>
      <c r="I2715" s="31">
        <v>1</v>
      </c>
      <c r="J2715" s="31">
        <v>2124</v>
      </c>
      <c r="K2715" s="10">
        <v>774</v>
      </c>
      <c r="L2715" s="10">
        <v>580</v>
      </c>
      <c r="M2715" s="10">
        <v>1</v>
      </c>
      <c r="N2715" s="11">
        <v>1355</v>
      </c>
      <c r="O2715" s="24">
        <f>Table1[[#This Row],[Female Voters]]/Table1[[#This Row],[Female Population]]</f>
        <v>0.85806451612903223</v>
      </c>
      <c r="P2715" s="24">
        <f>Table1[[#This Row],[Male Voters]]/Table1[[#This Row],[Male Population]]</f>
        <v>0.74377510040160644</v>
      </c>
      <c r="Q2715" s="24">
        <f>Table1[[#This Row],[Total Voters]]/Table1[[#This Row],[Total Population]]</f>
        <v>0.80454545454545456</v>
      </c>
      <c r="R2715" s="24">
        <f>Table1[[#This Row],[Female Ballots]]/Table1[[#This Row],[Female Population]]</f>
        <v>0.55483870967741933</v>
      </c>
      <c r="S2715" s="24">
        <f>Table1[[#This Row],[Male Ballots]]/Table1[[#This Row],[Male Population]]</f>
        <v>0.46586345381526106</v>
      </c>
      <c r="T2715" s="24">
        <f>Table1[[#This Row],[Total Ballots]]/Table1[[#This Row],[Total Population]]</f>
        <v>0.5132575757575758</v>
      </c>
      <c r="U2715" s="24">
        <f>Table1[[#This Row],[Female Ballots]]/Table1[[#This Row],[Female Voters]]</f>
        <v>0.64661654135338342</v>
      </c>
      <c r="V2715" s="24">
        <f>Table1[[#This Row],[Male Ballots]]/Table1[[#This Row],[Male Voters]]</f>
        <v>0.62634989200863933</v>
      </c>
      <c r="W2715" s="24">
        <f>Table1[[#This Row],[Total Ballots]]/Table1[[#This Row],[Total Voters]]</f>
        <v>0.63794726930320156</v>
      </c>
    </row>
    <row r="2716" spans="1:23" s="12" customFormat="1" x14ac:dyDescent="0.2">
      <c r="A2716" s="8" t="s">
        <v>23</v>
      </c>
      <c r="B2716" s="17">
        <v>2009</v>
      </c>
      <c r="C2716" s="9" t="s">
        <v>66</v>
      </c>
      <c r="D2716" s="10">
        <v>1776</v>
      </c>
      <c r="E2716" s="10">
        <v>1639</v>
      </c>
      <c r="F2716" s="10">
        <v>3415</v>
      </c>
      <c r="G2716" s="31">
        <v>1742</v>
      </c>
      <c r="H2716" s="31">
        <v>1539</v>
      </c>
      <c r="I2716" s="31">
        <v>1</v>
      </c>
      <c r="J2716" s="31">
        <v>3282</v>
      </c>
      <c r="K2716" s="10">
        <v>1365</v>
      </c>
      <c r="L2716" s="10">
        <v>1123</v>
      </c>
      <c r="M2716" s="10">
        <v>1</v>
      </c>
      <c r="N2716" s="11">
        <v>2489</v>
      </c>
      <c r="O2716" s="24">
        <f>Table1[[#This Row],[Female Voters]]/Table1[[#This Row],[Female Population]]</f>
        <v>0.98085585585585588</v>
      </c>
      <c r="P2716" s="24">
        <f>Table1[[#This Row],[Male Voters]]/Table1[[#This Row],[Male Population]]</f>
        <v>0.93898718730933495</v>
      </c>
      <c r="Q2716" s="24">
        <f>Table1[[#This Row],[Total Voters]]/Table1[[#This Row],[Total Population]]</f>
        <v>0.96105417276720351</v>
      </c>
      <c r="R2716" s="24">
        <f>Table1[[#This Row],[Female Ballots]]/Table1[[#This Row],[Female Population]]</f>
        <v>0.76858108108108103</v>
      </c>
      <c r="S2716" s="24">
        <f>Table1[[#This Row],[Male Ballots]]/Table1[[#This Row],[Male Population]]</f>
        <v>0.6851738865161684</v>
      </c>
      <c r="T2716" s="24">
        <f>Table1[[#This Row],[Total Ballots]]/Table1[[#This Row],[Total Population]]</f>
        <v>0.72884333821376279</v>
      </c>
      <c r="U2716" s="24">
        <f>Table1[[#This Row],[Female Ballots]]/Table1[[#This Row],[Female Voters]]</f>
        <v>0.78358208955223885</v>
      </c>
      <c r="V2716" s="24">
        <f>Table1[[#This Row],[Male Ballots]]/Table1[[#This Row],[Male Voters]]</f>
        <v>0.72969460688758936</v>
      </c>
      <c r="W2716" s="24">
        <f>Table1[[#This Row],[Total Ballots]]/Table1[[#This Row],[Total Voters]]</f>
        <v>0.75837903717245581</v>
      </c>
    </row>
    <row r="2717" spans="1:23" s="12" customFormat="1" x14ac:dyDescent="0.2">
      <c r="A2717" s="8" t="s">
        <v>23</v>
      </c>
      <c r="B2717" s="17">
        <v>2009</v>
      </c>
      <c r="C2717" s="9" t="s">
        <v>67</v>
      </c>
      <c r="D2717" s="10">
        <v>1785</v>
      </c>
      <c r="E2717" s="10">
        <v>1749</v>
      </c>
      <c r="F2717" s="10">
        <v>3534</v>
      </c>
      <c r="G2717" s="31">
        <v>1711</v>
      </c>
      <c r="H2717" s="31">
        <v>1728</v>
      </c>
      <c r="I2717" s="31">
        <v>0</v>
      </c>
      <c r="J2717" s="31">
        <v>3439</v>
      </c>
      <c r="K2717" s="10">
        <v>1422</v>
      </c>
      <c r="L2717" s="10">
        <v>1430</v>
      </c>
      <c r="M2717" s="10"/>
      <c r="N2717" s="11">
        <v>2852</v>
      </c>
      <c r="O2717" s="24">
        <f>Table1[[#This Row],[Female Voters]]/Table1[[#This Row],[Female Population]]</f>
        <v>0.95854341736694681</v>
      </c>
      <c r="P2717" s="24">
        <f>Table1[[#This Row],[Male Voters]]/Table1[[#This Row],[Male Population]]</f>
        <v>0.98799313893653518</v>
      </c>
      <c r="Q2717" s="24">
        <f>Table1[[#This Row],[Total Voters]]/Table1[[#This Row],[Total Population]]</f>
        <v>0.9731182795698925</v>
      </c>
      <c r="R2717" s="24">
        <f>Table1[[#This Row],[Female Ballots]]/Table1[[#This Row],[Female Population]]</f>
        <v>0.79663865546218482</v>
      </c>
      <c r="S2717" s="24">
        <f>Table1[[#This Row],[Male Ballots]]/Table1[[#This Row],[Male Population]]</f>
        <v>0.8176100628930818</v>
      </c>
      <c r="T2717" s="24">
        <f>Table1[[#This Row],[Total Ballots]]/Table1[[#This Row],[Total Population]]</f>
        <v>0.80701754385964908</v>
      </c>
      <c r="U2717" s="24">
        <f>Table1[[#This Row],[Female Ballots]]/Table1[[#This Row],[Female Voters]]</f>
        <v>0.83109292811221502</v>
      </c>
      <c r="V2717" s="24">
        <f>Table1[[#This Row],[Male Ballots]]/Table1[[#This Row],[Male Voters]]</f>
        <v>0.82754629629629628</v>
      </c>
      <c r="W2717" s="24">
        <f>Table1[[#This Row],[Total Ballots]]/Table1[[#This Row],[Total Voters]]</f>
        <v>0.82931084617621398</v>
      </c>
    </row>
    <row r="2718" spans="1:23" s="12" customFormat="1" x14ac:dyDescent="0.2">
      <c r="A2718" s="8" t="s">
        <v>38</v>
      </c>
      <c r="B2718" s="17">
        <v>2009</v>
      </c>
      <c r="C2718" s="9" t="s">
        <v>69</v>
      </c>
      <c r="D2718" s="10">
        <v>44923</v>
      </c>
      <c r="E2718" s="10">
        <v>43805</v>
      </c>
      <c r="F2718" s="10">
        <v>88728</v>
      </c>
      <c r="G2718" s="31">
        <v>34547</v>
      </c>
      <c r="H2718" s="31">
        <v>30579</v>
      </c>
      <c r="I2718" s="31">
        <v>2</v>
      </c>
      <c r="J2718" s="31">
        <v>65128</v>
      </c>
      <c r="K2718" s="10">
        <v>18864</v>
      </c>
      <c r="L2718" s="10">
        <v>16605</v>
      </c>
      <c r="M2718" s="10"/>
      <c r="N2718" s="11">
        <v>35469</v>
      </c>
      <c r="O2718" s="24">
        <f>Table1[[#This Row],[Female Voters]]/Table1[[#This Row],[Female Population]]</f>
        <v>0.76902700175856464</v>
      </c>
      <c r="P2718" s="24">
        <f>Table1[[#This Row],[Male Voters]]/Table1[[#This Row],[Male Population]]</f>
        <v>0.6980709964615911</v>
      </c>
      <c r="Q2718" s="24">
        <f>Table1[[#This Row],[Total Voters]]/Table1[[#This Row],[Total Population]]</f>
        <v>0.73401857361824907</v>
      </c>
      <c r="R2718" s="24">
        <f>Table1[[#This Row],[Female Ballots]]/Table1[[#This Row],[Female Population]]</f>
        <v>0.41991852725775214</v>
      </c>
      <c r="S2718" s="24">
        <f>Table1[[#This Row],[Male Ballots]]/Table1[[#This Row],[Male Population]]</f>
        <v>0.37906631663052165</v>
      </c>
      <c r="T2718" s="24">
        <f>Table1[[#This Row],[Total Ballots]]/Table1[[#This Row],[Total Population]]</f>
        <v>0.39974979713281039</v>
      </c>
      <c r="U2718" s="24">
        <f>Table1[[#This Row],[Female Ballots]]/Table1[[#This Row],[Female Voters]]</f>
        <v>0.54603872984629631</v>
      </c>
      <c r="V2718" s="24">
        <f>Table1[[#This Row],[Male Ballots]]/Table1[[#This Row],[Male Voters]]</f>
        <v>0.54301971941528504</v>
      </c>
      <c r="W2718" s="24">
        <f>Table1[[#This Row],[Total Ballots]]/Table1[[#This Row],[Total Voters]]</f>
        <v>0.54460447119518485</v>
      </c>
    </row>
    <row r="2719" spans="1:23" s="12" customFormat="1" x14ac:dyDescent="0.2">
      <c r="A2719" s="8" t="s">
        <v>38</v>
      </c>
      <c r="B2719" s="17">
        <v>2009</v>
      </c>
      <c r="C2719" s="9" t="s">
        <v>62</v>
      </c>
      <c r="D2719" s="10">
        <v>4803</v>
      </c>
      <c r="E2719" s="10">
        <v>5129</v>
      </c>
      <c r="F2719" s="10">
        <v>9932</v>
      </c>
      <c r="G2719" s="31">
        <v>2846</v>
      </c>
      <c r="H2719" s="31">
        <v>2454</v>
      </c>
      <c r="I2719" s="31">
        <v>0</v>
      </c>
      <c r="J2719" s="31">
        <v>5300</v>
      </c>
      <c r="K2719" s="10">
        <v>612</v>
      </c>
      <c r="L2719" s="10">
        <v>566</v>
      </c>
      <c r="M2719" s="10"/>
      <c r="N2719" s="11">
        <v>1178</v>
      </c>
      <c r="O2719" s="24">
        <f>Table1[[#This Row],[Female Voters]]/Table1[[#This Row],[Female Population]]</f>
        <v>0.59254632521340833</v>
      </c>
      <c r="P2719" s="24">
        <f>Table1[[#This Row],[Male Voters]]/Table1[[#This Row],[Male Population]]</f>
        <v>0.47845583934490155</v>
      </c>
      <c r="Q2719" s="24">
        <f>Table1[[#This Row],[Total Voters]]/Table1[[#This Row],[Total Population]]</f>
        <v>0.5336286749899315</v>
      </c>
      <c r="R2719" s="24">
        <f>Table1[[#This Row],[Female Ballots]]/Table1[[#This Row],[Female Population]]</f>
        <v>0.127420362273579</v>
      </c>
      <c r="S2719" s="24">
        <f>Table1[[#This Row],[Male Ballots]]/Table1[[#This Row],[Male Population]]</f>
        <v>0.11035289530122831</v>
      </c>
      <c r="T2719" s="24">
        <f>Table1[[#This Row],[Total Ballots]]/Table1[[#This Row],[Total Population]]</f>
        <v>0.11860652436568667</v>
      </c>
      <c r="U2719" s="24">
        <f>Table1[[#This Row],[Female Ballots]]/Table1[[#This Row],[Female Voters]]</f>
        <v>0.21503865073787773</v>
      </c>
      <c r="V2719" s="24">
        <f>Table1[[#This Row],[Male Ballots]]/Table1[[#This Row],[Male Voters]]</f>
        <v>0.2306438467807661</v>
      </c>
      <c r="W2719" s="24">
        <f>Table1[[#This Row],[Total Ballots]]/Table1[[#This Row],[Total Voters]]</f>
        <v>0.22226415094339622</v>
      </c>
    </row>
    <row r="2720" spans="1:23" s="12" customFormat="1" x14ac:dyDescent="0.2">
      <c r="A2720" s="8" t="s">
        <v>38</v>
      </c>
      <c r="B2720" s="17">
        <v>2009</v>
      </c>
      <c r="C2720" s="9" t="s">
        <v>63</v>
      </c>
      <c r="D2720" s="10">
        <v>6794</v>
      </c>
      <c r="E2720" s="10">
        <v>7172</v>
      </c>
      <c r="F2720" s="10">
        <v>13966</v>
      </c>
      <c r="G2720" s="31">
        <v>4372</v>
      </c>
      <c r="H2720" s="31">
        <v>3764</v>
      </c>
      <c r="I2720" s="31">
        <v>0</v>
      </c>
      <c r="J2720" s="31">
        <v>8136</v>
      </c>
      <c r="K2720" s="10">
        <v>1198</v>
      </c>
      <c r="L2720" s="10">
        <v>966</v>
      </c>
      <c r="M2720" s="10"/>
      <c r="N2720" s="11">
        <v>2164</v>
      </c>
      <c r="O2720" s="24">
        <f>Table1[[#This Row],[Female Voters]]/Table1[[#This Row],[Female Population]]</f>
        <v>0.64350897851045041</v>
      </c>
      <c r="P2720" s="24">
        <f>Table1[[#This Row],[Male Voters]]/Table1[[#This Row],[Male Population]]</f>
        <v>0.52481873954266589</v>
      </c>
      <c r="Q2720" s="24">
        <f>Table1[[#This Row],[Total Voters]]/Table1[[#This Row],[Total Population]]</f>
        <v>0.5825576399828154</v>
      </c>
      <c r="R2720" s="24">
        <f>Table1[[#This Row],[Female Ballots]]/Table1[[#This Row],[Female Population]]</f>
        <v>0.17633205769796881</v>
      </c>
      <c r="S2720" s="24">
        <f>Table1[[#This Row],[Male Ballots]]/Table1[[#This Row],[Male Population]]</f>
        <v>0.13469046291132181</v>
      </c>
      <c r="T2720" s="24">
        <f>Table1[[#This Row],[Total Ballots]]/Table1[[#This Row],[Total Population]]</f>
        <v>0.15494773020191896</v>
      </c>
      <c r="U2720" s="24">
        <f>Table1[[#This Row],[Female Ballots]]/Table1[[#This Row],[Female Voters]]</f>
        <v>0.27401646843549865</v>
      </c>
      <c r="V2720" s="24">
        <f>Table1[[#This Row],[Male Ballots]]/Table1[[#This Row],[Male Voters]]</f>
        <v>0.25664187035069075</v>
      </c>
      <c r="W2720" s="24">
        <f>Table1[[#This Row],[Total Ballots]]/Table1[[#This Row],[Total Voters]]</f>
        <v>0.26597836774827927</v>
      </c>
    </row>
    <row r="2721" spans="1:23" s="12" customFormat="1" x14ac:dyDescent="0.2">
      <c r="A2721" s="8" t="s">
        <v>38</v>
      </c>
      <c r="B2721" s="17">
        <v>2009</v>
      </c>
      <c r="C2721" s="9" t="s">
        <v>64</v>
      </c>
      <c r="D2721" s="10">
        <v>6935</v>
      </c>
      <c r="E2721" s="10">
        <v>7182</v>
      </c>
      <c r="F2721" s="10">
        <v>14117</v>
      </c>
      <c r="G2721" s="31">
        <v>4769</v>
      </c>
      <c r="H2721" s="31">
        <v>4260</v>
      </c>
      <c r="I2721" s="31">
        <v>1</v>
      </c>
      <c r="J2721" s="31">
        <v>9030</v>
      </c>
      <c r="K2721" s="10">
        <v>1842</v>
      </c>
      <c r="L2721" s="10">
        <v>1568</v>
      </c>
      <c r="M2721" s="10"/>
      <c r="N2721" s="11">
        <v>3410</v>
      </c>
      <c r="O2721" s="24">
        <f>Table1[[#This Row],[Female Voters]]/Table1[[#This Row],[Female Population]]</f>
        <v>0.68767123287671228</v>
      </c>
      <c r="P2721" s="24">
        <f>Table1[[#This Row],[Male Voters]]/Table1[[#This Row],[Male Population]]</f>
        <v>0.59314954051796154</v>
      </c>
      <c r="Q2721" s="24">
        <f>Table1[[#This Row],[Total Voters]]/Table1[[#This Row],[Total Population]]</f>
        <v>0.63965431748955159</v>
      </c>
      <c r="R2721" s="24">
        <f>Table1[[#This Row],[Female Ballots]]/Table1[[#This Row],[Female Population]]</f>
        <v>0.26560922855082914</v>
      </c>
      <c r="S2721" s="24">
        <f>Table1[[#This Row],[Male Ballots]]/Table1[[#This Row],[Male Population]]</f>
        <v>0.21832358674463936</v>
      </c>
      <c r="T2721" s="24">
        <f>Table1[[#This Row],[Total Ballots]]/Table1[[#This Row],[Total Population]]</f>
        <v>0.24155273783381739</v>
      </c>
      <c r="U2721" s="24">
        <f>Table1[[#This Row],[Female Ballots]]/Table1[[#This Row],[Female Voters]]</f>
        <v>0.3862444957014049</v>
      </c>
      <c r="V2721" s="24">
        <f>Table1[[#This Row],[Male Ballots]]/Table1[[#This Row],[Male Voters]]</f>
        <v>0.36807511737089205</v>
      </c>
      <c r="W2721" s="24">
        <f>Table1[[#This Row],[Total Ballots]]/Table1[[#This Row],[Total Voters]]</f>
        <v>0.37763012181616834</v>
      </c>
    </row>
    <row r="2722" spans="1:23" s="12" customFormat="1" x14ac:dyDescent="0.2">
      <c r="A2722" s="8" t="s">
        <v>38</v>
      </c>
      <c r="B2722" s="17">
        <v>2009</v>
      </c>
      <c r="C2722" s="9" t="s">
        <v>65</v>
      </c>
      <c r="D2722" s="10">
        <v>8486</v>
      </c>
      <c r="E2722" s="10">
        <v>8285</v>
      </c>
      <c r="F2722" s="10">
        <v>16771</v>
      </c>
      <c r="G2722" s="31">
        <v>6713</v>
      </c>
      <c r="H2722" s="31">
        <v>5922</v>
      </c>
      <c r="I2722" s="31">
        <v>0</v>
      </c>
      <c r="J2722" s="31">
        <v>12635</v>
      </c>
      <c r="K2722" s="10">
        <v>3625</v>
      </c>
      <c r="L2722" s="10">
        <v>3076</v>
      </c>
      <c r="M2722" s="10"/>
      <c r="N2722" s="11">
        <v>6701</v>
      </c>
      <c r="O2722" s="24">
        <f>Table1[[#This Row],[Female Voters]]/Table1[[#This Row],[Female Population]]</f>
        <v>0.79106764082017444</v>
      </c>
      <c r="P2722" s="24">
        <f>Table1[[#This Row],[Male Voters]]/Table1[[#This Row],[Male Population]]</f>
        <v>0.71478575739287875</v>
      </c>
      <c r="Q2722" s="24">
        <f>Table1[[#This Row],[Total Voters]]/Table1[[#This Row],[Total Population]]</f>
        <v>0.75338381730367898</v>
      </c>
      <c r="R2722" s="24">
        <f>Table1[[#This Row],[Female Ballots]]/Table1[[#This Row],[Female Population]]</f>
        <v>0.4271741692198916</v>
      </c>
      <c r="S2722" s="24">
        <f>Table1[[#This Row],[Male Ballots]]/Table1[[#This Row],[Male Population]]</f>
        <v>0.37127338563669282</v>
      </c>
      <c r="T2722" s="24">
        <f>Table1[[#This Row],[Total Ballots]]/Table1[[#This Row],[Total Population]]</f>
        <v>0.39955876214894759</v>
      </c>
      <c r="U2722" s="24">
        <f>Table1[[#This Row],[Female Ballots]]/Table1[[#This Row],[Female Voters]]</f>
        <v>0.53999702070609268</v>
      </c>
      <c r="V2722" s="24">
        <f>Table1[[#This Row],[Male Ballots]]/Table1[[#This Row],[Male Voters]]</f>
        <v>0.51941911516379602</v>
      </c>
      <c r="W2722" s="24">
        <f>Table1[[#This Row],[Total Ballots]]/Table1[[#This Row],[Total Voters]]</f>
        <v>0.53035219628017416</v>
      </c>
    </row>
    <row r="2723" spans="1:23" s="12" customFormat="1" x14ac:dyDescent="0.2">
      <c r="A2723" s="8" t="s">
        <v>38</v>
      </c>
      <c r="B2723" s="17">
        <v>2009</v>
      </c>
      <c r="C2723" s="9" t="s">
        <v>66</v>
      </c>
      <c r="D2723" s="10">
        <v>7985</v>
      </c>
      <c r="E2723" s="10">
        <v>7576</v>
      </c>
      <c r="F2723" s="10">
        <v>15561</v>
      </c>
      <c r="G2723" s="31">
        <v>7148</v>
      </c>
      <c r="H2723" s="31">
        <v>6509</v>
      </c>
      <c r="I2723" s="31">
        <v>1</v>
      </c>
      <c r="J2723" s="31">
        <v>13658</v>
      </c>
      <c r="K2723" s="10">
        <v>4956</v>
      </c>
      <c r="L2723" s="10">
        <v>4379</v>
      </c>
      <c r="M2723" s="10"/>
      <c r="N2723" s="11">
        <v>9335</v>
      </c>
      <c r="O2723" s="24">
        <f>Table1[[#This Row],[Female Voters]]/Table1[[#This Row],[Female Population]]</f>
        <v>0.89517845961177211</v>
      </c>
      <c r="P2723" s="24">
        <f>Table1[[#This Row],[Male Voters]]/Table1[[#This Row],[Male Population]]</f>
        <v>0.85916050686378032</v>
      </c>
      <c r="Q2723" s="24">
        <f>Table1[[#This Row],[Total Voters]]/Table1[[#This Row],[Total Population]]</f>
        <v>0.87770708823340404</v>
      </c>
      <c r="R2723" s="24">
        <f>Table1[[#This Row],[Female Ballots]]/Table1[[#This Row],[Female Population]]</f>
        <v>0.62066374452097683</v>
      </c>
      <c r="S2723" s="24">
        <f>Table1[[#This Row],[Male Ballots]]/Table1[[#This Row],[Male Population]]</f>
        <v>0.57800950369588178</v>
      </c>
      <c r="T2723" s="24">
        <f>Table1[[#This Row],[Total Ballots]]/Table1[[#This Row],[Total Population]]</f>
        <v>0.5998971788445473</v>
      </c>
      <c r="U2723" s="24">
        <f>Table1[[#This Row],[Female Ballots]]/Table1[[#This Row],[Female Voters]]</f>
        <v>0.69334079462786791</v>
      </c>
      <c r="V2723" s="24">
        <f>Table1[[#This Row],[Male Ballots]]/Table1[[#This Row],[Male Voters]]</f>
        <v>0.67276079274850209</v>
      </c>
      <c r="W2723" s="24">
        <f>Table1[[#This Row],[Total Ballots]]/Table1[[#This Row],[Total Voters]]</f>
        <v>0.68348220822960903</v>
      </c>
    </row>
    <row r="2724" spans="1:23" s="12" customFormat="1" x14ac:dyDescent="0.2">
      <c r="A2724" s="8" t="s">
        <v>38</v>
      </c>
      <c r="B2724" s="17">
        <v>2009</v>
      </c>
      <c r="C2724" s="9" t="s">
        <v>67</v>
      </c>
      <c r="D2724" s="10">
        <v>9920</v>
      </c>
      <c r="E2724" s="10">
        <v>8461</v>
      </c>
      <c r="F2724" s="10">
        <v>18381</v>
      </c>
      <c r="G2724" s="31">
        <v>8699</v>
      </c>
      <c r="H2724" s="31">
        <v>7670</v>
      </c>
      <c r="I2724" s="31">
        <v>0</v>
      </c>
      <c r="J2724" s="31">
        <v>16369</v>
      </c>
      <c r="K2724" s="10">
        <v>6631</v>
      </c>
      <c r="L2724" s="10">
        <v>6050</v>
      </c>
      <c r="M2724" s="10"/>
      <c r="N2724" s="11">
        <v>12681</v>
      </c>
      <c r="O2724" s="24">
        <f>Table1[[#This Row],[Female Voters]]/Table1[[#This Row],[Female Population]]</f>
        <v>0.8769153225806452</v>
      </c>
      <c r="P2724" s="24">
        <f>Table1[[#This Row],[Male Voters]]/Table1[[#This Row],[Male Population]]</f>
        <v>0.90651223259661984</v>
      </c>
      <c r="Q2724" s="24">
        <f>Table1[[#This Row],[Total Voters]]/Table1[[#This Row],[Total Population]]</f>
        <v>0.89053914368097487</v>
      </c>
      <c r="R2724" s="24">
        <f>Table1[[#This Row],[Female Ballots]]/Table1[[#This Row],[Female Population]]</f>
        <v>0.6684475806451613</v>
      </c>
      <c r="S2724" s="24">
        <f>Table1[[#This Row],[Male Ballots]]/Table1[[#This Row],[Male Population]]</f>
        <v>0.71504550289563884</v>
      </c>
      <c r="T2724" s="24">
        <f>Table1[[#This Row],[Total Ballots]]/Table1[[#This Row],[Total Population]]</f>
        <v>0.6898971764321854</v>
      </c>
      <c r="U2724" s="24">
        <f>Table1[[#This Row],[Female Ballots]]/Table1[[#This Row],[Female Voters]]</f>
        <v>0.76227152546269683</v>
      </c>
      <c r="V2724" s="24">
        <f>Table1[[#This Row],[Male Ballots]]/Table1[[#This Row],[Male Voters]]</f>
        <v>0.78878748370273799</v>
      </c>
      <c r="W2724" s="24">
        <f>Table1[[#This Row],[Total Ballots]]/Table1[[#This Row],[Total Voters]]</f>
        <v>0.77469607184311806</v>
      </c>
    </row>
    <row r="2725" spans="1:23" s="12" customFormat="1" x14ac:dyDescent="0.2">
      <c r="A2725" s="8" t="s">
        <v>36</v>
      </c>
      <c r="B2725" s="17">
        <v>2009</v>
      </c>
      <c r="C2725" s="9" t="s">
        <v>69</v>
      </c>
      <c r="D2725" s="10">
        <v>4234</v>
      </c>
      <c r="E2725" s="10">
        <v>4291</v>
      </c>
      <c r="F2725" s="10">
        <v>8525</v>
      </c>
      <c r="G2725" s="31">
        <v>3373</v>
      </c>
      <c r="H2725" s="31">
        <v>3313</v>
      </c>
      <c r="I2725" s="31">
        <v>2</v>
      </c>
      <c r="J2725" s="31">
        <v>6688</v>
      </c>
      <c r="K2725" s="10">
        <v>1492</v>
      </c>
      <c r="L2725" s="10">
        <v>1373</v>
      </c>
      <c r="M2725" s="10"/>
      <c r="N2725" s="11">
        <v>2865</v>
      </c>
      <c r="O2725" s="24">
        <f>Table1[[#This Row],[Female Voters]]/Table1[[#This Row],[Female Population]]</f>
        <v>0.79664619744922061</v>
      </c>
      <c r="P2725" s="24">
        <f>Table1[[#This Row],[Male Voters]]/Table1[[#This Row],[Male Population]]</f>
        <v>0.77208109997669538</v>
      </c>
      <c r="Q2725" s="24">
        <f>Table1[[#This Row],[Total Voters]]/Table1[[#This Row],[Total Population]]</f>
        <v>0.78451612903225809</v>
      </c>
      <c r="R2725" s="24">
        <f>Table1[[#This Row],[Female Ballots]]/Table1[[#This Row],[Female Population]]</f>
        <v>0.35238545111006142</v>
      </c>
      <c r="S2725" s="24">
        <f>Table1[[#This Row],[Male Ballots]]/Table1[[#This Row],[Male Population]]</f>
        <v>0.3199720344907947</v>
      </c>
      <c r="T2725" s="24">
        <f>Table1[[#This Row],[Total Ballots]]/Table1[[#This Row],[Total Population]]</f>
        <v>0.33607038123167154</v>
      </c>
      <c r="U2725" s="24">
        <f>Table1[[#This Row],[Female Ballots]]/Table1[[#This Row],[Female Voters]]</f>
        <v>0.44233619922917283</v>
      </c>
      <c r="V2725" s="24">
        <f>Table1[[#This Row],[Male Ballots]]/Table1[[#This Row],[Male Voters]]</f>
        <v>0.41442801086628434</v>
      </c>
      <c r="W2725" s="24">
        <f>Table1[[#This Row],[Total Ballots]]/Table1[[#This Row],[Total Voters]]</f>
        <v>0.42837918660287083</v>
      </c>
    </row>
    <row r="2726" spans="1:23" s="12" customFormat="1" x14ac:dyDescent="0.2">
      <c r="A2726" s="8" t="s">
        <v>36</v>
      </c>
      <c r="B2726" s="17">
        <v>2009</v>
      </c>
      <c r="C2726" s="9" t="s">
        <v>62</v>
      </c>
      <c r="D2726" s="10">
        <v>343</v>
      </c>
      <c r="E2726" s="10">
        <v>372</v>
      </c>
      <c r="F2726" s="10">
        <v>715</v>
      </c>
      <c r="G2726" s="31">
        <v>268</v>
      </c>
      <c r="H2726" s="31">
        <v>278</v>
      </c>
      <c r="I2726" s="31">
        <v>0</v>
      </c>
      <c r="J2726" s="31">
        <v>546</v>
      </c>
      <c r="K2726" s="10">
        <v>42</v>
      </c>
      <c r="L2726" s="10">
        <v>35</v>
      </c>
      <c r="M2726" s="10"/>
      <c r="N2726" s="11">
        <v>77</v>
      </c>
      <c r="O2726" s="24">
        <f>Table1[[#This Row],[Female Voters]]/Table1[[#This Row],[Female Population]]</f>
        <v>0.78134110787172006</v>
      </c>
      <c r="P2726" s="24">
        <f>Table1[[#This Row],[Male Voters]]/Table1[[#This Row],[Male Population]]</f>
        <v>0.74731182795698925</v>
      </c>
      <c r="Q2726" s="24">
        <f>Table1[[#This Row],[Total Voters]]/Table1[[#This Row],[Total Population]]</f>
        <v>0.76363636363636367</v>
      </c>
      <c r="R2726" s="24">
        <f>Table1[[#This Row],[Female Ballots]]/Table1[[#This Row],[Female Population]]</f>
        <v>0.12244897959183673</v>
      </c>
      <c r="S2726" s="24">
        <f>Table1[[#This Row],[Male Ballots]]/Table1[[#This Row],[Male Population]]</f>
        <v>9.4086021505376344E-2</v>
      </c>
      <c r="T2726" s="24">
        <f>Table1[[#This Row],[Total Ballots]]/Table1[[#This Row],[Total Population]]</f>
        <v>0.1076923076923077</v>
      </c>
      <c r="U2726" s="24">
        <f>Table1[[#This Row],[Female Ballots]]/Table1[[#This Row],[Female Voters]]</f>
        <v>0.15671641791044777</v>
      </c>
      <c r="V2726" s="24">
        <f>Table1[[#This Row],[Male Ballots]]/Table1[[#This Row],[Male Voters]]</f>
        <v>0.12589928057553956</v>
      </c>
      <c r="W2726" s="24">
        <f>Table1[[#This Row],[Total Ballots]]/Table1[[#This Row],[Total Voters]]</f>
        <v>0.14102564102564102</v>
      </c>
    </row>
    <row r="2727" spans="1:23" s="12" customFormat="1" x14ac:dyDescent="0.2">
      <c r="A2727" s="8" t="s">
        <v>36</v>
      </c>
      <c r="B2727" s="17">
        <v>2009</v>
      </c>
      <c r="C2727" s="9" t="s">
        <v>63</v>
      </c>
      <c r="D2727" s="10">
        <v>555</v>
      </c>
      <c r="E2727" s="10">
        <v>561</v>
      </c>
      <c r="F2727" s="10">
        <v>1116</v>
      </c>
      <c r="G2727" s="31">
        <v>365</v>
      </c>
      <c r="H2727" s="31">
        <v>359</v>
      </c>
      <c r="I2727" s="31">
        <v>2</v>
      </c>
      <c r="J2727" s="31">
        <v>726</v>
      </c>
      <c r="K2727" s="10">
        <v>88</v>
      </c>
      <c r="L2727" s="10">
        <v>68</v>
      </c>
      <c r="M2727" s="10"/>
      <c r="N2727" s="11">
        <v>156</v>
      </c>
      <c r="O2727" s="24">
        <f>Table1[[#This Row],[Female Voters]]/Table1[[#This Row],[Female Population]]</f>
        <v>0.65765765765765771</v>
      </c>
      <c r="P2727" s="24">
        <f>Table1[[#This Row],[Male Voters]]/Table1[[#This Row],[Male Population]]</f>
        <v>0.63992869875222813</v>
      </c>
      <c r="Q2727" s="24">
        <f>Table1[[#This Row],[Total Voters]]/Table1[[#This Row],[Total Population]]</f>
        <v>0.65053763440860213</v>
      </c>
      <c r="R2727" s="24">
        <f>Table1[[#This Row],[Female Ballots]]/Table1[[#This Row],[Female Population]]</f>
        <v>0.15855855855855855</v>
      </c>
      <c r="S2727" s="24">
        <f>Table1[[#This Row],[Male Ballots]]/Table1[[#This Row],[Male Population]]</f>
        <v>0.12121212121212122</v>
      </c>
      <c r="T2727" s="24">
        <f>Table1[[#This Row],[Total Ballots]]/Table1[[#This Row],[Total Population]]</f>
        <v>0.13978494623655913</v>
      </c>
      <c r="U2727" s="24">
        <f>Table1[[#This Row],[Female Ballots]]/Table1[[#This Row],[Female Voters]]</f>
        <v>0.24109589041095891</v>
      </c>
      <c r="V2727" s="24">
        <f>Table1[[#This Row],[Male Ballots]]/Table1[[#This Row],[Male Voters]]</f>
        <v>0.1894150417827298</v>
      </c>
      <c r="W2727" s="24">
        <f>Table1[[#This Row],[Total Ballots]]/Table1[[#This Row],[Total Voters]]</f>
        <v>0.21487603305785125</v>
      </c>
    </row>
    <row r="2728" spans="1:23" s="12" customFormat="1" x14ac:dyDescent="0.2">
      <c r="A2728" s="8" t="s">
        <v>36</v>
      </c>
      <c r="B2728" s="17">
        <v>2009</v>
      </c>
      <c r="C2728" s="9" t="s">
        <v>64</v>
      </c>
      <c r="D2728" s="10">
        <v>728</v>
      </c>
      <c r="E2728" s="10">
        <v>696</v>
      </c>
      <c r="F2728" s="10">
        <v>1424</v>
      </c>
      <c r="G2728" s="31">
        <v>522</v>
      </c>
      <c r="H2728" s="31">
        <v>477</v>
      </c>
      <c r="I2728" s="31">
        <v>0</v>
      </c>
      <c r="J2728" s="31">
        <v>999</v>
      </c>
      <c r="K2728" s="10">
        <v>151</v>
      </c>
      <c r="L2728" s="10">
        <v>130</v>
      </c>
      <c r="M2728" s="10"/>
      <c r="N2728" s="11">
        <v>281</v>
      </c>
      <c r="O2728" s="24">
        <f>Table1[[#This Row],[Female Voters]]/Table1[[#This Row],[Female Population]]</f>
        <v>0.71703296703296704</v>
      </c>
      <c r="P2728" s="24">
        <f>Table1[[#This Row],[Male Voters]]/Table1[[#This Row],[Male Population]]</f>
        <v>0.68534482758620685</v>
      </c>
      <c r="Q2728" s="24">
        <f>Table1[[#This Row],[Total Voters]]/Table1[[#This Row],[Total Population]]</f>
        <v>0.7015449438202247</v>
      </c>
      <c r="R2728" s="24">
        <f>Table1[[#This Row],[Female Ballots]]/Table1[[#This Row],[Female Population]]</f>
        <v>0.20741758241758243</v>
      </c>
      <c r="S2728" s="24">
        <f>Table1[[#This Row],[Male Ballots]]/Table1[[#This Row],[Male Population]]</f>
        <v>0.18678160919540229</v>
      </c>
      <c r="T2728" s="24">
        <f>Table1[[#This Row],[Total Ballots]]/Table1[[#This Row],[Total Population]]</f>
        <v>0.1973314606741573</v>
      </c>
      <c r="U2728" s="24">
        <f>Table1[[#This Row],[Female Ballots]]/Table1[[#This Row],[Female Voters]]</f>
        <v>0.28927203065134099</v>
      </c>
      <c r="V2728" s="24">
        <f>Table1[[#This Row],[Male Ballots]]/Table1[[#This Row],[Male Voters]]</f>
        <v>0.27253668763102723</v>
      </c>
      <c r="W2728" s="24">
        <f>Table1[[#This Row],[Total Ballots]]/Table1[[#This Row],[Total Voters]]</f>
        <v>0.28128128128128127</v>
      </c>
    </row>
    <row r="2729" spans="1:23" s="12" customFormat="1" x14ac:dyDescent="0.2">
      <c r="A2729" s="8" t="s">
        <v>36</v>
      </c>
      <c r="B2729" s="17">
        <v>2009</v>
      </c>
      <c r="C2729" s="9" t="s">
        <v>65</v>
      </c>
      <c r="D2729" s="10">
        <v>994</v>
      </c>
      <c r="E2729" s="10">
        <v>989</v>
      </c>
      <c r="F2729" s="10">
        <v>1983</v>
      </c>
      <c r="G2729" s="31">
        <v>780</v>
      </c>
      <c r="H2729" s="31">
        <v>741</v>
      </c>
      <c r="I2729" s="31">
        <v>0</v>
      </c>
      <c r="J2729" s="31">
        <v>1521</v>
      </c>
      <c r="K2729" s="10">
        <v>320</v>
      </c>
      <c r="L2729" s="10">
        <v>269</v>
      </c>
      <c r="M2729" s="10"/>
      <c r="N2729" s="11">
        <v>589</v>
      </c>
      <c r="O2729" s="24">
        <f>Table1[[#This Row],[Female Voters]]/Table1[[#This Row],[Female Population]]</f>
        <v>0.78470824949698192</v>
      </c>
      <c r="P2729" s="24">
        <f>Table1[[#This Row],[Male Voters]]/Table1[[#This Row],[Male Population]]</f>
        <v>0.74924165824064715</v>
      </c>
      <c r="Q2729" s="24">
        <f>Table1[[#This Row],[Total Voters]]/Table1[[#This Row],[Total Population]]</f>
        <v>0.76701966717095316</v>
      </c>
      <c r="R2729" s="24">
        <f>Table1[[#This Row],[Female Ballots]]/Table1[[#This Row],[Female Population]]</f>
        <v>0.32193158953722334</v>
      </c>
      <c r="S2729" s="24">
        <f>Table1[[#This Row],[Male Ballots]]/Table1[[#This Row],[Male Population]]</f>
        <v>0.27199191102123355</v>
      </c>
      <c r="T2729" s="24">
        <f>Table1[[#This Row],[Total Ballots]]/Table1[[#This Row],[Total Population]]</f>
        <v>0.29702471003530007</v>
      </c>
      <c r="U2729" s="24">
        <f>Table1[[#This Row],[Female Ballots]]/Table1[[#This Row],[Female Voters]]</f>
        <v>0.41025641025641024</v>
      </c>
      <c r="V2729" s="24">
        <f>Table1[[#This Row],[Male Ballots]]/Table1[[#This Row],[Male Voters]]</f>
        <v>0.36302294197031038</v>
      </c>
      <c r="W2729" s="24">
        <f>Table1[[#This Row],[Total Ballots]]/Table1[[#This Row],[Total Voters]]</f>
        <v>0.38724523339907957</v>
      </c>
    </row>
    <row r="2730" spans="1:23" s="12" customFormat="1" x14ac:dyDescent="0.2">
      <c r="A2730" s="8" t="s">
        <v>36</v>
      </c>
      <c r="B2730" s="17">
        <v>2009</v>
      </c>
      <c r="C2730" s="9" t="s">
        <v>66</v>
      </c>
      <c r="D2730" s="10">
        <v>843</v>
      </c>
      <c r="E2730" s="10">
        <v>926</v>
      </c>
      <c r="F2730" s="10">
        <v>1769</v>
      </c>
      <c r="G2730" s="31">
        <v>771</v>
      </c>
      <c r="H2730" s="31">
        <v>786</v>
      </c>
      <c r="I2730" s="31">
        <v>0</v>
      </c>
      <c r="J2730" s="31">
        <v>1557</v>
      </c>
      <c r="K2730" s="10">
        <v>450</v>
      </c>
      <c r="L2730" s="10">
        <v>417</v>
      </c>
      <c r="M2730" s="10"/>
      <c r="N2730" s="11">
        <v>867</v>
      </c>
      <c r="O2730" s="24">
        <f>Table1[[#This Row],[Female Voters]]/Table1[[#This Row],[Female Population]]</f>
        <v>0.91459074733096091</v>
      </c>
      <c r="P2730" s="24">
        <f>Table1[[#This Row],[Male Voters]]/Table1[[#This Row],[Male Population]]</f>
        <v>0.84881209503239741</v>
      </c>
      <c r="Q2730" s="24">
        <f>Table1[[#This Row],[Total Voters]]/Table1[[#This Row],[Total Population]]</f>
        <v>0.88015828151498021</v>
      </c>
      <c r="R2730" s="24">
        <f>Table1[[#This Row],[Female Ballots]]/Table1[[#This Row],[Female Population]]</f>
        <v>0.53380782918149461</v>
      </c>
      <c r="S2730" s="24">
        <f>Table1[[#This Row],[Male Ballots]]/Table1[[#This Row],[Male Population]]</f>
        <v>0.45032397408207342</v>
      </c>
      <c r="T2730" s="24">
        <f>Table1[[#This Row],[Total Ballots]]/Table1[[#This Row],[Total Population]]</f>
        <v>0.49010740531373659</v>
      </c>
      <c r="U2730" s="24">
        <f>Table1[[#This Row],[Female Ballots]]/Table1[[#This Row],[Female Voters]]</f>
        <v>0.58365758754863817</v>
      </c>
      <c r="V2730" s="24">
        <f>Table1[[#This Row],[Male Ballots]]/Table1[[#This Row],[Male Voters]]</f>
        <v>0.53053435114503822</v>
      </c>
      <c r="W2730" s="24">
        <f>Table1[[#This Row],[Total Ballots]]/Table1[[#This Row],[Total Voters]]</f>
        <v>0.55684007707129091</v>
      </c>
    </row>
    <row r="2731" spans="1:23" s="12" customFormat="1" x14ac:dyDescent="0.2">
      <c r="A2731" s="8" t="s">
        <v>36</v>
      </c>
      <c r="B2731" s="17">
        <v>2009</v>
      </c>
      <c r="C2731" s="9" t="s">
        <v>67</v>
      </c>
      <c r="D2731" s="10">
        <v>771</v>
      </c>
      <c r="E2731" s="10">
        <v>747</v>
      </c>
      <c r="F2731" s="10">
        <v>1518</v>
      </c>
      <c r="G2731" s="31">
        <v>667</v>
      </c>
      <c r="H2731" s="31">
        <v>672</v>
      </c>
      <c r="I2731" s="31">
        <v>0</v>
      </c>
      <c r="J2731" s="31">
        <v>1339</v>
      </c>
      <c r="K2731" s="10">
        <v>441</v>
      </c>
      <c r="L2731" s="10">
        <v>454</v>
      </c>
      <c r="M2731" s="10"/>
      <c r="N2731" s="11">
        <v>895</v>
      </c>
      <c r="O2731" s="24">
        <f>Table1[[#This Row],[Female Voters]]/Table1[[#This Row],[Female Population]]</f>
        <v>0.86511024643320367</v>
      </c>
      <c r="P2731" s="24">
        <f>Table1[[#This Row],[Male Voters]]/Table1[[#This Row],[Male Population]]</f>
        <v>0.89959839357429716</v>
      </c>
      <c r="Q2731" s="24">
        <f>Table1[[#This Row],[Total Voters]]/Table1[[#This Row],[Total Population]]</f>
        <v>0.88208168642951257</v>
      </c>
      <c r="R2731" s="24">
        <f>Table1[[#This Row],[Female Ballots]]/Table1[[#This Row],[Female Population]]</f>
        <v>0.57198443579766534</v>
      </c>
      <c r="S2731" s="24">
        <f>Table1[[#This Row],[Male Ballots]]/Table1[[#This Row],[Male Population]]</f>
        <v>0.60776439089692103</v>
      </c>
      <c r="T2731" s="24">
        <f>Table1[[#This Row],[Total Ballots]]/Table1[[#This Row],[Total Population]]</f>
        <v>0.58959156785243738</v>
      </c>
      <c r="U2731" s="24">
        <f>Table1[[#This Row],[Female Ballots]]/Table1[[#This Row],[Female Voters]]</f>
        <v>0.66116941529235385</v>
      </c>
      <c r="V2731" s="24">
        <f>Table1[[#This Row],[Male Ballots]]/Table1[[#This Row],[Male Voters]]</f>
        <v>0.67559523809523814</v>
      </c>
      <c r="W2731" s="24">
        <f>Table1[[#This Row],[Total Ballots]]/Table1[[#This Row],[Total Voters]]</f>
        <v>0.66840926064227035</v>
      </c>
    </row>
    <row r="2732" spans="1:23" s="12" customFormat="1" x14ac:dyDescent="0.2">
      <c r="A2732" s="8" t="s">
        <v>52</v>
      </c>
      <c r="B2732" s="17">
        <v>2009</v>
      </c>
      <c r="C2732" s="9" t="s">
        <v>69</v>
      </c>
      <c r="D2732" s="10">
        <v>266982</v>
      </c>
      <c r="E2732" s="10">
        <v>265216</v>
      </c>
      <c r="F2732" s="10">
        <v>532198</v>
      </c>
      <c r="G2732" s="31">
        <v>194194</v>
      </c>
      <c r="H2732" s="31">
        <v>173914</v>
      </c>
      <c r="I2732" s="31">
        <v>4501</v>
      </c>
      <c r="J2732" s="31">
        <v>372609</v>
      </c>
      <c r="K2732" s="10">
        <v>94625</v>
      </c>
      <c r="L2732" s="10">
        <v>82319</v>
      </c>
      <c r="M2732" s="10">
        <v>1487</v>
      </c>
      <c r="N2732" s="11">
        <v>178431</v>
      </c>
      <c r="O2732" s="24">
        <f>Table1[[#This Row],[Female Voters]]/Table1[[#This Row],[Female Population]]</f>
        <v>0.72736738806361478</v>
      </c>
      <c r="P2732" s="24">
        <f>Table1[[#This Row],[Male Voters]]/Table1[[#This Row],[Male Population]]</f>
        <v>0.65574475144787647</v>
      </c>
      <c r="Q2732" s="24">
        <f>Table1[[#This Row],[Total Voters]]/Table1[[#This Row],[Total Population]]</f>
        <v>0.70013228159444418</v>
      </c>
      <c r="R2732" s="24">
        <f>Table1[[#This Row],[Female Ballots]]/Table1[[#This Row],[Female Population]]</f>
        <v>0.35442464285981828</v>
      </c>
      <c r="S2732" s="24">
        <f>Table1[[#This Row],[Male Ballots]]/Table1[[#This Row],[Male Population]]</f>
        <v>0.31038474300193047</v>
      </c>
      <c r="T2732" s="24">
        <f>Table1[[#This Row],[Total Ballots]]/Table1[[#This Row],[Total Population]]</f>
        <v>0.33527183491858292</v>
      </c>
      <c r="U2732" s="24">
        <f>Table1[[#This Row],[Female Ballots]]/Table1[[#This Row],[Female Voters]]</f>
        <v>0.48727046149726561</v>
      </c>
      <c r="V2732" s="24">
        <f>Table1[[#This Row],[Male Ballots]]/Table1[[#This Row],[Male Voters]]</f>
        <v>0.4733316466759433</v>
      </c>
      <c r="W2732" s="24">
        <f>Table1[[#This Row],[Total Ballots]]/Table1[[#This Row],[Total Voters]]</f>
        <v>0.47886927046850719</v>
      </c>
    </row>
    <row r="2733" spans="1:23" s="12" customFormat="1" x14ac:dyDescent="0.2">
      <c r="A2733" s="8" t="s">
        <v>52</v>
      </c>
      <c r="B2733" s="17">
        <v>2009</v>
      </c>
      <c r="C2733" s="9" t="s">
        <v>62</v>
      </c>
      <c r="D2733" s="10">
        <v>30756</v>
      </c>
      <c r="E2733" s="10">
        <v>33384</v>
      </c>
      <c r="F2733" s="10">
        <v>64140</v>
      </c>
      <c r="G2733" s="31">
        <v>17834</v>
      </c>
      <c r="H2733" s="31">
        <v>16118</v>
      </c>
      <c r="I2733" s="31">
        <v>852</v>
      </c>
      <c r="J2733" s="31">
        <v>34804</v>
      </c>
      <c r="K2733" s="10">
        <v>3982</v>
      </c>
      <c r="L2733" s="10">
        <v>3349</v>
      </c>
      <c r="M2733" s="10">
        <v>197</v>
      </c>
      <c r="N2733" s="11">
        <v>7528</v>
      </c>
      <c r="O2733" s="24">
        <f>Table1[[#This Row],[Female Voters]]/Table1[[#This Row],[Female Population]]</f>
        <v>0.57985433736506697</v>
      </c>
      <c r="P2733" s="24">
        <f>Table1[[#This Row],[Male Voters]]/Table1[[#This Row],[Male Population]]</f>
        <v>0.48280613467529354</v>
      </c>
      <c r="Q2733" s="24">
        <f>Table1[[#This Row],[Total Voters]]/Table1[[#This Row],[Total Population]]</f>
        <v>0.54262550670408483</v>
      </c>
      <c r="R2733" s="24">
        <f>Table1[[#This Row],[Female Ballots]]/Table1[[#This Row],[Female Population]]</f>
        <v>0.12947067238912732</v>
      </c>
      <c r="S2733" s="24">
        <f>Table1[[#This Row],[Male Ballots]]/Table1[[#This Row],[Male Population]]</f>
        <v>0.10031751737359214</v>
      </c>
      <c r="T2733" s="24">
        <f>Table1[[#This Row],[Total Ballots]]/Table1[[#This Row],[Total Population]]</f>
        <v>0.11736825693794824</v>
      </c>
      <c r="U2733" s="24">
        <f>Table1[[#This Row],[Female Ballots]]/Table1[[#This Row],[Female Voters]]</f>
        <v>0.22328137265896603</v>
      </c>
      <c r="V2733" s="24">
        <f>Table1[[#This Row],[Male Ballots]]/Table1[[#This Row],[Male Voters]]</f>
        <v>0.20778012160317658</v>
      </c>
      <c r="W2733" s="24">
        <f>Table1[[#This Row],[Total Ballots]]/Table1[[#This Row],[Total Voters]]</f>
        <v>0.21629697735892425</v>
      </c>
    </row>
    <row r="2734" spans="1:23" s="12" customFormat="1" x14ac:dyDescent="0.2">
      <c r="A2734" s="8" t="s">
        <v>52</v>
      </c>
      <c r="B2734" s="17">
        <v>2009</v>
      </c>
      <c r="C2734" s="9" t="s">
        <v>63</v>
      </c>
      <c r="D2734" s="10">
        <v>47523</v>
      </c>
      <c r="E2734" s="10">
        <v>50220</v>
      </c>
      <c r="F2734" s="10">
        <v>97743</v>
      </c>
      <c r="G2734" s="31">
        <v>29788</v>
      </c>
      <c r="H2734" s="31">
        <v>26116</v>
      </c>
      <c r="I2734" s="31">
        <v>947</v>
      </c>
      <c r="J2734" s="31">
        <v>56851</v>
      </c>
      <c r="K2734" s="10">
        <v>8211</v>
      </c>
      <c r="L2734" s="10">
        <v>6665</v>
      </c>
      <c r="M2734" s="10">
        <v>225</v>
      </c>
      <c r="N2734" s="11">
        <v>15101</v>
      </c>
      <c r="O2734" s="24">
        <f>Table1[[#This Row],[Female Voters]]/Table1[[#This Row],[Female Population]]</f>
        <v>0.62681228036950531</v>
      </c>
      <c r="P2734" s="24">
        <f>Table1[[#This Row],[Male Voters]]/Table1[[#This Row],[Male Population]]</f>
        <v>0.52003185981680611</v>
      </c>
      <c r="Q2734" s="24">
        <f>Table1[[#This Row],[Total Voters]]/Table1[[#This Row],[Total Population]]</f>
        <v>0.58163755972294695</v>
      </c>
      <c r="R2734" s="24">
        <f>Table1[[#This Row],[Female Ballots]]/Table1[[#This Row],[Female Population]]</f>
        <v>0.172779496243924</v>
      </c>
      <c r="S2734" s="24">
        <f>Table1[[#This Row],[Male Ballots]]/Table1[[#This Row],[Male Population]]</f>
        <v>0.13271604938271606</v>
      </c>
      <c r="T2734" s="24">
        <f>Table1[[#This Row],[Total Ballots]]/Table1[[#This Row],[Total Population]]</f>
        <v>0.15449699722742294</v>
      </c>
      <c r="U2734" s="24">
        <f>Table1[[#This Row],[Female Ballots]]/Table1[[#This Row],[Female Voters]]</f>
        <v>0.2756479119108366</v>
      </c>
      <c r="V2734" s="24">
        <f>Table1[[#This Row],[Male Ballots]]/Table1[[#This Row],[Male Voters]]</f>
        <v>0.25520753561035381</v>
      </c>
      <c r="W2734" s="24">
        <f>Table1[[#This Row],[Total Ballots]]/Table1[[#This Row],[Total Voters]]</f>
        <v>0.26562417547624489</v>
      </c>
    </row>
    <row r="2735" spans="1:23" s="12" customFormat="1" x14ac:dyDescent="0.2">
      <c r="A2735" s="8" t="s">
        <v>52</v>
      </c>
      <c r="B2735" s="17">
        <v>2009</v>
      </c>
      <c r="C2735" s="9" t="s">
        <v>64</v>
      </c>
      <c r="D2735" s="10">
        <v>51331</v>
      </c>
      <c r="E2735" s="10">
        <v>54074</v>
      </c>
      <c r="F2735" s="10">
        <v>105405</v>
      </c>
      <c r="G2735" s="31">
        <v>35460</v>
      </c>
      <c r="H2735" s="31">
        <v>32124</v>
      </c>
      <c r="I2735" s="31">
        <v>894</v>
      </c>
      <c r="J2735" s="31">
        <v>68478</v>
      </c>
      <c r="K2735" s="10">
        <v>13658</v>
      </c>
      <c r="L2735" s="10">
        <v>11661</v>
      </c>
      <c r="M2735" s="10">
        <v>277</v>
      </c>
      <c r="N2735" s="11">
        <v>25596</v>
      </c>
      <c r="O2735" s="24">
        <f>Table1[[#This Row],[Female Voters]]/Table1[[#This Row],[Female Population]]</f>
        <v>0.69081062126200543</v>
      </c>
      <c r="P2735" s="24">
        <f>Table1[[#This Row],[Male Voters]]/Table1[[#This Row],[Male Population]]</f>
        <v>0.59407478640381695</v>
      </c>
      <c r="Q2735" s="24">
        <f>Table1[[#This Row],[Total Voters]]/Table1[[#This Row],[Total Population]]</f>
        <v>0.64966557563682936</v>
      </c>
      <c r="R2735" s="24">
        <f>Table1[[#This Row],[Female Ballots]]/Table1[[#This Row],[Female Population]]</f>
        <v>0.26607702947536577</v>
      </c>
      <c r="S2735" s="24">
        <f>Table1[[#This Row],[Male Ballots]]/Table1[[#This Row],[Male Population]]</f>
        <v>0.21564892554647336</v>
      </c>
      <c r="T2735" s="24">
        <f>Table1[[#This Row],[Total Ballots]]/Table1[[#This Row],[Total Population]]</f>
        <v>0.24283478013376975</v>
      </c>
      <c r="U2735" s="24">
        <f>Table1[[#This Row],[Female Ballots]]/Table1[[#This Row],[Female Voters]]</f>
        <v>0.38516638465877046</v>
      </c>
      <c r="V2735" s="24">
        <f>Table1[[#This Row],[Male Ballots]]/Table1[[#This Row],[Male Voters]]</f>
        <v>0.36299962644751588</v>
      </c>
      <c r="W2735" s="24">
        <f>Table1[[#This Row],[Total Ballots]]/Table1[[#This Row],[Total Voters]]</f>
        <v>0.37378428108297557</v>
      </c>
    </row>
    <row r="2736" spans="1:23" s="12" customFormat="1" x14ac:dyDescent="0.2">
      <c r="A2736" s="8" t="s">
        <v>52</v>
      </c>
      <c r="B2736" s="17">
        <v>2009</v>
      </c>
      <c r="C2736" s="9" t="s">
        <v>65</v>
      </c>
      <c r="D2736" s="10">
        <v>56463</v>
      </c>
      <c r="E2736" s="10">
        <v>57374</v>
      </c>
      <c r="F2736" s="10">
        <v>113837</v>
      </c>
      <c r="G2736" s="31">
        <v>43745</v>
      </c>
      <c r="H2736" s="31">
        <v>41429</v>
      </c>
      <c r="I2736" s="31">
        <v>813</v>
      </c>
      <c r="J2736" s="31">
        <v>85987</v>
      </c>
      <c r="K2736" s="10">
        <v>22227</v>
      </c>
      <c r="L2736" s="10">
        <v>20491</v>
      </c>
      <c r="M2736" s="10">
        <v>284</v>
      </c>
      <c r="N2736" s="11">
        <v>43002</v>
      </c>
      <c r="O2736" s="24">
        <f>Table1[[#This Row],[Female Voters]]/Table1[[#This Row],[Female Population]]</f>
        <v>0.77475514938986589</v>
      </c>
      <c r="P2736" s="24">
        <f>Table1[[#This Row],[Male Voters]]/Table1[[#This Row],[Male Population]]</f>
        <v>0.7220866594624743</v>
      </c>
      <c r="Q2736" s="24">
        <f>Table1[[#This Row],[Total Voters]]/Table1[[#This Row],[Total Population]]</f>
        <v>0.75535195059602767</v>
      </c>
      <c r="R2736" s="24">
        <f>Table1[[#This Row],[Female Ballots]]/Table1[[#This Row],[Female Population]]</f>
        <v>0.39365602252802723</v>
      </c>
      <c r="S2736" s="24">
        <f>Table1[[#This Row],[Male Ballots]]/Table1[[#This Row],[Male Population]]</f>
        <v>0.35714783699933766</v>
      </c>
      <c r="T2736" s="24">
        <f>Table1[[#This Row],[Total Ballots]]/Table1[[#This Row],[Total Population]]</f>
        <v>0.37775064346390014</v>
      </c>
      <c r="U2736" s="24">
        <f>Table1[[#This Row],[Female Ballots]]/Table1[[#This Row],[Female Voters]]</f>
        <v>0.50810378328951877</v>
      </c>
      <c r="V2736" s="24">
        <f>Table1[[#This Row],[Male Ballots]]/Table1[[#This Row],[Male Voters]]</f>
        <v>0.49460522822177699</v>
      </c>
      <c r="W2736" s="24">
        <f>Table1[[#This Row],[Total Ballots]]/Table1[[#This Row],[Total Voters]]</f>
        <v>0.50009885215206951</v>
      </c>
    </row>
    <row r="2737" spans="1:23" s="12" customFormat="1" x14ac:dyDescent="0.2">
      <c r="A2737" s="8" t="s">
        <v>52</v>
      </c>
      <c r="B2737" s="17">
        <v>2009</v>
      </c>
      <c r="C2737" s="9" t="s">
        <v>66</v>
      </c>
      <c r="D2737" s="10">
        <v>40806</v>
      </c>
      <c r="E2737" s="10">
        <v>39406</v>
      </c>
      <c r="F2737" s="10">
        <v>80212</v>
      </c>
      <c r="G2737" s="31">
        <v>34691</v>
      </c>
      <c r="H2737" s="31">
        <v>32025</v>
      </c>
      <c r="I2737" s="31">
        <v>540</v>
      </c>
      <c r="J2737" s="31">
        <v>67256</v>
      </c>
      <c r="K2737" s="10">
        <v>22602</v>
      </c>
      <c r="L2737" s="10">
        <v>20441</v>
      </c>
      <c r="M2737" s="10">
        <v>241</v>
      </c>
      <c r="N2737" s="11">
        <v>43284</v>
      </c>
      <c r="O2737" s="24">
        <f>Table1[[#This Row],[Female Voters]]/Table1[[#This Row],[Female Population]]</f>
        <v>0.85014458658040482</v>
      </c>
      <c r="P2737" s="24">
        <f>Table1[[#This Row],[Male Voters]]/Table1[[#This Row],[Male Population]]</f>
        <v>0.81269349845201233</v>
      </c>
      <c r="Q2737" s="24">
        <f>Table1[[#This Row],[Total Voters]]/Table1[[#This Row],[Total Population]]</f>
        <v>0.83847803321198822</v>
      </c>
      <c r="R2737" s="24">
        <f>Table1[[#This Row],[Female Ballots]]/Table1[[#This Row],[Female Population]]</f>
        <v>0.55388913395088957</v>
      </c>
      <c r="S2737" s="24">
        <f>Table1[[#This Row],[Male Ballots]]/Table1[[#This Row],[Male Population]]</f>
        <v>0.51872811247018225</v>
      </c>
      <c r="T2737" s="24">
        <f>Table1[[#This Row],[Total Ballots]]/Table1[[#This Row],[Total Population]]</f>
        <v>0.53962000698149903</v>
      </c>
      <c r="U2737" s="24">
        <f>Table1[[#This Row],[Female Ballots]]/Table1[[#This Row],[Female Voters]]</f>
        <v>0.65152344988613764</v>
      </c>
      <c r="V2737" s="24">
        <f>Table1[[#This Row],[Male Ballots]]/Table1[[#This Row],[Male Voters]]</f>
        <v>0.63828259172521462</v>
      </c>
      <c r="W2737" s="24">
        <f>Table1[[#This Row],[Total Ballots]]/Table1[[#This Row],[Total Voters]]</f>
        <v>0.64357083382895208</v>
      </c>
    </row>
    <row r="2738" spans="1:23" s="12" customFormat="1" x14ac:dyDescent="0.2">
      <c r="A2738" s="8" t="s">
        <v>52</v>
      </c>
      <c r="B2738" s="17">
        <v>2009</v>
      </c>
      <c r="C2738" s="9" t="s">
        <v>67</v>
      </c>
      <c r="D2738" s="10">
        <v>40103</v>
      </c>
      <c r="E2738" s="10">
        <v>30758</v>
      </c>
      <c r="F2738" s="10">
        <v>70861</v>
      </c>
      <c r="G2738" s="31">
        <v>32676</v>
      </c>
      <c r="H2738" s="31">
        <v>26102</v>
      </c>
      <c r="I2738" s="31">
        <v>455</v>
      </c>
      <c r="J2738" s="31">
        <v>59233</v>
      </c>
      <c r="K2738" s="10">
        <v>23945</v>
      </c>
      <c r="L2738" s="10">
        <v>19712</v>
      </c>
      <c r="M2738" s="10">
        <v>263</v>
      </c>
      <c r="N2738" s="11">
        <v>43920</v>
      </c>
      <c r="O2738" s="24">
        <f>Table1[[#This Row],[Female Voters]]/Table1[[#This Row],[Female Population]]</f>
        <v>0.81480188514574969</v>
      </c>
      <c r="P2738" s="24">
        <f>Table1[[#This Row],[Male Voters]]/Table1[[#This Row],[Male Population]]</f>
        <v>0.84862474803303201</v>
      </c>
      <c r="Q2738" s="24">
        <f>Table1[[#This Row],[Total Voters]]/Table1[[#This Row],[Total Population]]</f>
        <v>0.83590409393037068</v>
      </c>
      <c r="R2738" s="24">
        <f>Table1[[#This Row],[Female Ballots]]/Table1[[#This Row],[Female Population]]</f>
        <v>0.59708749968830266</v>
      </c>
      <c r="S2738" s="24">
        <f>Table1[[#This Row],[Male Ballots]]/Table1[[#This Row],[Male Population]]</f>
        <v>0.64087391898042789</v>
      </c>
      <c r="T2738" s="24">
        <f>Table1[[#This Row],[Total Ballots]]/Table1[[#This Row],[Total Population]]</f>
        <v>0.61980497029395576</v>
      </c>
      <c r="U2738" s="24">
        <f>Table1[[#This Row],[Female Ballots]]/Table1[[#This Row],[Female Voters]]</f>
        <v>0.73280083241522831</v>
      </c>
      <c r="V2738" s="24">
        <f>Table1[[#This Row],[Male Ballots]]/Table1[[#This Row],[Male Voters]]</f>
        <v>0.75519117309018469</v>
      </c>
      <c r="W2738" s="24">
        <f>Table1[[#This Row],[Total Ballots]]/Table1[[#This Row],[Total Voters]]</f>
        <v>0.74147856769030773</v>
      </c>
    </row>
    <row r="2739" spans="1:23" s="12" customFormat="1" x14ac:dyDescent="0.2">
      <c r="A2739" s="8" t="s">
        <v>40</v>
      </c>
      <c r="B2739" s="17">
        <v>2009</v>
      </c>
      <c r="C2739" s="9" t="s">
        <v>69</v>
      </c>
      <c r="D2739" s="10">
        <v>182581</v>
      </c>
      <c r="E2739" s="10">
        <v>174787</v>
      </c>
      <c r="F2739" s="10">
        <v>357368</v>
      </c>
      <c r="G2739" s="31">
        <v>137934</v>
      </c>
      <c r="H2739" s="31">
        <v>118476</v>
      </c>
      <c r="I2739" s="31">
        <v>697</v>
      </c>
      <c r="J2739" s="31">
        <v>257107</v>
      </c>
      <c r="K2739" s="10">
        <v>71349</v>
      </c>
      <c r="L2739" s="10">
        <v>61390</v>
      </c>
      <c r="M2739" s="10">
        <v>247</v>
      </c>
      <c r="N2739" s="11">
        <v>132986</v>
      </c>
      <c r="O2739" s="24">
        <f>Table1[[#This Row],[Female Voters]]/Table1[[#This Row],[Female Population]]</f>
        <v>0.75546743637070668</v>
      </c>
      <c r="P2739" s="24">
        <f>Table1[[#This Row],[Male Voters]]/Table1[[#This Row],[Male Population]]</f>
        <v>0.67783073111844705</v>
      </c>
      <c r="Q2739" s="24">
        <f>Table1[[#This Row],[Total Voters]]/Table1[[#This Row],[Total Population]]</f>
        <v>0.71944606120301757</v>
      </c>
      <c r="R2739" s="24">
        <f>Table1[[#This Row],[Female Ballots]]/Table1[[#This Row],[Female Population]]</f>
        <v>0.39077998258307273</v>
      </c>
      <c r="S2739" s="24">
        <f>Table1[[#This Row],[Male Ballots]]/Table1[[#This Row],[Male Population]]</f>
        <v>0.35122749403559761</v>
      </c>
      <c r="T2739" s="24">
        <f>Table1[[#This Row],[Total Ballots]]/Table1[[#This Row],[Total Population]]</f>
        <v>0.37212621163618453</v>
      </c>
      <c r="U2739" s="24">
        <f>Table1[[#This Row],[Female Ballots]]/Table1[[#This Row],[Female Voters]]</f>
        <v>0.51726912871373265</v>
      </c>
      <c r="V2739" s="24">
        <f>Table1[[#This Row],[Male Ballots]]/Table1[[#This Row],[Male Voters]]</f>
        <v>0.51816401634086229</v>
      </c>
      <c r="W2739" s="24">
        <f>Table1[[#This Row],[Total Ballots]]/Table1[[#This Row],[Total Voters]]</f>
        <v>0.51723990400883679</v>
      </c>
    </row>
    <row r="2740" spans="1:23" s="12" customFormat="1" x14ac:dyDescent="0.2">
      <c r="A2740" s="8" t="s">
        <v>40</v>
      </c>
      <c r="B2740" s="17">
        <v>2009</v>
      </c>
      <c r="C2740" s="9" t="s">
        <v>62</v>
      </c>
      <c r="D2740" s="10">
        <v>27568</v>
      </c>
      <c r="E2740" s="10">
        <v>26963</v>
      </c>
      <c r="F2740" s="10">
        <v>54531</v>
      </c>
      <c r="G2740" s="31">
        <v>13101</v>
      </c>
      <c r="H2740" s="31">
        <v>11214</v>
      </c>
      <c r="I2740" s="31">
        <v>206</v>
      </c>
      <c r="J2740" s="31">
        <v>24521</v>
      </c>
      <c r="K2740" s="10">
        <v>2966</v>
      </c>
      <c r="L2740" s="10">
        <v>2441</v>
      </c>
      <c r="M2740" s="10">
        <v>42</v>
      </c>
      <c r="N2740" s="11">
        <v>5449</v>
      </c>
      <c r="O2740" s="24">
        <f>Table1[[#This Row],[Female Voters]]/Table1[[#This Row],[Female Population]]</f>
        <v>0.47522489843296578</v>
      </c>
      <c r="P2740" s="24">
        <f>Table1[[#This Row],[Male Voters]]/Table1[[#This Row],[Male Population]]</f>
        <v>0.41590327485813894</v>
      </c>
      <c r="Q2740" s="24">
        <f>Table1[[#This Row],[Total Voters]]/Table1[[#This Row],[Total Population]]</f>
        <v>0.44967082943646736</v>
      </c>
      <c r="R2740" s="24">
        <f>Table1[[#This Row],[Female Ballots]]/Table1[[#This Row],[Female Population]]</f>
        <v>0.10758850841555427</v>
      </c>
      <c r="S2740" s="24">
        <f>Table1[[#This Row],[Male Ballots]]/Table1[[#This Row],[Male Population]]</f>
        <v>9.0531469050179877E-2</v>
      </c>
      <c r="T2740" s="24">
        <f>Table1[[#This Row],[Total Ballots]]/Table1[[#This Row],[Total Population]]</f>
        <v>9.992481340888669E-2</v>
      </c>
      <c r="U2740" s="24">
        <f>Table1[[#This Row],[Female Ballots]]/Table1[[#This Row],[Female Voters]]</f>
        <v>0.22639493168460423</v>
      </c>
      <c r="V2740" s="24">
        <f>Table1[[#This Row],[Male Ballots]]/Table1[[#This Row],[Male Voters]]</f>
        <v>0.21767433565186375</v>
      </c>
      <c r="W2740" s="24">
        <f>Table1[[#This Row],[Total Ballots]]/Table1[[#This Row],[Total Voters]]</f>
        <v>0.22221769095877003</v>
      </c>
    </row>
    <row r="2741" spans="1:23" s="12" customFormat="1" x14ac:dyDescent="0.2">
      <c r="A2741" s="8" t="s">
        <v>40</v>
      </c>
      <c r="B2741" s="17">
        <v>2009</v>
      </c>
      <c r="C2741" s="9" t="s">
        <v>63</v>
      </c>
      <c r="D2741" s="10">
        <v>29748</v>
      </c>
      <c r="E2741" s="10">
        <v>31425</v>
      </c>
      <c r="F2741" s="10">
        <v>61173</v>
      </c>
      <c r="G2741" s="31">
        <v>21099</v>
      </c>
      <c r="H2741" s="31">
        <v>18144</v>
      </c>
      <c r="I2741" s="31">
        <v>154</v>
      </c>
      <c r="J2741" s="31">
        <v>39397</v>
      </c>
      <c r="K2741" s="10">
        <v>5824</v>
      </c>
      <c r="L2741" s="10">
        <v>4714</v>
      </c>
      <c r="M2741" s="10">
        <v>41</v>
      </c>
      <c r="N2741" s="11">
        <v>10579</v>
      </c>
      <c r="O2741" s="24">
        <f>Table1[[#This Row],[Female Voters]]/Table1[[#This Row],[Female Population]]</f>
        <v>0.70925776522791451</v>
      </c>
      <c r="P2741" s="24">
        <f>Table1[[#This Row],[Male Voters]]/Table1[[#This Row],[Male Population]]</f>
        <v>0.57737470167064442</v>
      </c>
      <c r="Q2741" s="24">
        <f>Table1[[#This Row],[Total Voters]]/Table1[[#This Row],[Total Population]]</f>
        <v>0.64402595916499106</v>
      </c>
      <c r="R2741" s="24">
        <f>Table1[[#This Row],[Female Ballots]]/Table1[[#This Row],[Female Population]]</f>
        <v>0.19577786741965847</v>
      </c>
      <c r="S2741" s="24">
        <f>Table1[[#This Row],[Male Ballots]]/Table1[[#This Row],[Male Population]]</f>
        <v>0.15000795544948289</v>
      </c>
      <c r="T2741" s="24">
        <f>Table1[[#This Row],[Total Ballots]]/Table1[[#This Row],[Total Population]]</f>
        <v>0.17293577231785265</v>
      </c>
      <c r="U2741" s="24">
        <f>Table1[[#This Row],[Female Ballots]]/Table1[[#This Row],[Female Voters]]</f>
        <v>0.27603203943314847</v>
      </c>
      <c r="V2741" s="24">
        <f>Table1[[#This Row],[Male Ballots]]/Table1[[#This Row],[Male Voters]]</f>
        <v>0.25981040564373897</v>
      </c>
      <c r="W2741" s="24">
        <f>Table1[[#This Row],[Total Ballots]]/Table1[[#This Row],[Total Voters]]</f>
        <v>0.26852298398355207</v>
      </c>
    </row>
    <row r="2742" spans="1:23" s="12" customFormat="1" x14ac:dyDescent="0.2">
      <c r="A2742" s="8" t="s">
        <v>40</v>
      </c>
      <c r="B2742" s="17">
        <v>2009</v>
      </c>
      <c r="C2742" s="9" t="s">
        <v>64</v>
      </c>
      <c r="D2742" s="10">
        <v>28717</v>
      </c>
      <c r="E2742" s="10">
        <v>29772</v>
      </c>
      <c r="F2742" s="10">
        <v>58489</v>
      </c>
      <c r="G2742" s="31">
        <v>21753</v>
      </c>
      <c r="H2742" s="31">
        <v>19276</v>
      </c>
      <c r="I2742" s="31">
        <v>100</v>
      </c>
      <c r="J2742" s="31">
        <v>41129</v>
      </c>
      <c r="K2742" s="10">
        <v>8646</v>
      </c>
      <c r="L2742" s="10">
        <v>7501</v>
      </c>
      <c r="M2742" s="10">
        <v>27</v>
      </c>
      <c r="N2742" s="11">
        <v>16174</v>
      </c>
      <c r="O2742" s="24">
        <f>Table1[[#This Row],[Female Voters]]/Table1[[#This Row],[Female Population]]</f>
        <v>0.75749556012118258</v>
      </c>
      <c r="P2742" s="24">
        <f>Table1[[#This Row],[Male Voters]]/Table1[[#This Row],[Male Population]]</f>
        <v>0.64745398360875994</v>
      </c>
      <c r="Q2742" s="24">
        <f>Table1[[#This Row],[Total Voters]]/Table1[[#This Row],[Total Population]]</f>
        <v>0.70319205320658584</v>
      </c>
      <c r="R2742" s="24">
        <f>Table1[[#This Row],[Female Ballots]]/Table1[[#This Row],[Female Population]]</f>
        <v>0.30107601768987013</v>
      </c>
      <c r="S2742" s="24">
        <f>Table1[[#This Row],[Male Ballots]]/Table1[[#This Row],[Male Population]]</f>
        <v>0.25194813919118636</v>
      </c>
      <c r="T2742" s="24">
        <f>Table1[[#This Row],[Total Ballots]]/Table1[[#This Row],[Total Population]]</f>
        <v>0.27653062969105302</v>
      </c>
      <c r="U2742" s="24">
        <f>Table1[[#This Row],[Female Ballots]]/Table1[[#This Row],[Female Voters]]</f>
        <v>0.39746241897669288</v>
      </c>
      <c r="V2742" s="24">
        <f>Table1[[#This Row],[Male Ballots]]/Table1[[#This Row],[Male Voters]]</f>
        <v>0.38913675036314588</v>
      </c>
      <c r="W2742" s="24">
        <f>Table1[[#This Row],[Total Ballots]]/Table1[[#This Row],[Total Voters]]</f>
        <v>0.39325050451019961</v>
      </c>
    </row>
    <row r="2743" spans="1:23" s="12" customFormat="1" x14ac:dyDescent="0.2">
      <c r="A2743" s="8" t="s">
        <v>40</v>
      </c>
      <c r="B2743" s="17">
        <v>2009</v>
      </c>
      <c r="C2743" s="9" t="s">
        <v>65</v>
      </c>
      <c r="D2743" s="10">
        <v>34385</v>
      </c>
      <c r="E2743" s="10">
        <v>33640</v>
      </c>
      <c r="F2743" s="10">
        <v>68025</v>
      </c>
      <c r="G2743" s="31">
        <v>27750</v>
      </c>
      <c r="H2743" s="31">
        <v>24465</v>
      </c>
      <c r="I2743" s="31">
        <v>104</v>
      </c>
      <c r="J2743" s="31">
        <v>52319</v>
      </c>
      <c r="K2743" s="10">
        <v>14974</v>
      </c>
      <c r="L2743" s="10">
        <v>13122</v>
      </c>
      <c r="M2743" s="10">
        <v>53</v>
      </c>
      <c r="N2743" s="11">
        <v>28149</v>
      </c>
      <c r="O2743" s="24">
        <f>Table1[[#This Row],[Female Voters]]/Table1[[#This Row],[Female Population]]</f>
        <v>0.80703795259560851</v>
      </c>
      <c r="P2743" s="24">
        <f>Table1[[#This Row],[Male Voters]]/Table1[[#This Row],[Male Population]]</f>
        <v>0.72725921521997627</v>
      </c>
      <c r="Q2743" s="24">
        <f>Table1[[#This Row],[Total Voters]]/Table1[[#This Row],[Total Population]]</f>
        <v>0.76911429621462701</v>
      </c>
      <c r="R2743" s="24">
        <f>Table1[[#This Row],[Female Ballots]]/Table1[[#This Row],[Female Population]]</f>
        <v>0.43548058746546459</v>
      </c>
      <c r="S2743" s="24">
        <f>Table1[[#This Row],[Male Ballots]]/Table1[[#This Row],[Male Population]]</f>
        <v>0.39007134363852558</v>
      </c>
      <c r="T2743" s="24">
        <f>Table1[[#This Row],[Total Ballots]]/Table1[[#This Row],[Total Population]]</f>
        <v>0.41380374862183023</v>
      </c>
      <c r="U2743" s="24">
        <f>Table1[[#This Row],[Female Ballots]]/Table1[[#This Row],[Female Voters]]</f>
        <v>0.5396036036036036</v>
      </c>
      <c r="V2743" s="24">
        <f>Table1[[#This Row],[Male Ballots]]/Table1[[#This Row],[Male Voters]]</f>
        <v>0.53635806253832008</v>
      </c>
      <c r="W2743" s="24">
        <f>Table1[[#This Row],[Total Ballots]]/Table1[[#This Row],[Total Voters]]</f>
        <v>0.53802633842389957</v>
      </c>
    </row>
    <row r="2744" spans="1:23" s="12" customFormat="1" x14ac:dyDescent="0.2">
      <c r="A2744" s="8" t="s">
        <v>40</v>
      </c>
      <c r="B2744" s="17">
        <v>2009</v>
      </c>
      <c r="C2744" s="9" t="s">
        <v>66</v>
      </c>
      <c r="D2744" s="10">
        <v>28645</v>
      </c>
      <c r="E2744" s="10">
        <v>27372</v>
      </c>
      <c r="F2744" s="10">
        <v>56017</v>
      </c>
      <c r="G2744" s="31">
        <v>25665</v>
      </c>
      <c r="H2744" s="31">
        <v>23166</v>
      </c>
      <c r="I2744" s="31">
        <v>60</v>
      </c>
      <c r="J2744" s="31">
        <v>48891</v>
      </c>
      <c r="K2744" s="10">
        <v>17469</v>
      </c>
      <c r="L2744" s="10">
        <v>16049</v>
      </c>
      <c r="M2744" s="10">
        <v>32</v>
      </c>
      <c r="N2744" s="11">
        <v>33550</v>
      </c>
      <c r="O2744" s="24">
        <f>Table1[[#This Row],[Female Voters]]/Table1[[#This Row],[Female Population]]</f>
        <v>0.8959678827020422</v>
      </c>
      <c r="P2744" s="24">
        <f>Table1[[#This Row],[Male Voters]]/Table1[[#This Row],[Male Population]]</f>
        <v>0.84633932485751862</v>
      </c>
      <c r="Q2744" s="24">
        <f>Table1[[#This Row],[Total Voters]]/Table1[[#This Row],[Total Population]]</f>
        <v>0.87278861774104288</v>
      </c>
      <c r="R2744" s="24">
        <f>Table1[[#This Row],[Female Ballots]]/Table1[[#This Row],[Female Population]]</f>
        <v>0.6098446500261826</v>
      </c>
      <c r="S2744" s="24">
        <f>Table1[[#This Row],[Male Ballots]]/Table1[[#This Row],[Male Population]]</f>
        <v>0.58632909542598277</v>
      </c>
      <c r="T2744" s="24">
        <f>Table1[[#This Row],[Total Ballots]]/Table1[[#This Row],[Total Population]]</f>
        <v>0.59892532624024852</v>
      </c>
      <c r="U2744" s="24">
        <f>Table1[[#This Row],[Female Ballots]]/Table1[[#This Row],[Female Voters]]</f>
        <v>0.68065458796025713</v>
      </c>
      <c r="V2744" s="24">
        <f>Table1[[#This Row],[Male Ballots]]/Table1[[#This Row],[Male Voters]]</f>
        <v>0.69278252611585944</v>
      </c>
      <c r="W2744" s="24">
        <f>Table1[[#This Row],[Total Ballots]]/Table1[[#This Row],[Total Voters]]</f>
        <v>0.68622036775684692</v>
      </c>
    </row>
    <row r="2745" spans="1:23" s="12" customFormat="1" x14ac:dyDescent="0.2">
      <c r="A2745" s="8" t="s">
        <v>40</v>
      </c>
      <c r="B2745" s="17">
        <v>2009</v>
      </c>
      <c r="C2745" s="9" t="s">
        <v>67</v>
      </c>
      <c r="D2745" s="10">
        <v>33518</v>
      </c>
      <c r="E2745" s="10">
        <v>25615</v>
      </c>
      <c r="F2745" s="10">
        <v>59133</v>
      </c>
      <c r="G2745" s="31">
        <v>28566</v>
      </c>
      <c r="H2745" s="31">
        <v>22211</v>
      </c>
      <c r="I2745" s="31">
        <v>73</v>
      </c>
      <c r="J2745" s="31">
        <v>50850</v>
      </c>
      <c r="K2745" s="10">
        <v>21470</v>
      </c>
      <c r="L2745" s="10">
        <v>17563</v>
      </c>
      <c r="M2745" s="10">
        <v>52</v>
      </c>
      <c r="N2745" s="11">
        <v>39085</v>
      </c>
      <c r="O2745" s="24">
        <f>Table1[[#This Row],[Female Voters]]/Table1[[#This Row],[Female Population]]</f>
        <v>0.85225848797660964</v>
      </c>
      <c r="P2745" s="24">
        <f>Table1[[#This Row],[Male Voters]]/Table1[[#This Row],[Male Population]]</f>
        <v>0.86710911575248872</v>
      </c>
      <c r="Q2745" s="24">
        <f>Table1[[#This Row],[Total Voters]]/Table1[[#This Row],[Total Population]]</f>
        <v>0.85992592968393278</v>
      </c>
      <c r="R2745" s="24">
        <f>Table1[[#This Row],[Female Ballots]]/Table1[[#This Row],[Female Population]]</f>
        <v>0.64055134554567694</v>
      </c>
      <c r="S2745" s="24">
        <f>Table1[[#This Row],[Male Ballots]]/Table1[[#This Row],[Male Population]]</f>
        <v>0.68565293773179781</v>
      </c>
      <c r="T2745" s="24">
        <f>Table1[[#This Row],[Total Ballots]]/Table1[[#This Row],[Total Population]]</f>
        <v>0.66096764919757156</v>
      </c>
      <c r="U2745" s="24">
        <f>Table1[[#This Row],[Female Ballots]]/Table1[[#This Row],[Female Voters]]</f>
        <v>0.75159280263250017</v>
      </c>
      <c r="V2745" s="24">
        <f>Table1[[#This Row],[Male Ballots]]/Table1[[#This Row],[Male Voters]]</f>
        <v>0.79073432083202022</v>
      </c>
      <c r="W2745" s="24">
        <f>Table1[[#This Row],[Total Ballots]]/Table1[[#This Row],[Total Voters]]</f>
        <v>0.76863323500491643</v>
      </c>
    </row>
    <row r="2746" spans="1:23" s="12" customFormat="1" x14ac:dyDescent="0.2">
      <c r="A2746" s="8" t="s">
        <v>28</v>
      </c>
      <c r="B2746" s="17">
        <v>2009</v>
      </c>
      <c r="C2746" s="9" t="s">
        <v>69</v>
      </c>
      <c r="D2746" s="10">
        <v>16512</v>
      </c>
      <c r="E2746" s="10">
        <v>16335</v>
      </c>
      <c r="F2746" s="10">
        <v>32847.020000000004</v>
      </c>
      <c r="G2746" s="31">
        <v>13672</v>
      </c>
      <c r="H2746" s="31">
        <v>12768</v>
      </c>
      <c r="I2746" s="31">
        <v>208</v>
      </c>
      <c r="J2746" s="31">
        <v>26648</v>
      </c>
      <c r="K2746" s="10">
        <v>7274</v>
      </c>
      <c r="L2746" s="10">
        <v>6690</v>
      </c>
      <c r="M2746" s="10">
        <v>110</v>
      </c>
      <c r="N2746" s="11">
        <v>14074</v>
      </c>
      <c r="O2746" s="24">
        <f>Table1[[#This Row],[Female Voters]]/Table1[[#This Row],[Female Population]]</f>
        <v>0.82800387596899228</v>
      </c>
      <c r="P2746" s="24">
        <f>Table1[[#This Row],[Male Voters]]/Table1[[#This Row],[Male Population]]</f>
        <v>0.78163452708907255</v>
      </c>
      <c r="Q2746" s="24">
        <f>Table1[[#This Row],[Total Voters]]/Table1[[#This Row],[Total Population]]</f>
        <v>0.81127603051966346</v>
      </c>
      <c r="R2746" s="24">
        <f>Table1[[#This Row],[Female Ballots]]/Table1[[#This Row],[Female Population]]</f>
        <v>0.44052810077519378</v>
      </c>
      <c r="S2746" s="24">
        <f>Table1[[#This Row],[Male Ballots]]/Table1[[#This Row],[Male Population]]</f>
        <v>0.40955004591368227</v>
      </c>
      <c r="T2746" s="24">
        <f>Table1[[#This Row],[Total Ballots]]/Table1[[#This Row],[Total Population]]</f>
        <v>0.4284711368032777</v>
      </c>
      <c r="U2746" s="24">
        <f>Table1[[#This Row],[Female Ballots]]/Table1[[#This Row],[Female Voters]]</f>
        <v>0.53203627852545343</v>
      </c>
      <c r="V2746" s="24">
        <f>Table1[[#This Row],[Male Ballots]]/Table1[[#This Row],[Male Voters]]</f>
        <v>0.5239661654135338</v>
      </c>
      <c r="W2746" s="24">
        <f>Table1[[#This Row],[Total Ballots]]/Table1[[#This Row],[Total Voters]]</f>
        <v>0.52814470129090363</v>
      </c>
    </row>
    <row r="2747" spans="1:23" s="12" customFormat="1" x14ac:dyDescent="0.2">
      <c r="A2747" s="8" t="s">
        <v>28</v>
      </c>
      <c r="B2747" s="17">
        <v>2009</v>
      </c>
      <c r="C2747" s="9" t="s">
        <v>62</v>
      </c>
      <c r="D2747" s="10">
        <v>1297</v>
      </c>
      <c r="E2747" s="10">
        <v>1490</v>
      </c>
      <c r="F2747" s="10">
        <v>2787</v>
      </c>
      <c r="G2747" s="31">
        <v>1100</v>
      </c>
      <c r="H2747" s="31">
        <v>1087</v>
      </c>
      <c r="I2747" s="31">
        <v>31</v>
      </c>
      <c r="J2747" s="31">
        <v>2218</v>
      </c>
      <c r="K2747" s="10">
        <v>220</v>
      </c>
      <c r="L2747" s="10">
        <v>216</v>
      </c>
      <c r="M2747" s="10">
        <v>8</v>
      </c>
      <c r="N2747" s="11">
        <v>444</v>
      </c>
      <c r="O2747" s="24">
        <f>Table1[[#This Row],[Female Voters]]/Table1[[#This Row],[Female Population]]</f>
        <v>0.84811102544333072</v>
      </c>
      <c r="P2747" s="24">
        <f>Table1[[#This Row],[Male Voters]]/Table1[[#This Row],[Male Population]]</f>
        <v>0.72953020134228186</v>
      </c>
      <c r="Q2747" s="24">
        <f>Table1[[#This Row],[Total Voters]]/Table1[[#This Row],[Total Population]]</f>
        <v>0.79583781844277002</v>
      </c>
      <c r="R2747" s="24">
        <f>Table1[[#This Row],[Female Ballots]]/Table1[[#This Row],[Female Population]]</f>
        <v>0.16962220508866616</v>
      </c>
      <c r="S2747" s="24">
        <f>Table1[[#This Row],[Male Ballots]]/Table1[[#This Row],[Male Population]]</f>
        <v>0.14496644295302014</v>
      </c>
      <c r="T2747" s="24">
        <f>Table1[[#This Row],[Total Ballots]]/Table1[[#This Row],[Total Population]]</f>
        <v>0.15931108719052745</v>
      </c>
      <c r="U2747" s="24">
        <f>Table1[[#This Row],[Female Ballots]]/Table1[[#This Row],[Female Voters]]</f>
        <v>0.2</v>
      </c>
      <c r="V2747" s="24">
        <f>Table1[[#This Row],[Male Ballots]]/Table1[[#This Row],[Male Voters]]</f>
        <v>0.19871205151793928</v>
      </c>
      <c r="W2747" s="24">
        <f>Table1[[#This Row],[Total Ballots]]/Table1[[#This Row],[Total Voters]]</f>
        <v>0.20018034265103696</v>
      </c>
    </row>
    <row r="2748" spans="1:23" s="12" customFormat="1" x14ac:dyDescent="0.2">
      <c r="A2748" s="8" t="s">
        <v>28</v>
      </c>
      <c r="B2748" s="17">
        <v>2009</v>
      </c>
      <c r="C2748" s="9" t="s">
        <v>63</v>
      </c>
      <c r="D2748" s="10">
        <v>1919</v>
      </c>
      <c r="E2748" s="10">
        <v>1776</v>
      </c>
      <c r="F2748" s="10">
        <v>3695</v>
      </c>
      <c r="G2748" s="31">
        <v>1460</v>
      </c>
      <c r="H2748" s="31">
        <v>1315</v>
      </c>
      <c r="I2748" s="31">
        <v>23</v>
      </c>
      <c r="J2748" s="31">
        <v>2798</v>
      </c>
      <c r="K2748" s="10">
        <v>356</v>
      </c>
      <c r="L2748" s="10">
        <v>312</v>
      </c>
      <c r="M2748" s="10">
        <v>8</v>
      </c>
      <c r="N2748" s="11">
        <v>676</v>
      </c>
      <c r="O2748" s="24">
        <f>Table1[[#This Row],[Female Voters]]/Table1[[#This Row],[Female Population]]</f>
        <v>0.76081292339760287</v>
      </c>
      <c r="P2748" s="24">
        <f>Table1[[#This Row],[Male Voters]]/Table1[[#This Row],[Male Population]]</f>
        <v>0.74042792792792789</v>
      </c>
      <c r="Q2748" s="24">
        <f>Table1[[#This Row],[Total Voters]]/Table1[[#This Row],[Total Population]]</f>
        <v>0.75723951285520974</v>
      </c>
      <c r="R2748" s="24">
        <f>Table1[[#This Row],[Female Ballots]]/Table1[[#This Row],[Female Population]]</f>
        <v>0.18551328817092236</v>
      </c>
      <c r="S2748" s="24">
        <f>Table1[[#This Row],[Male Ballots]]/Table1[[#This Row],[Male Population]]</f>
        <v>0.17567567567567569</v>
      </c>
      <c r="T2748" s="24">
        <f>Table1[[#This Row],[Total Ballots]]/Table1[[#This Row],[Total Population]]</f>
        <v>0.18294993234100135</v>
      </c>
      <c r="U2748" s="24">
        <f>Table1[[#This Row],[Female Ballots]]/Table1[[#This Row],[Female Voters]]</f>
        <v>0.24383561643835616</v>
      </c>
      <c r="V2748" s="24">
        <f>Table1[[#This Row],[Male Ballots]]/Table1[[#This Row],[Male Voters]]</f>
        <v>0.23726235741444868</v>
      </c>
      <c r="W2748" s="24">
        <f>Table1[[#This Row],[Total Ballots]]/Table1[[#This Row],[Total Voters]]</f>
        <v>0.24160114367405289</v>
      </c>
    </row>
    <row r="2749" spans="1:23" s="12" customFormat="1" x14ac:dyDescent="0.2">
      <c r="A2749" s="8" t="s">
        <v>28</v>
      </c>
      <c r="B2749" s="17">
        <v>2009</v>
      </c>
      <c r="C2749" s="9" t="s">
        <v>64</v>
      </c>
      <c r="D2749" s="10">
        <v>2542</v>
      </c>
      <c r="E2749" s="10">
        <v>2493</v>
      </c>
      <c r="F2749" s="10">
        <v>5035</v>
      </c>
      <c r="G2749" s="31">
        <v>1905</v>
      </c>
      <c r="H2749" s="31">
        <v>1634</v>
      </c>
      <c r="I2749" s="31">
        <v>32</v>
      </c>
      <c r="J2749" s="31">
        <v>3571</v>
      </c>
      <c r="K2749" s="10">
        <v>737</v>
      </c>
      <c r="L2749" s="10">
        <v>582</v>
      </c>
      <c r="M2749" s="10">
        <v>15</v>
      </c>
      <c r="N2749" s="11">
        <v>1334</v>
      </c>
      <c r="O2749" s="24">
        <f>Table1[[#This Row],[Female Voters]]/Table1[[#This Row],[Female Population]]</f>
        <v>0.74940991345397323</v>
      </c>
      <c r="P2749" s="24">
        <f>Table1[[#This Row],[Male Voters]]/Table1[[#This Row],[Male Population]]</f>
        <v>0.65543521861211396</v>
      </c>
      <c r="Q2749" s="24">
        <f>Table1[[#This Row],[Total Voters]]/Table1[[#This Row],[Total Population]]</f>
        <v>0.7092353525322741</v>
      </c>
      <c r="R2749" s="24">
        <f>Table1[[#This Row],[Female Ballots]]/Table1[[#This Row],[Female Population]]</f>
        <v>0.28992918961447678</v>
      </c>
      <c r="S2749" s="24">
        <f>Table1[[#This Row],[Male Ballots]]/Table1[[#This Row],[Male Population]]</f>
        <v>0.23345367027677497</v>
      </c>
      <c r="T2749" s="24">
        <f>Table1[[#This Row],[Total Ballots]]/Table1[[#This Row],[Total Population]]</f>
        <v>0.26494538232373388</v>
      </c>
      <c r="U2749" s="24">
        <f>Table1[[#This Row],[Female Ballots]]/Table1[[#This Row],[Female Voters]]</f>
        <v>0.38687664041994752</v>
      </c>
      <c r="V2749" s="24">
        <f>Table1[[#This Row],[Male Ballots]]/Table1[[#This Row],[Male Voters]]</f>
        <v>0.35618115055079558</v>
      </c>
      <c r="W2749" s="24">
        <f>Table1[[#This Row],[Total Ballots]]/Table1[[#This Row],[Total Voters]]</f>
        <v>0.37356482777933353</v>
      </c>
    </row>
    <row r="2750" spans="1:23" s="12" customFormat="1" x14ac:dyDescent="0.2">
      <c r="A2750" s="8" t="s">
        <v>28</v>
      </c>
      <c r="B2750" s="17">
        <v>2009</v>
      </c>
      <c r="C2750" s="9" t="s">
        <v>65</v>
      </c>
      <c r="D2750" s="10">
        <v>3660</v>
      </c>
      <c r="E2750" s="10">
        <v>3446</v>
      </c>
      <c r="F2750" s="10">
        <v>7106.01</v>
      </c>
      <c r="G2750" s="31">
        <v>3001</v>
      </c>
      <c r="H2750" s="31">
        <v>2645</v>
      </c>
      <c r="I2750" s="31">
        <v>35</v>
      </c>
      <c r="J2750" s="31">
        <v>5681</v>
      </c>
      <c r="K2750" s="10">
        <v>1598</v>
      </c>
      <c r="L2750" s="10">
        <v>1285</v>
      </c>
      <c r="M2750" s="10">
        <v>21</v>
      </c>
      <c r="N2750" s="11">
        <v>2904</v>
      </c>
      <c r="O2750" s="24">
        <f>Table1[[#This Row],[Female Voters]]/Table1[[#This Row],[Female Population]]</f>
        <v>0.81994535519125689</v>
      </c>
      <c r="P2750" s="24">
        <f>Table1[[#This Row],[Male Voters]]/Table1[[#This Row],[Male Population]]</f>
        <v>0.76755658734764942</v>
      </c>
      <c r="Q2750" s="24">
        <f>Table1[[#This Row],[Total Voters]]/Table1[[#This Row],[Total Population]]</f>
        <v>0.7994641155866653</v>
      </c>
      <c r="R2750" s="24">
        <f>Table1[[#This Row],[Female Ballots]]/Table1[[#This Row],[Female Population]]</f>
        <v>0.43661202185792347</v>
      </c>
      <c r="S2750" s="24">
        <f>Table1[[#This Row],[Male Ballots]]/Table1[[#This Row],[Male Population]]</f>
        <v>0.37289611143354612</v>
      </c>
      <c r="T2750" s="24">
        <f>Table1[[#This Row],[Total Ballots]]/Table1[[#This Row],[Total Population]]</f>
        <v>0.40866815554720581</v>
      </c>
      <c r="U2750" s="24">
        <f>Table1[[#This Row],[Female Ballots]]/Table1[[#This Row],[Female Voters]]</f>
        <v>0.5324891702765745</v>
      </c>
      <c r="V2750" s="24">
        <f>Table1[[#This Row],[Male Ballots]]/Table1[[#This Row],[Male Voters]]</f>
        <v>0.48582230623818523</v>
      </c>
      <c r="W2750" s="24">
        <f>Table1[[#This Row],[Total Ballots]]/Table1[[#This Row],[Total Voters]]</f>
        <v>0.51117760957577896</v>
      </c>
    </row>
    <row r="2751" spans="1:23" s="12" customFormat="1" x14ac:dyDescent="0.2">
      <c r="A2751" s="8" t="s">
        <v>28</v>
      </c>
      <c r="B2751" s="17">
        <v>2009</v>
      </c>
      <c r="C2751" s="9" t="s">
        <v>66</v>
      </c>
      <c r="D2751" s="10">
        <v>3467</v>
      </c>
      <c r="E2751" s="10">
        <v>3541</v>
      </c>
      <c r="F2751" s="10">
        <v>7008.01</v>
      </c>
      <c r="G2751" s="31">
        <v>3072</v>
      </c>
      <c r="H2751" s="31">
        <v>2936</v>
      </c>
      <c r="I2751" s="31">
        <v>42</v>
      </c>
      <c r="J2751" s="31">
        <v>6050</v>
      </c>
      <c r="K2751" s="10">
        <v>2095</v>
      </c>
      <c r="L2751" s="10">
        <v>1935</v>
      </c>
      <c r="M2751" s="10">
        <v>27</v>
      </c>
      <c r="N2751" s="11">
        <v>4057</v>
      </c>
      <c r="O2751" s="24">
        <f>Table1[[#This Row],[Female Voters]]/Table1[[#This Row],[Female Population]]</f>
        <v>0.8860686472454572</v>
      </c>
      <c r="P2751" s="24">
        <f>Table1[[#This Row],[Male Voters]]/Table1[[#This Row],[Male Population]]</f>
        <v>0.82914430951708562</v>
      </c>
      <c r="Q2751" s="24">
        <f>Table1[[#This Row],[Total Voters]]/Table1[[#This Row],[Total Population]]</f>
        <v>0.86329785488319788</v>
      </c>
      <c r="R2751" s="24">
        <f>Table1[[#This Row],[Female Ballots]]/Table1[[#This Row],[Female Population]]</f>
        <v>0.60426882030573981</v>
      </c>
      <c r="S2751" s="24">
        <f>Table1[[#This Row],[Male Ballots]]/Table1[[#This Row],[Male Population]]</f>
        <v>0.54645580344535438</v>
      </c>
      <c r="T2751" s="24">
        <f>Table1[[#This Row],[Total Ballots]]/Table1[[#This Row],[Total Population]]</f>
        <v>0.57890899128283202</v>
      </c>
      <c r="U2751" s="24">
        <f>Table1[[#This Row],[Female Ballots]]/Table1[[#This Row],[Female Voters]]</f>
        <v>0.68196614583333337</v>
      </c>
      <c r="V2751" s="24">
        <f>Table1[[#This Row],[Male Ballots]]/Table1[[#This Row],[Male Voters]]</f>
        <v>0.6590599455040872</v>
      </c>
      <c r="W2751" s="24">
        <f>Table1[[#This Row],[Total Ballots]]/Table1[[#This Row],[Total Voters]]</f>
        <v>0.67057851239669419</v>
      </c>
    </row>
    <row r="2752" spans="1:23" s="12" customFormat="1" x14ac:dyDescent="0.2">
      <c r="A2752" s="8" t="s">
        <v>28</v>
      </c>
      <c r="B2752" s="17">
        <v>2009</v>
      </c>
      <c r="C2752" s="9" t="s">
        <v>67</v>
      </c>
      <c r="D2752" s="10">
        <v>3627</v>
      </c>
      <c r="E2752" s="10">
        <v>3589</v>
      </c>
      <c r="F2752" s="10">
        <v>7216</v>
      </c>
      <c r="G2752" s="31">
        <v>3134</v>
      </c>
      <c r="H2752" s="31">
        <v>3151</v>
      </c>
      <c r="I2752" s="31">
        <v>45</v>
      </c>
      <c r="J2752" s="31">
        <v>6330</v>
      </c>
      <c r="K2752" s="10">
        <v>2268</v>
      </c>
      <c r="L2752" s="10">
        <v>2360</v>
      </c>
      <c r="M2752" s="10">
        <v>31</v>
      </c>
      <c r="N2752" s="11">
        <v>4659</v>
      </c>
      <c r="O2752" s="24">
        <f>Table1[[#This Row],[Female Voters]]/Table1[[#This Row],[Female Population]]</f>
        <v>0.86407499310725122</v>
      </c>
      <c r="P2752" s="24">
        <f>Table1[[#This Row],[Male Voters]]/Table1[[#This Row],[Male Population]]</f>
        <v>0.87796043466146556</v>
      </c>
      <c r="Q2752" s="24">
        <f>Table1[[#This Row],[Total Voters]]/Table1[[#This Row],[Total Population]]</f>
        <v>0.87721729490022171</v>
      </c>
      <c r="R2752" s="24">
        <f>Table1[[#This Row],[Female Ballots]]/Table1[[#This Row],[Female Population]]</f>
        <v>0.62531017369727049</v>
      </c>
      <c r="S2752" s="24">
        <f>Table1[[#This Row],[Male Ballots]]/Table1[[#This Row],[Male Population]]</f>
        <v>0.6575647812761215</v>
      </c>
      <c r="T2752" s="24">
        <f>Table1[[#This Row],[Total Ballots]]/Table1[[#This Row],[Total Population]]</f>
        <v>0.64564855875831484</v>
      </c>
      <c r="U2752" s="24">
        <f>Table1[[#This Row],[Female Ballots]]/Table1[[#This Row],[Female Voters]]</f>
        <v>0.72367581365666878</v>
      </c>
      <c r="V2752" s="24">
        <f>Table1[[#This Row],[Male Ballots]]/Table1[[#This Row],[Male Voters]]</f>
        <v>0.74896858140272926</v>
      </c>
      <c r="W2752" s="24">
        <f>Table1[[#This Row],[Total Ballots]]/Table1[[#This Row],[Total Voters]]</f>
        <v>0.73601895734597156</v>
      </c>
    </row>
    <row r="2753" spans="1:23" s="12" customFormat="1" x14ac:dyDescent="0.2">
      <c r="A2753" s="8" t="s">
        <v>43</v>
      </c>
      <c r="B2753" s="17">
        <v>2009</v>
      </c>
      <c r="C2753" s="9" t="s">
        <v>69</v>
      </c>
      <c r="D2753" s="10">
        <v>99594</v>
      </c>
      <c r="E2753" s="10">
        <v>91965</v>
      </c>
      <c r="F2753" s="10">
        <v>191559</v>
      </c>
      <c r="G2753" s="31">
        <v>78377</v>
      </c>
      <c r="H2753" s="31">
        <v>67783</v>
      </c>
      <c r="I2753" s="31">
        <v>1261</v>
      </c>
      <c r="J2753" s="31">
        <v>147421</v>
      </c>
      <c r="K2753" s="10">
        <v>40857</v>
      </c>
      <c r="L2753" s="10">
        <v>34658</v>
      </c>
      <c r="M2753" s="10">
        <v>500</v>
      </c>
      <c r="N2753" s="11">
        <v>76015</v>
      </c>
      <c r="O2753" s="24">
        <f>Table1[[#This Row],[Female Voters]]/Table1[[#This Row],[Female Population]]</f>
        <v>0.78696507821756334</v>
      </c>
      <c r="P2753" s="24">
        <f>Table1[[#This Row],[Male Voters]]/Table1[[#This Row],[Male Population]]</f>
        <v>0.73705213940085901</v>
      </c>
      <c r="Q2753" s="24">
        <f>Table1[[#This Row],[Total Voters]]/Table1[[#This Row],[Total Population]]</f>
        <v>0.76958534968338732</v>
      </c>
      <c r="R2753" s="24">
        <f>Table1[[#This Row],[Female Ballots]]/Table1[[#This Row],[Female Population]]</f>
        <v>0.41023555635881681</v>
      </c>
      <c r="S2753" s="24">
        <f>Table1[[#This Row],[Male Ballots]]/Table1[[#This Row],[Male Population]]</f>
        <v>0.37686076224650683</v>
      </c>
      <c r="T2753" s="24">
        <f>Table1[[#This Row],[Total Ballots]]/Table1[[#This Row],[Total Population]]</f>
        <v>0.39682291095693756</v>
      </c>
      <c r="U2753" s="24">
        <f>Table1[[#This Row],[Female Ballots]]/Table1[[#This Row],[Female Voters]]</f>
        <v>0.52128813299820098</v>
      </c>
      <c r="V2753" s="24">
        <f>Table1[[#This Row],[Male Ballots]]/Table1[[#This Row],[Male Voters]]</f>
        <v>0.5113081451101309</v>
      </c>
      <c r="W2753" s="24">
        <f>Table1[[#This Row],[Total Ballots]]/Table1[[#This Row],[Total Voters]]</f>
        <v>0.51563210126101433</v>
      </c>
    </row>
    <row r="2754" spans="1:23" s="12" customFormat="1" x14ac:dyDescent="0.2">
      <c r="A2754" s="8" t="s">
        <v>43</v>
      </c>
      <c r="B2754" s="17">
        <v>2009</v>
      </c>
      <c r="C2754" s="9" t="s">
        <v>62</v>
      </c>
      <c r="D2754" s="10">
        <v>11882</v>
      </c>
      <c r="E2754" s="10">
        <v>11651</v>
      </c>
      <c r="F2754" s="10">
        <v>23533</v>
      </c>
      <c r="G2754" s="31">
        <v>7035</v>
      </c>
      <c r="H2754" s="31">
        <v>6340</v>
      </c>
      <c r="I2754" s="31">
        <v>64</v>
      </c>
      <c r="J2754" s="31">
        <v>13439</v>
      </c>
      <c r="K2754" s="10">
        <v>1612</v>
      </c>
      <c r="L2754" s="10">
        <v>1345</v>
      </c>
      <c r="M2754" s="10">
        <v>10</v>
      </c>
      <c r="N2754" s="11">
        <v>2967</v>
      </c>
      <c r="O2754" s="24">
        <f>Table1[[#This Row],[Female Voters]]/Table1[[#This Row],[Female Population]]</f>
        <v>0.59207204174381423</v>
      </c>
      <c r="P2754" s="24">
        <f>Table1[[#This Row],[Male Voters]]/Table1[[#This Row],[Male Population]]</f>
        <v>0.54415929963093301</v>
      </c>
      <c r="Q2754" s="24">
        <f>Table1[[#This Row],[Total Voters]]/Table1[[#This Row],[Total Population]]</f>
        <v>0.5710704117622063</v>
      </c>
      <c r="R2754" s="24">
        <f>Table1[[#This Row],[Female Ballots]]/Table1[[#This Row],[Female Population]]</f>
        <v>0.13566739606126915</v>
      </c>
      <c r="S2754" s="24">
        <f>Table1[[#This Row],[Male Ballots]]/Table1[[#This Row],[Male Population]]</f>
        <v>0.11544073470088405</v>
      </c>
      <c r="T2754" s="24">
        <f>Table1[[#This Row],[Total Ballots]]/Table1[[#This Row],[Total Population]]</f>
        <v>0.12607827306335784</v>
      </c>
      <c r="U2754" s="24">
        <f>Table1[[#This Row],[Female Ballots]]/Table1[[#This Row],[Female Voters]]</f>
        <v>0.22914001421464109</v>
      </c>
      <c r="V2754" s="24">
        <f>Table1[[#This Row],[Male Ballots]]/Table1[[#This Row],[Male Voters]]</f>
        <v>0.21214511041009465</v>
      </c>
      <c r="W2754" s="24">
        <f>Table1[[#This Row],[Total Ballots]]/Table1[[#This Row],[Total Voters]]</f>
        <v>0.2207753553091748</v>
      </c>
    </row>
    <row r="2755" spans="1:23" s="12" customFormat="1" x14ac:dyDescent="0.2">
      <c r="A2755" s="8" t="s">
        <v>43</v>
      </c>
      <c r="B2755" s="17">
        <v>2009</v>
      </c>
      <c r="C2755" s="9" t="s">
        <v>63</v>
      </c>
      <c r="D2755" s="10">
        <v>16726</v>
      </c>
      <c r="E2755" s="10">
        <v>16544</v>
      </c>
      <c r="F2755" s="10">
        <v>33270</v>
      </c>
      <c r="G2755" s="31">
        <v>12182</v>
      </c>
      <c r="H2755" s="31">
        <v>10495</v>
      </c>
      <c r="I2755" s="31">
        <v>303</v>
      </c>
      <c r="J2755" s="31">
        <v>22980</v>
      </c>
      <c r="K2755" s="10">
        <v>3517</v>
      </c>
      <c r="L2755" s="10">
        <v>2677</v>
      </c>
      <c r="M2755" s="10">
        <v>70</v>
      </c>
      <c r="N2755" s="11">
        <v>6264</v>
      </c>
      <c r="O2755" s="24">
        <f>Table1[[#This Row],[Female Voters]]/Table1[[#This Row],[Female Population]]</f>
        <v>0.72832715532703574</v>
      </c>
      <c r="P2755" s="24">
        <f>Table1[[#This Row],[Male Voters]]/Table1[[#This Row],[Male Population]]</f>
        <v>0.63436895551257255</v>
      </c>
      <c r="Q2755" s="24">
        <f>Table1[[#This Row],[Total Voters]]/Table1[[#This Row],[Total Population]]</f>
        <v>0.69071235347159599</v>
      </c>
      <c r="R2755" s="24">
        <f>Table1[[#This Row],[Female Ballots]]/Table1[[#This Row],[Female Population]]</f>
        <v>0.21027143369604209</v>
      </c>
      <c r="S2755" s="24">
        <f>Table1[[#This Row],[Male Ballots]]/Table1[[#This Row],[Male Population]]</f>
        <v>0.16181092843326886</v>
      </c>
      <c r="T2755" s="24">
        <f>Table1[[#This Row],[Total Ballots]]/Table1[[#This Row],[Total Population]]</f>
        <v>0.18827772768259693</v>
      </c>
      <c r="U2755" s="24">
        <f>Table1[[#This Row],[Female Ballots]]/Table1[[#This Row],[Female Voters]]</f>
        <v>0.28870464619931047</v>
      </c>
      <c r="V2755" s="24">
        <f>Table1[[#This Row],[Male Ballots]]/Table1[[#This Row],[Male Voters]]</f>
        <v>0.25507384468794664</v>
      </c>
      <c r="W2755" s="24">
        <f>Table1[[#This Row],[Total Ballots]]/Table1[[#This Row],[Total Voters]]</f>
        <v>0.27258485639686686</v>
      </c>
    </row>
    <row r="2756" spans="1:23" s="12" customFormat="1" x14ac:dyDescent="0.2">
      <c r="A2756" s="8" t="s">
        <v>43</v>
      </c>
      <c r="B2756" s="17">
        <v>2009</v>
      </c>
      <c r="C2756" s="9" t="s">
        <v>64</v>
      </c>
      <c r="D2756" s="10">
        <v>16725</v>
      </c>
      <c r="E2756" s="10">
        <v>16512</v>
      </c>
      <c r="F2756" s="10">
        <v>33237</v>
      </c>
      <c r="G2756" s="31">
        <v>12561</v>
      </c>
      <c r="H2756" s="31">
        <v>11230</v>
      </c>
      <c r="I2756" s="31">
        <v>257</v>
      </c>
      <c r="J2756" s="31">
        <v>24048</v>
      </c>
      <c r="K2756" s="10">
        <v>5060</v>
      </c>
      <c r="L2756" s="10">
        <v>4231</v>
      </c>
      <c r="M2756" s="10">
        <v>70</v>
      </c>
      <c r="N2756" s="11">
        <v>9361</v>
      </c>
      <c r="O2756" s="24">
        <f>Table1[[#This Row],[Female Voters]]/Table1[[#This Row],[Female Population]]</f>
        <v>0.75103139013452913</v>
      </c>
      <c r="P2756" s="24">
        <f>Table1[[#This Row],[Male Voters]]/Table1[[#This Row],[Male Population]]</f>
        <v>0.68011143410852715</v>
      </c>
      <c r="Q2756" s="24">
        <f>Table1[[#This Row],[Total Voters]]/Table1[[#This Row],[Total Population]]</f>
        <v>0.72353100460330355</v>
      </c>
      <c r="R2756" s="24">
        <f>Table1[[#This Row],[Female Ballots]]/Table1[[#This Row],[Female Population]]</f>
        <v>0.30254110612855006</v>
      </c>
      <c r="S2756" s="24">
        <f>Table1[[#This Row],[Male Ballots]]/Table1[[#This Row],[Male Population]]</f>
        <v>0.25623788759689925</v>
      </c>
      <c r="T2756" s="24">
        <f>Table1[[#This Row],[Total Ballots]]/Table1[[#This Row],[Total Population]]</f>
        <v>0.28164395101844331</v>
      </c>
      <c r="U2756" s="24">
        <f>Table1[[#This Row],[Female Ballots]]/Table1[[#This Row],[Female Voters]]</f>
        <v>0.40283416925404031</v>
      </c>
      <c r="V2756" s="24">
        <f>Table1[[#This Row],[Male Ballots]]/Table1[[#This Row],[Male Voters]]</f>
        <v>0.37675868210151381</v>
      </c>
      <c r="W2756" s="24">
        <f>Table1[[#This Row],[Total Ballots]]/Table1[[#This Row],[Total Voters]]</f>
        <v>0.38926314038589488</v>
      </c>
    </row>
    <row r="2757" spans="1:23" s="12" customFormat="1" x14ac:dyDescent="0.2">
      <c r="A2757" s="8" t="s">
        <v>43</v>
      </c>
      <c r="B2757" s="17">
        <v>2009</v>
      </c>
      <c r="C2757" s="9" t="s">
        <v>65</v>
      </c>
      <c r="D2757" s="10">
        <v>19434</v>
      </c>
      <c r="E2757" s="10">
        <v>17963</v>
      </c>
      <c r="F2757" s="10">
        <v>37397</v>
      </c>
      <c r="G2757" s="31">
        <v>15684</v>
      </c>
      <c r="H2757" s="31">
        <v>13438</v>
      </c>
      <c r="I2757" s="31">
        <v>253</v>
      </c>
      <c r="J2757" s="31">
        <v>29375</v>
      </c>
      <c r="K2757" s="10">
        <v>8400</v>
      </c>
      <c r="L2757" s="10">
        <v>7089</v>
      </c>
      <c r="M2757" s="10">
        <v>112</v>
      </c>
      <c r="N2757" s="11">
        <v>15601</v>
      </c>
      <c r="O2757" s="24">
        <f>Table1[[#This Row],[Female Voters]]/Table1[[#This Row],[Female Population]]</f>
        <v>0.80703920963260267</v>
      </c>
      <c r="P2757" s="24">
        <f>Table1[[#This Row],[Male Voters]]/Table1[[#This Row],[Male Population]]</f>
        <v>0.74809330290040643</v>
      </c>
      <c r="Q2757" s="24">
        <f>Table1[[#This Row],[Total Voters]]/Table1[[#This Row],[Total Population]]</f>
        <v>0.78549081477123839</v>
      </c>
      <c r="R2757" s="24">
        <f>Table1[[#This Row],[Female Ballots]]/Table1[[#This Row],[Female Population]]</f>
        <v>0.43223217042297007</v>
      </c>
      <c r="S2757" s="24">
        <f>Table1[[#This Row],[Male Ballots]]/Table1[[#This Row],[Male Population]]</f>
        <v>0.39464454712464508</v>
      </c>
      <c r="T2757" s="24">
        <f>Table1[[#This Row],[Total Ballots]]/Table1[[#This Row],[Total Population]]</f>
        <v>0.41717250046795196</v>
      </c>
      <c r="U2757" s="24">
        <f>Table1[[#This Row],[Female Ballots]]/Table1[[#This Row],[Female Voters]]</f>
        <v>0.53557765876052033</v>
      </c>
      <c r="V2757" s="24">
        <f>Table1[[#This Row],[Male Ballots]]/Table1[[#This Row],[Male Voters]]</f>
        <v>0.52753385920523888</v>
      </c>
      <c r="W2757" s="24">
        <f>Table1[[#This Row],[Total Ballots]]/Table1[[#This Row],[Total Voters]]</f>
        <v>0.53109787234042549</v>
      </c>
    </row>
    <row r="2758" spans="1:23" s="12" customFormat="1" x14ac:dyDescent="0.2">
      <c r="A2758" s="8" t="s">
        <v>43</v>
      </c>
      <c r="B2758" s="17">
        <v>2009</v>
      </c>
      <c r="C2758" s="9" t="s">
        <v>66</v>
      </c>
      <c r="D2758" s="10">
        <v>17230</v>
      </c>
      <c r="E2758" s="10">
        <v>15382</v>
      </c>
      <c r="F2758" s="10">
        <v>32612</v>
      </c>
      <c r="G2758" s="31">
        <v>15643</v>
      </c>
      <c r="H2758" s="31">
        <v>13492</v>
      </c>
      <c r="I2758" s="31">
        <v>196</v>
      </c>
      <c r="J2758" s="31">
        <v>29331</v>
      </c>
      <c r="K2758" s="10">
        <v>10724</v>
      </c>
      <c r="L2758" s="10">
        <v>9307</v>
      </c>
      <c r="M2758" s="10">
        <v>109</v>
      </c>
      <c r="N2758" s="11">
        <v>20140</v>
      </c>
      <c r="O2758" s="24">
        <f>Table1[[#This Row],[Female Voters]]/Table1[[#This Row],[Female Population]]</f>
        <v>0.90789320951828212</v>
      </c>
      <c r="P2758" s="24">
        <f>Table1[[#This Row],[Male Voters]]/Table1[[#This Row],[Male Population]]</f>
        <v>0.87712911194903131</v>
      </c>
      <c r="Q2758" s="24">
        <f>Table1[[#This Row],[Total Voters]]/Table1[[#This Row],[Total Population]]</f>
        <v>0.89939286152336562</v>
      </c>
      <c r="R2758" s="24">
        <f>Table1[[#This Row],[Female Ballots]]/Table1[[#This Row],[Female Population]]</f>
        <v>0.62240278583865349</v>
      </c>
      <c r="S2758" s="24">
        <f>Table1[[#This Row],[Male Ballots]]/Table1[[#This Row],[Male Population]]</f>
        <v>0.60505785983617211</v>
      </c>
      <c r="T2758" s="24">
        <f>Table1[[#This Row],[Total Ballots]]/Table1[[#This Row],[Total Population]]</f>
        <v>0.61756408683920028</v>
      </c>
      <c r="U2758" s="24">
        <f>Table1[[#This Row],[Female Ballots]]/Table1[[#This Row],[Female Voters]]</f>
        <v>0.68554625071917152</v>
      </c>
      <c r="V2758" s="24">
        <f>Table1[[#This Row],[Male Ballots]]/Table1[[#This Row],[Male Voters]]</f>
        <v>0.68981618737029349</v>
      </c>
      <c r="W2758" s="24">
        <f>Table1[[#This Row],[Total Ballots]]/Table1[[#This Row],[Total Voters]]</f>
        <v>0.68664552862159489</v>
      </c>
    </row>
    <row r="2759" spans="1:23" s="12" customFormat="1" x14ac:dyDescent="0.2">
      <c r="A2759" s="8" t="s">
        <v>43</v>
      </c>
      <c r="B2759" s="17">
        <v>2009</v>
      </c>
      <c r="C2759" s="9" t="s">
        <v>67</v>
      </c>
      <c r="D2759" s="10">
        <v>17597</v>
      </c>
      <c r="E2759" s="10">
        <v>13913</v>
      </c>
      <c r="F2759" s="10">
        <v>31510</v>
      </c>
      <c r="G2759" s="31">
        <v>15272</v>
      </c>
      <c r="H2759" s="31">
        <v>12788</v>
      </c>
      <c r="I2759" s="31">
        <v>188</v>
      </c>
      <c r="J2759" s="31">
        <v>28248</v>
      </c>
      <c r="K2759" s="10">
        <v>11544</v>
      </c>
      <c r="L2759" s="10">
        <v>10009</v>
      </c>
      <c r="M2759" s="10">
        <v>129</v>
      </c>
      <c r="N2759" s="11">
        <v>21682</v>
      </c>
      <c r="O2759" s="24">
        <f>Table1[[#This Row],[Female Voters]]/Table1[[#This Row],[Female Population]]</f>
        <v>0.86787520600102286</v>
      </c>
      <c r="P2759" s="24">
        <f>Table1[[#This Row],[Male Voters]]/Table1[[#This Row],[Male Population]]</f>
        <v>0.91914037231366352</v>
      </c>
      <c r="Q2759" s="24">
        <f>Table1[[#This Row],[Total Voters]]/Table1[[#This Row],[Total Population]]</f>
        <v>0.89647730879086007</v>
      </c>
      <c r="R2759" s="24">
        <f>Table1[[#This Row],[Female Ballots]]/Table1[[#This Row],[Female Population]]</f>
        <v>0.65602091265556628</v>
      </c>
      <c r="S2759" s="24">
        <f>Table1[[#This Row],[Male Ballots]]/Table1[[#This Row],[Male Population]]</f>
        <v>0.71939912312225973</v>
      </c>
      <c r="T2759" s="24">
        <f>Table1[[#This Row],[Total Ballots]]/Table1[[#This Row],[Total Population]]</f>
        <v>0.68809901618533797</v>
      </c>
      <c r="U2759" s="24">
        <f>Table1[[#This Row],[Female Ballots]]/Table1[[#This Row],[Female Voters]]</f>
        <v>0.75589313776846512</v>
      </c>
      <c r="V2759" s="24">
        <f>Table1[[#This Row],[Male Ballots]]/Table1[[#This Row],[Male Voters]]</f>
        <v>0.78268689396309044</v>
      </c>
      <c r="W2759" s="24">
        <f>Table1[[#This Row],[Total Ballots]]/Table1[[#This Row],[Total Voters]]</f>
        <v>0.76755876522231659</v>
      </c>
    </row>
    <row r="2760" spans="1:23" s="12" customFormat="1" x14ac:dyDescent="0.2">
      <c r="A2760" s="8" t="s">
        <v>26</v>
      </c>
      <c r="B2760" s="17">
        <v>2009</v>
      </c>
      <c r="C2760" s="9" t="s">
        <v>69</v>
      </c>
      <c r="D2760" s="10">
        <v>1626</v>
      </c>
      <c r="E2760" s="10">
        <v>1627</v>
      </c>
      <c r="F2760" s="10">
        <v>3253</v>
      </c>
      <c r="G2760" s="31">
        <v>1385</v>
      </c>
      <c r="H2760" s="31">
        <v>1307</v>
      </c>
      <c r="I2760" s="31">
        <v>0</v>
      </c>
      <c r="J2760" s="31">
        <v>2692</v>
      </c>
      <c r="K2760" s="10">
        <v>781</v>
      </c>
      <c r="L2760" s="10">
        <v>734</v>
      </c>
      <c r="M2760" s="10"/>
      <c r="N2760" s="11">
        <v>1515</v>
      </c>
      <c r="O2760" s="24">
        <f>Table1[[#This Row],[Female Voters]]/Table1[[#This Row],[Female Population]]</f>
        <v>0.85178351783517836</v>
      </c>
      <c r="P2760" s="24">
        <f>Table1[[#This Row],[Male Voters]]/Table1[[#This Row],[Male Population]]</f>
        <v>0.80331899200983403</v>
      </c>
      <c r="Q2760" s="24">
        <f>Table1[[#This Row],[Total Voters]]/Table1[[#This Row],[Total Population]]</f>
        <v>0.82754380571779895</v>
      </c>
      <c r="R2760" s="24">
        <f>Table1[[#This Row],[Female Ballots]]/Table1[[#This Row],[Female Population]]</f>
        <v>0.48031980319803197</v>
      </c>
      <c r="S2760" s="24">
        <f>Table1[[#This Row],[Male Ballots]]/Table1[[#This Row],[Male Population]]</f>
        <v>0.45113706207744314</v>
      </c>
      <c r="T2760" s="24">
        <f>Table1[[#This Row],[Total Ballots]]/Table1[[#This Row],[Total Population]]</f>
        <v>0.46572394712573012</v>
      </c>
      <c r="U2760" s="24">
        <f>Table1[[#This Row],[Female Ballots]]/Table1[[#This Row],[Female Voters]]</f>
        <v>0.56389891696750905</v>
      </c>
      <c r="V2760" s="24">
        <f>Table1[[#This Row],[Male Ballots]]/Table1[[#This Row],[Male Voters]]</f>
        <v>0.56159143075745988</v>
      </c>
      <c r="W2760" s="24">
        <f>Table1[[#This Row],[Total Ballots]]/Table1[[#This Row],[Total Voters]]</f>
        <v>0.56277860326894502</v>
      </c>
    </row>
    <row r="2761" spans="1:23" s="12" customFormat="1" x14ac:dyDescent="0.2">
      <c r="A2761" s="8" t="s">
        <v>26</v>
      </c>
      <c r="B2761" s="17">
        <v>2009</v>
      </c>
      <c r="C2761" s="9" t="s">
        <v>62</v>
      </c>
      <c r="D2761" s="10">
        <v>79</v>
      </c>
      <c r="E2761" s="10">
        <v>100</v>
      </c>
      <c r="F2761" s="10">
        <v>179</v>
      </c>
      <c r="G2761" s="31">
        <v>79</v>
      </c>
      <c r="H2761" s="31">
        <v>83</v>
      </c>
      <c r="I2761" s="31">
        <v>0</v>
      </c>
      <c r="J2761" s="31">
        <v>162</v>
      </c>
      <c r="K2761" s="10">
        <v>9</v>
      </c>
      <c r="L2761" s="10">
        <v>20</v>
      </c>
      <c r="M2761" s="10"/>
      <c r="N2761" s="11">
        <v>29</v>
      </c>
      <c r="O2761" s="24">
        <f>Table1[[#This Row],[Female Voters]]/Table1[[#This Row],[Female Population]]</f>
        <v>1</v>
      </c>
      <c r="P2761" s="24">
        <f>Table1[[#This Row],[Male Voters]]/Table1[[#This Row],[Male Population]]</f>
        <v>0.83</v>
      </c>
      <c r="Q2761" s="24">
        <f>Table1[[#This Row],[Total Voters]]/Table1[[#This Row],[Total Population]]</f>
        <v>0.9050279329608939</v>
      </c>
      <c r="R2761" s="24">
        <f>Table1[[#This Row],[Female Ballots]]/Table1[[#This Row],[Female Population]]</f>
        <v>0.11392405063291139</v>
      </c>
      <c r="S2761" s="24">
        <f>Table1[[#This Row],[Male Ballots]]/Table1[[#This Row],[Male Population]]</f>
        <v>0.2</v>
      </c>
      <c r="T2761" s="24">
        <f>Table1[[#This Row],[Total Ballots]]/Table1[[#This Row],[Total Population]]</f>
        <v>0.16201117318435754</v>
      </c>
      <c r="U2761" s="24">
        <f>Table1[[#This Row],[Female Ballots]]/Table1[[#This Row],[Female Voters]]</f>
        <v>0.11392405063291139</v>
      </c>
      <c r="V2761" s="24">
        <f>Table1[[#This Row],[Male Ballots]]/Table1[[#This Row],[Male Voters]]</f>
        <v>0.24096385542168675</v>
      </c>
      <c r="W2761" s="24">
        <f>Table1[[#This Row],[Total Ballots]]/Table1[[#This Row],[Total Voters]]</f>
        <v>0.17901234567901234</v>
      </c>
    </row>
    <row r="2762" spans="1:23" s="12" customFormat="1" x14ac:dyDescent="0.2">
      <c r="A2762" s="8" t="s">
        <v>26</v>
      </c>
      <c r="B2762" s="17">
        <v>2009</v>
      </c>
      <c r="C2762" s="9" t="s">
        <v>63</v>
      </c>
      <c r="D2762" s="10">
        <v>144</v>
      </c>
      <c r="E2762" s="10">
        <v>159</v>
      </c>
      <c r="F2762" s="10">
        <v>303</v>
      </c>
      <c r="G2762" s="31">
        <v>103</v>
      </c>
      <c r="H2762" s="31">
        <v>97</v>
      </c>
      <c r="I2762" s="31">
        <v>0</v>
      </c>
      <c r="J2762" s="31">
        <v>200</v>
      </c>
      <c r="K2762" s="10">
        <v>27</v>
      </c>
      <c r="L2762" s="10">
        <v>22</v>
      </c>
      <c r="M2762" s="10"/>
      <c r="N2762" s="11">
        <v>49</v>
      </c>
      <c r="O2762" s="24">
        <f>Table1[[#This Row],[Female Voters]]/Table1[[#This Row],[Female Population]]</f>
        <v>0.71527777777777779</v>
      </c>
      <c r="P2762" s="24">
        <f>Table1[[#This Row],[Male Voters]]/Table1[[#This Row],[Male Population]]</f>
        <v>0.61006289308176098</v>
      </c>
      <c r="Q2762" s="24">
        <f>Table1[[#This Row],[Total Voters]]/Table1[[#This Row],[Total Population]]</f>
        <v>0.66006600660066006</v>
      </c>
      <c r="R2762" s="24">
        <f>Table1[[#This Row],[Female Ballots]]/Table1[[#This Row],[Female Population]]</f>
        <v>0.1875</v>
      </c>
      <c r="S2762" s="24">
        <f>Table1[[#This Row],[Male Ballots]]/Table1[[#This Row],[Male Population]]</f>
        <v>0.13836477987421383</v>
      </c>
      <c r="T2762" s="24">
        <f>Table1[[#This Row],[Total Ballots]]/Table1[[#This Row],[Total Population]]</f>
        <v>0.1617161716171617</v>
      </c>
      <c r="U2762" s="24">
        <f>Table1[[#This Row],[Female Ballots]]/Table1[[#This Row],[Female Voters]]</f>
        <v>0.26213592233009708</v>
      </c>
      <c r="V2762" s="24">
        <f>Table1[[#This Row],[Male Ballots]]/Table1[[#This Row],[Male Voters]]</f>
        <v>0.22680412371134021</v>
      </c>
      <c r="W2762" s="24">
        <f>Table1[[#This Row],[Total Ballots]]/Table1[[#This Row],[Total Voters]]</f>
        <v>0.245</v>
      </c>
    </row>
    <row r="2763" spans="1:23" s="12" customFormat="1" x14ac:dyDescent="0.2">
      <c r="A2763" s="8" t="s">
        <v>26</v>
      </c>
      <c r="B2763" s="17">
        <v>2009</v>
      </c>
      <c r="C2763" s="9" t="s">
        <v>64</v>
      </c>
      <c r="D2763" s="10">
        <v>198</v>
      </c>
      <c r="E2763" s="10">
        <v>196</v>
      </c>
      <c r="F2763" s="10">
        <v>394</v>
      </c>
      <c r="G2763" s="31">
        <v>158</v>
      </c>
      <c r="H2763" s="31">
        <v>132</v>
      </c>
      <c r="I2763" s="31">
        <v>0</v>
      </c>
      <c r="J2763" s="31">
        <v>290</v>
      </c>
      <c r="K2763" s="10">
        <v>60</v>
      </c>
      <c r="L2763" s="10">
        <v>45</v>
      </c>
      <c r="M2763" s="10"/>
      <c r="N2763" s="11">
        <v>105</v>
      </c>
      <c r="O2763" s="24">
        <f>Table1[[#This Row],[Female Voters]]/Table1[[#This Row],[Female Population]]</f>
        <v>0.79797979797979801</v>
      </c>
      <c r="P2763" s="24">
        <f>Table1[[#This Row],[Male Voters]]/Table1[[#This Row],[Male Population]]</f>
        <v>0.67346938775510201</v>
      </c>
      <c r="Q2763" s="24">
        <f>Table1[[#This Row],[Total Voters]]/Table1[[#This Row],[Total Population]]</f>
        <v>0.73604060913705582</v>
      </c>
      <c r="R2763" s="24">
        <f>Table1[[#This Row],[Female Ballots]]/Table1[[#This Row],[Female Population]]</f>
        <v>0.30303030303030304</v>
      </c>
      <c r="S2763" s="24">
        <f>Table1[[#This Row],[Male Ballots]]/Table1[[#This Row],[Male Population]]</f>
        <v>0.22959183673469388</v>
      </c>
      <c r="T2763" s="24">
        <f>Table1[[#This Row],[Total Ballots]]/Table1[[#This Row],[Total Population]]</f>
        <v>0.26649746192893403</v>
      </c>
      <c r="U2763" s="24">
        <f>Table1[[#This Row],[Female Ballots]]/Table1[[#This Row],[Female Voters]]</f>
        <v>0.379746835443038</v>
      </c>
      <c r="V2763" s="24">
        <f>Table1[[#This Row],[Male Ballots]]/Table1[[#This Row],[Male Voters]]</f>
        <v>0.34090909090909088</v>
      </c>
      <c r="W2763" s="24">
        <f>Table1[[#This Row],[Total Ballots]]/Table1[[#This Row],[Total Voters]]</f>
        <v>0.36206896551724138</v>
      </c>
    </row>
    <row r="2764" spans="1:23" s="12" customFormat="1" x14ac:dyDescent="0.2">
      <c r="A2764" s="8" t="s">
        <v>26</v>
      </c>
      <c r="B2764" s="17">
        <v>2009</v>
      </c>
      <c r="C2764" s="9" t="s">
        <v>65</v>
      </c>
      <c r="D2764" s="10">
        <v>292</v>
      </c>
      <c r="E2764" s="10">
        <v>295</v>
      </c>
      <c r="F2764" s="10">
        <v>587</v>
      </c>
      <c r="G2764" s="31">
        <v>232</v>
      </c>
      <c r="H2764" s="31">
        <v>216</v>
      </c>
      <c r="I2764" s="31">
        <v>0</v>
      </c>
      <c r="J2764" s="31">
        <v>448</v>
      </c>
      <c r="K2764" s="10">
        <v>104</v>
      </c>
      <c r="L2764" s="10">
        <v>94</v>
      </c>
      <c r="M2764" s="10"/>
      <c r="N2764" s="11">
        <v>198</v>
      </c>
      <c r="O2764" s="24">
        <f>Table1[[#This Row],[Female Voters]]/Table1[[#This Row],[Female Population]]</f>
        <v>0.79452054794520544</v>
      </c>
      <c r="P2764" s="24">
        <f>Table1[[#This Row],[Male Voters]]/Table1[[#This Row],[Male Population]]</f>
        <v>0.73220338983050848</v>
      </c>
      <c r="Q2764" s="24">
        <f>Table1[[#This Row],[Total Voters]]/Table1[[#This Row],[Total Population]]</f>
        <v>0.76320272572402048</v>
      </c>
      <c r="R2764" s="24">
        <f>Table1[[#This Row],[Female Ballots]]/Table1[[#This Row],[Female Population]]</f>
        <v>0.35616438356164382</v>
      </c>
      <c r="S2764" s="24">
        <f>Table1[[#This Row],[Male Ballots]]/Table1[[#This Row],[Male Population]]</f>
        <v>0.31864406779661014</v>
      </c>
      <c r="T2764" s="24">
        <f>Table1[[#This Row],[Total Ballots]]/Table1[[#This Row],[Total Population]]</f>
        <v>0.33730834752981259</v>
      </c>
      <c r="U2764" s="24">
        <f>Table1[[#This Row],[Female Ballots]]/Table1[[#This Row],[Female Voters]]</f>
        <v>0.44827586206896552</v>
      </c>
      <c r="V2764" s="24">
        <f>Table1[[#This Row],[Male Ballots]]/Table1[[#This Row],[Male Voters]]</f>
        <v>0.43518518518518517</v>
      </c>
      <c r="W2764" s="24">
        <f>Table1[[#This Row],[Total Ballots]]/Table1[[#This Row],[Total Voters]]</f>
        <v>0.4419642857142857</v>
      </c>
    </row>
    <row r="2765" spans="1:23" s="12" customFormat="1" x14ac:dyDescent="0.2">
      <c r="A2765" s="8" t="s">
        <v>26</v>
      </c>
      <c r="B2765" s="17">
        <v>2009</v>
      </c>
      <c r="C2765" s="9" t="s">
        <v>66</v>
      </c>
      <c r="D2765" s="10">
        <v>415</v>
      </c>
      <c r="E2765" s="10">
        <v>387</v>
      </c>
      <c r="F2765" s="10">
        <v>802</v>
      </c>
      <c r="G2765" s="31">
        <v>368</v>
      </c>
      <c r="H2765" s="31">
        <v>332</v>
      </c>
      <c r="I2765" s="31">
        <v>0</v>
      </c>
      <c r="J2765" s="31">
        <v>700</v>
      </c>
      <c r="K2765" s="10">
        <v>241</v>
      </c>
      <c r="L2765" s="10">
        <v>214</v>
      </c>
      <c r="M2765" s="10"/>
      <c r="N2765" s="11">
        <v>455</v>
      </c>
      <c r="O2765" s="24">
        <f>Table1[[#This Row],[Female Voters]]/Table1[[#This Row],[Female Population]]</f>
        <v>0.88674698795180718</v>
      </c>
      <c r="P2765" s="24">
        <f>Table1[[#This Row],[Male Voters]]/Table1[[#This Row],[Male Population]]</f>
        <v>0.8578811369509044</v>
      </c>
      <c r="Q2765" s="24">
        <f>Table1[[#This Row],[Total Voters]]/Table1[[#This Row],[Total Population]]</f>
        <v>0.87281795511221949</v>
      </c>
      <c r="R2765" s="24">
        <f>Table1[[#This Row],[Female Ballots]]/Table1[[#This Row],[Female Population]]</f>
        <v>0.58072289156626511</v>
      </c>
      <c r="S2765" s="24">
        <f>Table1[[#This Row],[Male Ballots]]/Table1[[#This Row],[Male Population]]</f>
        <v>0.55297157622739013</v>
      </c>
      <c r="T2765" s="24">
        <f>Table1[[#This Row],[Total Ballots]]/Table1[[#This Row],[Total Population]]</f>
        <v>0.56733167082294267</v>
      </c>
      <c r="U2765" s="24">
        <f>Table1[[#This Row],[Female Ballots]]/Table1[[#This Row],[Female Voters]]</f>
        <v>0.65489130434782605</v>
      </c>
      <c r="V2765" s="24">
        <f>Table1[[#This Row],[Male Ballots]]/Table1[[#This Row],[Male Voters]]</f>
        <v>0.64457831325301207</v>
      </c>
      <c r="W2765" s="24">
        <f>Table1[[#This Row],[Total Ballots]]/Table1[[#This Row],[Total Voters]]</f>
        <v>0.65</v>
      </c>
    </row>
    <row r="2766" spans="1:23" s="12" customFormat="1" x14ac:dyDescent="0.2">
      <c r="A2766" s="8" t="s">
        <v>26</v>
      </c>
      <c r="B2766" s="17">
        <v>2009</v>
      </c>
      <c r="C2766" s="9" t="s">
        <v>67</v>
      </c>
      <c r="D2766" s="10">
        <v>498</v>
      </c>
      <c r="E2766" s="10">
        <v>490</v>
      </c>
      <c r="F2766" s="10">
        <v>988</v>
      </c>
      <c r="G2766" s="31">
        <v>445</v>
      </c>
      <c r="H2766" s="31">
        <v>447</v>
      </c>
      <c r="I2766" s="31">
        <v>0</v>
      </c>
      <c r="J2766" s="31">
        <v>892</v>
      </c>
      <c r="K2766" s="10">
        <v>340</v>
      </c>
      <c r="L2766" s="10">
        <v>339</v>
      </c>
      <c r="M2766" s="10"/>
      <c r="N2766" s="11">
        <v>679</v>
      </c>
      <c r="O2766" s="24">
        <f>Table1[[#This Row],[Female Voters]]/Table1[[#This Row],[Female Population]]</f>
        <v>0.89357429718875503</v>
      </c>
      <c r="P2766" s="24">
        <f>Table1[[#This Row],[Male Voters]]/Table1[[#This Row],[Male Population]]</f>
        <v>0.91224489795918362</v>
      </c>
      <c r="Q2766" s="24">
        <f>Table1[[#This Row],[Total Voters]]/Table1[[#This Row],[Total Population]]</f>
        <v>0.90283400809716596</v>
      </c>
      <c r="R2766" s="24">
        <f>Table1[[#This Row],[Female Ballots]]/Table1[[#This Row],[Female Population]]</f>
        <v>0.68273092369477917</v>
      </c>
      <c r="S2766" s="24">
        <f>Table1[[#This Row],[Male Ballots]]/Table1[[#This Row],[Male Population]]</f>
        <v>0.69183673469387752</v>
      </c>
      <c r="T2766" s="24">
        <f>Table1[[#This Row],[Total Ballots]]/Table1[[#This Row],[Total Population]]</f>
        <v>0.68724696356275305</v>
      </c>
      <c r="U2766" s="24">
        <f>Table1[[#This Row],[Female Ballots]]/Table1[[#This Row],[Female Voters]]</f>
        <v>0.7640449438202247</v>
      </c>
      <c r="V2766" s="24">
        <f>Table1[[#This Row],[Male Ballots]]/Table1[[#This Row],[Male Voters]]</f>
        <v>0.75838926174496646</v>
      </c>
      <c r="W2766" s="24">
        <f>Table1[[#This Row],[Total Ballots]]/Table1[[#This Row],[Total Voters]]</f>
        <v>0.7612107623318386</v>
      </c>
    </row>
    <row r="2767" spans="1:23" s="12" customFormat="1" x14ac:dyDescent="0.2">
      <c r="A2767" s="8" t="s">
        <v>45</v>
      </c>
      <c r="B2767" s="17">
        <v>2009</v>
      </c>
      <c r="C2767" s="9" t="s">
        <v>69</v>
      </c>
      <c r="D2767" s="10">
        <v>22245</v>
      </c>
      <c r="E2767" s="10">
        <v>23047</v>
      </c>
      <c r="F2767" s="10">
        <v>45292</v>
      </c>
      <c r="G2767" s="31">
        <v>16035</v>
      </c>
      <c r="H2767" s="31">
        <v>13997</v>
      </c>
      <c r="I2767" s="31">
        <v>52</v>
      </c>
      <c r="J2767" s="31">
        <v>30084</v>
      </c>
      <c r="K2767" s="10">
        <v>8825</v>
      </c>
      <c r="L2767" s="10">
        <v>7554</v>
      </c>
      <c r="M2767" s="10">
        <v>27</v>
      </c>
      <c r="N2767" s="11">
        <v>16406</v>
      </c>
      <c r="O2767" s="24">
        <f>Table1[[#This Row],[Female Voters]]/Table1[[#This Row],[Female Population]]</f>
        <v>0.72083614295347265</v>
      </c>
      <c r="P2767" s="24">
        <f>Table1[[#This Row],[Male Voters]]/Table1[[#This Row],[Male Population]]</f>
        <v>0.60732416366555297</v>
      </c>
      <c r="Q2767" s="24">
        <f>Table1[[#This Row],[Total Voters]]/Table1[[#This Row],[Total Population]]</f>
        <v>0.66422326238629337</v>
      </c>
      <c r="R2767" s="24">
        <f>Table1[[#This Row],[Female Ballots]]/Table1[[#This Row],[Female Population]]</f>
        <v>0.39671836367723085</v>
      </c>
      <c r="S2767" s="24">
        <f>Table1[[#This Row],[Male Ballots]]/Table1[[#This Row],[Male Population]]</f>
        <v>0.32776500195253178</v>
      </c>
      <c r="T2767" s="24">
        <f>Table1[[#This Row],[Total Ballots]]/Table1[[#This Row],[Total Population]]</f>
        <v>0.36222732491389209</v>
      </c>
      <c r="U2767" s="24">
        <f>Table1[[#This Row],[Female Ballots]]/Table1[[#This Row],[Female Voters]]</f>
        <v>0.55035859058309944</v>
      </c>
      <c r="V2767" s="24">
        <f>Table1[[#This Row],[Male Ballots]]/Table1[[#This Row],[Male Voters]]</f>
        <v>0.53968707580195752</v>
      </c>
      <c r="W2767" s="24">
        <f>Table1[[#This Row],[Total Ballots]]/Table1[[#This Row],[Total Voters]]</f>
        <v>0.54533971546336923</v>
      </c>
    </row>
    <row r="2768" spans="1:23" s="12" customFormat="1" x14ac:dyDescent="0.2">
      <c r="A2768" s="8" t="s">
        <v>45</v>
      </c>
      <c r="B2768" s="17">
        <v>2009</v>
      </c>
      <c r="C2768" s="9" t="s">
        <v>62</v>
      </c>
      <c r="D2768" s="10">
        <v>3747</v>
      </c>
      <c r="E2768" s="10">
        <v>4182</v>
      </c>
      <c r="F2768" s="10">
        <v>7929</v>
      </c>
      <c r="G2768" s="31">
        <v>1419</v>
      </c>
      <c r="H2768" s="31">
        <v>1358</v>
      </c>
      <c r="I2768" s="31">
        <v>8</v>
      </c>
      <c r="J2768" s="31">
        <v>2785</v>
      </c>
      <c r="K2768" s="10">
        <v>309</v>
      </c>
      <c r="L2768" s="10">
        <v>283</v>
      </c>
      <c r="M2768" s="10">
        <v>3</v>
      </c>
      <c r="N2768" s="11">
        <v>595</v>
      </c>
      <c r="O2768" s="24">
        <f>Table1[[#This Row],[Female Voters]]/Table1[[#This Row],[Female Population]]</f>
        <v>0.37870296236989592</v>
      </c>
      <c r="P2768" s="24">
        <f>Table1[[#This Row],[Male Voters]]/Table1[[#This Row],[Male Population]]</f>
        <v>0.3247250119560019</v>
      </c>
      <c r="Q2768" s="24">
        <f>Table1[[#This Row],[Total Voters]]/Table1[[#This Row],[Total Population]]</f>
        <v>0.35124227519233192</v>
      </c>
      <c r="R2768" s="24">
        <f>Table1[[#This Row],[Female Ballots]]/Table1[[#This Row],[Female Population]]</f>
        <v>8.2465972778222582E-2</v>
      </c>
      <c r="S2768" s="24">
        <f>Table1[[#This Row],[Male Ballots]]/Table1[[#This Row],[Male Population]]</f>
        <v>6.7670970827355334E-2</v>
      </c>
      <c r="T2768" s="24">
        <f>Table1[[#This Row],[Total Ballots]]/Table1[[#This Row],[Total Population]]</f>
        <v>7.5040988775381512E-2</v>
      </c>
      <c r="U2768" s="24">
        <f>Table1[[#This Row],[Female Ballots]]/Table1[[#This Row],[Female Voters]]</f>
        <v>0.21775898520084566</v>
      </c>
      <c r="V2768" s="24">
        <f>Table1[[#This Row],[Male Ballots]]/Table1[[#This Row],[Male Voters]]</f>
        <v>0.20839469808541974</v>
      </c>
      <c r="W2768" s="24">
        <f>Table1[[#This Row],[Total Ballots]]/Table1[[#This Row],[Total Voters]]</f>
        <v>0.21364452423698385</v>
      </c>
    </row>
    <row r="2769" spans="1:23" s="12" customFormat="1" x14ac:dyDescent="0.2">
      <c r="A2769" s="8" t="s">
        <v>45</v>
      </c>
      <c r="B2769" s="17">
        <v>2009</v>
      </c>
      <c r="C2769" s="9" t="s">
        <v>63</v>
      </c>
      <c r="D2769" s="10">
        <v>3155</v>
      </c>
      <c r="E2769" s="10">
        <v>4072</v>
      </c>
      <c r="F2769" s="10">
        <v>7227</v>
      </c>
      <c r="G2769" s="31">
        <v>2238</v>
      </c>
      <c r="H2769" s="31">
        <v>1957</v>
      </c>
      <c r="I2769" s="31">
        <v>14</v>
      </c>
      <c r="J2769" s="31">
        <v>4209</v>
      </c>
      <c r="K2769" s="10">
        <v>554</v>
      </c>
      <c r="L2769" s="10">
        <v>485</v>
      </c>
      <c r="M2769" s="10">
        <v>2</v>
      </c>
      <c r="N2769" s="11">
        <v>1041</v>
      </c>
      <c r="O2769" s="24">
        <f>Table1[[#This Row],[Female Voters]]/Table1[[#This Row],[Female Population]]</f>
        <v>0.70935023771790806</v>
      </c>
      <c r="P2769" s="24">
        <f>Table1[[#This Row],[Male Voters]]/Table1[[#This Row],[Male Population]]</f>
        <v>0.48059921414538309</v>
      </c>
      <c r="Q2769" s="24">
        <f>Table1[[#This Row],[Total Voters]]/Table1[[#This Row],[Total Population]]</f>
        <v>0.58239933582399339</v>
      </c>
      <c r="R2769" s="24">
        <f>Table1[[#This Row],[Female Ballots]]/Table1[[#This Row],[Female Population]]</f>
        <v>0.17559429477020602</v>
      </c>
      <c r="S2769" s="24">
        <f>Table1[[#This Row],[Male Ballots]]/Table1[[#This Row],[Male Population]]</f>
        <v>0.11910609037328095</v>
      </c>
      <c r="T2769" s="24">
        <f>Table1[[#This Row],[Total Ballots]]/Table1[[#This Row],[Total Population]]</f>
        <v>0.14404317144043172</v>
      </c>
      <c r="U2769" s="24">
        <f>Table1[[#This Row],[Female Ballots]]/Table1[[#This Row],[Female Voters]]</f>
        <v>0.24754244861483468</v>
      </c>
      <c r="V2769" s="24">
        <f>Table1[[#This Row],[Male Ballots]]/Table1[[#This Row],[Male Voters]]</f>
        <v>0.24782830863566685</v>
      </c>
      <c r="W2769" s="24">
        <f>Table1[[#This Row],[Total Ballots]]/Table1[[#This Row],[Total Voters]]</f>
        <v>0.24732715609408409</v>
      </c>
    </row>
    <row r="2770" spans="1:23" s="12" customFormat="1" x14ac:dyDescent="0.2">
      <c r="A2770" s="8" t="s">
        <v>45</v>
      </c>
      <c r="B2770" s="17">
        <v>2009</v>
      </c>
      <c r="C2770" s="9" t="s">
        <v>64</v>
      </c>
      <c r="D2770" s="10">
        <v>3211</v>
      </c>
      <c r="E2770" s="10">
        <v>3664</v>
      </c>
      <c r="F2770" s="10">
        <v>6875</v>
      </c>
      <c r="G2770" s="31">
        <v>2202</v>
      </c>
      <c r="H2770" s="31">
        <v>1909</v>
      </c>
      <c r="I2770" s="31">
        <v>6</v>
      </c>
      <c r="J2770" s="31">
        <v>4117</v>
      </c>
      <c r="K2770" s="10">
        <v>909</v>
      </c>
      <c r="L2770" s="10">
        <v>704</v>
      </c>
      <c r="M2770" s="10">
        <v>4</v>
      </c>
      <c r="N2770" s="11">
        <v>1617</v>
      </c>
      <c r="O2770" s="24">
        <f>Table1[[#This Row],[Female Voters]]/Table1[[#This Row],[Female Population]]</f>
        <v>0.68576767362192459</v>
      </c>
      <c r="P2770" s="24">
        <f>Table1[[#This Row],[Male Voters]]/Table1[[#This Row],[Male Population]]</f>
        <v>0.52101528384279472</v>
      </c>
      <c r="Q2770" s="24">
        <f>Table1[[#This Row],[Total Voters]]/Table1[[#This Row],[Total Population]]</f>
        <v>0.59883636363636361</v>
      </c>
      <c r="R2770" s="24">
        <f>Table1[[#This Row],[Female Ballots]]/Table1[[#This Row],[Female Population]]</f>
        <v>0.28308938025537217</v>
      </c>
      <c r="S2770" s="24">
        <f>Table1[[#This Row],[Male Ballots]]/Table1[[#This Row],[Male Population]]</f>
        <v>0.19213973799126638</v>
      </c>
      <c r="T2770" s="24">
        <f>Table1[[#This Row],[Total Ballots]]/Table1[[#This Row],[Total Population]]</f>
        <v>0.23519999999999999</v>
      </c>
      <c r="U2770" s="24">
        <f>Table1[[#This Row],[Female Ballots]]/Table1[[#This Row],[Female Voters]]</f>
        <v>0.41280653950953677</v>
      </c>
      <c r="V2770" s="24">
        <f>Table1[[#This Row],[Male Ballots]]/Table1[[#This Row],[Male Voters]]</f>
        <v>0.36877946568884235</v>
      </c>
      <c r="W2770" s="24">
        <f>Table1[[#This Row],[Total Ballots]]/Table1[[#This Row],[Total Voters]]</f>
        <v>0.3927617196988098</v>
      </c>
    </row>
    <row r="2771" spans="1:23" s="12" customFormat="1" x14ac:dyDescent="0.2">
      <c r="A2771" s="8" t="s">
        <v>45</v>
      </c>
      <c r="B2771" s="17">
        <v>2009</v>
      </c>
      <c r="C2771" s="9" t="s">
        <v>65</v>
      </c>
      <c r="D2771" s="10">
        <v>3871</v>
      </c>
      <c r="E2771" s="10">
        <v>4033</v>
      </c>
      <c r="F2771" s="10">
        <v>7904</v>
      </c>
      <c r="G2771" s="31">
        <v>3089</v>
      </c>
      <c r="H2771" s="31">
        <v>2754</v>
      </c>
      <c r="I2771" s="31">
        <v>10</v>
      </c>
      <c r="J2771" s="31">
        <v>5853</v>
      </c>
      <c r="K2771" s="10">
        <v>1716</v>
      </c>
      <c r="L2771" s="10">
        <v>1500</v>
      </c>
      <c r="M2771" s="10">
        <v>5</v>
      </c>
      <c r="N2771" s="11">
        <v>3221</v>
      </c>
      <c r="O2771" s="24">
        <f>Table1[[#This Row],[Female Voters]]/Table1[[#This Row],[Female Population]]</f>
        <v>0.79798501679152678</v>
      </c>
      <c r="P2771" s="24">
        <f>Table1[[#This Row],[Male Voters]]/Table1[[#This Row],[Male Population]]</f>
        <v>0.68286635259112327</v>
      </c>
      <c r="Q2771" s="24">
        <f>Table1[[#This Row],[Total Voters]]/Table1[[#This Row],[Total Population]]</f>
        <v>0.74051113360323884</v>
      </c>
      <c r="R2771" s="24">
        <f>Table1[[#This Row],[Female Ballots]]/Table1[[#This Row],[Female Population]]</f>
        <v>0.44329630586411778</v>
      </c>
      <c r="S2771" s="24">
        <f>Table1[[#This Row],[Male Ballots]]/Table1[[#This Row],[Male Population]]</f>
        <v>0.37193156459211507</v>
      </c>
      <c r="T2771" s="24">
        <f>Table1[[#This Row],[Total Ballots]]/Table1[[#This Row],[Total Population]]</f>
        <v>0.40751518218623484</v>
      </c>
      <c r="U2771" s="24">
        <f>Table1[[#This Row],[Female Ballots]]/Table1[[#This Row],[Female Voters]]</f>
        <v>0.55551958562641635</v>
      </c>
      <c r="V2771" s="24">
        <f>Table1[[#This Row],[Male Ballots]]/Table1[[#This Row],[Male Voters]]</f>
        <v>0.54466230936819171</v>
      </c>
      <c r="W2771" s="24">
        <f>Table1[[#This Row],[Total Ballots]]/Table1[[#This Row],[Total Voters]]</f>
        <v>0.55031607722535447</v>
      </c>
    </row>
    <row r="2772" spans="1:23" s="12" customFormat="1" x14ac:dyDescent="0.2">
      <c r="A2772" s="8" t="s">
        <v>45</v>
      </c>
      <c r="B2772" s="17">
        <v>2009</v>
      </c>
      <c r="C2772" s="9" t="s">
        <v>66</v>
      </c>
      <c r="D2772" s="10">
        <v>3362</v>
      </c>
      <c r="E2772" s="10">
        <v>3392</v>
      </c>
      <c r="F2772" s="10">
        <v>6754</v>
      </c>
      <c r="G2772" s="31">
        <v>2915</v>
      </c>
      <c r="H2772" s="31">
        <v>2798</v>
      </c>
      <c r="I2772" s="31">
        <v>8</v>
      </c>
      <c r="J2772" s="31">
        <v>5721</v>
      </c>
      <c r="K2772" s="10">
        <v>2111</v>
      </c>
      <c r="L2772" s="10">
        <v>1981</v>
      </c>
      <c r="M2772" s="10">
        <v>7</v>
      </c>
      <c r="N2772" s="11">
        <v>4099</v>
      </c>
      <c r="O2772" s="24">
        <f>Table1[[#This Row],[Female Voters]]/Table1[[#This Row],[Female Population]]</f>
        <v>0.86704342653182631</v>
      </c>
      <c r="P2772" s="24">
        <f>Table1[[#This Row],[Male Voters]]/Table1[[#This Row],[Male Population]]</f>
        <v>0.82488207547169812</v>
      </c>
      <c r="Q2772" s="24">
        <f>Table1[[#This Row],[Total Voters]]/Table1[[#This Row],[Total Population]]</f>
        <v>0.84705359786793011</v>
      </c>
      <c r="R2772" s="24">
        <f>Table1[[#This Row],[Female Ballots]]/Table1[[#This Row],[Female Population]]</f>
        <v>0.62790005948839978</v>
      </c>
      <c r="S2772" s="24">
        <f>Table1[[#This Row],[Male Ballots]]/Table1[[#This Row],[Male Population]]</f>
        <v>0.58402122641509435</v>
      </c>
      <c r="T2772" s="24">
        <f>Table1[[#This Row],[Total Ballots]]/Table1[[#This Row],[Total Population]]</f>
        <v>0.60689961504293755</v>
      </c>
      <c r="U2772" s="24">
        <f>Table1[[#This Row],[Female Ballots]]/Table1[[#This Row],[Female Voters]]</f>
        <v>0.72418524871355061</v>
      </c>
      <c r="V2772" s="24">
        <f>Table1[[#This Row],[Male Ballots]]/Table1[[#This Row],[Male Voters]]</f>
        <v>0.70800571837026449</v>
      </c>
      <c r="W2772" s="24">
        <f>Table1[[#This Row],[Total Ballots]]/Table1[[#This Row],[Total Voters]]</f>
        <v>0.71648313231952454</v>
      </c>
    </row>
    <row r="2773" spans="1:23" s="12" customFormat="1" x14ac:dyDescent="0.2">
      <c r="A2773" s="8" t="s">
        <v>45</v>
      </c>
      <c r="B2773" s="17">
        <v>2009</v>
      </c>
      <c r="C2773" s="9" t="s">
        <v>67</v>
      </c>
      <c r="D2773" s="10">
        <v>4899</v>
      </c>
      <c r="E2773" s="10">
        <v>3704</v>
      </c>
      <c r="F2773" s="10">
        <v>8603</v>
      </c>
      <c r="G2773" s="31">
        <v>4172</v>
      </c>
      <c r="H2773" s="31">
        <v>3221</v>
      </c>
      <c r="I2773" s="31">
        <v>6</v>
      </c>
      <c r="J2773" s="31">
        <v>7399</v>
      </c>
      <c r="K2773" s="10">
        <v>3226</v>
      </c>
      <c r="L2773" s="10">
        <v>2601</v>
      </c>
      <c r="M2773" s="10">
        <v>6</v>
      </c>
      <c r="N2773" s="11">
        <v>5833</v>
      </c>
      <c r="O2773" s="24">
        <f>Table1[[#This Row],[Female Voters]]/Table1[[#This Row],[Female Population]]</f>
        <v>0.8516023678301694</v>
      </c>
      <c r="P2773" s="24">
        <f>Table1[[#This Row],[Male Voters]]/Table1[[#This Row],[Male Population]]</f>
        <v>0.86960043196544279</v>
      </c>
      <c r="Q2773" s="24">
        <f>Table1[[#This Row],[Total Voters]]/Table1[[#This Row],[Total Population]]</f>
        <v>0.8600488201790073</v>
      </c>
      <c r="R2773" s="24">
        <f>Table1[[#This Row],[Female Ballots]]/Table1[[#This Row],[Female Population]]</f>
        <v>0.65850173504796894</v>
      </c>
      <c r="S2773" s="24">
        <f>Table1[[#This Row],[Male Ballots]]/Table1[[#This Row],[Male Population]]</f>
        <v>0.70221382289416845</v>
      </c>
      <c r="T2773" s="24">
        <f>Table1[[#This Row],[Total Ballots]]/Table1[[#This Row],[Total Population]]</f>
        <v>0.67801929559456009</v>
      </c>
      <c r="U2773" s="24">
        <f>Table1[[#This Row],[Female Ballots]]/Table1[[#This Row],[Female Voters]]</f>
        <v>0.77325023969319273</v>
      </c>
      <c r="V2773" s="24">
        <f>Table1[[#This Row],[Male Ballots]]/Table1[[#This Row],[Male Voters]]</f>
        <v>0.80751319466004345</v>
      </c>
      <c r="W2773" s="24">
        <f>Table1[[#This Row],[Total Ballots]]/Table1[[#This Row],[Total Voters]]</f>
        <v>0.78834977699689146</v>
      </c>
    </row>
    <row r="2774" spans="1:23" s="12" customFormat="1" x14ac:dyDescent="0.2">
      <c r="A2774" s="8" t="s">
        <v>35</v>
      </c>
      <c r="B2774" s="17">
        <v>2009</v>
      </c>
      <c r="C2774" s="9" t="s">
        <v>69</v>
      </c>
      <c r="D2774" s="10">
        <v>80018</v>
      </c>
      <c r="E2774" s="10">
        <v>77441</v>
      </c>
      <c r="F2774" s="10">
        <v>157459</v>
      </c>
      <c r="G2774" s="31">
        <v>59969</v>
      </c>
      <c r="H2774" s="31">
        <v>54371</v>
      </c>
      <c r="I2774" s="31">
        <v>0</v>
      </c>
      <c r="J2774" s="31">
        <v>114340</v>
      </c>
      <c r="K2774" s="10">
        <v>32250</v>
      </c>
      <c r="L2774" s="10">
        <v>28542</v>
      </c>
      <c r="M2774" s="10"/>
      <c r="N2774" s="11">
        <v>60792</v>
      </c>
      <c r="O2774" s="24">
        <f>Table1[[#This Row],[Female Voters]]/Table1[[#This Row],[Female Population]]</f>
        <v>0.74944387512809618</v>
      </c>
      <c r="P2774" s="24">
        <f>Table1[[#This Row],[Male Voters]]/Table1[[#This Row],[Male Population]]</f>
        <v>0.70209578905231074</v>
      </c>
      <c r="Q2774" s="24">
        <f>Table1[[#This Row],[Total Voters]]/Table1[[#This Row],[Total Population]]</f>
        <v>0.72615728538857738</v>
      </c>
      <c r="R2774" s="24">
        <f>Table1[[#This Row],[Female Ballots]]/Table1[[#This Row],[Female Population]]</f>
        <v>0.40303431727861233</v>
      </c>
      <c r="S2774" s="24">
        <f>Table1[[#This Row],[Male Ballots]]/Table1[[#This Row],[Male Population]]</f>
        <v>0.36856445552097727</v>
      </c>
      <c r="T2774" s="24">
        <f>Table1[[#This Row],[Total Ballots]]/Table1[[#This Row],[Total Population]]</f>
        <v>0.38608145612508654</v>
      </c>
      <c r="U2774" s="24">
        <f>Table1[[#This Row],[Female Ballots]]/Table1[[#This Row],[Female Voters]]</f>
        <v>0.53777785189014327</v>
      </c>
      <c r="V2774" s="24">
        <f>Table1[[#This Row],[Male Ballots]]/Table1[[#This Row],[Male Voters]]</f>
        <v>0.52494896176270434</v>
      </c>
      <c r="W2774" s="24">
        <f>Table1[[#This Row],[Total Ballots]]/Table1[[#This Row],[Total Voters]]</f>
        <v>0.53167745320972537</v>
      </c>
    </row>
    <row r="2775" spans="1:23" s="12" customFormat="1" x14ac:dyDescent="0.2">
      <c r="A2775" s="8" t="s">
        <v>35</v>
      </c>
      <c r="B2775" s="17">
        <v>2009</v>
      </c>
      <c r="C2775" s="9" t="s">
        <v>62</v>
      </c>
      <c r="D2775" s="10">
        <v>14840</v>
      </c>
      <c r="E2775" s="10">
        <v>14469</v>
      </c>
      <c r="F2775" s="10">
        <v>29309</v>
      </c>
      <c r="G2775" s="31">
        <v>6625</v>
      </c>
      <c r="H2775" s="31">
        <v>5900</v>
      </c>
      <c r="I2775" s="31">
        <v>0</v>
      </c>
      <c r="J2775" s="31">
        <v>12525</v>
      </c>
      <c r="K2775" s="10">
        <v>1584</v>
      </c>
      <c r="L2775" s="10">
        <v>1333</v>
      </c>
      <c r="M2775" s="10"/>
      <c r="N2775" s="11">
        <v>2917</v>
      </c>
      <c r="O2775" s="24">
        <f>Table1[[#This Row],[Female Voters]]/Table1[[#This Row],[Female Population]]</f>
        <v>0.44642857142857145</v>
      </c>
      <c r="P2775" s="24">
        <f>Table1[[#This Row],[Male Voters]]/Table1[[#This Row],[Male Population]]</f>
        <v>0.40776833229663417</v>
      </c>
      <c r="Q2775" s="24">
        <f>Table1[[#This Row],[Total Voters]]/Table1[[#This Row],[Total Population]]</f>
        <v>0.42734313692039988</v>
      </c>
      <c r="R2775" s="24">
        <f>Table1[[#This Row],[Female Ballots]]/Table1[[#This Row],[Female Population]]</f>
        <v>0.10673854447439353</v>
      </c>
      <c r="S2775" s="24">
        <f>Table1[[#This Row],[Male Ballots]]/Table1[[#This Row],[Male Population]]</f>
        <v>9.2127997788375146E-2</v>
      </c>
      <c r="T2775" s="24">
        <f>Table1[[#This Row],[Total Ballots]]/Table1[[#This Row],[Total Population]]</f>
        <v>9.9525742945852813E-2</v>
      </c>
      <c r="U2775" s="24">
        <f>Table1[[#This Row],[Female Ballots]]/Table1[[#This Row],[Female Voters]]</f>
        <v>0.23909433962264151</v>
      </c>
      <c r="V2775" s="24">
        <f>Table1[[#This Row],[Male Ballots]]/Table1[[#This Row],[Male Voters]]</f>
        <v>0.2259322033898305</v>
      </c>
      <c r="W2775" s="24">
        <f>Table1[[#This Row],[Total Ballots]]/Table1[[#This Row],[Total Voters]]</f>
        <v>0.23289421157684631</v>
      </c>
    </row>
    <row r="2776" spans="1:23" s="12" customFormat="1" x14ac:dyDescent="0.2">
      <c r="A2776" s="8" t="s">
        <v>35</v>
      </c>
      <c r="B2776" s="17">
        <v>2009</v>
      </c>
      <c r="C2776" s="9" t="s">
        <v>63</v>
      </c>
      <c r="D2776" s="10">
        <v>12446</v>
      </c>
      <c r="E2776" s="10">
        <v>13319</v>
      </c>
      <c r="F2776" s="10">
        <v>25765</v>
      </c>
      <c r="G2776" s="31">
        <v>9425</v>
      </c>
      <c r="H2776" s="31">
        <v>8641</v>
      </c>
      <c r="I2776" s="31">
        <v>0</v>
      </c>
      <c r="J2776" s="31">
        <v>18066</v>
      </c>
      <c r="K2776" s="10">
        <v>3063</v>
      </c>
      <c r="L2776" s="10">
        <v>2610</v>
      </c>
      <c r="M2776" s="10"/>
      <c r="N2776" s="11">
        <v>5673</v>
      </c>
      <c r="O2776" s="24">
        <f>Table1[[#This Row],[Female Voters]]/Table1[[#This Row],[Female Population]]</f>
        <v>0.75727141250200869</v>
      </c>
      <c r="P2776" s="24">
        <f>Table1[[#This Row],[Male Voters]]/Table1[[#This Row],[Male Population]]</f>
        <v>0.64877243036263987</v>
      </c>
      <c r="Q2776" s="24">
        <f>Table1[[#This Row],[Total Voters]]/Table1[[#This Row],[Total Population]]</f>
        <v>0.70118377644090824</v>
      </c>
      <c r="R2776" s="24">
        <f>Table1[[#This Row],[Female Ballots]]/Table1[[#This Row],[Female Population]]</f>
        <v>0.2461031656757191</v>
      </c>
      <c r="S2776" s="24">
        <f>Table1[[#This Row],[Male Ballots]]/Table1[[#This Row],[Male Population]]</f>
        <v>0.19596065770703505</v>
      </c>
      <c r="T2776" s="24">
        <f>Table1[[#This Row],[Total Ballots]]/Table1[[#This Row],[Total Population]]</f>
        <v>0.22018241800892685</v>
      </c>
      <c r="U2776" s="24">
        <f>Table1[[#This Row],[Female Ballots]]/Table1[[#This Row],[Female Voters]]</f>
        <v>0.32498673740053052</v>
      </c>
      <c r="V2776" s="24">
        <f>Table1[[#This Row],[Male Ballots]]/Table1[[#This Row],[Male Voters]]</f>
        <v>0.3020483740307835</v>
      </c>
      <c r="W2776" s="24">
        <f>Table1[[#This Row],[Total Ballots]]/Table1[[#This Row],[Total Voters]]</f>
        <v>0.31401527731650614</v>
      </c>
    </row>
    <row r="2777" spans="1:23" s="12" customFormat="1" x14ac:dyDescent="0.2">
      <c r="A2777" s="8" t="s">
        <v>35</v>
      </c>
      <c r="B2777" s="17">
        <v>2009</v>
      </c>
      <c r="C2777" s="9" t="s">
        <v>64</v>
      </c>
      <c r="D2777" s="10">
        <v>12026</v>
      </c>
      <c r="E2777" s="10">
        <v>12161</v>
      </c>
      <c r="F2777" s="10">
        <v>24187</v>
      </c>
      <c r="G2777" s="31">
        <v>9139</v>
      </c>
      <c r="H2777" s="31">
        <v>8509</v>
      </c>
      <c r="I2777" s="31">
        <v>0</v>
      </c>
      <c r="J2777" s="31">
        <v>17648</v>
      </c>
      <c r="K2777" s="10">
        <v>4075</v>
      </c>
      <c r="L2777" s="10">
        <v>3635</v>
      </c>
      <c r="M2777" s="10"/>
      <c r="N2777" s="11">
        <v>7710</v>
      </c>
      <c r="O2777" s="24">
        <f>Table1[[#This Row],[Female Voters]]/Table1[[#This Row],[Female Population]]</f>
        <v>0.75993680359221683</v>
      </c>
      <c r="P2777" s="24">
        <f>Table1[[#This Row],[Male Voters]]/Table1[[#This Row],[Male Population]]</f>
        <v>0.69969574870487627</v>
      </c>
      <c r="Q2777" s="24">
        <f>Table1[[#This Row],[Total Voters]]/Table1[[#This Row],[Total Population]]</f>
        <v>0.72964815810145944</v>
      </c>
      <c r="R2777" s="24">
        <f>Table1[[#This Row],[Female Ballots]]/Table1[[#This Row],[Female Population]]</f>
        <v>0.33884916015300182</v>
      </c>
      <c r="S2777" s="24">
        <f>Table1[[#This Row],[Male Ballots]]/Table1[[#This Row],[Male Population]]</f>
        <v>0.29890633993914972</v>
      </c>
      <c r="T2777" s="24">
        <f>Table1[[#This Row],[Total Ballots]]/Table1[[#This Row],[Total Population]]</f>
        <v>0.31876627940629265</v>
      </c>
      <c r="U2777" s="24">
        <f>Table1[[#This Row],[Female Ballots]]/Table1[[#This Row],[Female Voters]]</f>
        <v>0.44589123536491959</v>
      </c>
      <c r="V2777" s="24">
        <f>Table1[[#This Row],[Male Ballots]]/Table1[[#This Row],[Male Voters]]</f>
        <v>0.42719473498648491</v>
      </c>
      <c r="W2777" s="24">
        <f>Table1[[#This Row],[Total Ballots]]/Table1[[#This Row],[Total Voters]]</f>
        <v>0.4368766999093382</v>
      </c>
    </row>
    <row r="2778" spans="1:23" s="12" customFormat="1" x14ac:dyDescent="0.2">
      <c r="A2778" s="8" t="s">
        <v>35</v>
      </c>
      <c r="B2778" s="17">
        <v>2009</v>
      </c>
      <c r="C2778" s="9" t="s">
        <v>65</v>
      </c>
      <c r="D2778" s="10">
        <v>13987</v>
      </c>
      <c r="E2778" s="10">
        <v>13641</v>
      </c>
      <c r="F2778" s="10">
        <v>27628</v>
      </c>
      <c r="G2778" s="31">
        <v>11198</v>
      </c>
      <c r="H2778" s="31">
        <v>10104</v>
      </c>
      <c r="I2778" s="31">
        <v>0</v>
      </c>
      <c r="J2778" s="31">
        <v>21302</v>
      </c>
      <c r="K2778" s="10">
        <v>6280</v>
      </c>
      <c r="L2778" s="10">
        <v>5403</v>
      </c>
      <c r="M2778" s="10"/>
      <c r="N2778" s="11">
        <v>11683</v>
      </c>
      <c r="O2778" s="24">
        <f>Table1[[#This Row],[Female Voters]]/Table1[[#This Row],[Female Population]]</f>
        <v>0.80060055766068494</v>
      </c>
      <c r="P2778" s="24">
        <f>Table1[[#This Row],[Male Voters]]/Table1[[#This Row],[Male Population]]</f>
        <v>0.74070815922586319</v>
      </c>
      <c r="Q2778" s="24">
        <f>Table1[[#This Row],[Total Voters]]/Table1[[#This Row],[Total Population]]</f>
        <v>0.77102939047343277</v>
      </c>
      <c r="R2778" s="24">
        <f>Table1[[#This Row],[Female Ballots]]/Table1[[#This Row],[Female Population]]</f>
        <v>0.44898834632158435</v>
      </c>
      <c r="S2778" s="24">
        <f>Table1[[#This Row],[Male Ballots]]/Table1[[#This Row],[Male Population]]</f>
        <v>0.39608533098746423</v>
      </c>
      <c r="T2778" s="24">
        <f>Table1[[#This Row],[Total Ballots]]/Table1[[#This Row],[Total Population]]</f>
        <v>0.42286810482119591</v>
      </c>
      <c r="U2778" s="24">
        <f>Table1[[#This Row],[Female Ballots]]/Table1[[#This Row],[Female Voters]]</f>
        <v>0.56081443114841933</v>
      </c>
      <c r="V2778" s="24">
        <f>Table1[[#This Row],[Male Ballots]]/Table1[[#This Row],[Male Voters]]</f>
        <v>0.53473871733966749</v>
      </c>
      <c r="W2778" s="24">
        <f>Table1[[#This Row],[Total Ballots]]/Table1[[#This Row],[Total Voters]]</f>
        <v>0.54844615529058305</v>
      </c>
    </row>
    <row r="2779" spans="1:23" s="12" customFormat="1" x14ac:dyDescent="0.2">
      <c r="A2779" s="8" t="s">
        <v>35</v>
      </c>
      <c r="B2779" s="17">
        <v>2009</v>
      </c>
      <c r="C2779" s="9" t="s">
        <v>66</v>
      </c>
      <c r="D2779" s="10">
        <v>12736</v>
      </c>
      <c r="E2779" s="10">
        <v>12122</v>
      </c>
      <c r="F2779" s="10">
        <v>24858</v>
      </c>
      <c r="G2779" s="31">
        <v>11590</v>
      </c>
      <c r="H2779" s="31">
        <v>10643</v>
      </c>
      <c r="I2779" s="31">
        <v>0</v>
      </c>
      <c r="J2779" s="31">
        <v>22233</v>
      </c>
      <c r="K2779" s="10">
        <v>8121</v>
      </c>
      <c r="L2779" s="10">
        <v>7309</v>
      </c>
      <c r="M2779" s="10"/>
      <c r="N2779" s="11">
        <v>15430</v>
      </c>
      <c r="O2779" s="24">
        <f>Table1[[#This Row],[Female Voters]]/Table1[[#This Row],[Female Population]]</f>
        <v>0.91001884422110557</v>
      </c>
      <c r="P2779" s="24">
        <f>Table1[[#This Row],[Male Voters]]/Table1[[#This Row],[Male Population]]</f>
        <v>0.87799043062200954</v>
      </c>
      <c r="Q2779" s="24">
        <f>Table1[[#This Row],[Total Voters]]/Table1[[#This Row],[Total Population]]</f>
        <v>0.89440019309678975</v>
      </c>
      <c r="R2779" s="24">
        <f>Table1[[#This Row],[Female Ballots]]/Table1[[#This Row],[Female Population]]</f>
        <v>0.63764133165829151</v>
      </c>
      <c r="S2779" s="24">
        <f>Table1[[#This Row],[Male Ballots]]/Table1[[#This Row],[Male Population]]</f>
        <v>0.60295330803497771</v>
      </c>
      <c r="T2779" s="24">
        <f>Table1[[#This Row],[Total Ballots]]/Table1[[#This Row],[Total Population]]</f>
        <v>0.62072572210153676</v>
      </c>
      <c r="U2779" s="24">
        <f>Table1[[#This Row],[Female Ballots]]/Table1[[#This Row],[Female Voters]]</f>
        <v>0.70069025021570319</v>
      </c>
      <c r="V2779" s="24">
        <f>Table1[[#This Row],[Male Ballots]]/Table1[[#This Row],[Male Voters]]</f>
        <v>0.68674245983275395</v>
      </c>
      <c r="W2779" s="24">
        <f>Table1[[#This Row],[Total Ballots]]/Table1[[#This Row],[Total Voters]]</f>
        <v>0.69401340349930285</v>
      </c>
    </row>
    <row r="2780" spans="1:23" s="12" customFormat="1" x14ac:dyDescent="0.2">
      <c r="A2780" s="8" t="s">
        <v>35</v>
      </c>
      <c r="B2780" s="17">
        <v>2009</v>
      </c>
      <c r="C2780" s="9" t="s">
        <v>67</v>
      </c>
      <c r="D2780" s="10">
        <v>13983</v>
      </c>
      <c r="E2780" s="10">
        <v>11729</v>
      </c>
      <c r="F2780" s="10">
        <v>25712</v>
      </c>
      <c r="G2780" s="31">
        <v>11992</v>
      </c>
      <c r="H2780" s="31">
        <v>10574</v>
      </c>
      <c r="I2780" s="31">
        <v>0</v>
      </c>
      <c r="J2780" s="31">
        <v>22566</v>
      </c>
      <c r="K2780" s="10">
        <v>9127</v>
      </c>
      <c r="L2780" s="10">
        <v>8252</v>
      </c>
      <c r="M2780" s="10"/>
      <c r="N2780" s="11">
        <v>17379</v>
      </c>
      <c r="O2780" s="24">
        <f>Table1[[#This Row],[Female Voters]]/Table1[[#This Row],[Female Population]]</f>
        <v>0.85761281556175351</v>
      </c>
      <c r="P2780" s="24">
        <f>Table1[[#This Row],[Male Voters]]/Table1[[#This Row],[Male Population]]</f>
        <v>0.90152613181004349</v>
      </c>
      <c r="Q2780" s="24">
        <f>Table1[[#This Row],[Total Voters]]/Table1[[#This Row],[Total Population]]</f>
        <v>0.87764467952706904</v>
      </c>
      <c r="R2780" s="24">
        <f>Table1[[#This Row],[Female Ballots]]/Table1[[#This Row],[Female Population]]</f>
        <v>0.65272116141028391</v>
      </c>
      <c r="S2780" s="24">
        <f>Table1[[#This Row],[Male Ballots]]/Table1[[#This Row],[Male Population]]</f>
        <v>0.703555290306079</v>
      </c>
      <c r="T2780" s="24">
        <f>Table1[[#This Row],[Total Ballots]]/Table1[[#This Row],[Total Population]]</f>
        <v>0.67591008089607962</v>
      </c>
      <c r="U2780" s="24">
        <f>Table1[[#This Row],[Female Ballots]]/Table1[[#This Row],[Female Voters]]</f>
        <v>0.76109072715143433</v>
      </c>
      <c r="V2780" s="24">
        <f>Table1[[#This Row],[Male Ballots]]/Table1[[#This Row],[Male Voters]]</f>
        <v>0.78040476640817102</v>
      </c>
      <c r="W2780" s="24">
        <f>Table1[[#This Row],[Total Ballots]]/Table1[[#This Row],[Total Voters]]</f>
        <v>0.77014091996809364</v>
      </c>
    </row>
    <row r="2781" spans="1:23" s="12" customFormat="1" x14ac:dyDescent="0.2">
      <c r="A2781" s="8" t="s">
        <v>57</v>
      </c>
      <c r="B2781" s="17">
        <v>2009</v>
      </c>
      <c r="C2781" s="9" t="s">
        <v>69</v>
      </c>
      <c r="D2781" s="10">
        <v>18374.990000000002</v>
      </c>
      <c r="E2781" s="10">
        <v>18935.96</v>
      </c>
      <c r="F2781" s="10">
        <v>37310.979999999996</v>
      </c>
      <c r="G2781" s="31">
        <v>9530</v>
      </c>
      <c r="H2781" s="31">
        <v>8985</v>
      </c>
      <c r="I2781" s="31">
        <v>861</v>
      </c>
      <c r="J2781" s="31">
        <v>19376</v>
      </c>
      <c r="K2781" s="10">
        <v>5352</v>
      </c>
      <c r="L2781" s="10">
        <v>4954</v>
      </c>
      <c r="M2781" s="10">
        <v>318</v>
      </c>
      <c r="N2781" s="11">
        <v>10624</v>
      </c>
      <c r="O2781" s="24">
        <f>Table1[[#This Row],[Female Voters]]/Table1[[#This Row],[Female Population]]</f>
        <v>0.51863973803523156</v>
      </c>
      <c r="P2781" s="24">
        <f>Table1[[#This Row],[Male Voters]]/Table1[[#This Row],[Male Population]]</f>
        <v>0.47449403146183244</v>
      </c>
      <c r="Q2781" s="24">
        <f>Table1[[#This Row],[Total Voters]]/Table1[[#This Row],[Total Population]]</f>
        <v>0.51931093742378254</v>
      </c>
      <c r="R2781" s="24">
        <f>Table1[[#This Row],[Female Ballots]]/Table1[[#This Row],[Female Population]]</f>
        <v>0.29126546463426645</v>
      </c>
      <c r="S2781" s="24">
        <f>Table1[[#This Row],[Male Ballots]]/Table1[[#This Row],[Male Population]]</f>
        <v>0.26161863459787621</v>
      </c>
      <c r="T2781" s="24">
        <f>Table1[[#This Row],[Total Ballots]]/Table1[[#This Row],[Total Population]]</f>
        <v>0.2847419177947082</v>
      </c>
      <c r="U2781" s="24">
        <f>Table1[[#This Row],[Female Ballots]]/Table1[[#This Row],[Female Voters]]</f>
        <v>0.56159496327387193</v>
      </c>
      <c r="V2781" s="24">
        <f>Table1[[#This Row],[Male Ballots]]/Table1[[#This Row],[Male Voters]]</f>
        <v>0.5513633834168058</v>
      </c>
      <c r="W2781" s="24">
        <f>Table1[[#This Row],[Total Ballots]]/Table1[[#This Row],[Total Voters]]</f>
        <v>0.54830718414533441</v>
      </c>
    </row>
    <row r="2782" spans="1:23" s="12" customFormat="1" x14ac:dyDescent="0.2">
      <c r="A2782" s="8" t="s">
        <v>57</v>
      </c>
      <c r="B2782" s="17">
        <v>2009</v>
      </c>
      <c r="C2782" s="9" t="s">
        <v>62</v>
      </c>
      <c r="D2782" s="10">
        <v>7799.9400000000005</v>
      </c>
      <c r="E2782" s="10">
        <v>8344.93</v>
      </c>
      <c r="F2782" s="10">
        <v>16144.880000000001</v>
      </c>
      <c r="G2782" s="31">
        <v>1400</v>
      </c>
      <c r="H2782" s="31">
        <v>1322</v>
      </c>
      <c r="I2782" s="31">
        <v>259</v>
      </c>
      <c r="J2782" s="31">
        <v>2981</v>
      </c>
      <c r="K2782" s="10">
        <v>289</v>
      </c>
      <c r="L2782" s="10">
        <v>261</v>
      </c>
      <c r="M2782" s="10">
        <v>47</v>
      </c>
      <c r="N2782" s="11">
        <v>597</v>
      </c>
      <c r="O2782" s="24">
        <f>Table1[[#This Row],[Female Voters]]/Table1[[#This Row],[Female Population]]</f>
        <v>0.17948856016841155</v>
      </c>
      <c r="P2782" s="24">
        <f>Table1[[#This Row],[Male Voters]]/Table1[[#This Row],[Male Population]]</f>
        <v>0.1584195433634554</v>
      </c>
      <c r="Q2782" s="24">
        <f>Table1[[#This Row],[Total Voters]]/Table1[[#This Row],[Total Population]]</f>
        <v>0.18464057955215521</v>
      </c>
      <c r="R2782" s="24">
        <f>Table1[[#This Row],[Female Ballots]]/Table1[[#This Row],[Female Population]]</f>
        <v>3.7051567063336385E-2</v>
      </c>
      <c r="S2782" s="24">
        <f>Table1[[#This Row],[Male Ballots]]/Table1[[#This Row],[Male Population]]</f>
        <v>3.1276475656476448E-2</v>
      </c>
      <c r="T2782" s="24">
        <f>Table1[[#This Row],[Total Ballots]]/Table1[[#This Row],[Total Population]]</f>
        <v>3.6977667223293077E-2</v>
      </c>
      <c r="U2782" s="24">
        <f>Table1[[#This Row],[Female Ballots]]/Table1[[#This Row],[Female Voters]]</f>
        <v>0.20642857142857143</v>
      </c>
      <c r="V2782" s="24">
        <f>Table1[[#This Row],[Male Ballots]]/Table1[[#This Row],[Male Voters]]</f>
        <v>0.19742813918305599</v>
      </c>
      <c r="W2782" s="24">
        <f>Table1[[#This Row],[Total Ballots]]/Table1[[#This Row],[Total Voters]]</f>
        <v>0.20026836632002684</v>
      </c>
    </row>
    <row r="2783" spans="1:23" s="12" customFormat="1" x14ac:dyDescent="0.2">
      <c r="A2783" s="8" t="s">
        <v>57</v>
      </c>
      <c r="B2783" s="17">
        <v>2009</v>
      </c>
      <c r="C2783" s="9" t="s">
        <v>63</v>
      </c>
      <c r="D2783" s="10">
        <v>2722</v>
      </c>
      <c r="E2783" s="10">
        <v>3046</v>
      </c>
      <c r="F2783" s="10">
        <v>5768.01</v>
      </c>
      <c r="G2783" s="31">
        <v>1629</v>
      </c>
      <c r="H2783" s="31">
        <v>1620</v>
      </c>
      <c r="I2783" s="31">
        <v>203</v>
      </c>
      <c r="J2783" s="31">
        <v>3452</v>
      </c>
      <c r="K2783" s="10">
        <v>522</v>
      </c>
      <c r="L2783" s="10">
        <v>466</v>
      </c>
      <c r="M2783" s="10">
        <v>59</v>
      </c>
      <c r="N2783" s="11">
        <v>1047</v>
      </c>
      <c r="O2783" s="24">
        <f>Table1[[#This Row],[Female Voters]]/Table1[[#This Row],[Female Population]]</f>
        <v>0.59845701689933872</v>
      </c>
      <c r="P2783" s="24">
        <f>Table1[[#This Row],[Male Voters]]/Table1[[#This Row],[Male Population]]</f>
        <v>0.53184504267892319</v>
      </c>
      <c r="Q2783" s="24">
        <f>Table1[[#This Row],[Total Voters]]/Table1[[#This Row],[Total Population]]</f>
        <v>0.59847330361771212</v>
      </c>
      <c r="R2783" s="24">
        <f>Table1[[#This Row],[Female Ballots]]/Table1[[#This Row],[Female Population]]</f>
        <v>0.19177075679647318</v>
      </c>
      <c r="S2783" s="24">
        <f>Table1[[#This Row],[Male Ballots]]/Table1[[#This Row],[Male Population]]</f>
        <v>0.15298752462245568</v>
      </c>
      <c r="T2783" s="24">
        <f>Table1[[#This Row],[Total Ballots]]/Table1[[#This Row],[Total Population]]</f>
        <v>0.18151840929540691</v>
      </c>
      <c r="U2783" s="24">
        <f>Table1[[#This Row],[Female Ballots]]/Table1[[#This Row],[Female Voters]]</f>
        <v>0.32044198895027626</v>
      </c>
      <c r="V2783" s="24">
        <f>Table1[[#This Row],[Male Ballots]]/Table1[[#This Row],[Male Voters]]</f>
        <v>0.28765432098765431</v>
      </c>
      <c r="W2783" s="24">
        <f>Table1[[#This Row],[Total Ballots]]/Table1[[#This Row],[Total Voters]]</f>
        <v>0.30330243337195828</v>
      </c>
    </row>
    <row r="2784" spans="1:23" s="12" customFormat="1" x14ac:dyDescent="0.2">
      <c r="A2784" s="8" t="s">
        <v>57</v>
      </c>
      <c r="B2784" s="17">
        <v>2009</v>
      </c>
      <c r="C2784" s="9" t="s">
        <v>64</v>
      </c>
      <c r="D2784" s="10">
        <v>1825.01</v>
      </c>
      <c r="E2784" s="10">
        <v>1864</v>
      </c>
      <c r="F2784" s="10">
        <v>3689.02</v>
      </c>
      <c r="G2784" s="31">
        <v>1299</v>
      </c>
      <c r="H2784" s="31">
        <v>1195</v>
      </c>
      <c r="I2784" s="31">
        <v>138</v>
      </c>
      <c r="J2784" s="31">
        <v>2632</v>
      </c>
      <c r="K2784" s="10">
        <v>665</v>
      </c>
      <c r="L2784" s="10">
        <v>608</v>
      </c>
      <c r="M2784" s="10">
        <v>51</v>
      </c>
      <c r="N2784" s="11">
        <v>1324</v>
      </c>
      <c r="O2784" s="24">
        <f>Table1[[#This Row],[Female Voters]]/Table1[[#This Row],[Female Population]]</f>
        <v>0.71177692177029173</v>
      </c>
      <c r="P2784" s="24">
        <f>Table1[[#This Row],[Male Voters]]/Table1[[#This Row],[Male Population]]</f>
        <v>0.64109442060085842</v>
      </c>
      <c r="Q2784" s="24">
        <f>Table1[[#This Row],[Total Voters]]/Table1[[#This Row],[Total Population]]</f>
        <v>0.7134686176816607</v>
      </c>
      <c r="R2784" s="24">
        <f>Table1[[#This Row],[Female Ballots]]/Table1[[#This Row],[Female Population]]</f>
        <v>0.36438156503252039</v>
      </c>
      <c r="S2784" s="24">
        <f>Table1[[#This Row],[Male Ballots]]/Table1[[#This Row],[Male Population]]</f>
        <v>0.3261802575107296</v>
      </c>
      <c r="T2784" s="24">
        <f>Table1[[#This Row],[Total Ballots]]/Table1[[#This Row],[Total Population]]</f>
        <v>0.35890290646296308</v>
      </c>
      <c r="U2784" s="24">
        <f>Table1[[#This Row],[Female Ballots]]/Table1[[#This Row],[Female Voters]]</f>
        <v>0.51193225558121636</v>
      </c>
      <c r="V2784" s="24">
        <f>Table1[[#This Row],[Male Ballots]]/Table1[[#This Row],[Male Voters]]</f>
        <v>0.50878661087866106</v>
      </c>
      <c r="W2784" s="24">
        <f>Table1[[#This Row],[Total Ballots]]/Table1[[#This Row],[Total Voters]]</f>
        <v>0.50303951367781152</v>
      </c>
    </row>
    <row r="2785" spans="1:23" s="12" customFormat="1" x14ac:dyDescent="0.2">
      <c r="A2785" s="8" t="s">
        <v>57</v>
      </c>
      <c r="B2785" s="17">
        <v>2009</v>
      </c>
      <c r="C2785" s="9" t="s">
        <v>65</v>
      </c>
      <c r="D2785" s="10">
        <v>2098.02</v>
      </c>
      <c r="E2785" s="10">
        <v>2072.02</v>
      </c>
      <c r="F2785" s="10">
        <v>4170.0200000000004</v>
      </c>
      <c r="G2785" s="31">
        <v>1740</v>
      </c>
      <c r="H2785" s="31">
        <v>1612</v>
      </c>
      <c r="I2785" s="31">
        <v>116</v>
      </c>
      <c r="J2785" s="31">
        <v>3468</v>
      </c>
      <c r="K2785" s="10">
        <v>1122</v>
      </c>
      <c r="L2785" s="10">
        <v>1036</v>
      </c>
      <c r="M2785" s="10">
        <v>59</v>
      </c>
      <c r="N2785" s="11">
        <v>2217</v>
      </c>
      <c r="O2785" s="24">
        <f>Table1[[#This Row],[Female Voters]]/Table1[[#This Row],[Female Population]]</f>
        <v>0.82935339033946298</v>
      </c>
      <c r="P2785" s="24">
        <f>Table1[[#This Row],[Male Voters]]/Table1[[#This Row],[Male Population]]</f>
        <v>0.77798476848679066</v>
      </c>
      <c r="Q2785" s="24">
        <f>Table1[[#This Row],[Total Voters]]/Table1[[#This Row],[Total Population]]</f>
        <v>0.83165068752667848</v>
      </c>
      <c r="R2785" s="24">
        <f>Table1[[#This Row],[Female Ballots]]/Table1[[#This Row],[Female Population]]</f>
        <v>0.534789944805102</v>
      </c>
      <c r="S2785" s="24">
        <f>Table1[[#This Row],[Male Ballots]]/Table1[[#This Row],[Male Population]]</f>
        <v>0.49999517379175878</v>
      </c>
      <c r="T2785" s="24">
        <f>Table1[[#This Row],[Total Ballots]]/Table1[[#This Row],[Total Population]]</f>
        <v>0.53165212636869841</v>
      </c>
      <c r="U2785" s="24">
        <f>Table1[[#This Row],[Female Ballots]]/Table1[[#This Row],[Female Voters]]</f>
        <v>0.64482758620689651</v>
      </c>
      <c r="V2785" s="24">
        <f>Table1[[#This Row],[Male Ballots]]/Table1[[#This Row],[Male Voters]]</f>
        <v>0.64267990074441683</v>
      </c>
      <c r="W2785" s="24">
        <f>Table1[[#This Row],[Total Ballots]]/Table1[[#This Row],[Total Voters]]</f>
        <v>0.63927335640138405</v>
      </c>
    </row>
    <row r="2786" spans="1:23" s="12" customFormat="1" x14ac:dyDescent="0.2">
      <c r="A2786" s="8" t="s">
        <v>57</v>
      </c>
      <c r="B2786" s="17">
        <v>2009</v>
      </c>
      <c r="C2786" s="9" t="s">
        <v>66</v>
      </c>
      <c r="D2786" s="10">
        <v>1718.02</v>
      </c>
      <c r="E2786" s="10">
        <v>1728.01</v>
      </c>
      <c r="F2786" s="10">
        <v>3446.02</v>
      </c>
      <c r="G2786" s="31">
        <v>1537</v>
      </c>
      <c r="H2786" s="31">
        <v>1563</v>
      </c>
      <c r="I2786" s="31">
        <v>72</v>
      </c>
      <c r="J2786" s="31">
        <v>3172</v>
      </c>
      <c r="K2786" s="10">
        <v>1184</v>
      </c>
      <c r="L2786" s="10">
        <v>1183</v>
      </c>
      <c r="M2786" s="10">
        <v>50</v>
      </c>
      <c r="N2786" s="11">
        <v>2417</v>
      </c>
      <c r="O2786" s="24">
        <f>Table1[[#This Row],[Female Voters]]/Table1[[#This Row],[Female Population]]</f>
        <v>0.89463452113479469</v>
      </c>
      <c r="P2786" s="24">
        <f>Table1[[#This Row],[Male Voters]]/Table1[[#This Row],[Male Population]]</f>
        <v>0.90450865446380524</v>
      </c>
      <c r="Q2786" s="24">
        <f>Table1[[#This Row],[Total Voters]]/Table1[[#This Row],[Total Population]]</f>
        <v>0.92048217944179078</v>
      </c>
      <c r="R2786" s="24">
        <f>Table1[[#This Row],[Female Ballots]]/Table1[[#This Row],[Female Population]]</f>
        <v>0.68916543462823487</v>
      </c>
      <c r="S2786" s="24">
        <f>Table1[[#This Row],[Male Ballots]]/Table1[[#This Row],[Male Population]]</f>
        <v>0.68460251966134456</v>
      </c>
      <c r="T2786" s="24">
        <f>Table1[[#This Row],[Total Ballots]]/Table1[[#This Row],[Total Population]]</f>
        <v>0.70138884858474415</v>
      </c>
      <c r="U2786" s="24">
        <f>Table1[[#This Row],[Female Ballots]]/Table1[[#This Row],[Female Voters]]</f>
        <v>0.77033181522446326</v>
      </c>
      <c r="V2786" s="24">
        <f>Table1[[#This Row],[Male Ballots]]/Table1[[#This Row],[Male Voters]]</f>
        <v>0.75687779910428665</v>
      </c>
      <c r="W2786" s="24">
        <f>Table1[[#This Row],[Total Ballots]]/Table1[[#This Row],[Total Voters]]</f>
        <v>0.7619798234552333</v>
      </c>
    </row>
    <row r="2787" spans="1:23" s="12" customFormat="1" x14ac:dyDescent="0.2">
      <c r="A2787" s="8" t="s">
        <v>57</v>
      </c>
      <c r="B2787" s="17">
        <v>2009</v>
      </c>
      <c r="C2787" s="9" t="s">
        <v>67</v>
      </c>
      <c r="D2787" s="10">
        <v>2212</v>
      </c>
      <c r="E2787" s="10">
        <v>1881</v>
      </c>
      <c r="F2787" s="10">
        <v>4093.0299999999997</v>
      </c>
      <c r="G2787" s="31">
        <v>1925</v>
      </c>
      <c r="H2787" s="31">
        <v>1673</v>
      </c>
      <c r="I2787" s="31">
        <v>73</v>
      </c>
      <c r="J2787" s="31">
        <v>3671</v>
      </c>
      <c r="K2787" s="10">
        <v>1570</v>
      </c>
      <c r="L2787" s="10">
        <v>1400</v>
      </c>
      <c r="M2787" s="10">
        <v>52</v>
      </c>
      <c r="N2787" s="11">
        <v>3022</v>
      </c>
      <c r="O2787" s="24">
        <f>Table1[[#This Row],[Female Voters]]/Table1[[#This Row],[Female Population]]</f>
        <v>0.870253164556962</v>
      </c>
      <c r="P2787" s="24">
        <f>Table1[[#This Row],[Male Voters]]/Table1[[#This Row],[Male Population]]</f>
        <v>0.88942052099946833</v>
      </c>
      <c r="Q2787" s="24">
        <f>Table1[[#This Row],[Total Voters]]/Table1[[#This Row],[Total Population]]</f>
        <v>0.89689056762349662</v>
      </c>
      <c r="R2787" s="24">
        <f>Table1[[#This Row],[Female Ballots]]/Table1[[#This Row],[Female Population]]</f>
        <v>0.70976491862567814</v>
      </c>
      <c r="S2787" s="24">
        <f>Table1[[#This Row],[Male Ballots]]/Table1[[#This Row],[Male Population]]</f>
        <v>0.74428495481127055</v>
      </c>
      <c r="T2787" s="24">
        <f>Table1[[#This Row],[Total Ballots]]/Table1[[#This Row],[Total Population]]</f>
        <v>0.73832832889082178</v>
      </c>
      <c r="U2787" s="24">
        <f>Table1[[#This Row],[Female Ballots]]/Table1[[#This Row],[Female Voters]]</f>
        <v>0.81558441558441563</v>
      </c>
      <c r="V2787" s="24">
        <f>Table1[[#This Row],[Male Ballots]]/Table1[[#This Row],[Male Voters]]</f>
        <v>0.83682008368200833</v>
      </c>
      <c r="W2787" s="24">
        <f>Table1[[#This Row],[Total Ballots]]/Table1[[#This Row],[Total Voters]]</f>
        <v>0.82320893489512392</v>
      </c>
    </row>
    <row r="2788" spans="1:23" s="12" customFormat="1" x14ac:dyDescent="0.2">
      <c r="A2788" s="8" t="s">
        <v>58</v>
      </c>
      <c r="B2788" s="17">
        <v>2009</v>
      </c>
      <c r="C2788" s="9" t="s">
        <v>69</v>
      </c>
      <c r="D2788" s="10">
        <v>84581</v>
      </c>
      <c r="E2788" s="10">
        <v>83421</v>
      </c>
      <c r="F2788" s="10">
        <v>168002</v>
      </c>
      <c r="G2788" s="31">
        <v>52692</v>
      </c>
      <c r="H2788" s="31">
        <v>44538</v>
      </c>
      <c r="I2788" s="31">
        <v>5</v>
      </c>
      <c r="J2788" s="31">
        <v>97235</v>
      </c>
      <c r="K2788" s="10">
        <v>24031</v>
      </c>
      <c r="L2788" s="10">
        <v>20632</v>
      </c>
      <c r="M2788" s="10"/>
      <c r="N2788" s="11">
        <v>44663</v>
      </c>
      <c r="O2788" s="24">
        <f>Table1[[#This Row],[Female Voters]]/Table1[[#This Row],[Female Population]]</f>
        <v>0.62297679147799156</v>
      </c>
      <c r="P2788" s="24">
        <f>Table1[[#This Row],[Male Voters]]/Table1[[#This Row],[Male Population]]</f>
        <v>0.53389434315100515</v>
      </c>
      <c r="Q2788" s="24">
        <f>Table1[[#This Row],[Total Voters]]/Table1[[#This Row],[Total Population]]</f>
        <v>0.57877287175152681</v>
      </c>
      <c r="R2788" s="24">
        <f>Table1[[#This Row],[Female Ballots]]/Table1[[#This Row],[Female Population]]</f>
        <v>0.28411818257055366</v>
      </c>
      <c r="S2788" s="24">
        <f>Table1[[#This Row],[Male Ballots]]/Table1[[#This Row],[Male Population]]</f>
        <v>0.24732381534625575</v>
      </c>
      <c r="T2788" s="24">
        <f>Table1[[#This Row],[Total Ballots]]/Table1[[#This Row],[Total Population]]</f>
        <v>0.26584802561874266</v>
      </c>
      <c r="U2788" s="24">
        <f>Table1[[#This Row],[Female Ballots]]/Table1[[#This Row],[Female Voters]]</f>
        <v>0.45606543687846351</v>
      </c>
      <c r="V2788" s="24">
        <f>Table1[[#This Row],[Male Ballots]]/Table1[[#This Row],[Male Voters]]</f>
        <v>0.46324486954959809</v>
      </c>
      <c r="W2788" s="24">
        <f>Table1[[#This Row],[Total Ballots]]/Table1[[#This Row],[Total Voters]]</f>
        <v>0.45933048799300663</v>
      </c>
    </row>
    <row r="2789" spans="1:23" s="12" customFormat="1" x14ac:dyDescent="0.2">
      <c r="A2789" s="8" t="s">
        <v>58</v>
      </c>
      <c r="B2789" s="17">
        <v>2009</v>
      </c>
      <c r="C2789" s="9" t="s">
        <v>62</v>
      </c>
      <c r="D2789" s="10">
        <v>11838</v>
      </c>
      <c r="E2789" s="10">
        <v>12933</v>
      </c>
      <c r="F2789" s="10">
        <v>24771</v>
      </c>
      <c r="G2789" s="31">
        <v>5353</v>
      </c>
      <c r="H2789" s="31">
        <v>4571</v>
      </c>
      <c r="I2789" s="31">
        <v>1</v>
      </c>
      <c r="J2789" s="31">
        <v>9925</v>
      </c>
      <c r="K2789" s="10">
        <v>850</v>
      </c>
      <c r="L2789" s="10">
        <v>734</v>
      </c>
      <c r="M2789" s="10"/>
      <c r="N2789" s="11">
        <v>1584</v>
      </c>
      <c r="O2789" s="24">
        <f>Table1[[#This Row],[Female Voters]]/Table1[[#This Row],[Female Population]]</f>
        <v>0.45218786957256291</v>
      </c>
      <c r="P2789" s="24">
        <f>Table1[[#This Row],[Male Voters]]/Table1[[#This Row],[Male Population]]</f>
        <v>0.35343694425114047</v>
      </c>
      <c r="Q2789" s="24">
        <f>Table1[[#This Row],[Total Voters]]/Table1[[#This Row],[Total Population]]</f>
        <v>0.4006701384683703</v>
      </c>
      <c r="R2789" s="24">
        <f>Table1[[#This Row],[Female Ballots]]/Table1[[#This Row],[Female Population]]</f>
        <v>7.1802669369825989E-2</v>
      </c>
      <c r="S2789" s="24">
        <f>Table1[[#This Row],[Male Ballots]]/Table1[[#This Row],[Male Population]]</f>
        <v>5.6754040052578676E-2</v>
      </c>
      <c r="T2789" s="24">
        <f>Table1[[#This Row],[Total Ballots]]/Table1[[#This Row],[Total Population]]</f>
        <v>6.3945743005934363E-2</v>
      </c>
      <c r="U2789" s="24">
        <f>Table1[[#This Row],[Female Ballots]]/Table1[[#This Row],[Female Voters]]</f>
        <v>0.15878946385204559</v>
      </c>
      <c r="V2789" s="24">
        <f>Table1[[#This Row],[Male Ballots]]/Table1[[#This Row],[Male Voters]]</f>
        <v>0.16057755414570116</v>
      </c>
      <c r="W2789" s="24">
        <f>Table1[[#This Row],[Total Ballots]]/Table1[[#This Row],[Total Voters]]</f>
        <v>0.1595969773299748</v>
      </c>
    </row>
    <row r="2790" spans="1:23" s="12" customFormat="1" x14ac:dyDescent="0.2">
      <c r="A2790" s="8" t="s">
        <v>58</v>
      </c>
      <c r="B2790" s="17">
        <v>2009</v>
      </c>
      <c r="C2790" s="9" t="s">
        <v>63</v>
      </c>
      <c r="D2790" s="10">
        <v>15595</v>
      </c>
      <c r="E2790" s="10">
        <v>15917</v>
      </c>
      <c r="F2790" s="10">
        <v>31512</v>
      </c>
      <c r="G2790" s="31">
        <v>8178</v>
      </c>
      <c r="H2790" s="31">
        <v>6466</v>
      </c>
      <c r="I2790" s="31">
        <v>2</v>
      </c>
      <c r="J2790" s="31">
        <v>14646</v>
      </c>
      <c r="K2790" s="10">
        <v>1722</v>
      </c>
      <c r="L2790" s="10">
        <v>1390</v>
      </c>
      <c r="M2790" s="10"/>
      <c r="N2790" s="11">
        <v>3112</v>
      </c>
      <c r="O2790" s="24">
        <f>Table1[[#This Row],[Female Voters]]/Table1[[#This Row],[Female Population]]</f>
        <v>0.52439884578390505</v>
      </c>
      <c r="P2790" s="24">
        <f>Table1[[#This Row],[Male Voters]]/Table1[[#This Row],[Male Population]]</f>
        <v>0.40623233021297983</v>
      </c>
      <c r="Q2790" s="24">
        <f>Table1[[#This Row],[Total Voters]]/Table1[[#This Row],[Total Population]]</f>
        <v>0.46477532368621477</v>
      </c>
      <c r="R2790" s="24">
        <f>Table1[[#This Row],[Female Ballots]]/Table1[[#This Row],[Female Population]]</f>
        <v>0.11042000641231164</v>
      </c>
      <c r="S2790" s="24">
        <f>Table1[[#This Row],[Male Ballots]]/Table1[[#This Row],[Male Population]]</f>
        <v>8.732801407300371E-2</v>
      </c>
      <c r="T2790" s="24">
        <f>Table1[[#This Row],[Total Ballots]]/Table1[[#This Row],[Total Population]]</f>
        <v>9.8756029449098753E-2</v>
      </c>
      <c r="U2790" s="24">
        <f>Table1[[#This Row],[Female Ballots]]/Table1[[#This Row],[Female Voters]]</f>
        <v>0.21056493030080703</v>
      </c>
      <c r="V2790" s="24">
        <f>Table1[[#This Row],[Male Ballots]]/Table1[[#This Row],[Male Voters]]</f>
        <v>0.21497061552737395</v>
      </c>
      <c r="W2790" s="24">
        <f>Table1[[#This Row],[Total Ballots]]/Table1[[#This Row],[Total Voters]]</f>
        <v>0.21248122354226409</v>
      </c>
    </row>
    <row r="2791" spans="1:23" s="12" customFormat="1" x14ac:dyDescent="0.2">
      <c r="A2791" s="8" t="s">
        <v>58</v>
      </c>
      <c r="B2791" s="17">
        <v>2009</v>
      </c>
      <c r="C2791" s="9" t="s">
        <v>64</v>
      </c>
      <c r="D2791" s="10">
        <v>14545</v>
      </c>
      <c r="E2791" s="10">
        <v>15071</v>
      </c>
      <c r="F2791" s="10">
        <v>29616</v>
      </c>
      <c r="G2791" s="31">
        <v>7751</v>
      </c>
      <c r="H2791" s="31">
        <v>6609</v>
      </c>
      <c r="I2791" s="31">
        <v>0</v>
      </c>
      <c r="J2791" s="31">
        <v>14360</v>
      </c>
      <c r="K2791" s="10">
        <v>2441</v>
      </c>
      <c r="L2791" s="10">
        <v>2030</v>
      </c>
      <c r="M2791" s="10"/>
      <c r="N2791" s="11">
        <v>4471</v>
      </c>
      <c r="O2791" s="24">
        <f>Table1[[#This Row],[Female Voters]]/Table1[[#This Row],[Female Population]]</f>
        <v>0.5328979030594706</v>
      </c>
      <c r="P2791" s="24">
        <f>Table1[[#This Row],[Male Voters]]/Table1[[#This Row],[Male Population]]</f>
        <v>0.43852431822705856</v>
      </c>
      <c r="Q2791" s="24">
        <f>Table1[[#This Row],[Total Voters]]/Table1[[#This Row],[Total Population]]</f>
        <v>0.48487304159913558</v>
      </c>
      <c r="R2791" s="24">
        <f>Table1[[#This Row],[Female Ballots]]/Table1[[#This Row],[Female Population]]</f>
        <v>0.16782399449982813</v>
      </c>
      <c r="S2791" s="24">
        <f>Table1[[#This Row],[Male Ballots]]/Table1[[#This Row],[Male Population]]</f>
        <v>0.13469577333952623</v>
      </c>
      <c r="T2791" s="24">
        <f>Table1[[#This Row],[Total Ballots]]/Table1[[#This Row],[Total Population]]</f>
        <v>0.15096569421934089</v>
      </c>
      <c r="U2791" s="24">
        <f>Table1[[#This Row],[Female Ballots]]/Table1[[#This Row],[Female Voters]]</f>
        <v>0.31492710617984776</v>
      </c>
      <c r="V2791" s="24">
        <f>Table1[[#This Row],[Male Ballots]]/Table1[[#This Row],[Male Voters]]</f>
        <v>0.30715690724769257</v>
      </c>
      <c r="W2791" s="24">
        <f>Table1[[#This Row],[Total Ballots]]/Table1[[#This Row],[Total Voters]]</f>
        <v>0.31135097493036212</v>
      </c>
    </row>
    <row r="2792" spans="1:23" s="12" customFormat="1" x14ac:dyDescent="0.2">
      <c r="A2792" s="8" t="s">
        <v>58</v>
      </c>
      <c r="B2792" s="17">
        <v>2009</v>
      </c>
      <c r="C2792" s="9" t="s">
        <v>65</v>
      </c>
      <c r="D2792" s="10">
        <v>15104</v>
      </c>
      <c r="E2792" s="10">
        <v>15390</v>
      </c>
      <c r="F2792" s="10">
        <v>30494</v>
      </c>
      <c r="G2792" s="31">
        <v>9898</v>
      </c>
      <c r="H2792" s="31">
        <v>8698</v>
      </c>
      <c r="I2792" s="31">
        <v>2</v>
      </c>
      <c r="J2792" s="31">
        <v>18598</v>
      </c>
      <c r="K2792" s="10">
        <v>4415</v>
      </c>
      <c r="L2792" s="10">
        <v>3984</v>
      </c>
      <c r="M2792" s="10"/>
      <c r="N2792" s="11">
        <v>8399</v>
      </c>
      <c r="O2792" s="24">
        <f>Table1[[#This Row],[Female Voters]]/Table1[[#This Row],[Female Population]]</f>
        <v>0.65532309322033899</v>
      </c>
      <c r="P2792" s="24">
        <f>Table1[[#This Row],[Male Voters]]/Table1[[#This Row],[Male Population]]</f>
        <v>0.56517218973359329</v>
      </c>
      <c r="Q2792" s="24">
        <f>Table1[[#This Row],[Total Voters]]/Table1[[#This Row],[Total Population]]</f>
        <v>0.60989047025644394</v>
      </c>
      <c r="R2792" s="24">
        <f>Table1[[#This Row],[Female Ballots]]/Table1[[#This Row],[Female Population]]</f>
        <v>0.29230667372881358</v>
      </c>
      <c r="S2792" s="24">
        <f>Table1[[#This Row],[Male Ballots]]/Table1[[#This Row],[Male Population]]</f>
        <v>0.25886939571150097</v>
      </c>
      <c r="T2792" s="24">
        <f>Table1[[#This Row],[Total Ballots]]/Table1[[#This Row],[Total Population]]</f>
        <v>0.27543123237358169</v>
      </c>
      <c r="U2792" s="24">
        <f>Table1[[#This Row],[Female Ballots]]/Table1[[#This Row],[Female Voters]]</f>
        <v>0.44604970701151747</v>
      </c>
      <c r="V2792" s="24">
        <f>Table1[[#This Row],[Male Ballots]]/Table1[[#This Row],[Male Voters]]</f>
        <v>0.4580363301908485</v>
      </c>
      <c r="W2792" s="24">
        <f>Table1[[#This Row],[Total Ballots]]/Table1[[#This Row],[Total Voters]]</f>
        <v>0.45160769975266157</v>
      </c>
    </row>
    <row r="2793" spans="1:23" s="12" customFormat="1" x14ac:dyDescent="0.2">
      <c r="A2793" s="8" t="s">
        <v>58</v>
      </c>
      <c r="B2793" s="17">
        <v>2009</v>
      </c>
      <c r="C2793" s="9" t="s">
        <v>66</v>
      </c>
      <c r="D2793" s="10">
        <v>12297</v>
      </c>
      <c r="E2793" s="10">
        <v>11901</v>
      </c>
      <c r="F2793" s="10">
        <v>24198</v>
      </c>
      <c r="G2793" s="31">
        <v>9658</v>
      </c>
      <c r="H2793" s="31">
        <v>8604</v>
      </c>
      <c r="I2793" s="31">
        <v>0</v>
      </c>
      <c r="J2793" s="31">
        <v>18262</v>
      </c>
      <c r="K2793" s="10">
        <v>6150</v>
      </c>
      <c r="L2793" s="10">
        <v>5436</v>
      </c>
      <c r="M2793" s="10"/>
      <c r="N2793" s="11">
        <v>11586</v>
      </c>
      <c r="O2793" s="24">
        <f>Table1[[#This Row],[Female Voters]]/Table1[[#This Row],[Female Population]]</f>
        <v>0.78539481174270143</v>
      </c>
      <c r="P2793" s="24">
        <f>Table1[[#This Row],[Male Voters]]/Table1[[#This Row],[Male Population]]</f>
        <v>0.72296445676833876</v>
      </c>
      <c r="Q2793" s="24">
        <f>Table1[[#This Row],[Total Voters]]/Table1[[#This Row],[Total Population]]</f>
        <v>0.75469047028680059</v>
      </c>
      <c r="R2793" s="24">
        <f>Table1[[#This Row],[Female Ballots]]/Table1[[#This Row],[Female Population]]</f>
        <v>0.50012198097096849</v>
      </c>
      <c r="S2793" s="24">
        <f>Table1[[#This Row],[Male Ballots]]/Table1[[#This Row],[Male Population]]</f>
        <v>0.45676833879505924</v>
      </c>
      <c r="T2793" s="24">
        <f>Table1[[#This Row],[Total Ballots]]/Table1[[#This Row],[Total Population]]</f>
        <v>0.47879990081824947</v>
      </c>
      <c r="U2793" s="24">
        <f>Table1[[#This Row],[Female Ballots]]/Table1[[#This Row],[Female Voters]]</f>
        <v>0.63677780078691237</v>
      </c>
      <c r="V2793" s="24">
        <f>Table1[[#This Row],[Male Ballots]]/Table1[[#This Row],[Male Voters]]</f>
        <v>0.63179916317991636</v>
      </c>
      <c r="W2793" s="24">
        <f>Table1[[#This Row],[Total Ballots]]/Table1[[#This Row],[Total Voters]]</f>
        <v>0.63443215419997812</v>
      </c>
    </row>
    <row r="2794" spans="1:23" s="12" customFormat="1" x14ac:dyDescent="0.2">
      <c r="A2794" s="8" t="s">
        <v>58</v>
      </c>
      <c r="B2794" s="17">
        <v>2009</v>
      </c>
      <c r="C2794" s="9" t="s">
        <v>67</v>
      </c>
      <c r="D2794" s="10">
        <v>15202</v>
      </c>
      <c r="E2794" s="10">
        <v>12209</v>
      </c>
      <c r="F2794" s="10">
        <v>27411</v>
      </c>
      <c r="G2794" s="31">
        <v>11854</v>
      </c>
      <c r="H2794" s="31">
        <v>9590</v>
      </c>
      <c r="I2794" s="31">
        <v>0</v>
      </c>
      <c r="J2794" s="31">
        <v>21444</v>
      </c>
      <c r="K2794" s="10">
        <v>8453</v>
      </c>
      <c r="L2794" s="10">
        <v>7058</v>
      </c>
      <c r="M2794" s="10"/>
      <c r="N2794" s="11">
        <v>15511</v>
      </c>
      <c r="O2794" s="24">
        <f>Table1[[#This Row],[Female Voters]]/Table1[[#This Row],[Female Population]]</f>
        <v>0.77976582028680441</v>
      </c>
      <c r="P2794" s="24">
        <f>Table1[[#This Row],[Male Voters]]/Table1[[#This Row],[Male Population]]</f>
        <v>0.78548611679908265</v>
      </c>
      <c r="Q2794" s="24">
        <f>Table1[[#This Row],[Total Voters]]/Table1[[#This Row],[Total Population]]</f>
        <v>0.78231366969464811</v>
      </c>
      <c r="R2794" s="24">
        <f>Table1[[#This Row],[Female Ballots]]/Table1[[#This Row],[Female Population]]</f>
        <v>0.55604525720299958</v>
      </c>
      <c r="S2794" s="24">
        <f>Table1[[#This Row],[Male Ballots]]/Table1[[#This Row],[Male Population]]</f>
        <v>0.57809812433450736</v>
      </c>
      <c r="T2794" s="24">
        <f>Table1[[#This Row],[Total Ballots]]/Table1[[#This Row],[Total Population]]</f>
        <v>0.56586771733975416</v>
      </c>
      <c r="U2794" s="24">
        <f>Table1[[#This Row],[Female Ballots]]/Table1[[#This Row],[Female Voters]]</f>
        <v>0.71309262696136322</v>
      </c>
      <c r="V2794" s="24">
        <f>Table1[[#This Row],[Male Ballots]]/Table1[[#This Row],[Male Voters]]</f>
        <v>0.73597497393117828</v>
      </c>
      <c r="W2794" s="24">
        <f>Table1[[#This Row],[Total Ballots]]/Table1[[#This Row],[Total Voters]]</f>
        <v>0.72332587203879872</v>
      </c>
    </row>
    <row r="2795" spans="1:23" s="12" customFormat="1" x14ac:dyDescent="0.2">
      <c r="A2795" s="8" t="s">
        <v>68</v>
      </c>
      <c r="B2795" s="17">
        <v>2009</v>
      </c>
      <c r="C2795" s="9" t="s">
        <v>69</v>
      </c>
      <c r="D2795" s="10">
        <v>2571921.19</v>
      </c>
      <c r="E2795" s="10">
        <v>2522459.77</v>
      </c>
      <c r="F2795" s="10">
        <v>5094380.9399999995</v>
      </c>
      <c r="G2795" s="31">
        <v>1885092</v>
      </c>
      <c r="H2795" s="31">
        <v>1681718</v>
      </c>
      <c r="I2795" s="31">
        <v>11172</v>
      </c>
      <c r="J2795" s="31">
        <v>3577982</v>
      </c>
      <c r="K2795" s="31">
        <v>918742</v>
      </c>
      <c r="L2795" s="31">
        <v>810551</v>
      </c>
      <c r="M2795" s="10">
        <v>3642</v>
      </c>
      <c r="N2795" s="11">
        <v>1732935</v>
      </c>
      <c r="O2795" s="24">
        <f>Table1[[#This Row],[Female Voters]]/Table1[[#This Row],[Female Population]]</f>
        <v>0.73295091907540144</v>
      </c>
      <c r="P2795" s="24">
        <f>Table1[[#This Row],[Male Voters]]/Table1[[#This Row],[Male Population]]</f>
        <v>0.66669764965171274</v>
      </c>
      <c r="Q2795" s="24">
        <f>Table1[[#This Row],[Total Voters]]/Table1[[#This Row],[Total Population]]</f>
        <v>0.70233891853403496</v>
      </c>
      <c r="R2795" s="24">
        <f>Table1[[#This Row],[Female Ballots]]/Table1[[#This Row],[Female Population]]</f>
        <v>0.35722012150768895</v>
      </c>
      <c r="S2795" s="24">
        <f>Table1[[#This Row],[Male Ballots]]/Table1[[#This Row],[Male Population]]</f>
        <v>0.32133356878076197</v>
      </c>
      <c r="T2795" s="24">
        <f>Table1[[#This Row],[Total Ballots]]/Table1[[#This Row],[Total Population]]</f>
        <v>0.34016596332507482</v>
      </c>
      <c r="U2795" s="24">
        <f>Table1[[#This Row],[Female Ballots]]/Table1[[#This Row],[Female Voters]]</f>
        <v>0.48737249959153189</v>
      </c>
      <c r="V2795" s="24">
        <f>Table1[[#This Row],[Male Ballots]]/Table1[[#This Row],[Male Voters]]</f>
        <v>0.48197795349755429</v>
      </c>
      <c r="W2795" s="24">
        <f>Table1[[#This Row],[Total Ballots]]/Table1[[#This Row],[Total Voters]]</f>
        <v>0.48433306819318822</v>
      </c>
    </row>
    <row r="2796" spans="1:23" s="12" customFormat="1" x14ac:dyDescent="0.2">
      <c r="A2796" s="8" t="s">
        <v>68</v>
      </c>
      <c r="B2796" s="17">
        <v>2009</v>
      </c>
      <c r="C2796" s="9" t="s">
        <v>62</v>
      </c>
      <c r="D2796" s="10">
        <v>324472.92000000004</v>
      </c>
      <c r="E2796" s="10">
        <v>340222.91000000003</v>
      </c>
      <c r="F2796" s="10">
        <v>664695.82000000007</v>
      </c>
      <c r="G2796" s="31">
        <v>169998</v>
      </c>
      <c r="H2796" s="31">
        <v>151299</v>
      </c>
      <c r="I2796" s="31">
        <v>2087</v>
      </c>
      <c r="J2796" s="31">
        <v>323384</v>
      </c>
      <c r="K2796" s="31">
        <v>34786</v>
      </c>
      <c r="L2796" s="31">
        <v>29408</v>
      </c>
      <c r="M2796" s="31">
        <v>405</v>
      </c>
      <c r="N2796" s="36">
        <v>64599</v>
      </c>
      <c r="O2796" s="24">
        <f>Table1[[#This Row],[Female Voters]]/Table1[[#This Row],[Female Population]]</f>
        <v>0.52392045536496534</v>
      </c>
      <c r="P2796" s="24">
        <f>Table1[[#This Row],[Male Voters]]/Table1[[#This Row],[Male Population]]</f>
        <v>0.44470550204864212</v>
      </c>
      <c r="Q2796" s="24">
        <f>Table1[[#This Row],[Total Voters]]/Table1[[#This Row],[Total Population]]</f>
        <v>0.48651426753368177</v>
      </c>
      <c r="R2796" s="24">
        <f>Table1[[#This Row],[Female Ballots]]/Table1[[#This Row],[Female Population]]</f>
        <v>0.10720771397502138</v>
      </c>
      <c r="S2796" s="24">
        <f>Table1[[#This Row],[Male Ballots]]/Table1[[#This Row],[Male Population]]</f>
        <v>8.6437447730959668E-2</v>
      </c>
      <c r="T2796" s="24">
        <f>Table1[[#This Row],[Total Ballots]]/Table1[[#This Row],[Total Population]]</f>
        <v>9.7185807487099873E-2</v>
      </c>
      <c r="U2796" s="24">
        <f>Table1[[#This Row],[Female Ballots]]/Table1[[#This Row],[Female Voters]]</f>
        <v>0.20462593677572677</v>
      </c>
      <c r="V2796" s="24">
        <f>Table1[[#This Row],[Male Ballots]]/Table1[[#This Row],[Male Voters]]</f>
        <v>0.19437008836806588</v>
      </c>
      <c r="W2796" s="24">
        <f>Table1[[#This Row],[Total Ballots]]/Table1[[#This Row],[Total Voters]]</f>
        <v>0.19975941914256734</v>
      </c>
    </row>
    <row r="2797" spans="1:23" s="12" customFormat="1" x14ac:dyDescent="0.2">
      <c r="A2797" s="8" t="s">
        <v>68</v>
      </c>
      <c r="B2797" s="17">
        <v>2009</v>
      </c>
      <c r="C2797" s="9" t="s">
        <v>63</v>
      </c>
      <c r="D2797" s="10">
        <v>449985.97</v>
      </c>
      <c r="E2797" s="10">
        <v>471018.96</v>
      </c>
      <c r="F2797" s="10">
        <v>921004.92999999993</v>
      </c>
      <c r="G2797" s="31">
        <v>292959</v>
      </c>
      <c r="H2797" s="31">
        <v>255418</v>
      </c>
      <c r="I2797" s="31">
        <v>2474</v>
      </c>
      <c r="J2797" s="31">
        <v>550851</v>
      </c>
      <c r="K2797" s="10">
        <v>80754</v>
      </c>
      <c r="L2797" s="10">
        <v>66513</v>
      </c>
      <c r="M2797" s="10">
        <v>529</v>
      </c>
      <c r="N2797" s="11">
        <v>147796</v>
      </c>
      <c r="O2797" s="24">
        <f>Table1[[#This Row],[Female Voters]]/Table1[[#This Row],[Female Population]]</f>
        <v>0.65104029798973517</v>
      </c>
      <c r="P2797" s="24">
        <f>Table1[[#This Row],[Male Voters]]/Table1[[#This Row],[Male Population]]</f>
        <v>0.54226691851215503</v>
      </c>
      <c r="Q2797" s="24">
        <f>Table1[[#This Row],[Total Voters]]/Table1[[#This Row],[Total Population]]</f>
        <v>0.59809777565468625</v>
      </c>
      <c r="R2797" s="24">
        <f>Table1[[#This Row],[Female Ballots]]/Table1[[#This Row],[Female Population]]</f>
        <v>0.17945892846392522</v>
      </c>
      <c r="S2797" s="24">
        <f>Table1[[#This Row],[Male Ballots]]/Table1[[#This Row],[Male Population]]</f>
        <v>0.14121087609721697</v>
      </c>
      <c r="T2797" s="24">
        <f>Table1[[#This Row],[Total Ballots]]/Table1[[#This Row],[Total Population]]</f>
        <v>0.16047253949009807</v>
      </c>
      <c r="U2797" s="24">
        <f>Table1[[#This Row],[Female Ballots]]/Table1[[#This Row],[Female Voters]]</f>
        <v>0.27564949361514751</v>
      </c>
      <c r="V2797" s="24">
        <f>Table1[[#This Row],[Male Ballots]]/Table1[[#This Row],[Male Voters]]</f>
        <v>0.2604084285367515</v>
      </c>
      <c r="W2797" s="24">
        <f>Table1[[#This Row],[Total Ballots]]/Table1[[#This Row],[Total Voters]]</f>
        <v>0.26830485920875152</v>
      </c>
    </row>
    <row r="2798" spans="1:23" s="12" customFormat="1" x14ac:dyDescent="0.2">
      <c r="A2798" s="8" t="s">
        <v>68</v>
      </c>
      <c r="B2798" s="17">
        <v>2009</v>
      </c>
      <c r="C2798" s="9" t="s">
        <v>64</v>
      </c>
      <c r="D2798" s="10">
        <v>449627.98</v>
      </c>
      <c r="E2798" s="10">
        <v>467277.97</v>
      </c>
      <c r="F2798" s="10">
        <v>916905.94</v>
      </c>
      <c r="G2798" s="31">
        <v>314372</v>
      </c>
      <c r="H2798" s="31">
        <v>286796</v>
      </c>
      <c r="I2798" s="31">
        <v>2042</v>
      </c>
      <c r="J2798" s="31">
        <v>603210</v>
      </c>
      <c r="K2798" s="10">
        <v>120623</v>
      </c>
      <c r="L2798" s="10">
        <v>106676</v>
      </c>
      <c r="M2798" s="10">
        <v>574</v>
      </c>
      <c r="N2798" s="11">
        <v>227873</v>
      </c>
      <c r="O2798" s="24">
        <f>Table1[[#This Row],[Female Voters]]/Table1[[#This Row],[Female Population]]</f>
        <v>0.69918246635807679</v>
      </c>
      <c r="P2798" s="24">
        <f>Table1[[#This Row],[Male Voters]]/Table1[[#This Row],[Male Population]]</f>
        <v>0.61375887247584138</v>
      </c>
      <c r="Q2798" s="24">
        <f>Table1[[#This Row],[Total Voters]]/Table1[[#This Row],[Total Population]]</f>
        <v>0.65787555046267887</v>
      </c>
      <c r="R2798" s="24">
        <f>Table1[[#This Row],[Female Ballots]]/Table1[[#This Row],[Female Population]]</f>
        <v>0.26827289529446102</v>
      </c>
      <c r="S2798" s="24">
        <f>Table1[[#This Row],[Male Ballots]]/Table1[[#This Row],[Male Population]]</f>
        <v>0.22829238022926698</v>
      </c>
      <c r="T2798" s="24">
        <f>Table1[[#This Row],[Total Ballots]]/Table1[[#This Row],[Total Population]]</f>
        <v>0.24852385622019202</v>
      </c>
      <c r="U2798" s="24">
        <f>Table1[[#This Row],[Female Ballots]]/Table1[[#This Row],[Female Voters]]</f>
        <v>0.38369511279630503</v>
      </c>
      <c r="V2798" s="24">
        <f>Table1[[#This Row],[Male Ballots]]/Table1[[#This Row],[Male Voters]]</f>
        <v>0.37195776789076557</v>
      </c>
      <c r="W2798" s="24">
        <f>Table1[[#This Row],[Total Ballots]]/Table1[[#This Row],[Total Voters]]</f>
        <v>0.37776727839392582</v>
      </c>
    </row>
    <row r="2799" spans="1:23" s="12" customFormat="1" x14ac:dyDescent="0.2">
      <c r="A2799" s="8" t="s">
        <v>68</v>
      </c>
      <c r="B2799" s="17">
        <v>2009</v>
      </c>
      <c r="C2799" s="9" t="s">
        <v>65</v>
      </c>
      <c r="D2799" s="10">
        <v>497398.36</v>
      </c>
      <c r="E2799" s="10">
        <v>495907.97</v>
      </c>
      <c r="F2799" s="10">
        <v>993306.34</v>
      </c>
      <c r="G2799" s="31">
        <v>385575</v>
      </c>
      <c r="H2799" s="31">
        <v>353555</v>
      </c>
      <c r="I2799" s="31">
        <v>1860</v>
      </c>
      <c r="J2799" s="31">
        <v>740990</v>
      </c>
      <c r="K2799" s="10">
        <v>194524</v>
      </c>
      <c r="L2799" s="10">
        <v>175110</v>
      </c>
      <c r="M2799" s="10">
        <v>667</v>
      </c>
      <c r="N2799" s="11">
        <v>370301</v>
      </c>
      <c r="O2799" s="24">
        <f>Table1[[#This Row],[Female Voters]]/Table1[[#This Row],[Female Population]]</f>
        <v>0.7751834967851523</v>
      </c>
      <c r="P2799" s="24">
        <f>Table1[[#This Row],[Male Voters]]/Table1[[#This Row],[Male Population]]</f>
        <v>0.71294478287977514</v>
      </c>
      <c r="Q2799" s="24">
        <f>Table1[[#This Row],[Total Voters]]/Table1[[#This Row],[Total Population]]</f>
        <v>0.74598335897060719</v>
      </c>
      <c r="R2799" s="24">
        <f>Table1[[#This Row],[Female Ballots]]/Table1[[#This Row],[Female Population]]</f>
        <v>0.39108291390425975</v>
      </c>
      <c r="S2799" s="24">
        <f>Table1[[#This Row],[Male Ballots]]/Table1[[#This Row],[Male Population]]</f>
        <v>0.35310987238216801</v>
      </c>
      <c r="T2799" s="24">
        <f>Table1[[#This Row],[Total Ballots]]/Table1[[#This Row],[Total Population]]</f>
        <v>0.37279637216450268</v>
      </c>
      <c r="U2799" s="24">
        <f>Table1[[#This Row],[Female Ballots]]/Table1[[#This Row],[Female Voters]]</f>
        <v>0.50450366335991703</v>
      </c>
      <c r="V2799" s="24">
        <f>Table1[[#This Row],[Male Ballots]]/Table1[[#This Row],[Male Voters]]</f>
        <v>0.49528361923887371</v>
      </c>
      <c r="W2799" s="24">
        <f>Table1[[#This Row],[Total Ballots]]/Table1[[#This Row],[Total Voters]]</f>
        <v>0.49973818809970444</v>
      </c>
    </row>
    <row r="2800" spans="1:23" s="12" customFormat="1" x14ac:dyDescent="0.2">
      <c r="A2800" s="8" t="s">
        <v>68</v>
      </c>
      <c r="B2800" s="17">
        <v>2009</v>
      </c>
      <c r="C2800" s="9" t="s">
        <v>66</v>
      </c>
      <c r="D2800" s="10">
        <v>406392.98</v>
      </c>
      <c r="E2800" s="10">
        <v>390319.98</v>
      </c>
      <c r="F2800" s="10">
        <v>796712.95</v>
      </c>
      <c r="G2800" s="31">
        <v>351667</v>
      </c>
      <c r="H2800" s="31">
        <v>323300</v>
      </c>
      <c r="I2800" s="31">
        <v>1396</v>
      </c>
      <c r="J2800" s="31">
        <v>676363</v>
      </c>
      <c r="K2800" s="10">
        <v>225669</v>
      </c>
      <c r="L2800" s="10">
        <v>204469</v>
      </c>
      <c r="M2800" s="10">
        <v>672</v>
      </c>
      <c r="N2800" s="11">
        <v>430810</v>
      </c>
      <c r="O2800" s="24">
        <f>Table1[[#This Row],[Female Voters]]/Table1[[#This Row],[Female Population]]</f>
        <v>0.86533729002897641</v>
      </c>
      <c r="P2800" s="24">
        <f>Table1[[#This Row],[Male Voters]]/Table1[[#This Row],[Male Population]]</f>
        <v>0.82829477496898829</v>
      </c>
      <c r="Q2800" s="24">
        <f>Table1[[#This Row],[Total Voters]]/Table1[[#This Row],[Total Population]]</f>
        <v>0.84894189306198675</v>
      </c>
      <c r="R2800" s="24">
        <f>Table1[[#This Row],[Female Ballots]]/Table1[[#This Row],[Female Population]]</f>
        <v>0.55529748569967918</v>
      </c>
      <c r="S2800" s="24">
        <f>Table1[[#This Row],[Male Ballots]]/Table1[[#This Row],[Male Population]]</f>
        <v>0.52384968865800829</v>
      </c>
      <c r="T2800" s="24">
        <f>Table1[[#This Row],[Total Ballots]]/Table1[[#This Row],[Total Population]]</f>
        <v>0.54073427575138577</v>
      </c>
      <c r="U2800" s="24">
        <f>Table1[[#This Row],[Female Ballots]]/Table1[[#This Row],[Female Voters]]</f>
        <v>0.64171218795053275</v>
      </c>
      <c r="V2800" s="24">
        <f>Table1[[#This Row],[Male Ballots]]/Table1[[#This Row],[Male Voters]]</f>
        <v>0.63244355088153414</v>
      </c>
      <c r="W2800" s="24">
        <f>Table1[[#This Row],[Total Ballots]]/Table1[[#This Row],[Total Voters]]</f>
        <v>0.63695086809893509</v>
      </c>
    </row>
    <row r="2801" spans="1:23" s="12" customFormat="1" x14ac:dyDescent="0.2">
      <c r="A2801" s="14" t="s">
        <v>68</v>
      </c>
      <c r="B2801" s="17">
        <v>2009</v>
      </c>
      <c r="C2801" s="27" t="s">
        <v>67</v>
      </c>
      <c r="D2801" s="15">
        <v>444042.98</v>
      </c>
      <c r="E2801" s="15">
        <v>357711.98</v>
      </c>
      <c r="F2801" s="15">
        <v>801754.96</v>
      </c>
      <c r="G2801" s="32">
        <v>370521</v>
      </c>
      <c r="H2801" s="32">
        <v>311350</v>
      </c>
      <c r="I2801" s="32">
        <v>1313</v>
      </c>
      <c r="J2801" s="32">
        <v>683184</v>
      </c>
      <c r="K2801" s="15">
        <v>262386</v>
      </c>
      <c r="L2801" s="15">
        <v>228375</v>
      </c>
      <c r="M2801" s="15">
        <v>795</v>
      </c>
      <c r="N2801" s="28">
        <v>491556</v>
      </c>
      <c r="O2801" s="24">
        <f>Table1[[#This Row],[Female Voters]]/Table1[[#This Row],[Female Population]]</f>
        <v>0.83442598281814973</v>
      </c>
      <c r="P2801" s="24">
        <f>Table1[[#This Row],[Male Voters]]/Table1[[#This Row],[Male Population]]</f>
        <v>0.87039299047239072</v>
      </c>
      <c r="Q2801" s="24">
        <f>Table1[[#This Row],[Total Voters]]/Table1[[#This Row],[Total Population]]</f>
        <v>0.85211072470321858</v>
      </c>
      <c r="R2801" s="24">
        <f>Table1[[#This Row],[Female Ballots]]/Table1[[#This Row],[Female Population]]</f>
        <v>0.59090225905609406</v>
      </c>
      <c r="S2801" s="24">
        <f>Table1[[#This Row],[Male Ballots]]/Table1[[#This Row],[Male Population]]</f>
        <v>0.63843262951383406</v>
      </c>
      <c r="T2801" s="24">
        <f>Table1[[#This Row],[Total Ballots]]/Table1[[#This Row],[Total Population]]</f>
        <v>0.61310004243690619</v>
      </c>
      <c r="U2801" s="24">
        <f>Table1[[#This Row],[Female Ballots]]/Table1[[#This Row],[Female Voters]]</f>
        <v>0.70815419368942656</v>
      </c>
      <c r="V2801" s="24">
        <f>Table1[[#This Row],[Male Ballots]]/Table1[[#This Row],[Male Voters]]</f>
        <v>0.73349927734061349</v>
      </c>
      <c r="W2801" s="24">
        <f>Table1[[#This Row],[Total Ballots]]/Table1[[#This Row],[Total Voters]]</f>
        <v>0.71950748261083397</v>
      </c>
    </row>
    <row r="2802" spans="1:23" s="12" customFormat="1" x14ac:dyDescent="0.2">
      <c r="A2802" s="8" t="s">
        <v>59</v>
      </c>
      <c r="B2802" s="17">
        <v>2008</v>
      </c>
      <c r="C2802" s="9" t="s">
        <v>69</v>
      </c>
      <c r="D2802" s="10">
        <v>5895.99</v>
      </c>
      <c r="E2802" s="10">
        <v>6039</v>
      </c>
      <c r="F2802" s="10">
        <v>11934.96</v>
      </c>
      <c r="G2802" s="31">
        <v>3259</v>
      </c>
      <c r="H2802" s="31">
        <v>2908</v>
      </c>
      <c r="I2802" s="31"/>
      <c r="J2802" s="31">
        <v>6167</v>
      </c>
      <c r="K2802" s="10">
        <v>2626</v>
      </c>
      <c r="L2802" s="10">
        <v>2311</v>
      </c>
      <c r="M2802" s="10"/>
      <c r="N2802" s="11">
        <v>4937</v>
      </c>
      <c r="O2802" s="24">
        <f>Table1[[#This Row],[Female Voters]]/Table1[[#This Row],[Female Population]]</f>
        <v>0.55274856300638231</v>
      </c>
      <c r="P2802" s="24">
        <f>Table1[[#This Row],[Male Voters]]/Table1[[#This Row],[Male Population]]</f>
        <v>0.48153667825798974</v>
      </c>
      <c r="Q2802" s="24">
        <f>Table1[[#This Row],[Total Voters]]/Table1[[#This Row],[Total Population]]</f>
        <v>0.51671727429333658</v>
      </c>
      <c r="R2802" s="24">
        <f>Table1[[#This Row],[Female Ballots]]/Table1[[#This Row],[Female Population]]</f>
        <v>0.44538745825552623</v>
      </c>
      <c r="S2802" s="24">
        <f>Table1[[#This Row],[Male Ballots]]/Table1[[#This Row],[Male Population]]</f>
        <v>0.38267925153171056</v>
      </c>
      <c r="T2802" s="24">
        <f>Table1[[#This Row],[Total Ballots]]/Table1[[#This Row],[Total Population]]</f>
        <v>0.41365869680334083</v>
      </c>
      <c r="U2802" s="24">
        <f>Table1[[#This Row],[Female Ballots]]/Table1[[#This Row],[Female Voters]]</f>
        <v>0.80576864068732745</v>
      </c>
      <c r="V2802" s="24">
        <f>Table1[[#This Row],[Male Ballots]]/Table1[[#This Row],[Male Voters]]</f>
        <v>0.79470426409903716</v>
      </c>
      <c r="W2802" s="24">
        <f>Table1[[#This Row],[Total Ballots]]/Table1[[#This Row],[Total Voters]]</f>
        <v>0.80055132155018649</v>
      </c>
    </row>
    <row r="2803" spans="1:23" s="12" customFormat="1" x14ac:dyDescent="0.2">
      <c r="A2803" s="8" t="s">
        <v>59</v>
      </c>
      <c r="B2803" s="17">
        <v>2008</v>
      </c>
      <c r="C2803" s="9" t="s">
        <v>62</v>
      </c>
      <c r="D2803" s="10">
        <v>880</v>
      </c>
      <c r="E2803" s="10">
        <v>1009</v>
      </c>
      <c r="F2803" s="10">
        <v>1889.01</v>
      </c>
      <c r="G2803" s="31">
        <v>309</v>
      </c>
      <c r="H2803" s="31">
        <v>301</v>
      </c>
      <c r="I2803" s="31"/>
      <c r="J2803" s="31">
        <v>610</v>
      </c>
      <c r="K2803" s="10">
        <v>174</v>
      </c>
      <c r="L2803" s="10">
        <v>151</v>
      </c>
      <c r="M2803" s="10"/>
      <c r="N2803" s="11">
        <v>325</v>
      </c>
      <c r="O2803" s="24">
        <f>Table1[[#This Row],[Female Voters]]/Table1[[#This Row],[Female Population]]</f>
        <v>0.35113636363636364</v>
      </c>
      <c r="P2803" s="24">
        <f>Table1[[#This Row],[Male Voters]]/Table1[[#This Row],[Male Population]]</f>
        <v>0.29831516352824577</v>
      </c>
      <c r="Q2803" s="24">
        <f>Table1[[#This Row],[Total Voters]]/Table1[[#This Row],[Total Population]]</f>
        <v>0.32292047156976406</v>
      </c>
      <c r="R2803" s="24">
        <f>Table1[[#This Row],[Female Ballots]]/Table1[[#This Row],[Female Population]]</f>
        <v>0.19772727272727272</v>
      </c>
      <c r="S2803" s="24">
        <f>Table1[[#This Row],[Male Ballots]]/Table1[[#This Row],[Male Population]]</f>
        <v>0.14965312190287414</v>
      </c>
      <c r="T2803" s="24">
        <f>Table1[[#This Row],[Total Ballots]]/Table1[[#This Row],[Total Population]]</f>
        <v>0.17204779222979233</v>
      </c>
      <c r="U2803" s="24">
        <f>Table1[[#This Row],[Female Ballots]]/Table1[[#This Row],[Female Voters]]</f>
        <v>0.56310679611650483</v>
      </c>
      <c r="V2803" s="24">
        <f>Table1[[#This Row],[Male Ballots]]/Table1[[#This Row],[Male Voters]]</f>
        <v>0.50166112956810627</v>
      </c>
      <c r="W2803" s="24">
        <f>Table1[[#This Row],[Total Ballots]]/Table1[[#This Row],[Total Voters]]</f>
        <v>0.53278688524590168</v>
      </c>
    </row>
    <row r="2804" spans="1:23" s="12" customFormat="1" x14ac:dyDescent="0.2">
      <c r="A2804" s="8" t="s">
        <v>59</v>
      </c>
      <c r="B2804" s="17">
        <v>2008</v>
      </c>
      <c r="C2804" s="9" t="s">
        <v>63</v>
      </c>
      <c r="D2804" s="10">
        <v>1182</v>
      </c>
      <c r="E2804" s="10">
        <v>1203</v>
      </c>
      <c r="F2804" s="10">
        <v>2385.02</v>
      </c>
      <c r="G2804" s="31">
        <v>475</v>
      </c>
      <c r="H2804" s="31">
        <v>389</v>
      </c>
      <c r="I2804" s="31"/>
      <c r="J2804" s="31">
        <v>864</v>
      </c>
      <c r="K2804" s="10">
        <v>302</v>
      </c>
      <c r="L2804" s="10">
        <v>244</v>
      </c>
      <c r="M2804" s="10"/>
      <c r="N2804" s="11">
        <v>546</v>
      </c>
      <c r="O2804" s="24">
        <f>Table1[[#This Row],[Female Voters]]/Table1[[#This Row],[Female Population]]</f>
        <v>0.40186125211505924</v>
      </c>
      <c r="P2804" s="24">
        <f>Table1[[#This Row],[Male Voters]]/Table1[[#This Row],[Male Population]]</f>
        <v>0.32335827098919367</v>
      </c>
      <c r="Q2804" s="24">
        <f>Table1[[#This Row],[Total Voters]]/Table1[[#This Row],[Total Population]]</f>
        <v>0.36226111311435544</v>
      </c>
      <c r="R2804" s="24">
        <f>Table1[[#This Row],[Female Ballots]]/Table1[[#This Row],[Female Population]]</f>
        <v>0.25549915397631134</v>
      </c>
      <c r="S2804" s="24">
        <f>Table1[[#This Row],[Male Ballots]]/Table1[[#This Row],[Male Population]]</f>
        <v>0.20282626766417289</v>
      </c>
      <c r="T2804" s="24">
        <f>Table1[[#This Row],[Total Ballots]]/Table1[[#This Row],[Total Population]]</f>
        <v>0.22892889787087739</v>
      </c>
      <c r="U2804" s="24">
        <f>Table1[[#This Row],[Female Ballots]]/Table1[[#This Row],[Female Voters]]</f>
        <v>0.63578947368421057</v>
      </c>
      <c r="V2804" s="24">
        <f>Table1[[#This Row],[Male Ballots]]/Table1[[#This Row],[Male Voters]]</f>
        <v>0.62724935732647813</v>
      </c>
      <c r="W2804" s="24">
        <f>Table1[[#This Row],[Total Ballots]]/Table1[[#This Row],[Total Voters]]</f>
        <v>0.63194444444444442</v>
      </c>
    </row>
    <row r="2805" spans="1:23" s="12" customFormat="1" x14ac:dyDescent="0.2">
      <c r="A2805" s="8" t="s">
        <v>59</v>
      </c>
      <c r="B2805" s="17">
        <v>2008</v>
      </c>
      <c r="C2805" s="9" t="s">
        <v>64</v>
      </c>
      <c r="D2805" s="10">
        <v>1052</v>
      </c>
      <c r="E2805" s="10">
        <v>1146</v>
      </c>
      <c r="F2805" s="10">
        <v>2198</v>
      </c>
      <c r="G2805" s="31">
        <v>482</v>
      </c>
      <c r="H2805" s="31">
        <v>399</v>
      </c>
      <c r="I2805" s="31"/>
      <c r="J2805" s="31">
        <v>881</v>
      </c>
      <c r="K2805" s="10">
        <v>379</v>
      </c>
      <c r="L2805" s="10">
        <v>290</v>
      </c>
      <c r="M2805" s="10"/>
      <c r="N2805" s="11">
        <v>669</v>
      </c>
      <c r="O2805" s="24">
        <f>Table1[[#This Row],[Female Voters]]/Table1[[#This Row],[Female Population]]</f>
        <v>0.45817490494296575</v>
      </c>
      <c r="P2805" s="24">
        <f>Table1[[#This Row],[Male Voters]]/Table1[[#This Row],[Male Population]]</f>
        <v>0.34816753926701571</v>
      </c>
      <c r="Q2805" s="24">
        <f>Table1[[#This Row],[Total Voters]]/Table1[[#This Row],[Total Population]]</f>
        <v>0.40081892629663329</v>
      </c>
      <c r="R2805" s="24">
        <f>Table1[[#This Row],[Female Ballots]]/Table1[[#This Row],[Female Population]]</f>
        <v>0.36026615969581749</v>
      </c>
      <c r="S2805" s="24">
        <f>Table1[[#This Row],[Male Ballots]]/Table1[[#This Row],[Male Population]]</f>
        <v>0.25305410122164052</v>
      </c>
      <c r="T2805" s="24">
        <f>Table1[[#This Row],[Total Ballots]]/Table1[[#This Row],[Total Population]]</f>
        <v>0.30436760691537762</v>
      </c>
      <c r="U2805" s="24">
        <f>Table1[[#This Row],[Female Ballots]]/Table1[[#This Row],[Female Voters]]</f>
        <v>0.7863070539419087</v>
      </c>
      <c r="V2805" s="24">
        <f>Table1[[#This Row],[Male Ballots]]/Table1[[#This Row],[Male Voters]]</f>
        <v>0.72681704260651625</v>
      </c>
      <c r="W2805" s="24">
        <f>Table1[[#This Row],[Total Ballots]]/Table1[[#This Row],[Total Voters]]</f>
        <v>0.75936435868331442</v>
      </c>
    </row>
    <row r="2806" spans="1:23" s="12" customFormat="1" x14ac:dyDescent="0.2">
      <c r="A2806" s="8" t="s">
        <v>59</v>
      </c>
      <c r="B2806" s="17">
        <v>2008</v>
      </c>
      <c r="C2806" s="9" t="s">
        <v>65</v>
      </c>
      <c r="D2806" s="10">
        <v>1036</v>
      </c>
      <c r="E2806" s="10">
        <v>1019</v>
      </c>
      <c r="F2806" s="10">
        <v>2054.9899999999998</v>
      </c>
      <c r="G2806" s="31">
        <v>629</v>
      </c>
      <c r="H2806" s="31">
        <v>556</v>
      </c>
      <c r="I2806" s="31"/>
      <c r="J2806" s="31">
        <v>1185</v>
      </c>
      <c r="K2806" s="10">
        <v>529</v>
      </c>
      <c r="L2806" s="10">
        <v>468</v>
      </c>
      <c r="M2806" s="10"/>
      <c r="N2806" s="11">
        <v>997</v>
      </c>
      <c r="O2806" s="24">
        <f>Table1[[#This Row],[Female Voters]]/Table1[[#This Row],[Female Population]]</f>
        <v>0.6071428571428571</v>
      </c>
      <c r="P2806" s="24">
        <f>Table1[[#This Row],[Male Voters]]/Table1[[#This Row],[Male Population]]</f>
        <v>0.54563297350343476</v>
      </c>
      <c r="Q2806" s="24">
        <f>Table1[[#This Row],[Total Voters]]/Table1[[#This Row],[Total Population]]</f>
        <v>0.57664514182550775</v>
      </c>
      <c r="R2806" s="24">
        <f>Table1[[#This Row],[Female Ballots]]/Table1[[#This Row],[Female Population]]</f>
        <v>0.51061776061776065</v>
      </c>
      <c r="S2806" s="24">
        <f>Table1[[#This Row],[Male Ballots]]/Table1[[#This Row],[Male Population]]</f>
        <v>0.45927379784102063</v>
      </c>
      <c r="T2806" s="24">
        <f>Table1[[#This Row],[Total Ballots]]/Table1[[#This Row],[Total Population]]</f>
        <v>0.48516051172998415</v>
      </c>
      <c r="U2806" s="24">
        <f>Table1[[#This Row],[Female Ballots]]/Table1[[#This Row],[Female Voters]]</f>
        <v>0.8410174880763116</v>
      </c>
      <c r="V2806" s="24">
        <f>Table1[[#This Row],[Male Ballots]]/Table1[[#This Row],[Male Voters]]</f>
        <v>0.84172661870503596</v>
      </c>
      <c r="W2806" s="24">
        <f>Table1[[#This Row],[Total Ballots]]/Table1[[#This Row],[Total Voters]]</f>
        <v>0.84135021097046414</v>
      </c>
    </row>
    <row r="2807" spans="1:23" s="12" customFormat="1" x14ac:dyDescent="0.2">
      <c r="A2807" s="8" t="s">
        <v>59</v>
      </c>
      <c r="B2807" s="17">
        <v>2008</v>
      </c>
      <c r="C2807" s="9" t="s">
        <v>66</v>
      </c>
      <c r="D2807" s="10">
        <v>801.99</v>
      </c>
      <c r="E2807" s="10">
        <v>792</v>
      </c>
      <c r="F2807" s="10">
        <v>1593.98</v>
      </c>
      <c r="G2807" s="31">
        <v>597</v>
      </c>
      <c r="H2807" s="31">
        <v>583</v>
      </c>
      <c r="I2807" s="31"/>
      <c r="J2807" s="31">
        <v>1180</v>
      </c>
      <c r="K2807" s="10">
        <v>544</v>
      </c>
      <c r="L2807" s="10">
        <v>527</v>
      </c>
      <c r="M2807" s="10"/>
      <c r="N2807" s="11">
        <v>1071</v>
      </c>
      <c r="O2807" s="24">
        <f>Table1[[#This Row],[Female Voters]]/Table1[[#This Row],[Female Population]]</f>
        <v>0.74439830920585048</v>
      </c>
      <c r="P2807" s="24">
        <f>Table1[[#This Row],[Male Voters]]/Table1[[#This Row],[Male Population]]</f>
        <v>0.73611111111111116</v>
      </c>
      <c r="Q2807" s="24">
        <f>Table1[[#This Row],[Total Voters]]/Table1[[#This Row],[Total Population]]</f>
        <v>0.74028532352978083</v>
      </c>
      <c r="R2807" s="24">
        <f>Table1[[#This Row],[Female Ballots]]/Table1[[#This Row],[Female Population]]</f>
        <v>0.67831269716580012</v>
      </c>
      <c r="S2807" s="24">
        <f>Table1[[#This Row],[Male Ballots]]/Table1[[#This Row],[Male Population]]</f>
        <v>0.66540404040404044</v>
      </c>
      <c r="T2807" s="24">
        <f>Table1[[#This Row],[Total Ballots]]/Table1[[#This Row],[Total Population]]</f>
        <v>0.67190303516982641</v>
      </c>
      <c r="U2807" s="24">
        <f>Table1[[#This Row],[Female Ballots]]/Table1[[#This Row],[Female Voters]]</f>
        <v>0.91122278056951422</v>
      </c>
      <c r="V2807" s="24">
        <f>Table1[[#This Row],[Male Ballots]]/Table1[[#This Row],[Male Voters]]</f>
        <v>0.90394511149228129</v>
      </c>
      <c r="W2807" s="24">
        <f>Table1[[#This Row],[Total Ballots]]/Table1[[#This Row],[Total Voters]]</f>
        <v>0.90762711864406775</v>
      </c>
    </row>
    <row r="2808" spans="1:23" s="12" customFormat="1" x14ac:dyDescent="0.2">
      <c r="A2808" s="8" t="s">
        <v>59</v>
      </c>
      <c r="B2808" s="17">
        <v>2008</v>
      </c>
      <c r="C2808" s="9" t="s">
        <v>67</v>
      </c>
      <c r="D2808" s="10">
        <v>944</v>
      </c>
      <c r="E2808" s="10">
        <v>870</v>
      </c>
      <c r="F2808" s="10">
        <v>1813.96</v>
      </c>
      <c r="G2808" s="31">
        <v>767</v>
      </c>
      <c r="H2808" s="31">
        <v>680</v>
      </c>
      <c r="I2808" s="31"/>
      <c r="J2808" s="31">
        <v>1447</v>
      </c>
      <c r="K2808" s="10">
        <v>698</v>
      </c>
      <c r="L2808" s="10">
        <v>631</v>
      </c>
      <c r="M2808" s="10"/>
      <c r="N2808" s="11">
        <v>1329</v>
      </c>
      <c r="O2808" s="24">
        <f>Table1[[#This Row],[Female Voters]]/Table1[[#This Row],[Female Population]]</f>
        <v>0.8125</v>
      </c>
      <c r="P2808" s="24">
        <f>Table1[[#This Row],[Male Voters]]/Table1[[#This Row],[Male Population]]</f>
        <v>0.7816091954022989</v>
      </c>
      <c r="Q2808" s="24">
        <f>Table1[[#This Row],[Total Voters]]/Table1[[#This Row],[Total Population]]</f>
        <v>0.79770226465853711</v>
      </c>
      <c r="R2808" s="24">
        <f>Table1[[#This Row],[Female Ballots]]/Table1[[#This Row],[Female Population]]</f>
        <v>0.73940677966101698</v>
      </c>
      <c r="S2808" s="24">
        <f>Table1[[#This Row],[Male Ballots]]/Table1[[#This Row],[Male Population]]</f>
        <v>0.72528735632183905</v>
      </c>
      <c r="T2808" s="24">
        <f>Table1[[#This Row],[Total Ballots]]/Table1[[#This Row],[Total Population]]</f>
        <v>0.73265121612383954</v>
      </c>
      <c r="U2808" s="24">
        <f>Table1[[#This Row],[Female Ballots]]/Table1[[#This Row],[Female Voters]]</f>
        <v>0.91003911342894395</v>
      </c>
      <c r="V2808" s="24">
        <f>Table1[[#This Row],[Male Ballots]]/Table1[[#This Row],[Male Voters]]</f>
        <v>0.92794117647058827</v>
      </c>
      <c r="W2808" s="24">
        <f>Table1[[#This Row],[Total Ballots]]/Table1[[#This Row],[Total Voters]]</f>
        <v>0.91845196959225983</v>
      </c>
    </row>
    <row r="2809" spans="1:23" s="12" customFormat="1" x14ac:dyDescent="0.2">
      <c r="A2809" s="8" t="s">
        <v>37</v>
      </c>
      <c r="B2809" s="17">
        <v>2008</v>
      </c>
      <c r="C2809" s="9" t="s">
        <v>69</v>
      </c>
      <c r="D2809" s="10">
        <v>8739</v>
      </c>
      <c r="E2809" s="10">
        <v>7927</v>
      </c>
      <c r="F2809" s="10">
        <v>16666</v>
      </c>
      <c r="G2809" s="31">
        <v>6462</v>
      </c>
      <c r="H2809" s="31">
        <v>5499</v>
      </c>
      <c r="I2809" s="31">
        <v>28</v>
      </c>
      <c r="J2809" s="31">
        <v>11989</v>
      </c>
      <c r="K2809" s="10">
        <v>5253</v>
      </c>
      <c r="L2809" s="10">
        <v>4466</v>
      </c>
      <c r="M2809" s="10">
        <v>18</v>
      </c>
      <c r="N2809" s="11">
        <v>9737</v>
      </c>
      <c r="O2809" s="24">
        <f>Table1[[#This Row],[Female Voters]]/Table1[[#This Row],[Female Population]]</f>
        <v>0.73944387229660147</v>
      </c>
      <c r="P2809" s="24">
        <f>Table1[[#This Row],[Male Voters]]/Table1[[#This Row],[Male Population]]</f>
        <v>0.69370505866027499</v>
      </c>
      <c r="Q2809" s="24">
        <f>Table1[[#This Row],[Total Voters]]/Table1[[#This Row],[Total Population]]</f>
        <v>0.71936877475099004</v>
      </c>
      <c r="R2809" s="24">
        <f>Table1[[#This Row],[Female Ballots]]/Table1[[#This Row],[Female Population]]</f>
        <v>0.6010985238585651</v>
      </c>
      <c r="S2809" s="24">
        <f>Table1[[#This Row],[Male Ballots]]/Table1[[#This Row],[Male Population]]</f>
        <v>0.56339094234893405</v>
      </c>
      <c r="T2809" s="24">
        <f>Table1[[#This Row],[Total Ballots]]/Table1[[#This Row],[Total Population]]</f>
        <v>0.58424336973478941</v>
      </c>
      <c r="U2809" s="24">
        <f>Table1[[#This Row],[Female Ballots]]/Table1[[#This Row],[Female Voters]]</f>
        <v>0.81290622098421539</v>
      </c>
      <c r="V2809" s="24">
        <f>Table1[[#This Row],[Male Ballots]]/Table1[[#This Row],[Male Voters]]</f>
        <v>0.81214766321149301</v>
      </c>
      <c r="W2809" s="24">
        <f>Table1[[#This Row],[Total Ballots]]/Table1[[#This Row],[Total Voters]]</f>
        <v>0.81216114771874215</v>
      </c>
    </row>
    <row r="2810" spans="1:23" s="12" customFormat="1" x14ac:dyDescent="0.2">
      <c r="A2810" s="8" t="s">
        <v>37</v>
      </c>
      <c r="B2810" s="17">
        <v>2008</v>
      </c>
      <c r="C2810" s="9" t="s">
        <v>62</v>
      </c>
      <c r="D2810" s="10">
        <v>927</v>
      </c>
      <c r="E2810" s="10">
        <v>888</v>
      </c>
      <c r="F2810" s="10">
        <v>1815</v>
      </c>
      <c r="G2810" s="31">
        <v>441</v>
      </c>
      <c r="H2810" s="31">
        <v>388</v>
      </c>
      <c r="I2810" s="31">
        <v>4</v>
      </c>
      <c r="J2810" s="31">
        <v>833</v>
      </c>
      <c r="K2810" s="10">
        <v>226</v>
      </c>
      <c r="L2810" s="10">
        <v>180</v>
      </c>
      <c r="M2810" s="10">
        <v>3</v>
      </c>
      <c r="N2810" s="11">
        <v>409</v>
      </c>
      <c r="O2810" s="24">
        <f>Table1[[#This Row],[Female Voters]]/Table1[[#This Row],[Female Population]]</f>
        <v>0.47572815533980584</v>
      </c>
      <c r="P2810" s="24">
        <f>Table1[[#This Row],[Male Voters]]/Table1[[#This Row],[Male Population]]</f>
        <v>0.43693693693693691</v>
      </c>
      <c r="Q2810" s="24">
        <f>Table1[[#This Row],[Total Voters]]/Table1[[#This Row],[Total Population]]</f>
        <v>0.45895316804407715</v>
      </c>
      <c r="R2810" s="24">
        <f>Table1[[#This Row],[Female Ballots]]/Table1[[#This Row],[Female Population]]</f>
        <v>0.24379719525350593</v>
      </c>
      <c r="S2810" s="24">
        <f>Table1[[#This Row],[Male Ballots]]/Table1[[#This Row],[Male Population]]</f>
        <v>0.20270270270270271</v>
      </c>
      <c r="T2810" s="24">
        <f>Table1[[#This Row],[Total Ballots]]/Table1[[#This Row],[Total Population]]</f>
        <v>0.22534435261707988</v>
      </c>
      <c r="U2810" s="24">
        <f>Table1[[#This Row],[Female Ballots]]/Table1[[#This Row],[Female Voters]]</f>
        <v>0.51247165532879824</v>
      </c>
      <c r="V2810" s="24">
        <f>Table1[[#This Row],[Male Ballots]]/Table1[[#This Row],[Male Voters]]</f>
        <v>0.46391752577319589</v>
      </c>
      <c r="W2810" s="24">
        <f>Table1[[#This Row],[Total Ballots]]/Table1[[#This Row],[Total Voters]]</f>
        <v>0.49099639855942379</v>
      </c>
    </row>
    <row r="2811" spans="1:23" s="12" customFormat="1" x14ac:dyDescent="0.2">
      <c r="A2811" s="8" t="s">
        <v>37</v>
      </c>
      <c r="B2811" s="17">
        <v>2008</v>
      </c>
      <c r="C2811" s="9" t="s">
        <v>63</v>
      </c>
      <c r="D2811" s="10">
        <v>1234</v>
      </c>
      <c r="E2811" s="10">
        <v>1137</v>
      </c>
      <c r="F2811" s="10">
        <v>2371</v>
      </c>
      <c r="G2811" s="31">
        <v>782</v>
      </c>
      <c r="H2811" s="31">
        <v>604</v>
      </c>
      <c r="I2811" s="31">
        <v>6</v>
      </c>
      <c r="J2811" s="31">
        <v>1392</v>
      </c>
      <c r="K2811" s="10">
        <v>477</v>
      </c>
      <c r="L2811" s="10">
        <v>374</v>
      </c>
      <c r="M2811" s="10">
        <v>2</v>
      </c>
      <c r="N2811" s="11">
        <v>853</v>
      </c>
      <c r="O2811" s="24">
        <f>Table1[[#This Row],[Female Voters]]/Table1[[#This Row],[Female Population]]</f>
        <v>0.6337115072933549</v>
      </c>
      <c r="P2811" s="24">
        <f>Table1[[#This Row],[Male Voters]]/Table1[[#This Row],[Male Population]]</f>
        <v>0.53122251539138088</v>
      </c>
      <c r="Q2811" s="24">
        <f>Table1[[#This Row],[Total Voters]]/Table1[[#This Row],[Total Population]]</f>
        <v>0.58709405314213414</v>
      </c>
      <c r="R2811" s="24">
        <f>Table1[[#This Row],[Female Ballots]]/Table1[[#This Row],[Female Population]]</f>
        <v>0.38654781199351701</v>
      </c>
      <c r="S2811" s="24">
        <f>Table1[[#This Row],[Male Ballots]]/Table1[[#This Row],[Male Population]]</f>
        <v>0.32893579595426559</v>
      </c>
      <c r="T2811" s="24">
        <f>Table1[[#This Row],[Total Ballots]]/Table1[[#This Row],[Total Population]]</f>
        <v>0.35976381273724167</v>
      </c>
      <c r="U2811" s="24">
        <f>Table1[[#This Row],[Female Ballots]]/Table1[[#This Row],[Female Voters]]</f>
        <v>0.60997442455242967</v>
      </c>
      <c r="V2811" s="24">
        <f>Table1[[#This Row],[Male Ballots]]/Table1[[#This Row],[Male Voters]]</f>
        <v>0.61920529801324509</v>
      </c>
      <c r="W2811" s="24">
        <f>Table1[[#This Row],[Total Ballots]]/Table1[[#This Row],[Total Voters]]</f>
        <v>0.61278735632183912</v>
      </c>
    </row>
    <row r="2812" spans="1:23" s="12" customFormat="1" x14ac:dyDescent="0.2">
      <c r="A2812" s="8" t="s">
        <v>37</v>
      </c>
      <c r="B2812" s="17">
        <v>2008</v>
      </c>
      <c r="C2812" s="9" t="s">
        <v>64</v>
      </c>
      <c r="D2812" s="10">
        <v>1275</v>
      </c>
      <c r="E2812" s="10">
        <v>1203</v>
      </c>
      <c r="F2812" s="10">
        <v>2478</v>
      </c>
      <c r="G2812" s="31">
        <v>854</v>
      </c>
      <c r="H2812" s="31">
        <v>752</v>
      </c>
      <c r="I2812" s="31">
        <v>4</v>
      </c>
      <c r="J2812" s="31">
        <v>1610</v>
      </c>
      <c r="K2812" s="10">
        <v>629</v>
      </c>
      <c r="L2812" s="10">
        <v>530</v>
      </c>
      <c r="M2812" s="10">
        <v>2</v>
      </c>
      <c r="N2812" s="11">
        <v>1161</v>
      </c>
      <c r="O2812" s="24">
        <f>Table1[[#This Row],[Female Voters]]/Table1[[#This Row],[Female Population]]</f>
        <v>0.66980392156862745</v>
      </c>
      <c r="P2812" s="24">
        <f>Table1[[#This Row],[Male Voters]]/Table1[[#This Row],[Male Population]]</f>
        <v>0.62510390689941808</v>
      </c>
      <c r="Q2812" s="24">
        <f>Table1[[#This Row],[Total Voters]]/Table1[[#This Row],[Total Population]]</f>
        <v>0.64971751412429379</v>
      </c>
      <c r="R2812" s="24">
        <f>Table1[[#This Row],[Female Ballots]]/Table1[[#This Row],[Female Population]]</f>
        <v>0.49333333333333335</v>
      </c>
      <c r="S2812" s="24">
        <f>Table1[[#This Row],[Male Ballots]]/Table1[[#This Row],[Male Population]]</f>
        <v>0.4405652535328346</v>
      </c>
      <c r="T2812" s="24">
        <f>Table1[[#This Row],[Total Ballots]]/Table1[[#This Row],[Total Population]]</f>
        <v>0.46852300242130751</v>
      </c>
      <c r="U2812" s="24">
        <f>Table1[[#This Row],[Female Ballots]]/Table1[[#This Row],[Female Voters]]</f>
        <v>0.7365339578454333</v>
      </c>
      <c r="V2812" s="24">
        <f>Table1[[#This Row],[Male Ballots]]/Table1[[#This Row],[Male Voters]]</f>
        <v>0.70478723404255317</v>
      </c>
      <c r="W2812" s="24">
        <f>Table1[[#This Row],[Total Ballots]]/Table1[[#This Row],[Total Voters]]</f>
        <v>0.72111801242236029</v>
      </c>
    </row>
    <row r="2813" spans="1:23" s="12" customFormat="1" x14ac:dyDescent="0.2">
      <c r="A2813" s="8" t="s">
        <v>37</v>
      </c>
      <c r="B2813" s="17">
        <v>2008</v>
      </c>
      <c r="C2813" s="9" t="s">
        <v>65</v>
      </c>
      <c r="D2813" s="10">
        <v>1672</v>
      </c>
      <c r="E2813" s="10">
        <v>1533</v>
      </c>
      <c r="F2813" s="10">
        <v>3205</v>
      </c>
      <c r="G2813" s="31">
        <v>1276</v>
      </c>
      <c r="H2813" s="31">
        <v>1083</v>
      </c>
      <c r="I2813" s="31">
        <v>5</v>
      </c>
      <c r="J2813" s="31">
        <v>2364</v>
      </c>
      <c r="K2813" s="10">
        <v>1055</v>
      </c>
      <c r="L2813" s="10">
        <v>882</v>
      </c>
      <c r="M2813" s="10">
        <v>5</v>
      </c>
      <c r="N2813" s="11">
        <v>1942</v>
      </c>
      <c r="O2813" s="24">
        <f>Table1[[#This Row],[Female Voters]]/Table1[[#This Row],[Female Population]]</f>
        <v>0.76315789473684215</v>
      </c>
      <c r="P2813" s="24">
        <f>Table1[[#This Row],[Male Voters]]/Table1[[#This Row],[Male Population]]</f>
        <v>0.70645792563600784</v>
      </c>
      <c r="Q2813" s="24">
        <f>Table1[[#This Row],[Total Voters]]/Table1[[#This Row],[Total Population]]</f>
        <v>0.73759750390015599</v>
      </c>
      <c r="R2813" s="24">
        <f>Table1[[#This Row],[Female Ballots]]/Table1[[#This Row],[Female Population]]</f>
        <v>0.63098086124401909</v>
      </c>
      <c r="S2813" s="24">
        <f>Table1[[#This Row],[Male Ballots]]/Table1[[#This Row],[Male Population]]</f>
        <v>0.57534246575342463</v>
      </c>
      <c r="T2813" s="24">
        <f>Table1[[#This Row],[Total Ballots]]/Table1[[#This Row],[Total Population]]</f>
        <v>0.60592823712948518</v>
      </c>
      <c r="U2813" s="24">
        <f>Table1[[#This Row],[Female Ballots]]/Table1[[#This Row],[Female Voters]]</f>
        <v>0.82680250783699061</v>
      </c>
      <c r="V2813" s="24">
        <f>Table1[[#This Row],[Male Ballots]]/Table1[[#This Row],[Male Voters]]</f>
        <v>0.81440443213296398</v>
      </c>
      <c r="W2813" s="24">
        <f>Table1[[#This Row],[Total Ballots]]/Table1[[#This Row],[Total Voters]]</f>
        <v>0.82148900169204742</v>
      </c>
    </row>
    <row r="2814" spans="1:23" s="12" customFormat="1" x14ac:dyDescent="0.2">
      <c r="A2814" s="8" t="s">
        <v>37</v>
      </c>
      <c r="B2814" s="17">
        <v>2008</v>
      </c>
      <c r="C2814" s="9" t="s">
        <v>66</v>
      </c>
      <c r="D2814" s="10">
        <v>1486</v>
      </c>
      <c r="E2814" s="10">
        <v>1407</v>
      </c>
      <c r="F2814" s="10">
        <v>2893</v>
      </c>
      <c r="G2814" s="31">
        <v>1249</v>
      </c>
      <c r="H2814" s="31">
        <v>1112</v>
      </c>
      <c r="I2814" s="31">
        <v>3</v>
      </c>
      <c r="J2814" s="31">
        <v>2364</v>
      </c>
      <c r="K2814" s="10">
        <v>1148</v>
      </c>
      <c r="L2814" s="10">
        <v>1018</v>
      </c>
      <c r="M2814" s="10">
        <v>2</v>
      </c>
      <c r="N2814" s="11">
        <v>2168</v>
      </c>
      <c r="O2814" s="24">
        <f>Table1[[#This Row],[Female Voters]]/Table1[[#This Row],[Female Population]]</f>
        <v>0.84051144010767165</v>
      </c>
      <c r="P2814" s="24">
        <f>Table1[[#This Row],[Male Voters]]/Table1[[#This Row],[Male Population]]</f>
        <v>0.79033404406538732</v>
      </c>
      <c r="Q2814" s="24">
        <f>Table1[[#This Row],[Total Voters]]/Table1[[#This Row],[Total Population]]</f>
        <v>0.81714483235395785</v>
      </c>
      <c r="R2814" s="24">
        <f>Table1[[#This Row],[Female Ballots]]/Table1[[#This Row],[Female Population]]</f>
        <v>0.77254374158815609</v>
      </c>
      <c r="S2814" s="24">
        <f>Table1[[#This Row],[Male Ballots]]/Table1[[#This Row],[Male Population]]</f>
        <v>0.72352523098791754</v>
      </c>
      <c r="T2814" s="24">
        <f>Table1[[#This Row],[Total Ballots]]/Table1[[#This Row],[Total Population]]</f>
        <v>0.74939509160041484</v>
      </c>
      <c r="U2814" s="24">
        <f>Table1[[#This Row],[Female Ballots]]/Table1[[#This Row],[Female Voters]]</f>
        <v>0.91913530824659728</v>
      </c>
      <c r="V2814" s="24">
        <f>Table1[[#This Row],[Male Ballots]]/Table1[[#This Row],[Male Voters]]</f>
        <v>0.91546762589928055</v>
      </c>
      <c r="W2814" s="24">
        <f>Table1[[#This Row],[Total Ballots]]/Table1[[#This Row],[Total Voters]]</f>
        <v>0.91708967851099832</v>
      </c>
    </row>
    <row r="2815" spans="1:23" s="12" customFormat="1" x14ac:dyDescent="0.2">
      <c r="A2815" s="8" t="s">
        <v>37</v>
      </c>
      <c r="B2815" s="17">
        <v>2008</v>
      </c>
      <c r="C2815" s="9" t="s">
        <v>67</v>
      </c>
      <c r="D2815" s="10">
        <v>2145</v>
      </c>
      <c r="E2815" s="10">
        <v>1759</v>
      </c>
      <c r="F2815" s="10">
        <v>3904</v>
      </c>
      <c r="G2815" s="31">
        <v>1860</v>
      </c>
      <c r="H2815" s="31">
        <v>1560</v>
      </c>
      <c r="I2815" s="31">
        <v>6</v>
      </c>
      <c r="J2815" s="31">
        <v>3426</v>
      </c>
      <c r="K2815" s="10">
        <v>1718</v>
      </c>
      <c r="L2815" s="10">
        <v>1482</v>
      </c>
      <c r="M2815" s="10">
        <v>4</v>
      </c>
      <c r="N2815" s="11">
        <v>3204</v>
      </c>
      <c r="O2815" s="24">
        <f>Table1[[#This Row],[Female Voters]]/Table1[[#This Row],[Female Population]]</f>
        <v>0.86713286713286708</v>
      </c>
      <c r="P2815" s="24">
        <f>Table1[[#This Row],[Male Voters]]/Table1[[#This Row],[Male Population]]</f>
        <v>0.88686753837407617</v>
      </c>
      <c r="Q2815" s="24">
        <f>Table1[[#This Row],[Total Voters]]/Table1[[#This Row],[Total Population]]</f>
        <v>0.87756147540983609</v>
      </c>
      <c r="R2815" s="24">
        <f>Table1[[#This Row],[Female Ballots]]/Table1[[#This Row],[Female Population]]</f>
        <v>0.80093240093240092</v>
      </c>
      <c r="S2815" s="24">
        <f>Table1[[#This Row],[Male Ballots]]/Table1[[#This Row],[Male Population]]</f>
        <v>0.84252416145537234</v>
      </c>
      <c r="T2815" s="24">
        <f>Table1[[#This Row],[Total Ballots]]/Table1[[#This Row],[Total Population]]</f>
        <v>0.82069672131147542</v>
      </c>
      <c r="U2815" s="24">
        <f>Table1[[#This Row],[Female Ballots]]/Table1[[#This Row],[Female Voters]]</f>
        <v>0.92365591397849467</v>
      </c>
      <c r="V2815" s="24">
        <f>Table1[[#This Row],[Male Ballots]]/Table1[[#This Row],[Male Voters]]</f>
        <v>0.95</v>
      </c>
      <c r="W2815" s="24">
        <f>Table1[[#This Row],[Total Ballots]]/Table1[[#This Row],[Total Voters]]</f>
        <v>0.93520140105078808</v>
      </c>
    </row>
    <row r="2816" spans="1:23" s="12" customFormat="1" x14ac:dyDescent="0.2">
      <c r="A2816" s="8" t="s">
        <v>48</v>
      </c>
      <c r="B2816" s="17">
        <v>2008</v>
      </c>
      <c r="C2816" s="9" t="s">
        <v>69</v>
      </c>
      <c r="D2816" s="10">
        <v>61308</v>
      </c>
      <c r="E2816" s="10">
        <v>60077</v>
      </c>
      <c r="F2816" s="10">
        <v>121385</v>
      </c>
      <c r="G2816" s="31">
        <v>45490</v>
      </c>
      <c r="H2816" s="31">
        <v>41182</v>
      </c>
      <c r="I2816" s="31">
        <v>281</v>
      </c>
      <c r="J2816" s="31">
        <v>86953</v>
      </c>
      <c r="K2816" s="10">
        <v>38792</v>
      </c>
      <c r="L2816" s="10">
        <v>34956</v>
      </c>
      <c r="M2816" s="10">
        <v>207</v>
      </c>
      <c r="N2816" s="11">
        <v>73955</v>
      </c>
      <c r="O2816" s="24">
        <f>Table1[[#This Row],[Female Voters]]/Table1[[#This Row],[Female Population]]</f>
        <v>0.74199125725843285</v>
      </c>
      <c r="P2816" s="24">
        <f>Table1[[#This Row],[Male Voters]]/Table1[[#This Row],[Male Population]]</f>
        <v>0.68548695840338236</v>
      </c>
      <c r="Q2816" s="24">
        <f>Table1[[#This Row],[Total Voters]]/Table1[[#This Row],[Total Population]]</f>
        <v>0.71634056926308853</v>
      </c>
      <c r="R2816" s="24">
        <f>Table1[[#This Row],[Female Ballots]]/Table1[[#This Row],[Female Population]]</f>
        <v>0.63273960983884647</v>
      </c>
      <c r="S2816" s="24">
        <f>Table1[[#This Row],[Male Ballots]]/Table1[[#This Row],[Male Population]]</f>
        <v>0.58185328828004057</v>
      </c>
      <c r="T2816" s="24">
        <f>Table1[[#This Row],[Total Ballots]]/Table1[[#This Row],[Total Population]]</f>
        <v>0.60925979321992008</v>
      </c>
      <c r="U2816" s="24">
        <f>Table1[[#This Row],[Female Ballots]]/Table1[[#This Row],[Female Voters]]</f>
        <v>0.85275884809848324</v>
      </c>
      <c r="V2816" s="24">
        <f>Table1[[#This Row],[Male Ballots]]/Table1[[#This Row],[Male Voters]]</f>
        <v>0.84881744451459373</v>
      </c>
      <c r="W2816" s="24">
        <f>Table1[[#This Row],[Total Ballots]]/Table1[[#This Row],[Total Voters]]</f>
        <v>0.85051694593631044</v>
      </c>
    </row>
    <row r="2817" spans="1:23" s="12" customFormat="1" x14ac:dyDescent="0.2">
      <c r="A2817" s="8" t="s">
        <v>48</v>
      </c>
      <c r="B2817" s="17">
        <v>2008</v>
      </c>
      <c r="C2817" s="9" t="s">
        <v>62</v>
      </c>
      <c r="D2817" s="10">
        <v>7683</v>
      </c>
      <c r="E2817" s="10">
        <v>7851</v>
      </c>
      <c r="F2817" s="10">
        <v>15534</v>
      </c>
      <c r="G2817" s="31">
        <v>4856</v>
      </c>
      <c r="H2817" s="31">
        <v>4186</v>
      </c>
      <c r="I2817" s="31">
        <v>62</v>
      </c>
      <c r="J2817" s="31">
        <v>9104</v>
      </c>
      <c r="K2817" s="10">
        <v>3189</v>
      </c>
      <c r="L2817" s="10">
        <v>2616</v>
      </c>
      <c r="M2817" s="10">
        <v>36</v>
      </c>
      <c r="N2817" s="11">
        <v>5841</v>
      </c>
      <c r="O2817" s="24">
        <f>Table1[[#This Row],[Female Voters]]/Table1[[#This Row],[Female Population]]</f>
        <v>0.63204477417675387</v>
      </c>
      <c r="P2817" s="24">
        <f>Table1[[#This Row],[Male Voters]]/Table1[[#This Row],[Male Population]]</f>
        <v>0.53318048656222139</v>
      </c>
      <c r="Q2817" s="24">
        <f>Table1[[#This Row],[Total Voters]]/Table1[[#This Row],[Total Population]]</f>
        <v>0.5860692674134157</v>
      </c>
      <c r="R2817" s="24">
        <f>Table1[[#This Row],[Female Ballots]]/Table1[[#This Row],[Female Population]]</f>
        <v>0.41507223740726279</v>
      </c>
      <c r="S2817" s="24">
        <f>Table1[[#This Row],[Male Ballots]]/Table1[[#This Row],[Male Population]]</f>
        <v>0.33320596102407335</v>
      </c>
      <c r="T2817" s="24">
        <f>Table1[[#This Row],[Total Ballots]]/Table1[[#This Row],[Total Population]]</f>
        <v>0.37601390498261877</v>
      </c>
      <c r="U2817" s="24">
        <f>Table1[[#This Row],[Female Ballots]]/Table1[[#This Row],[Female Voters]]</f>
        <v>0.65671334431630968</v>
      </c>
      <c r="V2817" s="24">
        <f>Table1[[#This Row],[Male Ballots]]/Table1[[#This Row],[Male Voters]]</f>
        <v>0.6249402771141902</v>
      </c>
      <c r="W2817" s="24">
        <f>Table1[[#This Row],[Total Ballots]]/Table1[[#This Row],[Total Voters]]</f>
        <v>0.64158611599297011</v>
      </c>
    </row>
    <row r="2818" spans="1:23" s="12" customFormat="1" x14ac:dyDescent="0.2">
      <c r="A2818" s="8" t="s">
        <v>48</v>
      </c>
      <c r="B2818" s="17">
        <v>2008</v>
      </c>
      <c r="C2818" s="9" t="s">
        <v>63</v>
      </c>
      <c r="D2818" s="10">
        <v>10561</v>
      </c>
      <c r="E2818" s="10">
        <v>10860</v>
      </c>
      <c r="F2818" s="10">
        <v>21421</v>
      </c>
      <c r="G2818" s="31">
        <v>6357</v>
      </c>
      <c r="H2818" s="31">
        <v>5582</v>
      </c>
      <c r="I2818" s="31">
        <v>69</v>
      </c>
      <c r="J2818" s="31">
        <v>12008</v>
      </c>
      <c r="K2818" s="10">
        <v>4705</v>
      </c>
      <c r="L2818" s="10">
        <v>3947</v>
      </c>
      <c r="M2818" s="10">
        <v>47</v>
      </c>
      <c r="N2818" s="11">
        <v>8699</v>
      </c>
      <c r="O2818" s="24">
        <f>Table1[[#This Row],[Female Voters]]/Table1[[#This Row],[Female Population]]</f>
        <v>0.60193163526181237</v>
      </c>
      <c r="P2818" s="24">
        <f>Table1[[#This Row],[Male Voters]]/Table1[[#This Row],[Male Population]]</f>
        <v>0.51399631675874768</v>
      </c>
      <c r="Q2818" s="24">
        <f>Table1[[#This Row],[Total Voters]]/Table1[[#This Row],[Total Population]]</f>
        <v>0.56057140189533639</v>
      </c>
      <c r="R2818" s="24">
        <f>Table1[[#This Row],[Female Ballots]]/Table1[[#This Row],[Female Population]]</f>
        <v>0.44550705425622572</v>
      </c>
      <c r="S2818" s="24">
        <f>Table1[[#This Row],[Male Ballots]]/Table1[[#This Row],[Male Population]]</f>
        <v>0.3634438305709024</v>
      </c>
      <c r="T2818" s="24">
        <f>Table1[[#This Row],[Total Ballots]]/Table1[[#This Row],[Total Population]]</f>
        <v>0.40609682087670979</v>
      </c>
      <c r="U2818" s="24">
        <f>Table1[[#This Row],[Female Ballots]]/Table1[[#This Row],[Female Voters]]</f>
        <v>0.74012899166273405</v>
      </c>
      <c r="V2818" s="24">
        <f>Table1[[#This Row],[Male Ballots]]/Table1[[#This Row],[Male Voters]]</f>
        <v>0.70709423145825867</v>
      </c>
      <c r="W2818" s="24">
        <f>Table1[[#This Row],[Total Ballots]]/Table1[[#This Row],[Total Voters]]</f>
        <v>0.72443371085942709</v>
      </c>
    </row>
    <row r="2819" spans="1:23" s="12" customFormat="1" x14ac:dyDescent="0.2">
      <c r="A2819" s="8" t="s">
        <v>48</v>
      </c>
      <c r="B2819" s="17">
        <v>2008</v>
      </c>
      <c r="C2819" s="9" t="s">
        <v>64</v>
      </c>
      <c r="D2819" s="10">
        <v>10920</v>
      </c>
      <c r="E2819" s="10">
        <v>10993</v>
      </c>
      <c r="F2819" s="10">
        <v>21913</v>
      </c>
      <c r="G2819" s="31">
        <v>7377</v>
      </c>
      <c r="H2819" s="31">
        <v>6419</v>
      </c>
      <c r="I2819" s="31">
        <v>46</v>
      </c>
      <c r="J2819" s="31">
        <v>13842</v>
      </c>
      <c r="K2819" s="10">
        <v>5984</v>
      </c>
      <c r="L2819" s="10">
        <v>5159</v>
      </c>
      <c r="M2819" s="10">
        <v>33</v>
      </c>
      <c r="N2819" s="11">
        <v>11176</v>
      </c>
      <c r="O2819" s="24">
        <f>Table1[[#This Row],[Female Voters]]/Table1[[#This Row],[Female Population]]</f>
        <v>0.67554945054945059</v>
      </c>
      <c r="P2819" s="24">
        <f>Table1[[#This Row],[Male Voters]]/Table1[[#This Row],[Male Population]]</f>
        <v>0.58391703811516416</v>
      </c>
      <c r="Q2819" s="24">
        <f>Table1[[#This Row],[Total Voters]]/Table1[[#This Row],[Total Population]]</f>
        <v>0.63167982476155704</v>
      </c>
      <c r="R2819" s="24">
        <f>Table1[[#This Row],[Female Ballots]]/Table1[[#This Row],[Female Population]]</f>
        <v>0.54798534798534804</v>
      </c>
      <c r="S2819" s="24">
        <f>Table1[[#This Row],[Male Ballots]]/Table1[[#This Row],[Male Population]]</f>
        <v>0.46929864459201309</v>
      </c>
      <c r="T2819" s="24">
        <f>Table1[[#This Row],[Total Ballots]]/Table1[[#This Row],[Total Population]]</f>
        <v>0.51001688495413677</v>
      </c>
      <c r="U2819" s="24">
        <f>Table1[[#This Row],[Female Ballots]]/Table1[[#This Row],[Female Voters]]</f>
        <v>0.81116985224345939</v>
      </c>
      <c r="V2819" s="24">
        <f>Table1[[#This Row],[Male Ballots]]/Table1[[#This Row],[Male Voters]]</f>
        <v>0.80370774263904032</v>
      </c>
      <c r="W2819" s="24">
        <f>Table1[[#This Row],[Total Ballots]]/Table1[[#This Row],[Total Voters]]</f>
        <v>0.807397774888022</v>
      </c>
    </row>
    <row r="2820" spans="1:23" s="12" customFormat="1" x14ac:dyDescent="0.2">
      <c r="A2820" s="8" t="s">
        <v>48</v>
      </c>
      <c r="B2820" s="17">
        <v>2008</v>
      </c>
      <c r="C2820" s="9" t="s">
        <v>65</v>
      </c>
      <c r="D2820" s="10">
        <v>12309</v>
      </c>
      <c r="E2820" s="10">
        <v>12246</v>
      </c>
      <c r="F2820" s="10">
        <v>24555</v>
      </c>
      <c r="G2820" s="31">
        <v>9862</v>
      </c>
      <c r="H2820" s="31">
        <v>9125</v>
      </c>
      <c r="I2820" s="31">
        <v>38</v>
      </c>
      <c r="J2820" s="31">
        <v>19025</v>
      </c>
      <c r="K2820" s="10">
        <v>8731</v>
      </c>
      <c r="L2820" s="10">
        <v>8025</v>
      </c>
      <c r="M2820" s="10">
        <v>34</v>
      </c>
      <c r="N2820" s="11">
        <v>16790</v>
      </c>
      <c r="O2820" s="24">
        <f>Table1[[#This Row],[Female Voters]]/Table1[[#This Row],[Female Population]]</f>
        <v>0.80120237224794866</v>
      </c>
      <c r="P2820" s="24">
        <f>Table1[[#This Row],[Male Voters]]/Table1[[#This Row],[Male Population]]</f>
        <v>0.74514127061897761</v>
      </c>
      <c r="Q2820" s="24">
        <f>Table1[[#This Row],[Total Voters]]/Table1[[#This Row],[Total Population]]</f>
        <v>0.77479128487069848</v>
      </c>
      <c r="R2820" s="24">
        <f>Table1[[#This Row],[Female Ballots]]/Table1[[#This Row],[Female Population]]</f>
        <v>0.70931838492160204</v>
      </c>
      <c r="S2820" s="24">
        <f>Table1[[#This Row],[Male Ballots]]/Table1[[#This Row],[Male Population]]</f>
        <v>0.65531602155805979</v>
      </c>
      <c r="T2820" s="24">
        <f>Table1[[#This Row],[Total Ballots]]/Table1[[#This Row],[Total Population]]</f>
        <v>0.68377112604357559</v>
      </c>
      <c r="U2820" s="24">
        <f>Table1[[#This Row],[Female Ballots]]/Table1[[#This Row],[Female Voters]]</f>
        <v>0.88531737984181702</v>
      </c>
      <c r="V2820" s="24">
        <f>Table1[[#This Row],[Male Ballots]]/Table1[[#This Row],[Male Voters]]</f>
        <v>0.8794520547945206</v>
      </c>
      <c r="W2820" s="24">
        <f>Table1[[#This Row],[Total Ballots]]/Table1[[#This Row],[Total Voters]]</f>
        <v>0.8825229960578187</v>
      </c>
    </row>
    <row r="2821" spans="1:23" s="12" customFormat="1" x14ac:dyDescent="0.2">
      <c r="A2821" s="8" t="s">
        <v>48</v>
      </c>
      <c r="B2821" s="17">
        <v>2008</v>
      </c>
      <c r="C2821" s="9" t="s">
        <v>66</v>
      </c>
      <c r="D2821" s="10">
        <v>9524</v>
      </c>
      <c r="E2821" s="10">
        <v>9750</v>
      </c>
      <c r="F2821" s="10">
        <v>19274</v>
      </c>
      <c r="G2821" s="31">
        <v>8246</v>
      </c>
      <c r="H2821" s="31">
        <v>8337</v>
      </c>
      <c r="I2821" s="31">
        <v>27</v>
      </c>
      <c r="J2821" s="31">
        <v>16610</v>
      </c>
      <c r="K2821" s="10">
        <v>7881</v>
      </c>
      <c r="L2821" s="10">
        <v>7896</v>
      </c>
      <c r="M2821" s="10">
        <v>22</v>
      </c>
      <c r="N2821" s="11">
        <v>15799</v>
      </c>
      <c r="O2821" s="24">
        <f>Table1[[#This Row],[Female Voters]]/Table1[[#This Row],[Female Population]]</f>
        <v>0.86581268374632503</v>
      </c>
      <c r="P2821" s="24">
        <f>Table1[[#This Row],[Male Voters]]/Table1[[#This Row],[Male Population]]</f>
        <v>0.85507692307692307</v>
      </c>
      <c r="Q2821" s="24">
        <f>Table1[[#This Row],[Total Voters]]/Table1[[#This Row],[Total Population]]</f>
        <v>0.86178271246238458</v>
      </c>
      <c r="R2821" s="24">
        <f>Table1[[#This Row],[Female Ballots]]/Table1[[#This Row],[Female Population]]</f>
        <v>0.82748845023099538</v>
      </c>
      <c r="S2821" s="24">
        <f>Table1[[#This Row],[Male Ballots]]/Table1[[#This Row],[Male Population]]</f>
        <v>0.80984615384615388</v>
      </c>
      <c r="T2821" s="24">
        <f>Table1[[#This Row],[Total Ballots]]/Table1[[#This Row],[Total Population]]</f>
        <v>0.81970530248002493</v>
      </c>
      <c r="U2821" s="24">
        <f>Table1[[#This Row],[Female Ballots]]/Table1[[#This Row],[Female Voters]]</f>
        <v>0.95573611447974771</v>
      </c>
      <c r="V2821" s="24">
        <f>Table1[[#This Row],[Male Ballots]]/Table1[[#This Row],[Male Voters]]</f>
        <v>0.94710327455919396</v>
      </c>
      <c r="W2821" s="24">
        <f>Table1[[#This Row],[Total Ballots]]/Table1[[#This Row],[Total Voters]]</f>
        <v>0.95117399157134253</v>
      </c>
    </row>
    <row r="2822" spans="1:23" s="12" customFormat="1" x14ac:dyDescent="0.2">
      <c r="A2822" s="8" t="s">
        <v>48</v>
      </c>
      <c r="B2822" s="17">
        <v>2008</v>
      </c>
      <c r="C2822" s="9" t="s">
        <v>67</v>
      </c>
      <c r="D2822" s="10">
        <v>10311</v>
      </c>
      <c r="E2822" s="10">
        <v>8377</v>
      </c>
      <c r="F2822" s="10">
        <v>18688</v>
      </c>
      <c r="G2822" s="31">
        <v>8792</v>
      </c>
      <c r="H2822" s="31">
        <v>7533</v>
      </c>
      <c r="I2822" s="31">
        <v>39</v>
      </c>
      <c r="J2822" s="31">
        <v>16364</v>
      </c>
      <c r="K2822" s="10">
        <v>8302</v>
      </c>
      <c r="L2822" s="10">
        <v>7313</v>
      </c>
      <c r="M2822" s="10">
        <v>35</v>
      </c>
      <c r="N2822" s="11">
        <v>15650</v>
      </c>
      <c r="O2822" s="24">
        <f>Table1[[#This Row],[Female Voters]]/Table1[[#This Row],[Female Population]]</f>
        <v>0.85268160217243716</v>
      </c>
      <c r="P2822" s="24">
        <f>Table1[[#This Row],[Male Voters]]/Table1[[#This Row],[Male Population]]</f>
        <v>0.89924794079025905</v>
      </c>
      <c r="Q2822" s="24">
        <f>Table1[[#This Row],[Total Voters]]/Table1[[#This Row],[Total Population]]</f>
        <v>0.87564212328767121</v>
      </c>
      <c r="R2822" s="24">
        <f>Table1[[#This Row],[Female Ballots]]/Table1[[#This Row],[Female Population]]</f>
        <v>0.80515953835709442</v>
      </c>
      <c r="S2822" s="24">
        <f>Table1[[#This Row],[Male Ballots]]/Table1[[#This Row],[Male Population]]</f>
        <v>0.87298555568819391</v>
      </c>
      <c r="T2822" s="24">
        <f>Table1[[#This Row],[Total Ballots]]/Table1[[#This Row],[Total Population]]</f>
        <v>0.83743578767123283</v>
      </c>
      <c r="U2822" s="24">
        <f>Table1[[#This Row],[Female Ballots]]/Table1[[#This Row],[Female Voters]]</f>
        <v>0.94426751592356684</v>
      </c>
      <c r="V2822" s="24">
        <f>Table1[[#This Row],[Male Ballots]]/Table1[[#This Row],[Male Voters]]</f>
        <v>0.97079516792778442</v>
      </c>
      <c r="W2822" s="24">
        <f>Table1[[#This Row],[Total Ballots]]/Table1[[#This Row],[Total Voters]]</f>
        <v>0.95636763627474941</v>
      </c>
    </row>
    <row r="2823" spans="1:23" s="12" customFormat="1" x14ac:dyDescent="0.2">
      <c r="A2823" s="8" t="s">
        <v>44</v>
      </c>
      <c r="B2823" s="17">
        <v>2008</v>
      </c>
      <c r="C2823" s="9" t="s">
        <v>69</v>
      </c>
      <c r="D2823" s="10">
        <v>27005</v>
      </c>
      <c r="E2823" s="10">
        <v>26494</v>
      </c>
      <c r="F2823" s="10">
        <v>53499</v>
      </c>
      <c r="G2823" s="31">
        <v>20083</v>
      </c>
      <c r="H2823" s="31">
        <v>17843</v>
      </c>
      <c r="I2823" s="31">
        <v>669</v>
      </c>
      <c r="J2823" s="31">
        <v>38595</v>
      </c>
      <c r="K2823" s="10">
        <v>16437</v>
      </c>
      <c r="L2823" s="10">
        <v>14422</v>
      </c>
      <c r="M2823" s="10">
        <v>443</v>
      </c>
      <c r="N2823" s="11">
        <v>31302</v>
      </c>
      <c r="O2823" s="24">
        <f>Table1[[#This Row],[Female Voters]]/Table1[[#This Row],[Female Population]]</f>
        <v>0.74367709683391969</v>
      </c>
      <c r="P2823" s="24">
        <f>Table1[[#This Row],[Male Voters]]/Table1[[#This Row],[Male Population]]</f>
        <v>0.67347323922397528</v>
      </c>
      <c r="Q2823" s="24">
        <f>Table1[[#This Row],[Total Voters]]/Table1[[#This Row],[Total Population]]</f>
        <v>0.72141535355801045</v>
      </c>
      <c r="R2823" s="24">
        <f>Table1[[#This Row],[Female Ballots]]/Table1[[#This Row],[Female Population]]</f>
        <v>0.60866506202555082</v>
      </c>
      <c r="S2823" s="24">
        <f>Table1[[#This Row],[Male Ballots]]/Table1[[#This Row],[Male Population]]</f>
        <v>0.54434966407488483</v>
      </c>
      <c r="T2823" s="24">
        <f>Table1[[#This Row],[Total Ballots]]/Table1[[#This Row],[Total Population]]</f>
        <v>0.58509504850557958</v>
      </c>
      <c r="U2823" s="24">
        <f>Table1[[#This Row],[Female Ballots]]/Table1[[#This Row],[Female Voters]]</f>
        <v>0.81845341831399687</v>
      </c>
      <c r="V2823" s="24">
        <f>Table1[[#This Row],[Male Ballots]]/Table1[[#This Row],[Male Voters]]</f>
        <v>0.80827215154402288</v>
      </c>
      <c r="W2823" s="24">
        <f>Table1[[#This Row],[Total Ballots]]/Table1[[#This Row],[Total Voters]]</f>
        <v>0.81103769918383206</v>
      </c>
    </row>
    <row r="2824" spans="1:23" s="12" customFormat="1" x14ac:dyDescent="0.2">
      <c r="A2824" s="8" t="s">
        <v>44</v>
      </c>
      <c r="B2824" s="17">
        <v>2008</v>
      </c>
      <c r="C2824" s="9" t="s">
        <v>62</v>
      </c>
      <c r="D2824" s="10">
        <v>3046</v>
      </c>
      <c r="E2824" s="10">
        <v>3342</v>
      </c>
      <c r="F2824" s="10">
        <v>6388</v>
      </c>
      <c r="G2824" s="31">
        <v>1887</v>
      </c>
      <c r="H2824" s="31">
        <v>1592</v>
      </c>
      <c r="I2824" s="31">
        <v>159</v>
      </c>
      <c r="J2824" s="31">
        <v>3638</v>
      </c>
      <c r="K2824" s="10">
        <v>1054</v>
      </c>
      <c r="L2824" s="10">
        <v>758</v>
      </c>
      <c r="M2824" s="10">
        <v>60</v>
      </c>
      <c r="N2824" s="11">
        <v>1872</v>
      </c>
      <c r="O2824" s="24">
        <f>Table1[[#This Row],[Female Voters]]/Table1[[#This Row],[Female Population]]</f>
        <v>0.61950098489822714</v>
      </c>
      <c r="P2824" s="24">
        <f>Table1[[#This Row],[Male Voters]]/Table1[[#This Row],[Male Population]]</f>
        <v>0.47636146020347098</v>
      </c>
      <c r="Q2824" s="24">
        <f>Table1[[#This Row],[Total Voters]]/Table1[[#This Row],[Total Population]]</f>
        <v>0.56950532247964936</v>
      </c>
      <c r="R2824" s="24">
        <f>Table1[[#This Row],[Female Ballots]]/Table1[[#This Row],[Female Population]]</f>
        <v>0.34602757715036114</v>
      </c>
      <c r="S2824" s="24">
        <f>Table1[[#This Row],[Male Ballots]]/Table1[[#This Row],[Male Population]]</f>
        <v>0.22681029323758228</v>
      </c>
      <c r="T2824" s="24">
        <f>Table1[[#This Row],[Total Ballots]]/Table1[[#This Row],[Total Population]]</f>
        <v>0.29304946775203505</v>
      </c>
      <c r="U2824" s="24">
        <f>Table1[[#This Row],[Female Ballots]]/Table1[[#This Row],[Female Voters]]</f>
        <v>0.55855855855855852</v>
      </c>
      <c r="V2824" s="24">
        <f>Table1[[#This Row],[Male Ballots]]/Table1[[#This Row],[Male Voters]]</f>
        <v>0.47613065326633164</v>
      </c>
      <c r="W2824" s="24">
        <f>Table1[[#This Row],[Total Ballots]]/Table1[[#This Row],[Total Voters]]</f>
        <v>0.51456844420010994</v>
      </c>
    </row>
    <row r="2825" spans="1:23" s="12" customFormat="1" x14ac:dyDescent="0.2">
      <c r="A2825" s="8" t="s">
        <v>44</v>
      </c>
      <c r="B2825" s="17">
        <v>2008</v>
      </c>
      <c r="C2825" s="9" t="s">
        <v>63</v>
      </c>
      <c r="D2825" s="10">
        <v>4008</v>
      </c>
      <c r="E2825" s="10">
        <v>4201</v>
      </c>
      <c r="F2825" s="10">
        <v>8209</v>
      </c>
      <c r="G2825" s="31">
        <v>2539</v>
      </c>
      <c r="H2825" s="31">
        <v>2160</v>
      </c>
      <c r="I2825" s="31">
        <v>112</v>
      </c>
      <c r="J2825" s="31">
        <v>4811</v>
      </c>
      <c r="K2825" s="10">
        <v>1655</v>
      </c>
      <c r="L2825" s="10">
        <v>1354</v>
      </c>
      <c r="M2825" s="10">
        <v>69</v>
      </c>
      <c r="N2825" s="11">
        <v>3078</v>
      </c>
      <c r="O2825" s="24">
        <f>Table1[[#This Row],[Female Voters]]/Table1[[#This Row],[Female Population]]</f>
        <v>0.63348303393213568</v>
      </c>
      <c r="P2825" s="24">
        <f>Table1[[#This Row],[Male Voters]]/Table1[[#This Row],[Male Population]]</f>
        <v>0.51416329445370146</v>
      </c>
      <c r="Q2825" s="24">
        <f>Table1[[#This Row],[Total Voters]]/Table1[[#This Row],[Total Population]]</f>
        <v>0.5860640760141308</v>
      </c>
      <c r="R2825" s="24">
        <f>Table1[[#This Row],[Female Ballots]]/Table1[[#This Row],[Female Population]]</f>
        <v>0.41292415169660679</v>
      </c>
      <c r="S2825" s="24">
        <f>Table1[[#This Row],[Male Ballots]]/Table1[[#This Row],[Male Population]]</f>
        <v>0.32230421328255177</v>
      </c>
      <c r="T2825" s="24">
        <f>Table1[[#This Row],[Total Ballots]]/Table1[[#This Row],[Total Population]]</f>
        <v>0.37495431843099036</v>
      </c>
      <c r="U2825" s="24">
        <f>Table1[[#This Row],[Female Ballots]]/Table1[[#This Row],[Female Voters]]</f>
        <v>0.65183142969673102</v>
      </c>
      <c r="V2825" s="24">
        <f>Table1[[#This Row],[Male Ballots]]/Table1[[#This Row],[Male Voters]]</f>
        <v>0.62685185185185188</v>
      </c>
      <c r="W2825" s="24">
        <f>Table1[[#This Row],[Total Ballots]]/Table1[[#This Row],[Total Voters]]</f>
        <v>0.63978382872583661</v>
      </c>
    </row>
    <row r="2826" spans="1:23" s="12" customFormat="1" x14ac:dyDescent="0.2">
      <c r="A2826" s="8" t="s">
        <v>44</v>
      </c>
      <c r="B2826" s="17">
        <v>2008</v>
      </c>
      <c r="C2826" s="9" t="s">
        <v>64</v>
      </c>
      <c r="D2826" s="10">
        <v>4404</v>
      </c>
      <c r="E2826" s="10">
        <v>4424</v>
      </c>
      <c r="F2826" s="10">
        <v>8828</v>
      </c>
      <c r="G2826" s="31">
        <v>2631</v>
      </c>
      <c r="H2826" s="31">
        <v>2470</v>
      </c>
      <c r="I2826" s="31">
        <v>100</v>
      </c>
      <c r="J2826" s="31">
        <v>5201</v>
      </c>
      <c r="K2826" s="10">
        <v>2016</v>
      </c>
      <c r="L2826" s="10">
        <v>1847</v>
      </c>
      <c r="M2826" s="10">
        <v>68</v>
      </c>
      <c r="N2826" s="11">
        <v>3931</v>
      </c>
      <c r="O2826" s="24">
        <f>Table1[[#This Row],[Female Voters]]/Table1[[#This Row],[Female Population]]</f>
        <v>0.59741144414168934</v>
      </c>
      <c r="P2826" s="24">
        <f>Table1[[#This Row],[Male Voters]]/Table1[[#This Row],[Male Population]]</f>
        <v>0.55831826401446649</v>
      </c>
      <c r="Q2826" s="24">
        <f>Table1[[#This Row],[Total Voters]]/Table1[[#This Row],[Total Population]]</f>
        <v>0.58914816492976896</v>
      </c>
      <c r="R2826" s="24">
        <f>Table1[[#This Row],[Female Ballots]]/Table1[[#This Row],[Female Population]]</f>
        <v>0.45776566757493187</v>
      </c>
      <c r="S2826" s="24">
        <f>Table1[[#This Row],[Male Ballots]]/Table1[[#This Row],[Male Population]]</f>
        <v>0.41749547920433994</v>
      </c>
      <c r="T2826" s="24">
        <f>Table1[[#This Row],[Total Ballots]]/Table1[[#This Row],[Total Population]]</f>
        <v>0.44528772088808338</v>
      </c>
      <c r="U2826" s="24">
        <f>Table1[[#This Row],[Female Ballots]]/Table1[[#This Row],[Female Voters]]</f>
        <v>0.76624857468643104</v>
      </c>
      <c r="V2826" s="24">
        <f>Table1[[#This Row],[Male Ballots]]/Table1[[#This Row],[Male Voters]]</f>
        <v>0.74777327935222671</v>
      </c>
      <c r="W2826" s="24">
        <f>Table1[[#This Row],[Total Ballots]]/Table1[[#This Row],[Total Voters]]</f>
        <v>0.75581618919438565</v>
      </c>
    </row>
    <row r="2827" spans="1:23" s="12" customFormat="1" x14ac:dyDescent="0.2">
      <c r="A2827" s="8" t="s">
        <v>44</v>
      </c>
      <c r="B2827" s="17">
        <v>2008</v>
      </c>
      <c r="C2827" s="9" t="s">
        <v>65</v>
      </c>
      <c r="D2827" s="10">
        <v>5371</v>
      </c>
      <c r="E2827" s="10">
        <v>5267</v>
      </c>
      <c r="F2827" s="10">
        <v>10638</v>
      </c>
      <c r="G2827" s="31">
        <v>4128</v>
      </c>
      <c r="H2827" s="31">
        <v>3592</v>
      </c>
      <c r="I2827" s="31">
        <v>105</v>
      </c>
      <c r="J2827" s="31">
        <v>7825</v>
      </c>
      <c r="K2827" s="10">
        <v>3458</v>
      </c>
      <c r="L2827" s="10">
        <v>3006</v>
      </c>
      <c r="M2827" s="10">
        <v>84</v>
      </c>
      <c r="N2827" s="11">
        <v>6548</v>
      </c>
      <c r="O2827" s="24">
        <f>Table1[[#This Row],[Female Voters]]/Table1[[#This Row],[Female Population]]</f>
        <v>0.76857196052876564</v>
      </c>
      <c r="P2827" s="24">
        <f>Table1[[#This Row],[Male Voters]]/Table1[[#This Row],[Male Population]]</f>
        <v>0.68198215302828935</v>
      </c>
      <c r="Q2827" s="24">
        <f>Table1[[#This Row],[Total Voters]]/Table1[[#This Row],[Total Population]]</f>
        <v>0.73557059597668739</v>
      </c>
      <c r="R2827" s="24">
        <f>Table1[[#This Row],[Female Ballots]]/Table1[[#This Row],[Female Population]]</f>
        <v>0.64382796499720718</v>
      </c>
      <c r="S2827" s="24">
        <f>Table1[[#This Row],[Male Ballots]]/Table1[[#This Row],[Male Population]]</f>
        <v>0.57072337193848488</v>
      </c>
      <c r="T2827" s="24">
        <f>Table1[[#This Row],[Total Ballots]]/Table1[[#This Row],[Total Population]]</f>
        <v>0.61552923481857491</v>
      </c>
      <c r="U2827" s="24">
        <f>Table1[[#This Row],[Female Ballots]]/Table1[[#This Row],[Female Voters]]</f>
        <v>0.83769379844961245</v>
      </c>
      <c r="V2827" s="24">
        <f>Table1[[#This Row],[Male Ballots]]/Table1[[#This Row],[Male Voters]]</f>
        <v>0.8368596881959911</v>
      </c>
      <c r="W2827" s="24">
        <f>Table1[[#This Row],[Total Ballots]]/Table1[[#This Row],[Total Voters]]</f>
        <v>0.8368051118210863</v>
      </c>
    </row>
    <row r="2828" spans="1:23" s="12" customFormat="1" x14ac:dyDescent="0.2">
      <c r="A2828" s="8" t="s">
        <v>44</v>
      </c>
      <c r="B2828" s="17">
        <v>2008</v>
      </c>
      <c r="C2828" s="9" t="s">
        <v>66</v>
      </c>
      <c r="D2828" s="10">
        <v>4409</v>
      </c>
      <c r="E2828" s="10">
        <v>4470</v>
      </c>
      <c r="F2828" s="10">
        <v>8879</v>
      </c>
      <c r="G2828" s="31">
        <v>3895</v>
      </c>
      <c r="H2828" s="31">
        <v>3770</v>
      </c>
      <c r="I2828" s="31">
        <v>97</v>
      </c>
      <c r="J2828" s="31">
        <v>7762</v>
      </c>
      <c r="K2828" s="10">
        <v>3645</v>
      </c>
      <c r="L2828" s="10">
        <v>3439</v>
      </c>
      <c r="M2828" s="10">
        <v>78</v>
      </c>
      <c r="N2828" s="11">
        <v>7162</v>
      </c>
      <c r="O2828" s="24">
        <f>Table1[[#This Row],[Female Voters]]/Table1[[#This Row],[Female Population]]</f>
        <v>0.88342027670673617</v>
      </c>
      <c r="P2828" s="24">
        <f>Table1[[#This Row],[Male Voters]]/Table1[[#This Row],[Male Population]]</f>
        <v>0.84340044742729303</v>
      </c>
      <c r="Q2828" s="24">
        <f>Table1[[#This Row],[Total Voters]]/Table1[[#This Row],[Total Population]]</f>
        <v>0.87419754476855505</v>
      </c>
      <c r="R2828" s="24">
        <f>Table1[[#This Row],[Female Ballots]]/Table1[[#This Row],[Female Population]]</f>
        <v>0.82671807666137442</v>
      </c>
      <c r="S2828" s="24">
        <f>Table1[[#This Row],[Male Ballots]]/Table1[[#This Row],[Male Population]]</f>
        <v>0.76935123042505593</v>
      </c>
      <c r="T2828" s="24">
        <f>Table1[[#This Row],[Total Ballots]]/Table1[[#This Row],[Total Population]]</f>
        <v>0.8066223673837144</v>
      </c>
      <c r="U2828" s="24">
        <f>Table1[[#This Row],[Female Ballots]]/Table1[[#This Row],[Female Voters]]</f>
        <v>0.93581514762516049</v>
      </c>
      <c r="V2828" s="24">
        <f>Table1[[#This Row],[Male Ballots]]/Table1[[#This Row],[Male Voters]]</f>
        <v>0.91220159151193636</v>
      </c>
      <c r="W2828" s="24">
        <f>Table1[[#This Row],[Total Ballots]]/Table1[[#This Row],[Total Voters]]</f>
        <v>0.9227003349652152</v>
      </c>
    </row>
    <row r="2829" spans="1:23" s="12" customFormat="1" x14ac:dyDescent="0.2">
      <c r="A2829" s="8" t="s">
        <v>44</v>
      </c>
      <c r="B2829" s="17">
        <v>2008</v>
      </c>
      <c r="C2829" s="9" t="s">
        <v>67</v>
      </c>
      <c r="D2829" s="10">
        <v>5767</v>
      </c>
      <c r="E2829" s="10">
        <v>4790</v>
      </c>
      <c r="F2829" s="10">
        <v>10557</v>
      </c>
      <c r="G2829" s="31">
        <v>5003</v>
      </c>
      <c r="H2829" s="31">
        <v>4259</v>
      </c>
      <c r="I2829" s="31">
        <v>96</v>
      </c>
      <c r="J2829" s="31">
        <v>9358</v>
      </c>
      <c r="K2829" s="10">
        <v>4609</v>
      </c>
      <c r="L2829" s="10">
        <v>4018</v>
      </c>
      <c r="M2829" s="10">
        <v>84</v>
      </c>
      <c r="N2829" s="11">
        <v>8711</v>
      </c>
      <c r="O2829" s="24">
        <f>Table1[[#This Row],[Female Voters]]/Table1[[#This Row],[Female Population]]</f>
        <v>0.86752210854863876</v>
      </c>
      <c r="P2829" s="24">
        <f>Table1[[#This Row],[Male Voters]]/Table1[[#This Row],[Male Population]]</f>
        <v>0.88914405010438413</v>
      </c>
      <c r="Q2829" s="24">
        <f>Table1[[#This Row],[Total Voters]]/Table1[[#This Row],[Total Population]]</f>
        <v>0.88642606801174573</v>
      </c>
      <c r="R2829" s="24">
        <f>Table1[[#This Row],[Female Ballots]]/Table1[[#This Row],[Female Population]]</f>
        <v>0.79920235824518815</v>
      </c>
      <c r="S2829" s="24">
        <f>Table1[[#This Row],[Male Ballots]]/Table1[[#This Row],[Male Population]]</f>
        <v>0.83883089770354902</v>
      </c>
      <c r="T2829" s="24">
        <f>Table1[[#This Row],[Total Ballots]]/Table1[[#This Row],[Total Population]]</f>
        <v>0.8251397177228379</v>
      </c>
      <c r="U2829" s="24">
        <f>Table1[[#This Row],[Female Ballots]]/Table1[[#This Row],[Female Voters]]</f>
        <v>0.92124725164901056</v>
      </c>
      <c r="V2829" s="24">
        <f>Table1[[#This Row],[Male Ballots]]/Table1[[#This Row],[Male Voters]]</f>
        <v>0.94341394693590042</v>
      </c>
      <c r="W2829" s="24">
        <f>Table1[[#This Row],[Total Ballots]]/Table1[[#This Row],[Total Voters]]</f>
        <v>0.93086129514853599</v>
      </c>
    </row>
    <row r="2830" spans="1:23" s="12" customFormat="1" x14ac:dyDescent="0.2">
      <c r="A2830" s="8" t="s">
        <v>33</v>
      </c>
      <c r="B2830" s="17">
        <v>2008</v>
      </c>
      <c r="C2830" s="9" t="s">
        <v>69</v>
      </c>
      <c r="D2830" s="10">
        <v>29072</v>
      </c>
      <c r="E2830" s="10">
        <v>28198</v>
      </c>
      <c r="F2830" s="10">
        <v>57270</v>
      </c>
      <c r="G2830" s="31">
        <v>24422</v>
      </c>
      <c r="H2830" s="31">
        <v>21293</v>
      </c>
      <c r="I2830" s="31">
        <v>3</v>
      </c>
      <c r="J2830" s="31">
        <v>45718</v>
      </c>
      <c r="K2830" s="10">
        <v>20767</v>
      </c>
      <c r="L2830" s="10">
        <v>17762</v>
      </c>
      <c r="M2830" s="10">
        <v>1</v>
      </c>
      <c r="N2830" s="11">
        <v>38530</v>
      </c>
      <c r="O2830" s="24">
        <f>Table1[[#This Row],[Female Voters]]/Table1[[#This Row],[Female Population]]</f>
        <v>0.84005228398458998</v>
      </c>
      <c r="P2830" s="24">
        <f>Table1[[#This Row],[Male Voters]]/Table1[[#This Row],[Male Population]]</f>
        <v>0.75512447691325624</v>
      </c>
      <c r="Q2830" s="24">
        <f>Table1[[#This Row],[Total Voters]]/Table1[[#This Row],[Total Population]]</f>
        <v>0.79828880740352715</v>
      </c>
      <c r="R2830" s="24">
        <f>Table1[[#This Row],[Female Ballots]]/Table1[[#This Row],[Female Population]]</f>
        <v>0.71432993946064938</v>
      </c>
      <c r="S2830" s="24">
        <f>Table1[[#This Row],[Male Ballots]]/Table1[[#This Row],[Male Population]]</f>
        <v>0.62990282998794245</v>
      </c>
      <c r="T2830" s="24">
        <f>Table1[[#This Row],[Total Ballots]]/Table1[[#This Row],[Total Population]]</f>
        <v>0.67277806879692681</v>
      </c>
      <c r="U2830" s="24">
        <f>Table1[[#This Row],[Female Ballots]]/Table1[[#This Row],[Female Voters]]</f>
        <v>0.85033985750552776</v>
      </c>
      <c r="V2830" s="24">
        <f>Table1[[#This Row],[Male Ballots]]/Table1[[#This Row],[Male Voters]]</f>
        <v>0.83417085427135673</v>
      </c>
      <c r="W2830" s="24">
        <f>Table1[[#This Row],[Total Ballots]]/Table1[[#This Row],[Total Voters]]</f>
        <v>0.84277527450894618</v>
      </c>
    </row>
    <row r="2831" spans="1:23" s="12" customFormat="1" x14ac:dyDescent="0.2">
      <c r="A2831" s="8" t="s">
        <v>33</v>
      </c>
      <c r="B2831" s="17">
        <v>2008</v>
      </c>
      <c r="C2831" s="9" t="s">
        <v>62</v>
      </c>
      <c r="D2831" s="10">
        <v>2373</v>
      </c>
      <c r="E2831" s="10">
        <v>2955</v>
      </c>
      <c r="F2831" s="10">
        <v>5328</v>
      </c>
      <c r="G2831" s="31">
        <v>1670</v>
      </c>
      <c r="H2831" s="31">
        <v>1576</v>
      </c>
      <c r="I2831" s="31">
        <v>1</v>
      </c>
      <c r="J2831" s="31">
        <v>3247</v>
      </c>
      <c r="K2831" s="10">
        <v>940</v>
      </c>
      <c r="L2831" s="10">
        <v>818</v>
      </c>
      <c r="M2831" s="10"/>
      <c r="N2831" s="11">
        <v>1758</v>
      </c>
      <c r="O2831" s="24">
        <f>Table1[[#This Row],[Female Voters]]/Table1[[#This Row],[Female Population]]</f>
        <v>0.70375052675937633</v>
      </c>
      <c r="P2831" s="24">
        <f>Table1[[#This Row],[Male Voters]]/Table1[[#This Row],[Male Population]]</f>
        <v>0.53333333333333333</v>
      </c>
      <c r="Q2831" s="24">
        <f>Table1[[#This Row],[Total Voters]]/Table1[[#This Row],[Total Population]]</f>
        <v>0.60942192192192191</v>
      </c>
      <c r="R2831" s="24">
        <f>Table1[[#This Row],[Female Ballots]]/Table1[[#This Row],[Female Population]]</f>
        <v>0.39612305099030765</v>
      </c>
      <c r="S2831" s="24">
        <f>Table1[[#This Row],[Male Ballots]]/Table1[[#This Row],[Male Population]]</f>
        <v>0.27681895093062608</v>
      </c>
      <c r="T2831" s="24">
        <f>Table1[[#This Row],[Total Ballots]]/Table1[[#This Row],[Total Population]]</f>
        <v>0.32995495495495497</v>
      </c>
      <c r="U2831" s="24">
        <f>Table1[[#This Row],[Female Ballots]]/Table1[[#This Row],[Female Voters]]</f>
        <v>0.56287425149700598</v>
      </c>
      <c r="V2831" s="24">
        <f>Table1[[#This Row],[Male Ballots]]/Table1[[#This Row],[Male Voters]]</f>
        <v>0.51903553299492389</v>
      </c>
      <c r="W2831" s="24">
        <f>Table1[[#This Row],[Total Ballots]]/Table1[[#This Row],[Total Voters]]</f>
        <v>0.54142285186325845</v>
      </c>
    </row>
    <row r="2832" spans="1:23" s="12" customFormat="1" x14ac:dyDescent="0.2">
      <c r="A2832" s="8" t="s">
        <v>33</v>
      </c>
      <c r="B2832" s="17">
        <v>2008</v>
      </c>
      <c r="C2832" s="9" t="s">
        <v>63</v>
      </c>
      <c r="D2832" s="10">
        <v>3136</v>
      </c>
      <c r="E2832" s="10">
        <v>3619</v>
      </c>
      <c r="F2832" s="10">
        <v>6755</v>
      </c>
      <c r="G2832" s="31">
        <v>2238</v>
      </c>
      <c r="H2832" s="31">
        <v>2070</v>
      </c>
      <c r="I2832" s="31"/>
      <c r="J2832" s="31">
        <v>4308</v>
      </c>
      <c r="K2832" s="10">
        <v>1538</v>
      </c>
      <c r="L2832" s="10">
        <v>1306</v>
      </c>
      <c r="M2832" s="10"/>
      <c r="N2832" s="11">
        <v>2844</v>
      </c>
      <c r="O2832" s="24">
        <f>Table1[[#This Row],[Female Voters]]/Table1[[#This Row],[Female Population]]</f>
        <v>0.71364795918367352</v>
      </c>
      <c r="P2832" s="24">
        <f>Table1[[#This Row],[Male Voters]]/Table1[[#This Row],[Male Population]]</f>
        <v>0.57198121027908266</v>
      </c>
      <c r="Q2832" s="24">
        <f>Table1[[#This Row],[Total Voters]]/Table1[[#This Row],[Total Population]]</f>
        <v>0.63774981495188754</v>
      </c>
      <c r="R2832" s="24">
        <f>Table1[[#This Row],[Female Ballots]]/Table1[[#This Row],[Female Population]]</f>
        <v>0.49043367346938777</v>
      </c>
      <c r="S2832" s="24">
        <f>Table1[[#This Row],[Male Ballots]]/Table1[[#This Row],[Male Population]]</f>
        <v>0.3608731693838077</v>
      </c>
      <c r="T2832" s="24">
        <f>Table1[[#This Row],[Total Ballots]]/Table1[[#This Row],[Total Population]]</f>
        <v>0.42102146558105108</v>
      </c>
      <c r="U2832" s="24">
        <f>Table1[[#This Row],[Female Ballots]]/Table1[[#This Row],[Female Voters]]</f>
        <v>0.68722073279714035</v>
      </c>
      <c r="V2832" s="24">
        <f>Table1[[#This Row],[Male Ballots]]/Table1[[#This Row],[Male Voters]]</f>
        <v>0.63091787439613523</v>
      </c>
      <c r="W2832" s="24">
        <f>Table1[[#This Row],[Total Ballots]]/Table1[[#This Row],[Total Voters]]</f>
        <v>0.66016713091922008</v>
      </c>
    </row>
    <row r="2833" spans="1:23" s="12" customFormat="1" x14ac:dyDescent="0.2">
      <c r="A2833" s="8" t="s">
        <v>33</v>
      </c>
      <c r="B2833" s="17">
        <v>2008</v>
      </c>
      <c r="C2833" s="9" t="s">
        <v>64</v>
      </c>
      <c r="D2833" s="10">
        <v>3663</v>
      </c>
      <c r="E2833" s="10">
        <v>3773</v>
      </c>
      <c r="F2833" s="10">
        <v>7436</v>
      </c>
      <c r="G2833" s="31">
        <v>2555</v>
      </c>
      <c r="H2833" s="31">
        <v>2247</v>
      </c>
      <c r="I2833" s="31"/>
      <c r="J2833" s="31">
        <v>4802</v>
      </c>
      <c r="K2833" s="10">
        <v>1921</v>
      </c>
      <c r="L2833" s="10">
        <v>1640</v>
      </c>
      <c r="M2833" s="10"/>
      <c r="N2833" s="11">
        <v>3561</v>
      </c>
      <c r="O2833" s="24">
        <f>Table1[[#This Row],[Female Voters]]/Table1[[#This Row],[Female Population]]</f>
        <v>0.69751569751569753</v>
      </c>
      <c r="P2833" s="24">
        <f>Table1[[#This Row],[Male Voters]]/Table1[[#This Row],[Male Population]]</f>
        <v>0.59554730983302406</v>
      </c>
      <c r="Q2833" s="24">
        <f>Table1[[#This Row],[Total Voters]]/Table1[[#This Row],[Total Population]]</f>
        <v>0.64577729962345343</v>
      </c>
      <c r="R2833" s="24">
        <f>Table1[[#This Row],[Female Ballots]]/Table1[[#This Row],[Female Population]]</f>
        <v>0.52443352443352442</v>
      </c>
      <c r="S2833" s="24">
        <f>Table1[[#This Row],[Male Ballots]]/Table1[[#This Row],[Male Population]]</f>
        <v>0.43466737344288364</v>
      </c>
      <c r="T2833" s="24">
        <f>Table1[[#This Row],[Total Ballots]]/Table1[[#This Row],[Total Population]]</f>
        <v>0.47888649811726736</v>
      </c>
      <c r="U2833" s="24">
        <f>Table1[[#This Row],[Female Ballots]]/Table1[[#This Row],[Female Voters]]</f>
        <v>0.75185909980430532</v>
      </c>
      <c r="V2833" s="24">
        <f>Table1[[#This Row],[Male Ballots]]/Table1[[#This Row],[Male Voters]]</f>
        <v>0.72986203827325324</v>
      </c>
      <c r="W2833" s="24">
        <f>Table1[[#This Row],[Total Ballots]]/Table1[[#This Row],[Total Voters]]</f>
        <v>0.7415660141607664</v>
      </c>
    </row>
    <row r="2834" spans="1:23" s="12" customFormat="1" x14ac:dyDescent="0.2">
      <c r="A2834" s="8" t="s">
        <v>33</v>
      </c>
      <c r="B2834" s="17">
        <v>2008</v>
      </c>
      <c r="C2834" s="9" t="s">
        <v>65</v>
      </c>
      <c r="D2834" s="10">
        <v>5310</v>
      </c>
      <c r="E2834" s="10">
        <v>4984</v>
      </c>
      <c r="F2834" s="10">
        <v>10294</v>
      </c>
      <c r="G2834" s="31">
        <v>4544</v>
      </c>
      <c r="H2834" s="31">
        <v>3633</v>
      </c>
      <c r="I2834" s="31"/>
      <c r="J2834" s="31">
        <v>8177</v>
      </c>
      <c r="K2834" s="10">
        <v>3823</v>
      </c>
      <c r="L2834" s="10">
        <v>2962</v>
      </c>
      <c r="M2834" s="10"/>
      <c r="N2834" s="11">
        <v>6785</v>
      </c>
      <c r="O2834" s="24">
        <f>Table1[[#This Row],[Female Voters]]/Table1[[#This Row],[Female Population]]</f>
        <v>0.85574387947269304</v>
      </c>
      <c r="P2834" s="24">
        <f>Table1[[#This Row],[Male Voters]]/Table1[[#This Row],[Male Population]]</f>
        <v>0.7289325842696629</v>
      </c>
      <c r="Q2834" s="24">
        <f>Table1[[#This Row],[Total Voters]]/Table1[[#This Row],[Total Population]]</f>
        <v>0.79434622109966968</v>
      </c>
      <c r="R2834" s="24">
        <f>Table1[[#This Row],[Female Ballots]]/Table1[[#This Row],[Female Population]]</f>
        <v>0.71996233521657249</v>
      </c>
      <c r="S2834" s="24">
        <f>Table1[[#This Row],[Male Ballots]]/Table1[[#This Row],[Male Population]]</f>
        <v>0.5943017656500803</v>
      </c>
      <c r="T2834" s="24">
        <f>Table1[[#This Row],[Total Ballots]]/Table1[[#This Row],[Total Population]]</f>
        <v>0.65912181853506902</v>
      </c>
      <c r="U2834" s="24">
        <f>Table1[[#This Row],[Female Ballots]]/Table1[[#This Row],[Female Voters]]</f>
        <v>0.84132922535211263</v>
      </c>
      <c r="V2834" s="24">
        <f>Table1[[#This Row],[Male Ballots]]/Table1[[#This Row],[Male Voters]]</f>
        <v>0.81530415634461872</v>
      </c>
      <c r="W2834" s="24">
        <f>Table1[[#This Row],[Total Ballots]]/Table1[[#This Row],[Total Voters]]</f>
        <v>0.82976641800171214</v>
      </c>
    </row>
    <row r="2835" spans="1:23" s="12" customFormat="1" x14ac:dyDescent="0.2">
      <c r="A2835" s="8" t="s">
        <v>33</v>
      </c>
      <c r="B2835" s="17">
        <v>2008</v>
      </c>
      <c r="C2835" s="9" t="s">
        <v>66</v>
      </c>
      <c r="D2835" s="10">
        <v>5904</v>
      </c>
      <c r="E2835" s="10">
        <v>5329</v>
      </c>
      <c r="F2835" s="10">
        <v>11233</v>
      </c>
      <c r="G2835" s="31">
        <v>5532</v>
      </c>
      <c r="H2835" s="31">
        <v>4729</v>
      </c>
      <c r="I2835" s="31">
        <v>2</v>
      </c>
      <c r="J2835" s="31">
        <v>10263</v>
      </c>
      <c r="K2835" s="10">
        <v>5114</v>
      </c>
      <c r="L2835" s="10">
        <v>4283</v>
      </c>
      <c r="M2835" s="10">
        <v>1</v>
      </c>
      <c r="N2835" s="11">
        <v>9398</v>
      </c>
      <c r="O2835" s="24">
        <f>Table1[[#This Row],[Female Voters]]/Table1[[#This Row],[Female Population]]</f>
        <v>0.93699186991869921</v>
      </c>
      <c r="P2835" s="24">
        <f>Table1[[#This Row],[Male Voters]]/Table1[[#This Row],[Male Population]]</f>
        <v>0.88740851942203036</v>
      </c>
      <c r="Q2835" s="24">
        <f>Table1[[#This Row],[Total Voters]]/Table1[[#This Row],[Total Population]]</f>
        <v>0.91364728923706939</v>
      </c>
      <c r="R2835" s="24">
        <f>Table1[[#This Row],[Female Ballots]]/Table1[[#This Row],[Female Population]]</f>
        <v>0.86619241192411922</v>
      </c>
      <c r="S2835" s="24">
        <f>Table1[[#This Row],[Male Ballots]]/Table1[[#This Row],[Male Population]]</f>
        <v>0.803715518859073</v>
      </c>
      <c r="T2835" s="24">
        <f>Table1[[#This Row],[Total Ballots]]/Table1[[#This Row],[Total Population]]</f>
        <v>0.83664203685569305</v>
      </c>
      <c r="U2835" s="24">
        <f>Table1[[#This Row],[Female Ballots]]/Table1[[#This Row],[Female Voters]]</f>
        <v>0.9244396240057845</v>
      </c>
      <c r="V2835" s="24">
        <f>Table1[[#This Row],[Male Ballots]]/Table1[[#This Row],[Male Voters]]</f>
        <v>0.90568830619581309</v>
      </c>
      <c r="W2835" s="24">
        <f>Table1[[#This Row],[Total Ballots]]/Table1[[#This Row],[Total Voters]]</f>
        <v>0.91571665205105723</v>
      </c>
    </row>
    <row r="2836" spans="1:23" s="12" customFormat="1" x14ac:dyDescent="0.2">
      <c r="A2836" s="8" t="s">
        <v>33</v>
      </c>
      <c r="B2836" s="17">
        <v>2008</v>
      </c>
      <c r="C2836" s="9" t="s">
        <v>67</v>
      </c>
      <c r="D2836" s="10">
        <v>8686</v>
      </c>
      <c r="E2836" s="10">
        <v>7538</v>
      </c>
      <c r="F2836" s="10">
        <v>16224</v>
      </c>
      <c r="G2836" s="31">
        <v>7883</v>
      </c>
      <c r="H2836" s="31">
        <v>7038</v>
      </c>
      <c r="I2836" s="31"/>
      <c r="J2836" s="31">
        <v>14921</v>
      </c>
      <c r="K2836" s="10">
        <v>7431</v>
      </c>
      <c r="L2836" s="10">
        <v>6753</v>
      </c>
      <c r="M2836" s="10"/>
      <c r="N2836" s="11">
        <v>14184</v>
      </c>
      <c r="O2836" s="24">
        <f>Table1[[#This Row],[Female Voters]]/Table1[[#This Row],[Female Population]]</f>
        <v>0.9075523831452913</v>
      </c>
      <c r="P2836" s="24">
        <f>Table1[[#This Row],[Male Voters]]/Table1[[#This Row],[Male Population]]</f>
        <v>0.93366940833112233</v>
      </c>
      <c r="Q2836" s="24">
        <f>Table1[[#This Row],[Total Voters]]/Table1[[#This Row],[Total Population]]</f>
        <v>0.91968688362919138</v>
      </c>
      <c r="R2836" s="24">
        <f>Table1[[#This Row],[Female Ballots]]/Table1[[#This Row],[Female Population]]</f>
        <v>0.85551462122956479</v>
      </c>
      <c r="S2836" s="24">
        <f>Table1[[#This Row],[Male Ballots]]/Table1[[#This Row],[Male Population]]</f>
        <v>0.89586097107986207</v>
      </c>
      <c r="T2836" s="24">
        <f>Table1[[#This Row],[Total Ballots]]/Table1[[#This Row],[Total Population]]</f>
        <v>0.87426035502958577</v>
      </c>
      <c r="U2836" s="24">
        <f>Table1[[#This Row],[Female Ballots]]/Table1[[#This Row],[Female Voters]]</f>
        <v>0.94266142331599645</v>
      </c>
      <c r="V2836" s="24">
        <f>Table1[[#This Row],[Male Ballots]]/Table1[[#This Row],[Male Voters]]</f>
        <v>0.95950554134697352</v>
      </c>
      <c r="W2836" s="24">
        <f>Table1[[#This Row],[Total Ballots]]/Table1[[#This Row],[Total Voters]]</f>
        <v>0.95060652771261978</v>
      </c>
    </row>
    <row r="2837" spans="1:23" s="12" customFormat="1" x14ac:dyDescent="0.2">
      <c r="A2837" s="8" t="s">
        <v>51</v>
      </c>
      <c r="B2837" s="17">
        <v>2008</v>
      </c>
      <c r="C2837" s="9" t="s">
        <v>69</v>
      </c>
      <c r="D2837" s="10">
        <v>156843</v>
      </c>
      <c r="E2837" s="10">
        <v>149873</v>
      </c>
      <c r="F2837" s="10">
        <v>306716</v>
      </c>
      <c r="G2837" s="31">
        <v>114631</v>
      </c>
      <c r="H2837" s="31">
        <v>100583</v>
      </c>
      <c r="I2837" s="31">
        <v>97</v>
      </c>
      <c r="J2837" s="31">
        <v>215311</v>
      </c>
      <c r="K2837" s="10">
        <v>94896</v>
      </c>
      <c r="L2837" s="10">
        <v>81632</v>
      </c>
      <c r="M2837" s="10">
        <v>64</v>
      </c>
      <c r="N2837" s="11">
        <v>176592</v>
      </c>
      <c r="O2837" s="24">
        <f>Table1[[#This Row],[Female Voters]]/Table1[[#This Row],[Female Population]]</f>
        <v>0.7308646225843678</v>
      </c>
      <c r="P2837" s="24">
        <f>Table1[[#This Row],[Male Voters]]/Table1[[#This Row],[Male Population]]</f>
        <v>0.67112154957864323</v>
      </c>
      <c r="Q2837" s="24">
        <f>Table1[[#This Row],[Total Voters]]/Table1[[#This Row],[Total Population]]</f>
        <v>0.70198815842668794</v>
      </c>
      <c r="R2837" s="24">
        <f>Table1[[#This Row],[Female Ballots]]/Table1[[#This Row],[Female Population]]</f>
        <v>0.60503815917828652</v>
      </c>
      <c r="S2837" s="24">
        <f>Table1[[#This Row],[Male Ballots]]/Table1[[#This Row],[Male Population]]</f>
        <v>0.54467449106910515</v>
      </c>
      <c r="T2837" s="24">
        <f>Table1[[#This Row],[Total Ballots]]/Table1[[#This Row],[Total Population]]</f>
        <v>0.57575085747075472</v>
      </c>
      <c r="U2837" s="24">
        <f>Table1[[#This Row],[Female Ballots]]/Table1[[#This Row],[Female Voters]]</f>
        <v>0.82783889174830538</v>
      </c>
      <c r="V2837" s="24">
        <f>Table1[[#This Row],[Male Ballots]]/Table1[[#This Row],[Male Voters]]</f>
        <v>0.81158843939830783</v>
      </c>
      <c r="W2837" s="24">
        <f>Table1[[#This Row],[Total Ballots]]/Table1[[#This Row],[Total Voters]]</f>
        <v>0.82017175155937228</v>
      </c>
    </row>
    <row r="2838" spans="1:23" s="12" customFormat="1" x14ac:dyDescent="0.2">
      <c r="A2838" s="8" t="s">
        <v>51</v>
      </c>
      <c r="B2838" s="17">
        <v>2008</v>
      </c>
      <c r="C2838" s="9" t="s">
        <v>62</v>
      </c>
      <c r="D2838" s="10">
        <v>18079</v>
      </c>
      <c r="E2838" s="10">
        <v>18185</v>
      </c>
      <c r="F2838" s="10">
        <v>36264</v>
      </c>
      <c r="G2838" s="31">
        <v>11124</v>
      </c>
      <c r="H2838" s="31">
        <v>9733</v>
      </c>
      <c r="I2838" s="31">
        <v>30</v>
      </c>
      <c r="J2838" s="31">
        <v>20887</v>
      </c>
      <c r="K2838" s="10">
        <v>6472</v>
      </c>
      <c r="L2838" s="10">
        <v>5309</v>
      </c>
      <c r="M2838" s="10">
        <v>16</v>
      </c>
      <c r="N2838" s="11">
        <v>11797</v>
      </c>
      <c r="O2838" s="24">
        <f>Table1[[#This Row],[Female Voters]]/Table1[[#This Row],[Female Population]]</f>
        <v>0.61529951877869349</v>
      </c>
      <c r="P2838" s="24">
        <f>Table1[[#This Row],[Male Voters]]/Table1[[#This Row],[Male Population]]</f>
        <v>0.53522133626615342</v>
      </c>
      <c r="Q2838" s="24">
        <f>Table1[[#This Row],[Total Voters]]/Table1[[#This Row],[Total Population]]</f>
        <v>0.57597065960732408</v>
      </c>
      <c r="R2838" s="24">
        <f>Table1[[#This Row],[Female Ballots]]/Table1[[#This Row],[Female Population]]</f>
        <v>0.35798440179213453</v>
      </c>
      <c r="S2838" s="24">
        <f>Table1[[#This Row],[Male Ballots]]/Table1[[#This Row],[Male Population]]</f>
        <v>0.29194390981578222</v>
      </c>
      <c r="T2838" s="24">
        <f>Table1[[#This Row],[Total Ballots]]/Table1[[#This Row],[Total Population]]</f>
        <v>0.32530884623869405</v>
      </c>
      <c r="U2838" s="24">
        <f>Table1[[#This Row],[Female Ballots]]/Table1[[#This Row],[Female Voters]]</f>
        <v>0.58180510607695068</v>
      </c>
      <c r="V2838" s="24">
        <f>Table1[[#This Row],[Male Ballots]]/Table1[[#This Row],[Male Voters]]</f>
        <v>0.54546388574951199</v>
      </c>
      <c r="W2838" s="24">
        <f>Table1[[#This Row],[Total Ballots]]/Table1[[#This Row],[Total Voters]]</f>
        <v>0.5648010724374013</v>
      </c>
    </row>
    <row r="2839" spans="1:23" s="12" customFormat="1" x14ac:dyDescent="0.2">
      <c r="A2839" s="8" t="s">
        <v>51</v>
      </c>
      <c r="B2839" s="17">
        <v>2008</v>
      </c>
      <c r="C2839" s="9" t="s">
        <v>63</v>
      </c>
      <c r="D2839" s="10">
        <v>27161</v>
      </c>
      <c r="E2839" s="10">
        <v>26547</v>
      </c>
      <c r="F2839" s="10">
        <v>53708</v>
      </c>
      <c r="G2839" s="31">
        <v>17192</v>
      </c>
      <c r="H2839" s="31">
        <v>14245</v>
      </c>
      <c r="I2839" s="31">
        <v>22</v>
      </c>
      <c r="J2839" s="31">
        <v>31459</v>
      </c>
      <c r="K2839" s="10">
        <v>12508</v>
      </c>
      <c r="L2839" s="10">
        <v>9762</v>
      </c>
      <c r="M2839" s="10">
        <v>12</v>
      </c>
      <c r="N2839" s="11">
        <v>22282</v>
      </c>
      <c r="O2839" s="24">
        <f>Table1[[#This Row],[Female Voters]]/Table1[[#This Row],[Female Population]]</f>
        <v>0.63296638562644969</v>
      </c>
      <c r="P2839" s="24">
        <f>Table1[[#This Row],[Male Voters]]/Table1[[#This Row],[Male Population]]</f>
        <v>0.53659547218141412</v>
      </c>
      <c r="Q2839" s="24">
        <f>Table1[[#This Row],[Total Voters]]/Table1[[#This Row],[Total Population]]</f>
        <v>0.58574141654874512</v>
      </c>
      <c r="R2839" s="24">
        <f>Table1[[#This Row],[Female Ballots]]/Table1[[#This Row],[Female Population]]</f>
        <v>0.46051323588969478</v>
      </c>
      <c r="S2839" s="24">
        <f>Table1[[#This Row],[Male Ballots]]/Table1[[#This Row],[Male Population]]</f>
        <v>0.3677251666855012</v>
      </c>
      <c r="T2839" s="24">
        <f>Table1[[#This Row],[Total Ballots]]/Table1[[#This Row],[Total Population]]</f>
        <v>0.41487301705518731</v>
      </c>
      <c r="U2839" s="24">
        <f>Table1[[#This Row],[Female Ballots]]/Table1[[#This Row],[Female Voters]]</f>
        <v>0.72754769660307117</v>
      </c>
      <c r="V2839" s="24">
        <f>Table1[[#This Row],[Male Ballots]]/Table1[[#This Row],[Male Voters]]</f>
        <v>0.6852930852930853</v>
      </c>
      <c r="W2839" s="24">
        <f>Table1[[#This Row],[Total Ballots]]/Table1[[#This Row],[Total Voters]]</f>
        <v>0.70828697669983154</v>
      </c>
    </row>
    <row r="2840" spans="1:23" s="12" customFormat="1" x14ac:dyDescent="0.2">
      <c r="A2840" s="8" t="s">
        <v>51</v>
      </c>
      <c r="B2840" s="17">
        <v>2008</v>
      </c>
      <c r="C2840" s="9" t="s">
        <v>64</v>
      </c>
      <c r="D2840" s="10">
        <v>30239</v>
      </c>
      <c r="E2840" s="10">
        <v>30692</v>
      </c>
      <c r="F2840" s="10">
        <v>60931</v>
      </c>
      <c r="G2840" s="31">
        <v>20765</v>
      </c>
      <c r="H2840" s="31">
        <v>18383</v>
      </c>
      <c r="I2840" s="31">
        <v>8</v>
      </c>
      <c r="J2840" s="31">
        <v>39156</v>
      </c>
      <c r="K2840" s="10">
        <v>16620</v>
      </c>
      <c r="L2840" s="10">
        <v>14397</v>
      </c>
      <c r="M2840" s="10">
        <v>9</v>
      </c>
      <c r="N2840" s="11">
        <v>31026</v>
      </c>
      <c r="O2840" s="24">
        <f>Table1[[#This Row],[Female Voters]]/Table1[[#This Row],[Female Population]]</f>
        <v>0.68669598862396242</v>
      </c>
      <c r="P2840" s="24">
        <f>Table1[[#This Row],[Male Voters]]/Table1[[#This Row],[Male Population]]</f>
        <v>0.59895086667535513</v>
      </c>
      <c r="Q2840" s="24">
        <f>Table1[[#This Row],[Total Voters]]/Table1[[#This Row],[Total Population]]</f>
        <v>0.64262854704501815</v>
      </c>
      <c r="R2840" s="24">
        <f>Table1[[#This Row],[Female Ballots]]/Table1[[#This Row],[Female Population]]</f>
        <v>0.54962134991236478</v>
      </c>
      <c r="S2840" s="24">
        <f>Table1[[#This Row],[Male Ballots]]/Table1[[#This Row],[Male Population]]</f>
        <v>0.46907989052521831</v>
      </c>
      <c r="T2840" s="24">
        <f>Table1[[#This Row],[Total Ballots]]/Table1[[#This Row],[Total Population]]</f>
        <v>0.509198929937142</v>
      </c>
      <c r="U2840" s="24">
        <f>Table1[[#This Row],[Female Ballots]]/Table1[[#This Row],[Female Voters]]</f>
        <v>0.80038526366482066</v>
      </c>
      <c r="V2840" s="24">
        <f>Table1[[#This Row],[Male Ballots]]/Table1[[#This Row],[Male Voters]]</f>
        <v>0.78316923244301806</v>
      </c>
      <c r="W2840" s="24">
        <f>Table1[[#This Row],[Total Ballots]]/Table1[[#This Row],[Total Voters]]</f>
        <v>0.79236898559607727</v>
      </c>
    </row>
    <row r="2841" spans="1:23" s="12" customFormat="1" x14ac:dyDescent="0.2">
      <c r="A2841" s="8" t="s">
        <v>51</v>
      </c>
      <c r="B2841" s="17">
        <v>2008</v>
      </c>
      <c r="C2841" s="9" t="s">
        <v>65</v>
      </c>
      <c r="D2841" s="10">
        <v>31467</v>
      </c>
      <c r="E2841" s="10">
        <v>30852</v>
      </c>
      <c r="F2841" s="10">
        <v>62319</v>
      </c>
      <c r="G2841" s="31">
        <v>23947</v>
      </c>
      <c r="H2841" s="31">
        <v>21736</v>
      </c>
      <c r="I2841" s="31">
        <v>14</v>
      </c>
      <c r="J2841" s="31">
        <v>45697</v>
      </c>
      <c r="K2841" s="10">
        <v>20554</v>
      </c>
      <c r="L2841" s="10">
        <v>18257</v>
      </c>
      <c r="M2841" s="10">
        <v>9</v>
      </c>
      <c r="N2841" s="11">
        <v>38820</v>
      </c>
      <c r="O2841" s="24">
        <f>Table1[[#This Row],[Female Voters]]/Table1[[#This Row],[Female Population]]</f>
        <v>0.7610194807258398</v>
      </c>
      <c r="P2841" s="24">
        <f>Table1[[#This Row],[Male Voters]]/Table1[[#This Row],[Male Population]]</f>
        <v>0.70452482821210938</v>
      </c>
      <c r="Q2841" s="24">
        <f>Table1[[#This Row],[Total Voters]]/Table1[[#This Row],[Total Population]]</f>
        <v>0.7332755660392497</v>
      </c>
      <c r="R2841" s="24">
        <f>Table1[[#This Row],[Female Ballots]]/Table1[[#This Row],[Female Population]]</f>
        <v>0.65319223313312358</v>
      </c>
      <c r="S2841" s="24">
        <f>Table1[[#This Row],[Male Ballots]]/Table1[[#This Row],[Male Population]]</f>
        <v>0.59176066381433945</v>
      </c>
      <c r="T2841" s="24">
        <f>Table1[[#This Row],[Total Ballots]]/Table1[[#This Row],[Total Population]]</f>
        <v>0.62292398786886827</v>
      </c>
      <c r="U2841" s="24">
        <f>Table1[[#This Row],[Female Ballots]]/Table1[[#This Row],[Female Voters]]</f>
        <v>0.85831210590053031</v>
      </c>
      <c r="V2841" s="24">
        <f>Table1[[#This Row],[Male Ballots]]/Table1[[#This Row],[Male Voters]]</f>
        <v>0.83994295178505707</v>
      </c>
      <c r="W2841" s="24">
        <f>Table1[[#This Row],[Total Ballots]]/Table1[[#This Row],[Total Voters]]</f>
        <v>0.84950872048493331</v>
      </c>
    </row>
    <row r="2842" spans="1:23" s="12" customFormat="1" x14ac:dyDescent="0.2">
      <c r="A2842" s="8" t="s">
        <v>51</v>
      </c>
      <c r="B2842" s="17">
        <v>2008</v>
      </c>
      <c r="C2842" s="9" t="s">
        <v>66</v>
      </c>
      <c r="D2842" s="10">
        <v>24865</v>
      </c>
      <c r="E2842" s="10">
        <v>23486</v>
      </c>
      <c r="F2842" s="10">
        <v>48351</v>
      </c>
      <c r="G2842" s="31">
        <v>21372</v>
      </c>
      <c r="H2842" s="31">
        <v>19223</v>
      </c>
      <c r="I2842" s="31">
        <v>14</v>
      </c>
      <c r="J2842" s="31">
        <v>40609</v>
      </c>
      <c r="K2842" s="10">
        <v>19756</v>
      </c>
      <c r="L2842" s="10">
        <v>17439</v>
      </c>
      <c r="M2842" s="10">
        <v>10</v>
      </c>
      <c r="N2842" s="11">
        <v>37205</v>
      </c>
      <c r="O2842" s="24">
        <f>Table1[[#This Row],[Female Voters]]/Table1[[#This Row],[Female Population]]</f>
        <v>0.85952141564448015</v>
      </c>
      <c r="P2842" s="24">
        <f>Table1[[#This Row],[Male Voters]]/Table1[[#This Row],[Male Population]]</f>
        <v>0.8184876096397854</v>
      </c>
      <c r="Q2842" s="24">
        <f>Table1[[#This Row],[Total Voters]]/Table1[[#This Row],[Total Population]]</f>
        <v>0.83987921656222209</v>
      </c>
      <c r="R2842" s="24">
        <f>Table1[[#This Row],[Female Ballots]]/Table1[[#This Row],[Female Population]]</f>
        <v>0.79453046450834508</v>
      </c>
      <c r="S2842" s="24">
        <f>Table1[[#This Row],[Male Ballots]]/Table1[[#This Row],[Male Population]]</f>
        <v>0.74252746316954776</v>
      </c>
      <c r="T2842" s="24">
        <f>Table1[[#This Row],[Total Ballots]]/Table1[[#This Row],[Total Population]]</f>
        <v>0.76947736344646445</v>
      </c>
      <c r="U2842" s="24">
        <f>Table1[[#This Row],[Female Ballots]]/Table1[[#This Row],[Female Voters]]</f>
        <v>0.92438704847463971</v>
      </c>
      <c r="V2842" s="24">
        <f>Table1[[#This Row],[Male Ballots]]/Table1[[#This Row],[Male Voters]]</f>
        <v>0.90719450658065859</v>
      </c>
      <c r="W2842" s="24">
        <f>Table1[[#This Row],[Total Ballots]]/Table1[[#This Row],[Total Voters]]</f>
        <v>0.91617621709473274</v>
      </c>
    </row>
    <row r="2843" spans="1:23" s="12" customFormat="1" x14ac:dyDescent="0.2">
      <c r="A2843" s="8" t="s">
        <v>51</v>
      </c>
      <c r="B2843" s="17">
        <v>2008</v>
      </c>
      <c r="C2843" s="9" t="s">
        <v>67</v>
      </c>
      <c r="D2843" s="10">
        <v>25032</v>
      </c>
      <c r="E2843" s="10">
        <v>20111</v>
      </c>
      <c r="F2843" s="10">
        <v>45143</v>
      </c>
      <c r="G2843" s="31">
        <v>20231</v>
      </c>
      <c r="H2843" s="31">
        <v>17263</v>
      </c>
      <c r="I2843" s="31">
        <v>9</v>
      </c>
      <c r="J2843" s="31">
        <v>37503</v>
      </c>
      <c r="K2843" s="10">
        <v>18986</v>
      </c>
      <c r="L2843" s="10">
        <v>16468</v>
      </c>
      <c r="M2843" s="10">
        <v>8</v>
      </c>
      <c r="N2843" s="11">
        <v>35462</v>
      </c>
      <c r="O2843" s="24">
        <f>Table1[[#This Row],[Female Voters]]/Table1[[#This Row],[Female Population]]</f>
        <v>0.80820549696388622</v>
      </c>
      <c r="P2843" s="24">
        <f>Table1[[#This Row],[Male Voters]]/Table1[[#This Row],[Male Population]]</f>
        <v>0.85838595793346928</v>
      </c>
      <c r="Q2843" s="24">
        <f>Table1[[#This Row],[Total Voters]]/Table1[[#This Row],[Total Population]]</f>
        <v>0.83076002924041381</v>
      </c>
      <c r="R2843" s="24">
        <f>Table1[[#This Row],[Female Ballots]]/Table1[[#This Row],[Female Population]]</f>
        <v>0.7584691594758709</v>
      </c>
      <c r="S2843" s="24">
        <f>Table1[[#This Row],[Male Ballots]]/Table1[[#This Row],[Male Population]]</f>
        <v>0.81885535279200439</v>
      </c>
      <c r="T2843" s="24">
        <f>Table1[[#This Row],[Total Ballots]]/Table1[[#This Row],[Total Population]]</f>
        <v>0.78554814699953479</v>
      </c>
      <c r="U2843" s="24">
        <f>Table1[[#This Row],[Female Ballots]]/Table1[[#This Row],[Female Voters]]</f>
        <v>0.93846077801393901</v>
      </c>
      <c r="V2843" s="24">
        <f>Table1[[#This Row],[Male Ballots]]/Table1[[#This Row],[Male Voters]]</f>
        <v>0.95394774952209926</v>
      </c>
      <c r="W2843" s="24">
        <f>Table1[[#This Row],[Total Ballots]]/Table1[[#This Row],[Total Voters]]</f>
        <v>0.94557768711836387</v>
      </c>
    </row>
    <row r="2844" spans="1:23" s="12" customFormat="1" x14ac:dyDescent="0.2">
      <c r="A2844" s="8" t="s">
        <v>25</v>
      </c>
      <c r="B2844" s="17">
        <v>2008</v>
      </c>
      <c r="C2844" s="9" t="s">
        <v>69</v>
      </c>
      <c r="D2844" s="10">
        <v>1638</v>
      </c>
      <c r="E2844" s="10">
        <v>1607</v>
      </c>
      <c r="F2844" s="10">
        <v>3245</v>
      </c>
      <c r="G2844" s="31">
        <v>1365</v>
      </c>
      <c r="H2844" s="31">
        <v>1216</v>
      </c>
      <c r="I2844" s="31"/>
      <c r="J2844" s="31">
        <v>2581</v>
      </c>
      <c r="K2844" s="10">
        <v>1196</v>
      </c>
      <c r="L2844" s="10">
        <v>1057</v>
      </c>
      <c r="M2844" s="10"/>
      <c r="N2844" s="11">
        <v>2253</v>
      </c>
      <c r="O2844" s="24">
        <f>Table1[[#This Row],[Female Voters]]/Table1[[#This Row],[Female Population]]</f>
        <v>0.83333333333333337</v>
      </c>
      <c r="P2844" s="24">
        <f>Table1[[#This Row],[Male Voters]]/Table1[[#This Row],[Male Population]]</f>
        <v>0.75668948350964527</v>
      </c>
      <c r="Q2844" s="24">
        <f>Table1[[#This Row],[Total Voters]]/Table1[[#This Row],[Total Population]]</f>
        <v>0.79537750385208017</v>
      </c>
      <c r="R2844" s="24">
        <f>Table1[[#This Row],[Female Ballots]]/Table1[[#This Row],[Female Population]]</f>
        <v>0.73015873015873012</v>
      </c>
      <c r="S2844" s="24">
        <f>Table1[[#This Row],[Male Ballots]]/Table1[[#This Row],[Male Population]]</f>
        <v>0.6577473553204729</v>
      </c>
      <c r="T2844" s="24">
        <f>Table1[[#This Row],[Total Ballots]]/Table1[[#This Row],[Total Population]]</f>
        <v>0.69429892141756544</v>
      </c>
      <c r="U2844" s="24">
        <f>Table1[[#This Row],[Female Ballots]]/Table1[[#This Row],[Female Voters]]</f>
        <v>0.87619047619047619</v>
      </c>
      <c r="V2844" s="24">
        <f>Table1[[#This Row],[Male Ballots]]/Table1[[#This Row],[Male Voters]]</f>
        <v>0.86924342105263153</v>
      </c>
      <c r="W2844" s="24">
        <f>Table1[[#This Row],[Total Ballots]]/Table1[[#This Row],[Total Voters]]</f>
        <v>0.87291747384734597</v>
      </c>
    </row>
    <row r="2845" spans="1:23" s="12" customFormat="1" x14ac:dyDescent="0.2">
      <c r="A2845" s="8" t="s">
        <v>25</v>
      </c>
      <c r="B2845" s="17">
        <v>2008</v>
      </c>
      <c r="C2845" s="9" t="s">
        <v>62</v>
      </c>
      <c r="D2845" s="10">
        <v>120</v>
      </c>
      <c r="E2845" s="10">
        <v>126</v>
      </c>
      <c r="F2845" s="10">
        <v>246</v>
      </c>
      <c r="G2845" s="31">
        <v>108</v>
      </c>
      <c r="H2845" s="31">
        <v>87</v>
      </c>
      <c r="I2845" s="31"/>
      <c r="J2845" s="31">
        <v>195</v>
      </c>
      <c r="K2845" s="10">
        <v>73</v>
      </c>
      <c r="L2845" s="10">
        <v>46</v>
      </c>
      <c r="M2845" s="10"/>
      <c r="N2845" s="11">
        <v>119</v>
      </c>
      <c r="O2845" s="24">
        <f>Table1[[#This Row],[Female Voters]]/Table1[[#This Row],[Female Population]]</f>
        <v>0.9</v>
      </c>
      <c r="P2845" s="24">
        <f>Table1[[#This Row],[Male Voters]]/Table1[[#This Row],[Male Population]]</f>
        <v>0.69047619047619047</v>
      </c>
      <c r="Q2845" s="24">
        <f>Table1[[#This Row],[Total Voters]]/Table1[[#This Row],[Total Population]]</f>
        <v>0.79268292682926833</v>
      </c>
      <c r="R2845" s="24">
        <f>Table1[[#This Row],[Female Ballots]]/Table1[[#This Row],[Female Population]]</f>
        <v>0.60833333333333328</v>
      </c>
      <c r="S2845" s="24">
        <f>Table1[[#This Row],[Male Ballots]]/Table1[[#This Row],[Male Population]]</f>
        <v>0.36507936507936506</v>
      </c>
      <c r="T2845" s="24">
        <f>Table1[[#This Row],[Total Ballots]]/Table1[[#This Row],[Total Population]]</f>
        <v>0.48373983739837401</v>
      </c>
      <c r="U2845" s="24">
        <f>Table1[[#This Row],[Female Ballots]]/Table1[[#This Row],[Female Voters]]</f>
        <v>0.67592592592592593</v>
      </c>
      <c r="V2845" s="24">
        <f>Table1[[#This Row],[Male Ballots]]/Table1[[#This Row],[Male Voters]]</f>
        <v>0.52873563218390807</v>
      </c>
      <c r="W2845" s="24">
        <f>Table1[[#This Row],[Total Ballots]]/Table1[[#This Row],[Total Voters]]</f>
        <v>0.61025641025641031</v>
      </c>
    </row>
    <row r="2846" spans="1:23" s="12" customFormat="1" x14ac:dyDescent="0.2">
      <c r="A2846" s="8" t="s">
        <v>25</v>
      </c>
      <c r="B2846" s="17">
        <v>2008</v>
      </c>
      <c r="C2846" s="9" t="s">
        <v>63</v>
      </c>
      <c r="D2846" s="10">
        <v>161</v>
      </c>
      <c r="E2846" s="10">
        <v>182</v>
      </c>
      <c r="F2846" s="10">
        <v>343</v>
      </c>
      <c r="G2846" s="31">
        <v>135</v>
      </c>
      <c r="H2846" s="31">
        <v>128</v>
      </c>
      <c r="I2846" s="31"/>
      <c r="J2846" s="31">
        <v>263</v>
      </c>
      <c r="K2846" s="10">
        <v>93</v>
      </c>
      <c r="L2846" s="10">
        <v>93</v>
      </c>
      <c r="M2846" s="10"/>
      <c r="N2846" s="11">
        <v>186</v>
      </c>
      <c r="O2846" s="24">
        <f>Table1[[#This Row],[Female Voters]]/Table1[[#This Row],[Female Population]]</f>
        <v>0.83850931677018636</v>
      </c>
      <c r="P2846" s="24">
        <f>Table1[[#This Row],[Male Voters]]/Table1[[#This Row],[Male Population]]</f>
        <v>0.70329670329670335</v>
      </c>
      <c r="Q2846" s="24">
        <f>Table1[[#This Row],[Total Voters]]/Table1[[#This Row],[Total Population]]</f>
        <v>0.76676384839650147</v>
      </c>
      <c r="R2846" s="24">
        <f>Table1[[#This Row],[Female Ballots]]/Table1[[#This Row],[Female Population]]</f>
        <v>0.57763975155279501</v>
      </c>
      <c r="S2846" s="24">
        <f>Table1[[#This Row],[Male Ballots]]/Table1[[#This Row],[Male Population]]</f>
        <v>0.51098901098901095</v>
      </c>
      <c r="T2846" s="24">
        <f>Table1[[#This Row],[Total Ballots]]/Table1[[#This Row],[Total Population]]</f>
        <v>0.54227405247813409</v>
      </c>
      <c r="U2846" s="24">
        <f>Table1[[#This Row],[Female Ballots]]/Table1[[#This Row],[Female Voters]]</f>
        <v>0.68888888888888888</v>
      </c>
      <c r="V2846" s="24">
        <f>Table1[[#This Row],[Male Ballots]]/Table1[[#This Row],[Male Voters]]</f>
        <v>0.7265625</v>
      </c>
      <c r="W2846" s="24">
        <f>Table1[[#This Row],[Total Ballots]]/Table1[[#This Row],[Total Voters]]</f>
        <v>0.70722433460076051</v>
      </c>
    </row>
    <row r="2847" spans="1:23" s="12" customFormat="1" x14ac:dyDescent="0.2">
      <c r="A2847" s="8" t="s">
        <v>25</v>
      </c>
      <c r="B2847" s="17">
        <v>2008</v>
      </c>
      <c r="C2847" s="9" t="s">
        <v>64</v>
      </c>
      <c r="D2847" s="10">
        <v>223</v>
      </c>
      <c r="E2847" s="10">
        <v>225</v>
      </c>
      <c r="F2847" s="10">
        <v>448</v>
      </c>
      <c r="G2847" s="31">
        <v>162</v>
      </c>
      <c r="H2847" s="31">
        <v>153</v>
      </c>
      <c r="I2847" s="31"/>
      <c r="J2847" s="31">
        <v>315</v>
      </c>
      <c r="K2847" s="10">
        <v>133</v>
      </c>
      <c r="L2847" s="10">
        <v>124</v>
      </c>
      <c r="M2847" s="10"/>
      <c r="N2847" s="11">
        <v>257</v>
      </c>
      <c r="O2847" s="24">
        <f>Table1[[#This Row],[Female Voters]]/Table1[[#This Row],[Female Population]]</f>
        <v>0.726457399103139</v>
      </c>
      <c r="P2847" s="24">
        <f>Table1[[#This Row],[Male Voters]]/Table1[[#This Row],[Male Population]]</f>
        <v>0.68</v>
      </c>
      <c r="Q2847" s="24">
        <f>Table1[[#This Row],[Total Voters]]/Table1[[#This Row],[Total Population]]</f>
        <v>0.703125</v>
      </c>
      <c r="R2847" s="24">
        <f>Table1[[#This Row],[Female Ballots]]/Table1[[#This Row],[Female Population]]</f>
        <v>0.5964125560538116</v>
      </c>
      <c r="S2847" s="24">
        <f>Table1[[#This Row],[Male Ballots]]/Table1[[#This Row],[Male Population]]</f>
        <v>0.55111111111111111</v>
      </c>
      <c r="T2847" s="24">
        <f>Table1[[#This Row],[Total Ballots]]/Table1[[#This Row],[Total Population]]</f>
        <v>0.5736607142857143</v>
      </c>
      <c r="U2847" s="24">
        <f>Table1[[#This Row],[Female Ballots]]/Table1[[#This Row],[Female Voters]]</f>
        <v>0.82098765432098764</v>
      </c>
      <c r="V2847" s="24">
        <f>Table1[[#This Row],[Male Ballots]]/Table1[[#This Row],[Male Voters]]</f>
        <v>0.81045751633986929</v>
      </c>
      <c r="W2847" s="24">
        <f>Table1[[#This Row],[Total Ballots]]/Table1[[#This Row],[Total Voters]]</f>
        <v>0.81587301587301586</v>
      </c>
    </row>
    <row r="2848" spans="1:23" s="12" customFormat="1" x14ac:dyDescent="0.2">
      <c r="A2848" s="8" t="s">
        <v>25</v>
      </c>
      <c r="B2848" s="17">
        <v>2008</v>
      </c>
      <c r="C2848" s="9" t="s">
        <v>65</v>
      </c>
      <c r="D2848" s="10">
        <v>332</v>
      </c>
      <c r="E2848" s="10">
        <v>333</v>
      </c>
      <c r="F2848" s="10">
        <v>665</v>
      </c>
      <c r="G2848" s="31">
        <v>253</v>
      </c>
      <c r="H2848" s="31">
        <v>223</v>
      </c>
      <c r="I2848" s="31"/>
      <c r="J2848" s="31">
        <v>476</v>
      </c>
      <c r="K2848" s="10">
        <v>232</v>
      </c>
      <c r="L2848" s="10">
        <v>191</v>
      </c>
      <c r="M2848" s="10"/>
      <c r="N2848" s="11">
        <v>423</v>
      </c>
      <c r="O2848" s="24">
        <f>Table1[[#This Row],[Female Voters]]/Table1[[#This Row],[Female Population]]</f>
        <v>0.76204819277108438</v>
      </c>
      <c r="P2848" s="24">
        <f>Table1[[#This Row],[Male Voters]]/Table1[[#This Row],[Male Population]]</f>
        <v>0.66966966966966968</v>
      </c>
      <c r="Q2848" s="24">
        <f>Table1[[#This Row],[Total Voters]]/Table1[[#This Row],[Total Population]]</f>
        <v>0.71578947368421053</v>
      </c>
      <c r="R2848" s="24">
        <f>Table1[[#This Row],[Female Ballots]]/Table1[[#This Row],[Female Population]]</f>
        <v>0.6987951807228916</v>
      </c>
      <c r="S2848" s="24">
        <f>Table1[[#This Row],[Male Ballots]]/Table1[[#This Row],[Male Population]]</f>
        <v>0.57357357357357353</v>
      </c>
      <c r="T2848" s="24">
        <f>Table1[[#This Row],[Total Ballots]]/Table1[[#This Row],[Total Population]]</f>
        <v>0.63609022556390982</v>
      </c>
      <c r="U2848" s="24">
        <f>Table1[[#This Row],[Female Ballots]]/Table1[[#This Row],[Female Voters]]</f>
        <v>0.91699604743083007</v>
      </c>
      <c r="V2848" s="24">
        <f>Table1[[#This Row],[Male Ballots]]/Table1[[#This Row],[Male Voters]]</f>
        <v>0.8565022421524664</v>
      </c>
      <c r="W2848" s="24">
        <f>Table1[[#This Row],[Total Ballots]]/Table1[[#This Row],[Total Voters]]</f>
        <v>0.8886554621848739</v>
      </c>
    </row>
    <row r="2849" spans="1:23" s="12" customFormat="1" x14ac:dyDescent="0.2">
      <c r="A2849" s="8" t="s">
        <v>25</v>
      </c>
      <c r="B2849" s="17">
        <v>2008</v>
      </c>
      <c r="C2849" s="9" t="s">
        <v>66</v>
      </c>
      <c r="D2849" s="10">
        <v>330</v>
      </c>
      <c r="E2849" s="10">
        <v>331</v>
      </c>
      <c r="F2849" s="10">
        <v>661</v>
      </c>
      <c r="G2849" s="31">
        <v>318</v>
      </c>
      <c r="H2849" s="31">
        <v>275</v>
      </c>
      <c r="I2849" s="31"/>
      <c r="J2849" s="31">
        <v>593</v>
      </c>
      <c r="K2849" s="10">
        <v>290</v>
      </c>
      <c r="L2849" s="10">
        <v>263</v>
      </c>
      <c r="M2849" s="10"/>
      <c r="N2849" s="11">
        <v>553</v>
      </c>
      <c r="O2849" s="24">
        <f>Table1[[#This Row],[Female Voters]]/Table1[[#This Row],[Female Population]]</f>
        <v>0.96363636363636362</v>
      </c>
      <c r="P2849" s="24">
        <f>Table1[[#This Row],[Male Voters]]/Table1[[#This Row],[Male Population]]</f>
        <v>0.83081570996978849</v>
      </c>
      <c r="Q2849" s="24">
        <f>Table1[[#This Row],[Total Voters]]/Table1[[#This Row],[Total Population]]</f>
        <v>0.89712556732223903</v>
      </c>
      <c r="R2849" s="24">
        <f>Table1[[#This Row],[Female Ballots]]/Table1[[#This Row],[Female Population]]</f>
        <v>0.87878787878787878</v>
      </c>
      <c r="S2849" s="24">
        <f>Table1[[#This Row],[Male Ballots]]/Table1[[#This Row],[Male Population]]</f>
        <v>0.79456193353474325</v>
      </c>
      <c r="T2849" s="24">
        <f>Table1[[#This Row],[Total Ballots]]/Table1[[#This Row],[Total Population]]</f>
        <v>0.83661119515885018</v>
      </c>
      <c r="U2849" s="24">
        <f>Table1[[#This Row],[Female Ballots]]/Table1[[#This Row],[Female Voters]]</f>
        <v>0.91194968553459121</v>
      </c>
      <c r="V2849" s="24">
        <f>Table1[[#This Row],[Male Ballots]]/Table1[[#This Row],[Male Voters]]</f>
        <v>0.95636363636363642</v>
      </c>
      <c r="W2849" s="24">
        <f>Table1[[#This Row],[Total Ballots]]/Table1[[#This Row],[Total Voters]]</f>
        <v>0.93254637436762222</v>
      </c>
    </row>
    <row r="2850" spans="1:23" s="12" customFormat="1" x14ac:dyDescent="0.2">
      <c r="A2850" s="8" t="s">
        <v>25</v>
      </c>
      <c r="B2850" s="17">
        <v>2008</v>
      </c>
      <c r="C2850" s="9" t="s">
        <v>67</v>
      </c>
      <c r="D2850" s="10">
        <v>472</v>
      </c>
      <c r="E2850" s="10">
        <v>410</v>
      </c>
      <c r="F2850" s="10">
        <v>882</v>
      </c>
      <c r="G2850" s="31">
        <v>389</v>
      </c>
      <c r="H2850" s="31">
        <v>350</v>
      </c>
      <c r="I2850" s="31"/>
      <c r="J2850" s="31">
        <v>739</v>
      </c>
      <c r="K2850" s="10">
        <v>375</v>
      </c>
      <c r="L2850" s="10">
        <v>340</v>
      </c>
      <c r="M2850" s="10"/>
      <c r="N2850" s="11">
        <v>715</v>
      </c>
      <c r="O2850" s="24">
        <f>Table1[[#This Row],[Female Voters]]/Table1[[#This Row],[Female Population]]</f>
        <v>0.82415254237288138</v>
      </c>
      <c r="P2850" s="24">
        <f>Table1[[#This Row],[Male Voters]]/Table1[[#This Row],[Male Population]]</f>
        <v>0.85365853658536583</v>
      </c>
      <c r="Q2850" s="24">
        <f>Table1[[#This Row],[Total Voters]]/Table1[[#This Row],[Total Population]]</f>
        <v>0.83786848072562359</v>
      </c>
      <c r="R2850" s="24">
        <f>Table1[[#This Row],[Female Ballots]]/Table1[[#This Row],[Female Population]]</f>
        <v>0.79449152542372881</v>
      </c>
      <c r="S2850" s="24">
        <f>Table1[[#This Row],[Male Ballots]]/Table1[[#This Row],[Male Population]]</f>
        <v>0.82926829268292679</v>
      </c>
      <c r="T2850" s="24">
        <f>Table1[[#This Row],[Total Ballots]]/Table1[[#This Row],[Total Population]]</f>
        <v>0.81065759637188206</v>
      </c>
      <c r="U2850" s="24">
        <f>Table1[[#This Row],[Female Ballots]]/Table1[[#This Row],[Female Voters]]</f>
        <v>0.96401028277634959</v>
      </c>
      <c r="V2850" s="24">
        <f>Table1[[#This Row],[Male Ballots]]/Table1[[#This Row],[Male Voters]]</f>
        <v>0.97142857142857142</v>
      </c>
      <c r="W2850" s="24">
        <f>Table1[[#This Row],[Total Ballots]]/Table1[[#This Row],[Total Voters]]</f>
        <v>0.96752368064952643</v>
      </c>
    </row>
    <row r="2851" spans="1:23" s="12" customFormat="1" x14ac:dyDescent="0.2">
      <c r="A2851" s="8" t="s">
        <v>46</v>
      </c>
      <c r="B2851" s="17">
        <v>2008</v>
      </c>
      <c r="C2851" s="9" t="s">
        <v>69</v>
      </c>
      <c r="D2851" s="10">
        <v>38929</v>
      </c>
      <c r="E2851" s="10">
        <v>37597</v>
      </c>
      <c r="F2851" s="10">
        <v>76526</v>
      </c>
      <c r="G2851" s="31">
        <v>29340</v>
      </c>
      <c r="H2851" s="31">
        <v>26024</v>
      </c>
      <c r="I2851" s="31">
        <v>2</v>
      </c>
      <c r="J2851" s="31">
        <v>55366</v>
      </c>
      <c r="K2851" s="10">
        <v>24304</v>
      </c>
      <c r="L2851" s="10">
        <v>21074</v>
      </c>
      <c r="M2851" s="10">
        <v>2</v>
      </c>
      <c r="N2851" s="11">
        <v>45380</v>
      </c>
      <c r="O2851" s="24">
        <f>Table1[[#This Row],[Female Voters]]/Table1[[#This Row],[Female Population]]</f>
        <v>0.75367977600246605</v>
      </c>
      <c r="P2851" s="24">
        <f>Table1[[#This Row],[Male Voters]]/Table1[[#This Row],[Male Population]]</f>
        <v>0.69218288693246799</v>
      </c>
      <c r="Q2851" s="24">
        <f>Table1[[#This Row],[Total Voters]]/Table1[[#This Row],[Total Population]]</f>
        <v>0.72349266915819455</v>
      </c>
      <c r="R2851" s="24">
        <f>Table1[[#This Row],[Female Ballots]]/Table1[[#This Row],[Female Population]]</f>
        <v>0.62431606257545791</v>
      </c>
      <c r="S2851" s="24">
        <f>Table1[[#This Row],[Male Ballots]]/Table1[[#This Row],[Male Population]]</f>
        <v>0.56052344601962922</v>
      </c>
      <c r="T2851" s="24">
        <f>Table1[[#This Row],[Total Ballots]]/Table1[[#This Row],[Total Population]]</f>
        <v>0.59300107153124426</v>
      </c>
      <c r="U2851" s="24">
        <f>Table1[[#This Row],[Female Ballots]]/Table1[[#This Row],[Female Voters]]</f>
        <v>0.82835719154737564</v>
      </c>
      <c r="V2851" s="24">
        <f>Table1[[#This Row],[Male Ballots]]/Table1[[#This Row],[Male Voters]]</f>
        <v>0.8097909621887488</v>
      </c>
      <c r="W2851" s="24">
        <f>Table1[[#This Row],[Total Ballots]]/Table1[[#This Row],[Total Voters]]</f>
        <v>0.81963660007947114</v>
      </c>
    </row>
    <row r="2852" spans="1:23" s="12" customFormat="1" x14ac:dyDescent="0.2">
      <c r="A2852" s="8" t="s">
        <v>46</v>
      </c>
      <c r="B2852" s="17">
        <v>2008</v>
      </c>
      <c r="C2852" s="9" t="s">
        <v>62</v>
      </c>
      <c r="D2852" s="10">
        <v>4348</v>
      </c>
      <c r="E2852" s="10">
        <v>4368</v>
      </c>
      <c r="F2852" s="10">
        <v>8716</v>
      </c>
      <c r="G2852" s="31">
        <v>2521</v>
      </c>
      <c r="H2852" s="31">
        <v>2157</v>
      </c>
      <c r="I2852" s="31"/>
      <c r="J2852" s="31">
        <v>4678</v>
      </c>
      <c r="K2852" s="10">
        <v>1480</v>
      </c>
      <c r="L2852" s="10">
        <v>1149</v>
      </c>
      <c r="M2852" s="10"/>
      <c r="N2852" s="11">
        <v>2629</v>
      </c>
      <c r="O2852" s="24">
        <f>Table1[[#This Row],[Female Voters]]/Table1[[#This Row],[Female Population]]</f>
        <v>0.57980680772769089</v>
      </c>
      <c r="P2852" s="24">
        <f>Table1[[#This Row],[Male Voters]]/Table1[[#This Row],[Male Population]]</f>
        <v>0.49381868131868134</v>
      </c>
      <c r="Q2852" s="24">
        <f>Table1[[#This Row],[Total Voters]]/Table1[[#This Row],[Total Population]]</f>
        <v>0.53671408903166595</v>
      </c>
      <c r="R2852" s="24">
        <f>Table1[[#This Row],[Female Ballots]]/Table1[[#This Row],[Female Population]]</f>
        <v>0.34038638454461823</v>
      </c>
      <c r="S2852" s="24">
        <f>Table1[[#This Row],[Male Ballots]]/Table1[[#This Row],[Male Population]]</f>
        <v>0.26304945054945056</v>
      </c>
      <c r="T2852" s="24">
        <f>Table1[[#This Row],[Total Ballots]]/Table1[[#This Row],[Total Population]]</f>
        <v>0.30162918770078018</v>
      </c>
      <c r="U2852" s="24">
        <f>Table1[[#This Row],[Female Ballots]]/Table1[[#This Row],[Female Voters]]</f>
        <v>0.58706862356207856</v>
      </c>
      <c r="V2852" s="24">
        <f>Table1[[#This Row],[Male Ballots]]/Table1[[#This Row],[Male Voters]]</f>
        <v>0.53268428372739918</v>
      </c>
      <c r="W2852" s="24">
        <f>Table1[[#This Row],[Total Ballots]]/Table1[[#This Row],[Total Voters]]</f>
        <v>0.56199230440359127</v>
      </c>
    </row>
    <row r="2853" spans="1:23" s="12" customFormat="1" x14ac:dyDescent="0.2">
      <c r="A2853" s="8" t="s">
        <v>46</v>
      </c>
      <c r="B2853" s="17">
        <v>2008</v>
      </c>
      <c r="C2853" s="9" t="s">
        <v>63</v>
      </c>
      <c r="D2853" s="10">
        <v>5736</v>
      </c>
      <c r="E2853" s="10">
        <v>5745</v>
      </c>
      <c r="F2853" s="10">
        <v>11481</v>
      </c>
      <c r="G2853" s="31">
        <v>3778</v>
      </c>
      <c r="H2853" s="31">
        <v>3211</v>
      </c>
      <c r="I2853" s="31"/>
      <c r="J2853" s="31">
        <v>6989</v>
      </c>
      <c r="K2853" s="10">
        <v>2650</v>
      </c>
      <c r="L2853" s="10">
        <v>2046</v>
      </c>
      <c r="M2853" s="10"/>
      <c r="N2853" s="11">
        <v>4696</v>
      </c>
      <c r="O2853" s="24">
        <f>Table1[[#This Row],[Female Voters]]/Table1[[#This Row],[Female Population]]</f>
        <v>0.6586471408647141</v>
      </c>
      <c r="P2853" s="24">
        <f>Table1[[#This Row],[Male Voters]]/Table1[[#This Row],[Male Population]]</f>
        <v>0.5589208006962576</v>
      </c>
      <c r="Q2853" s="24">
        <f>Table1[[#This Row],[Total Voters]]/Table1[[#This Row],[Total Population]]</f>
        <v>0.60874488284992601</v>
      </c>
      <c r="R2853" s="24">
        <f>Table1[[#This Row],[Female Ballots]]/Table1[[#This Row],[Female Population]]</f>
        <v>0.46199442119944212</v>
      </c>
      <c r="S2853" s="24">
        <f>Table1[[#This Row],[Male Ballots]]/Table1[[#This Row],[Male Population]]</f>
        <v>0.35613577023498694</v>
      </c>
      <c r="T2853" s="24">
        <f>Table1[[#This Row],[Total Ballots]]/Table1[[#This Row],[Total Population]]</f>
        <v>0.40902360421566064</v>
      </c>
      <c r="U2853" s="24">
        <f>Table1[[#This Row],[Female Ballots]]/Table1[[#This Row],[Female Voters]]</f>
        <v>0.70142932768660671</v>
      </c>
      <c r="V2853" s="24">
        <f>Table1[[#This Row],[Male Ballots]]/Table1[[#This Row],[Male Voters]]</f>
        <v>0.63718467767050768</v>
      </c>
      <c r="W2853" s="24">
        <f>Table1[[#This Row],[Total Ballots]]/Table1[[#This Row],[Total Voters]]</f>
        <v>0.67191300615252536</v>
      </c>
    </row>
    <row r="2854" spans="1:23" s="12" customFormat="1" x14ac:dyDescent="0.2">
      <c r="A2854" s="8" t="s">
        <v>46</v>
      </c>
      <c r="B2854" s="17">
        <v>2008</v>
      </c>
      <c r="C2854" s="9" t="s">
        <v>64</v>
      </c>
      <c r="D2854" s="10">
        <v>6495</v>
      </c>
      <c r="E2854" s="10">
        <v>6560</v>
      </c>
      <c r="F2854" s="10">
        <v>13055</v>
      </c>
      <c r="G2854" s="31">
        <v>4516</v>
      </c>
      <c r="H2854" s="31">
        <v>3878</v>
      </c>
      <c r="I2854" s="31"/>
      <c r="J2854" s="31">
        <v>8394</v>
      </c>
      <c r="K2854" s="10">
        <v>3506</v>
      </c>
      <c r="L2854" s="10">
        <v>2900</v>
      </c>
      <c r="M2854" s="10"/>
      <c r="N2854" s="11">
        <v>6406</v>
      </c>
      <c r="O2854" s="24">
        <f>Table1[[#This Row],[Female Voters]]/Table1[[#This Row],[Female Population]]</f>
        <v>0.69530408006158584</v>
      </c>
      <c r="P2854" s="24">
        <f>Table1[[#This Row],[Male Voters]]/Table1[[#This Row],[Male Population]]</f>
        <v>0.59115853658536588</v>
      </c>
      <c r="Q2854" s="24">
        <f>Table1[[#This Row],[Total Voters]]/Table1[[#This Row],[Total Population]]</f>
        <v>0.64297204136346231</v>
      </c>
      <c r="R2854" s="24">
        <f>Table1[[#This Row],[Female Ballots]]/Table1[[#This Row],[Female Population]]</f>
        <v>0.53979984603541187</v>
      </c>
      <c r="S2854" s="24">
        <f>Table1[[#This Row],[Male Ballots]]/Table1[[#This Row],[Male Population]]</f>
        <v>0.44207317073170732</v>
      </c>
      <c r="T2854" s="24">
        <f>Table1[[#This Row],[Total Ballots]]/Table1[[#This Row],[Total Population]]</f>
        <v>0.49069322098812718</v>
      </c>
      <c r="U2854" s="24">
        <f>Table1[[#This Row],[Female Ballots]]/Table1[[#This Row],[Female Voters]]</f>
        <v>0.77635075287865363</v>
      </c>
      <c r="V2854" s="24">
        <f>Table1[[#This Row],[Male Ballots]]/Table1[[#This Row],[Male Voters]]</f>
        <v>0.74780814853017019</v>
      </c>
      <c r="W2854" s="24">
        <f>Table1[[#This Row],[Total Ballots]]/Table1[[#This Row],[Total Voters]]</f>
        <v>0.76316416487967598</v>
      </c>
    </row>
    <row r="2855" spans="1:23" s="12" customFormat="1" x14ac:dyDescent="0.2">
      <c r="A2855" s="8" t="s">
        <v>46</v>
      </c>
      <c r="B2855" s="17">
        <v>2008</v>
      </c>
      <c r="C2855" s="9" t="s">
        <v>65</v>
      </c>
      <c r="D2855" s="10">
        <v>7601</v>
      </c>
      <c r="E2855" s="10">
        <v>7693</v>
      </c>
      <c r="F2855" s="10">
        <v>15294</v>
      </c>
      <c r="G2855" s="31">
        <v>5827</v>
      </c>
      <c r="H2855" s="31">
        <v>5404</v>
      </c>
      <c r="I2855" s="31"/>
      <c r="J2855" s="31">
        <v>11231</v>
      </c>
      <c r="K2855" s="10">
        <v>4907</v>
      </c>
      <c r="L2855" s="10">
        <v>4415</v>
      </c>
      <c r="M2855" s="10"/>
      <c r="N2855" s="11">
        <v>9322</v>
      </c>
      <c r="O2855" s="24">
        <f>Table1[[#This Row],[Female Voters]]/Table1[[#This Row],[Female Population]]</f>
        <v>0.76660965662412839</v>
      </c>
      <c r="P2855" s="24">
        <f>Table1[[#This Row],[Male Voters]]/Table1[[#This Row],[Male Population]]</f>
        <v>0.70245677888989988</v>
      </c>
      <c r="Q2855" s="24">
        <f>Table1[[#This Row],[Total Voters]]/Table1[[#This Row],[Total Population]]</f>
        <v>0.73434026415587816</v>
      </c>
      <c r="R2855" s="24">
        <f>Table1[[#This Row],[Female Ballots]]/Table1[[#This Row],[Female Population]]</f>
        <v>0.64557295092750955</v>
      </c>
      <c r="S2855" s="24">
        <f>Table1[[#This Row],[Male Ballots]]/Table1[[#This Row],[Male Population]]</f>
        <v>0.57389834914857663</v>
      </c>
      <c r="T2855" s="24">
        <f>Table1[[#This Row],[Total Ballots]]/Table1[[#This Row],[Total Population]]</f>
        <v>0.6095200732313325</v>
      </c>
      <c r="U2855" s="24">
        <f>Table1[[#This Row],[Female Ballots]]/Table1[[#This Row],[Female Voters]]</f>
        <v>0.84211429552085126</v>
      </c>
      <c r="V2855" s="24">
        <f>Table1[[#This Row],[Male Ballots]]/Table1[[#This Row],[Male Voters]]</f>
        <v>0.8169874167283494</v>
      </c>
      <c r="W2855" s="24">
        <f>Table1[[#This Row],[Total Ballots]]/Table1[[#This Row],[Total Voters]]</f>
        <v>0.83002404060190549</v>
      </c>
    </row>
    <row r="2856" spans="1:23" s="12" customFormat="1" x14ac:dyDescent="0.2">
      <c r="A2856" s="8" t="s">
        <v>46</v>
      </c>
      <c r="B2856" s="17">
        <v>2008</v>
      </c>
      <c r="C2856" s="9" t="s">
        <v>66</v>
      </c>
      <c r="D2856" s="10">
        <v>6632</v>
      </c>
      <c r="E2856" s="10">
        <v>6522</v>
      </c>
      <c r="F2856" s="10">
        <v>13154</v>
      </c>
      <c r="G2856" s="31">
        <v>5882</v>
      </c>
      <c r="H2856" s="31">
        <v>5541</v>
      </c>
      <c r="I2856" s="31">
        <v>2</v>
      </c>
      <c r="J2856" s="31">
        <v>11425</v>
      </c>
      <c r="K2856" s="10">
        <v>5414</v>
      </c>
      <c r="L2856" s="10">
        <v>5040</v>
      </c>
      <c r="M2856" s="10">
        <v>2</v>
      </c>
      <c r="N2856" s="11">
        <v>10456</v>
      </c>
      <c r="O2856" s="24">
        <f>Table1[[#This Row],[Female Voters]]/Table1[[#This Row],[Female Population]]</f>
        <v>0.88691194209891433</v>
      </c>
      <c r="P2856" s="24">
        <f>Table1[[#This Row],[Male Voters]]/Table1[[#This Row],[Male Population]]</f>
        <v>0.84958601655933763</v>
      </c>
      <c r="Q2856" s="24">
        <f>Table1[[#This Row],[Total Voters]]/Table1[[#This Row],[Total Population]]</f>
        <v>0.86855709289949823</v>
      </c>
      <c r="R2856" s="24">
        <f>Table1[[#This Row],[Female Ballots]]/Table1[[#This Row],[Female Population]]</f>
        <v>0.81634499396863691</v>
      </c>
      <c r="S2856" s="24">
        <f>Table1[[#This Row],[Male Ballots]]/Table1[[#This Row],[Male Population]]</f>
        <v>0.77276908923643051</v>
      </c>
      <c r="T2856" s="24">
        <f>Table1[[#This Row],[Total Ballots]]/Table1[[#This Row],[Total Population]]</f>
        <v>0.79489128782119511</v>
      </c>
      <c r="U2856" s="24">
        <f>Table1[[#This Row],[Female Ballots]]/Table1[[#This Row],[Female Voters]]</f>
        <v>0.92043522611356676</v>
      </c>
      <c r="V2856" s="24">
        <f>Table1[[#This Row],[Male Ballots]]/Table1[[#This Row],[Male Voters]]</f>
        <v>0.90958310774228479</v>
      </c>
      <c r="W2856" s="24">
        <f>Table1[[#This Row],[Total Ballots]]/Table1[[#This Row],[Total Voters]]</f>
        <v>0.91518599562363234</v>
      </c>
    </row>
    <row r="2857" spans="1:23" s="12" customFormat="1" x14ac:dyDescent="0.2">
      <c r="A2857" s="8" t="s">
        <v>46</v>
      </c>
      <c r="B2857" s="17">
        <v>2008</v>
      </c>
      <c r="C2857" s="9" t="s">
        <v>67</v>
      </c>
      <c r="D2857" s="10">
        <v>8117</v>
      </c>
      <c r="E2857" s="10">
        <v>6709</v>
      </c>
      <c r="F2857" s="10">
        <v>14826</v>
      </c>
      <c r="G2857" s="31">
        <v>6816</v>
      </c>
      <c r="H2857" s="31">
        <v>5833</v>
      </c>
      <c r="I2857" s="31"/>
      <c r="J2857" s="31">
        <v>12649</v>
      </c>
      <c r="K2857" s="10">
        <v>6347</v>
      </c>
      <c r="L2857" s="10">
        <v>5524</v>
      </c>
      <c r="M2857" s="10"/>
      <c r="N2857" s="11">
        <v>11871</v>
      </c>
      <c r="O2857" s="24">
        <f>Table1[[#This Row],[Female Voters]]/Table1[[#This Row],[Female Population]]</f>
        <v>0.83971910804484418</v>
      </c>
      <c r="P2857" s="24">
        <f>Table1[[#This Row],[Male Voters]]/Table1[[#This Row],[Male Population]]</f>
        <v>0.86942912505589509</v>
      </c>
      <c r="Q2857" s="24">
        <f>Table1[[#This Row],[Total Voters]]/Table1[[#This Row],[Total Population]]</f>
        <v>0.85316336166194529</v>
      </c>
      <c r="R2857" s="24">
        <f>Table1[[#This Row],[Female Ballots]]/Table1[[#This Row],[Female Population]]</f>
        <v>0.78193914007638288</v>
      </c>
      <c r="S2857" s="24">
        <f>Table1[[#This Row],[Male Ballots]]/Table1[[#This Row],[Male Population]]</f>
        <v>0.82337159040095398</v>
      </c>
      <c r="T2857" s="24">
        <f>Table1[[#This Row],[Total Ballots]]/Table1[[#This Row],[Total Population]]</f>
        <v>0.80068798057466617</v>
      </c>
      <c r="U2857" s="24">
        <f>Table1[[#This Row],[Female Ballots]]/Table1[[#This Row],[Female Voters]]</f>
        <v>0.93119131455399062</v>
      </c>
      <c r="V2857" s="24">
        <f>Table1[[#This Row],[Male Ballots]]/Table1[[#This Row],[Male Voters]]</f>
        <v>0.94702554431681807</v>
      </c>
      <c r="W2857" s="24">
        <f>Table1[[#This Row],[Total Ballots]]/Table1[[#This Row],[Total Voters]]</f>
        <v>0.93849316151474427</v>
      </c>
    </row>
    <row r="2858" spans="1:23" s="12" customFormat="1" x14ac:dyDescent="0.2">
      <c r="A2858" s="8" t="s">
        <v>53</v>
      </c>
      <c r="B2858" s="17">
        <v>2008</v>
      </c>
      <c r="C2858" s="9" t="s">
        <v>69</v>
      </c>
      <c r="D2858" s="10">
        <v>13565</v>
      </c>
      <c r="E2858" s="10">
        <v>13366</v>
      </c>
      <c r="F2858" s="10">
        <v>26931</v>
      </c>
      <c r="G2858" s="31">
        <v>9712</v>
      </c>
      <c r="H2858" s="31">
        <v>8691</v>
      </c>
      <c r="I2858" s="31">
        <v>494</v>
      </c>
      <c r="J2858" s="31">
        <v>18897</v>
      </c>
      <c r="K2858" s="10">
        <v>7718</v>
      </c>
      <c r="L2858" s="10">
        <v>6886</v>
      </c>
      <c r="M2858" s="10">
        <v>351</v>
      </c>
      <c r="N2858" s="11">
        <v>14955</v>
      </c>
      <c r="O2858" s="24">
        <f>Table1[[#This Row],[Female Voters]]/Table1[[#This Row],[Female Population]]</f>
        <v>0.71596019166973834</v>
      </c>
      <c r="P2858" s="24">
        <f>Table1[[#This Row],[Male Voters]]/Table1[[#This Row],[Male Population]]</f>
        <v>0.65023193176717042</v>
      </c>
      <c r="Q2858" s="24">
        <f>Table1[[#This Row],[Total Voters]]/Table1[[#This Row],[Total Population]]</f>
        <v>0.70168207641751146</v>
      </c>
      <c r="R2858" s="24">
        <f>Table1[[#This Row],[Female Ballots]]/Table1[[#This Row],[Female Population]]</f>
        <v>0.56896424622189457</v>
      </c>
      <c r="S2858" s="24">
        <f>Table1[[#This Row],[Male Ballots]]/Table1[[#This Row],[Male Population]]</f>
        <v>0.51518778991470893</v>
      </c>
      <c r="T2858" s="24">
        <f>Table1[[#This Row],[Total Ballots]]/Table1[[#This Row],[Total Population]]</f>
        <v>0.55530800935724633</v>
      </c>
      <c r="U2858" s="24">
        <f>Table1[[#This Row],[Female Ballots]]/Table1[[#This Row],[Female Voters]]</f>
        <v>0.79468698517298186</v>
      </c>
      <c r="V2858" s="24">
        <f>Table1[[#This Row],[Male Ballots]]/Table1[[#This Row],[Male Voters]]</f>
        <v>0.79231388793004254</v>
      </c>
      <c r="W2858" s="24">
        <f>Table1[[#This Row],[Total Ballots]]/Table1[[#This Row],[Total Voters]]</f>
        <v>0.79139545959676139</v>
      </c>
    </row>
    <row r="2859" spans="1:23" s="12" customFormat="1" x14ac:dyDescent="0.2">
      <c r="A2859" s="8" t="s">
        <v>53</v>
      </c>
      <c r="B2859" s="17">
        <v>2008</v>
      </c>
      <c r="C2859" s="9" t="s">
        <v>62</v>
      </c>
      <c r="D2859" s="10">
        <v>1530</v>
      </c>
      <c r="E2859" s="10">
        <v>1696</v>
      </c>
      <c r="F2859" s="10">
        <v>3226</v>
      </c>
      <c r="G2859" s="31">
        <v>932</v>
      </c>
      <c r="H2859" s="31">
        <v>778</v>
      </c>
      <c r="I2859" s="31">
        <v>90</v>
      </c>
      <c r="J2859" s="31">
        <v>1800</v>
      </c>
      <c r="K2859" s="10">
        <v>503</v>
      </c>
      <c r="L2859" s="10">
        <v>386</v>
      </c>
      <c r="M2859" s="10">
        <v>34</v>
      </c>
      <c r="N2859" s="11">
        <v>923</v>
      </c>
      <c r="O2859" s="24">
        <f>Table1[[#This Row],[Female Voters]]/Table1[[#This Row],[Female Population]]</f>
        <v>0.60915032679738557</v>
      </c>
      <c r="P2859" s="24">
        <f>Table1[[#This Row],[Male Voters]]/Table1[[#This Row],[Male Population]]</f>
        <v>0.45872641509433965</v>
      </c>
      <c r="Q2859" s="24">
        <f>Table1[[#This Row],[Total Voters]]/Table1[[#This Row],[Total Population]]</f>
        <v>0.55796652200867947</v>
      </c>
      <c r="R2859" s="24">
        <f>Table1[[#This Row],[Female Ballots]]/Table1[[#This Row],[Female Population]]</f>
        <v>0.32875816993464052</v>
      </c>
      <c r="S2859" s="24">
        <f>Table1[[#This Row],[Male Ballots]]/Table1[[#This Row],[Male Population]]</f>
        <v>0.2275943396226415</v>
      </c>
      <c r="T2859" s="24">
        <f>Table1[[#This Row],[Total Ballots]]/Table1[[#This Row],[Total Population]]</f>
        <v>0.28611283323000619</v>
      </c>
      <c r="U2859" s="24">
        <f>Table1[[#This Row],[Female Ballots]]/Table1[[#This Row],[Female Voters]]</f>
        <v>0.53969957081545061</v>
      </c>
      <c r="V2859" s="24">
        <f>Table1[[#This Row],[Male Ballots]]/Table1[[#This Row],[Male Voters]]</f>
        <v>0.49614395886889462</v>
      </c>
      <c r="W2859" s="24">
        <f>Table1[[#This Row],[Total Ballots]]/Table1[[#This Row],[Total Voters]]</f>
        <v>0.51277777777777778</v>
      </c>
    </row>
    <row r="2860" spans="1:23" s="12" customFormat="1" x14ac:dyDescent="0.2">
      <c r="A2860" s="8" t="s">
        <v>53</v>
      </c>
      <c r="B2860" s="17">
        <v>2008</v>
      </c>
      <c r="C2860" s="9" t="s">
        <v>63</v>
      </c>
      <c r="D2860" s="10">
        <v>2197</v>
      </c>
      <c r="E2860" s="10">
        <v>2218</v>
      </c>
      <c r="F2860" s="10">
        <v>4415</v>
      </c>
      <c r="G2860" s="31">
        <v>1302</v>
      </c>
      <c r="H2860" s="31">
        <v>1156</v>
      </c>
      <c r="I2860" s="31">
        <v>92</v>
      </c>
      <c r="J2860" s="31">
        <v>2550</v>
      </c>
      <c r="K2860" s="10">
        <v>821</v>
      </c>
      <c r="L2860" s="10">
        <v>718</v>
      </c>
      <c r="M2860" s="10">
        <v>61</v>
      </c>
      <c r="N2860" s="11">
        <v>1600</v>
      </c>
      <c r="O2860" s="24">
        <f>Table1[[#This Row],[Female Voters]]/Table1[[#This Row],[Female Population]]</f>
        <v>0.59262630860263998</v>
      </c>
      <c r="P2860" s="24">
        <f>Table1[[#This Row],[Male Voters]]/Table1[[#This Row],[Male Population]]</f>
        <v>0.521190261496844</v>
      </c>
      <c r="Q2860" s="24">
        <f>Table1[[#This Row],[Total Voters]]/Table1[[#This Row],[Total Population]]</f>
        <v>0.57757644394110985</v>
      </c>
      <c r="R2860" s="24">
        <f>Table1[[#This Row],[Female Ballots]]/Table1[[#This Row],[Female Population]]</f>
        <v>0.37369139736003643</v>
      </c>
      <c r="S2860" s="24">
        <f>Table1[[#This Row],[Male Ballots]]/Table1[[#This Row],[Male Population]]</f>
        <v>0.32371505861136157</v>
      </c>
      <c r="T2860" s="24">
        <f>Table1[[#This Row],[Total Ballots]]/Table1[[#This Row],[Total Population]]</f>
        <v>0.36240090600226499</v>
      </c>
      <c r="U2860" s="24">
        <f>Table1[[#This Row],[Female Ballots]]/Table1[[#This Row],[Female Voters]]</f>
        <v>0.63056835637480801</v>
      </c>
      <c r="V2860" s="24">
        <f>Table1[[#This Row],[Male Ballots]]/Table1[[#This Row],[Male Voters]]</f>
        <v>0.62110726643598613</v>
      </c>
      <c r="W2860" s="24">
        <f>Table1[[#This Row],[Total Ballots]]/Table1[[#This Row],[Total Voters]]</f>
        <v>0.62745098039215685</v>
      </c>
    </row>
    <row r="2861" spans="1:23" s="12" customFormat="1" x14ac:dyDescent="0.2">
      <c r="A2861" s="8" t="s">
        <v>53</v>
      </c>
      <c r="B2861" s="17">
        <v>2008</v>
      </c>
      <c r="C2861" s="9" t="s">
        <v>64</v>
      </c>
      <c r="D2861" s="10">
        <v>2402</v>
      </c>
      <c r="E2861" s="10">
        <v>2379</v>
      </c>
      <c r="F2861" s="10">
        <v>4781</v>
      </c>
      <c r="G2861" s="31">
        <v>1411</v>
      </c>
      <c r="H2861" s="31">
        <v>1203</v>
      </c>
      <c r="I2861" s="31">
        <v>82</v>
      </c>
      <c r="J2861" s="31">
        <v>2696</v>
      </c>
      <c r="K2861" s="10">
        <v>1058</v>
      </c>
      <c r="L2861" s="10">
        <v>859</v>
      </c>
      <c r="M2861" s="10">
        <v>63</v>
      </c>
      <c r="N2861" s="11">
        <v>1980</v>
      </c>
      <c r="O2861" s="24">
        <f>Table1[[#This Row],[Female Voters]]/Table1[[#This Row],[Female Population]]</f>
        <v>0.58742714404662777</v>
      </c>
      <c r="P2861" s="24">
        <f>Table1[[#This Row],[Male Voters]]/Table1[[#This Row],[Male Population]]</f>
        <v>0.50567465321563687</v>
      </c>
      <c r="Q2861" s="24">
        <f>Table1[[#This Row],[Total Voters]]/Table1[[#This Row],[Total Population]]</f>
        <v>0.56389876594854638</v>
      </c>
      <c r="R2861" s="24">
        <f>Table1[[#This Row],[Female Ballots]]/Table1[[#This Row],[Female Population]]</f>
        <v>0.44046627810158201</v>
      </c>
      <c r="S2861" s="24">
        <f>Table1[[#This Row],[Male Ballots]]/Table1[[#This Row],[Male Population]]</f>
        <v>0.36107608238755778</v>
      </c>
      <c r="T2861" s="24">
        <f>Table1[[#This Row],[Total Ballots]]/Table1[[#This Row],[Total Population]]</f>
        <v>0.41413930140138044</v>
      </c>
      <c r="U2861" s="24">
        <f>Table1[[#This Row],[Female Ballots]]/Table1[[#This Row],[Female Voters]]</f>
        <v>0.74982282069454287</v>
      </c>
      <c r="V2861" s="24">
        <f>Table1[[#This Row],[Male Ballots]]/Table1[[#This Row],[Male Voters]]</f>
        <v>0.71404821280133002</v>
      </c>
      <c r="W2861" s="24">
        <f>Table1[[#This Row],[Total Ballots]]/Table1[[#This Row],[Total Voters]]</f>
        <v>0.73442136498516319</v>
      </c>
    </row>
    <row r="2862" spans="1:23" s="12" customFormat="1" x14ac:dyDescent="0.2">
      <c r="A2862" s="8" t="s">
        <v>53</v>
      </c>
      <c r="B2862" s="17">
        <v>2008</v>
      </c>
      <c r="C2862" s="9" t="s">
        <v>65</v>
      </c>
      <c r="D2862" s="10">
        <v>2592</v>
      </c>
      <c r="E2862" s="10">
        <v>2628</v>
      </c>
      <c r="F2862" s="10">
        <v>5220</v>
      </c>
      <c r="G2862" s="31">
        <v>2003</v>
      </c>
      <c r="H2862" s="31">
        <v>1800</v>
      </c>
      <c r="I2862" s="31">
        <v>69</v>
      </c>
      <c r="J2862" s="31">
        <v>3872</v>
      </c>
      <c r="K2862" s="10">
        <v>1646</v>
      </c>
      <c r="L2862" s="10">
        <v>1455</v>
      </c>
      <c r="M2862" s="10">
        <v>55</v>
      </c>
      <c r="N2862" s="11">
        <v>3156</v>
      </c>
      <c r="O2862" s="24">
        <f>Table1[[#This Row],[Female Voters]]/Table1[[#This Row],[Female Population]]</f>
        <v>0.77276234567901236</v>
      </c>
      <c r="P2862" s="24">
        <f>Table1[[#This Row],[Male Voters]]/Table1[[#This Row],[Male Population]]</f>
        <v>0.68493150684931503</v>
      </c>
      <c r="Q2862" s="24">
        <f>Table1[[#This Row],[Total Voters]]/Table1[[#This Row],[Total Population]]</f>
        <v>0.74176245210727965</v>
      </c>
      <c r="R2862" s="24">
        <f>Table1[[#This Row],[Female Ballots]]/Table1[[#This Row],[Female Population]]</f>
        <v>0.63503086419753085</v>
      </c>
      <c r="S2862" s="24">
        <f>Table1[[#This Row],[Male Ballots]]/Table1[[#This Row],[Male Population]]</f>
        <v>0.55365296803652964</v>
      </c>
      <c r="T2862" s="24">
        <f>Table1[[#This Row],[Total Ballots]]/Table1[[#This Row],[Total Population]]</f>
        <v>0.60459770114942524</v>
      </c>
      <c r="U2862" s="24">
        <f>Table1[[#This Row],[Female Ballots]]/Table1[[#This Row],[Female Voters]]</f>
        <v>0.82176734897653525</v>
      </c>
      <c r="V2862" s="24">
        <f>Table1[[#This Row],[Male Ballots]]/Table1[[#This Row],[Male Voters]]</f>
        <v>0.80833333333333335</v>
      </c>
      <c r="W2862" s="24">
        <f>Table1[[#This Row],[Total Ballots]]/Table1[[#This Row],[Total Voters]]</f>
        <v>0.81508264462809921</v>
      </c>
    </row>
    <row r="2863" spans="1:23" s="12" customFormat="1" x14ac:dyDescent="0.2">
      <c r="A2863" s="8" t="s">
        <v>53</v>
      </c>
      <c r="B2863" s="17">
        <v>2008</v>
      </c>
      <c r="C2863" s="9" t="s">
        <v>66</v>
      </c>
      <c r="D2863" s="10">
        <v>2151</v>
      </c>
      <c r="E2863" s="10">
        <v>2107</v>
      </c>
      <c r="F2863" s="10">
        <v>4258</v>
      </c>
      <c r="G2863" s="31">
        <v>1837</v>
      </c>
      <c r="H2863" s="31">
        <v>1720</v>
      </c>
      <c r="I2863" s="31">
        <v>75</v>
      </c>
      <c r="J2863" s="31">
        <v>3632</v>
      </c>
      <c r="K2863" s="10">
        <v>1645</v>
      </c>
      <c r="L2863" s="10">
        <v>1537</v>
      </c>
      <c r="M2863" s="10">
        <v>61</v>
      </c>
      <c r="N2863" s="11">
        <v>3243</v>
      </c>
      <c r="O2863" s="24">
        <f>Table1[[#This Row],[Female Voters]]/Table1[[#This Row],[Female Population]]</f>
        <v>0.85402138540213857</v>
      </c>
      <c r="P2863" s="24">
        <f>Table1[[#This Row],[Male Voters]]/Table1[[#This Row],[Male Population]]</f>
        <v>0.81632653061224492</v>
      </c>
      <c r="Q2863" s="24">
        <f>Table1[[#This Row],[Total Voters]]/Table1[[#This Row],[Total Population]]</f>
        <v>0.85298262094880228</v>
      </c>
      <c r="R2863" s="24">
        <f>Table1[[#This Row],[Female Ballots]]/Table1[[#This Row],[Female Population]]</f>
        <v>0.76476057647605766</v>
      </c>
      <c r="S2863" s="24">
        <f>Table1[[#This Row],[Male Ballots]]/Table1[[#This Row],[Male Population]]</f>
        <v>0.72947318462268629</v>
      </c>
      <c r="T2863" s="24">
        <f>Table1[[#This Row],[Total Ballots]]/Table1[[#This Row],[Total Population]]</f>
        <v>0.76162517613903236</v>
      </c>
      <c r="U2863" s="24">
        <f>Table1[[#This Row],[Female Ballots]]/Table1[[#This Row],[Female Voters]]</f>
        <v>0.8954817637452368</v>
      </c>
      <c r="V2863" s="24">
        <f>Table1[[#This Row],[Male Ballots]]/Table1[[#This Row],[Male Voters]]</f>
        <v>0.89360465116279075</v>
      </c>
      <c r="W2863" s="24">
        <f>Table1[[#This Row],[Total Ballots]]/Table1[[#This Row],[Total Voters]]</f>
        <v>0.89289647577092512</v>
      </c>
    </row>
    <row r="2864" spans="1:23" s="12" customFormat="1" x14ac:dyDescent="0.2">
      <c r="A2864" s="8" t="s">
        <v>53</v>
      </c>
      <c r="B2864" s="17">
        <v>2008</v>
      </c>
      <c r="C2864" s="9" t="s">
        <v>67</v>
      </c>
      <c r="D2864" s="10">
        <v>2693</v>
      </c>
      <c r="E2864" s="10">
        <v>2338</v>
      </c>
      <c r="F2864" s="10">
        <v>5031</v>
      </c>
      <c r="G2864" s="31">
        <v>2227</v>
      </c>
      <c r="H2864" s="31">
        <v>2034</v>
      </c>
      <c r="I2864" s="31">
        <v>86</v>
      </c>
      <c r="J2864" s="31">
        <v>4347</v>
      </c>
      <c r="K2864" s="10">
        <v>2045</v>
      </c>
      <c r="L2864" s="10">
        <v>1931</v>
      </c>
      <c r="M2864" s="10">
        <v>77</v>
      </c>
      <c r="N2864" s="11">
        <v>4053</v>
      </c>
      <c r="O2864" s="24">
        <f>Table1[[#This Row],[Female Voters]]/Table1[[#This Row],[Female Population]]</f>
        <v>0.82695878202747863</v>
      </c>
      <c r="P2864" s="24">
        <f>Table1[[#This Row],[Male Voters]]/Table1[[#This Row],[Male Population]]</f>
        <v>0.86997433704020533</v>
      </c>
      <c r="Q2864" s="24">
        <f>Table1[[#This Row],[Total Voters]]/Table1[[#This Row],[Total Population]]</f>
        <v>0.86404293381037567</v>
      </c>
      <c r="R2864" s="24">
        <f>Table1[[#This Row],[Female Ballots]]/Table1[[#This Row],[Female Population]]</f>
        <v>0.75937616041589306</v>
      </c>
      <c r="S2864" s="24">
        <f>Table1[[#This Row],[Male Ballots]]/Table1[[#This Row],[Male Population]]</f>
        <v>0.82591958939264332</v>
      </c>
      <c r="T2864" s="24">
        <f>Table1[[#This Row],[Total Ballots]]/Table1[[#This Row],[Total Population]]</f>
        <v>0.8056052474657126</v>
      </c>
      <c r="U2864" s="24">
        <f>Table1[[#This Row],[Female Ballots]]/Table1[[#This Row],[Female Voters]]</f>
        <v>0.91827570722945662</v>
      </c>
      <c r="V2864" s="24">
        <f>Table1[[#This Row],[Male Ballots]]/Table1[[#This Row],[Male Voters]]</f>
        <v>0.9493608652900688</v>
      </c>
      <c r="W2864" s="24">
        <f>Table1[[#This Row],[Total Ballots]]/Table1[[#This Row],[Total Voters]]</f>
        <v>0.93236714975845414</v>
      </c>
    </row>
    <row r="2865" spans="1:23" s="12" customFormat="1" x14ac:dyDescent="0.2">
      <c r="A2865" s="8" t="s">
        <v>32</v>
      </c>
      <c r="B2865" s="17">
        <v>2008</v>
      </c>
      <c r="C2865" s="9" t="s">
        <v>69</v>
      </c>
      <c r="D2865" s="10">
        <v>2869</v>
      </c>
      <c r="E2865" s="10">
        <v>3067</v>
      </c>
      <c r="F2865" s="10">
        <v>5935.99</v>
      </c>
      <c r="G2865" s="31">
        <v>2167</v>
      </c>
      <c r="H2865" s="31">
        <v>2066</v>
      </c>
      <c r="I2865" s="31"/>
      <c r="J2865" s="31">
        <v>4233</v>
      </c>
      <c r="K2865" s="10">
        <v>1793</v>
      </c>
      <c r="L2865" s="10">
        <v>1667</v>
      </c>
      <c r="M2865" s="10"/>
      <c r="N2865" s="11">
        <v>3460</v>
      </c>
      <c r="O2865" s="24">
        <f>Table1[[#This Row],[Female Voters]]/Table1[[#This Row],[Female Population]]</f>
        <v>0.75531544092018121</v>
      </c>
      <c r="P2865" s="24">
        <f>Table1[[#This Row],[Male Voters]]/Table1[[#This Row],[Male Population]]</f>
        <v>0.67362243234431041</v>
      </c>
      <c r="Q2865" s="24">
        <f>Table1[[#This Row],[Total Voters]]/Table1[[#This Row],[Total Population]]</f>
        <v>0.71310767032963329</v>
      </c>
      <c r="R2865" s="24">
        <f>Table1[[#This Row],[Female Ballots]]/Table1[[#This Row],[Female Population]]</f>
        <v>0.6249564308121297</v>
      </c>
      <c r="S2865" s="24">
        <f>Table1[[#This Row],[Male Ballots]]/Table1[[#This Row],[Male Population]]</f>
        <v>0.54352787740462993</v>
      </c>
      <c r="T2865" s="24">
        <f>Table1[[#This Row],[Total Ballots]]/Table1[[#This Row],[Total Population]]</f>
        <v>0.58288507898429753</v>
      </c>
      <c r="U2865" s="24">
        <f>Table1[[#This Row],[Female Ballots]]/Table1[[#This Row],[Female Voters]]</f>
        <v>0.82741116751269039</v>
      </c>
      <c r="V2865" s="24">
        <f>Table1[[#This Row],[Male Ballots]]/Table1[[#This Row],[Male Voters]]</f>
        <v>0.80687318489835436</v>
      </c>
      <c r="W2865" s="24">
        <f>Table1[[#This Row],[Total Ballots]]/Table1[[#This Row],[Total Voters]]</f>
        <v>0.81738719584219233</v>
      </c>
    </row>
    <row r="2866" spans="1:23" s="12" customFormat="1" x14ac:dyDescent="0.2">
      <c r="A2866" s="8" t="s">
        <v>32</v>
      </c>
      <c r="B2866" s="17">
        <v>2008</v>
      </c>
      <c r="C2866" s="9" t="s">
        <v>62</v>
      </c>
      <c r="D2866" s="10">
        <v>266</v>
      </c>
      <c r="E2866" s="10">
        <v>388</v>
      </c>
      <c r="F2866" s="10">
        <v>654</v>
      </c>
      <c r="G2866" s="31">
        <v>146</v>
      </c>
      <c r="H2866" s="31">
        <v>170</v>
      </c>
      <c r="I2866" s="31"/>
      <c r="J2866" s="31">
        <v>316</v>
      </c>
      <c r="K2866" s="10">
        <v>74</v>
      </c>
      <c r="L2866" s="10">
        <v>71</v>
      </c>
      <c r="M2866" s="10"/>
      <c r="N2866" s="11">
        <v>145</v>
      </c>
      <c r="O2866" s="24">
        <f>Table1[[#This Row],[Female Voters]]/Table1[[#This Row],[Female Population]]</f>
        <v>0.54887218045112784</v>
      </c>
      <c r="P2866" s="24">
        <f>Table1[[#This Row],[Male Voters]]/Table1[[#This Row],[Male Population]]</f>
        <v>0.43814432989690721</v>
      </c>
      <c r="Q2866" s="24">
        <f>Table1[[#This Row],[Total Voters]]/Table1[[#This Row],[Total Population]]</f>
        <v>0.48318042813455658</v>
      </c>
      <c r="R2866" s="24">
        <f>Table1[[#This Row],[Female Ballots]]/Table1[[#This Row],[Female Population]]</f>
        <v>0.2781954887218045</v>
      </c>
      <c r="S2866" s="24">
        <f>Table1[[#This Row],[Male Ballots]]/Table1[[#This Row],[Male Population]]</f>
        <v>0.18298969072164947</v>
      </c>
      <c r="T2866" s="24">
        <f>Table1[[#This Row],[Total Ballots]]/Table1[[#This Row],[Total Population]]</f>
        <v>0.22171253822629969</v>
      </c>
      <c r="U2866" s="24">
        <f>Table1[[#This Row],[Female Ballots]]/Table1[[#This Row],[Female Voters]]</f>
        <v>0.50684931506849318</v>
      </c>
      <c r="V2866" s="24">
        <f>Table1[[#This Row],[Male Ballots]]/Table1[[#This Row],[Male Voters]]</f>
        <v>0.41764705882352943</v>
      </c>
      <c r="W2866" s="24">
        <f>Table1[[#This Row],[Total Ballots]]/Table1[[#This Row],[Total Voters]]</f>
        <v>0.45886075949367089</v>
      </c>
    </row>
    <row r="2867" spans="1:23" s="12" customFormat="1" x14ac:dyDescent="0.2">
      <c r="A2867" s="8" t="s">
        <v>32</v>
      </c>
      <c r="B2867" s="17">
        <v>2008</v>
      </c>
      <c r="C2867" s="9" t="s">
        <v>63</v>
      </c>
      <c r="D2867" s="10">
        <v>311</v>
      </c>
      <c r="E2867" s="10">
        <v>331</v>
      </c>
      <c r="F2867" s="10">
        <v>642</v>
      </c>
      <c r="G2867" s="31">
        <v>213</v>
      </c>
      <c r="H2867" s="31">
        <v>180</v>
      </c>
      <c r="I2867" s="31"/>
      <c r="J2867" s="31">
        <v>393</v>
      </c>
      <c r="K2867" s="10">
        <v>142</v>
      </c>
      <c r="L2867" s="10">
        <v>109</v>
      </c>
      <c r="M2867" s="10"/>
      <c r="N2867" s="11">
        <v>251</v>
      </c>
      <c r="O2867" s="24">
        <f>Table1[[#This Row],[Female Voters]]/Table1[[#This Row],[Female Population]]</f>
        <v>0.68488745980707399</v>
      </c>
      <c r="P2867" s="24">
        <f>Table1[[#This Row],[Male Voters]]/Table1[[#This Row],[Male Population]]</f>
        <v>0.54380664652567978</v>
      </c>
      <c r="Q2867" s="24">
        <f>Table1[[#This Row],[Total Voters]]/Table1[[#This Row],[Total Population]]</f>
        <v>0.61214953271028039</v>
      </c>
      <c r="R2867" s="24">
        <f>Table1[[#This Row],[Female Ballots]]/Table1[[#This Row],[Female Population]]</f>
        <v>0.45659163987138263</v>
      </c>
      <c r="S2867" s="24">
        <f>Table1[[#This Row],[Male Ballots]]/Table1[[#This Row],[Male Population]]</f>
        <v>0.32930513595166161</v>
      </c>
      <c r="T2867" s="24">
        <f>Table1[[#This Row],[Total Ballots]]/Table1[[#This Row],[Total Population]]</f>
        <v>0.3909657320872274</v>
      </c>
      <c r="U2867" s="24">
        <f>Table1[[#This Row],[Female Ballots]]/Table1[[#This Row],[Female Voters]]</f>
        <v>0.66666666666666663</v>
      </c>
      <c r="V2867" s="24">
        <f>Table1[[#This Row],[Male Ballots]]/Table1[[#This Row],[Male Voters]]</f>
        <v>0.60555555555555551</v>
      </c>
      <c r="W2867" s="24">
        <f>Table1[[#This Row],[Total Ballots]]/Table1[[#This Row],[Total Voters]]</f>
        <v>0.638676844783715</v>
      </c>
    </row>
    <row r="2868" spans="1:23" s="12" customFormat="1" x14ac:dyDescent="0.2">
      <c r="A2868" s="8" t="s">
        <v>32</v>
      </c>
      <c r="B2868" s="17">
        <v>2008</v>
      </c>
      <c r="C2868" s="9" t="s">
        <v>64</v>
      </c>
      <c r="D2868" s="10">
        <v>411</v>
      </c>
      <c r="E2868" s="10">
        <v>391</v>
      </c>
      <c r="F2868" s="10">
        <v>802</v>
      </c>
      <c r="G2868" s="31">
        <v>274</v>
      </c>
      <c r="H2868" s="31">
        <v>209</v>
      </c>
      <c r="I2868" s="31"/>
      <c r="J2868" s="31">
        <v>483</v>
      </c>
      <c r="K2868" s="10">
        <v>188</v>
      </c>
      <c r="L2868" s="10">
        <v>158</v>
      </c>
      <c r="M2868" s="10"/>
      <c r="N2868" s="11">
        <v>346</v>
      </c>
      <c r="O2868" s="24">
        <f>Table1[[#This Row],[Female Voters]]/Table1[[#This Row],[Female Population]]</f>
        <v>0.66666666666666663</v>
      </c>
      <c r="P2868" s="24">
        <f>Table1[[#This Row],[Male Voters]]/Table1[[#This Row],[Male Population]]</f>
        <v>0.53452685421994883</v>
      </c>
      <c r="Q2868" s="24">
        <f>Table1[[#This Row],[Total Voters]]/Table1[[#This Row],[Total Population]]</f>
        <v>0.60224438902743138</v>
      </c>
      <c r="R2868" s="24">
        <f>Table1[[#This Row],[Female Ballots]]/Table1[[#This Row],[Female Population]]</f>
        <v>0.45742092457420924</v>
      </c>
      <c r="S2868" s="24">
        <f>Table1[[#This Row],[Male Ballots]]/Table1[[#This Row],[Male Population]]</f>
        <v>0.40409207161125321</v>
      </c>
      <c r="T2868" s="24">
        <f>Table1[[#This Row],[Total Ballots]]/Table1[[#This Row],[Total Population]]</f>
        <v>0.4314214463840399</v>
      </c>
      <c r="U2868" s="24">
        <f>Table1[[#This Row],[Female Ballots]]/Table1[[#This Row],[Female Voters]]</f>
        <v>0.68613138686131392</v>
      </c>
      <c r="V2868" s="24">
        <f>Table1[[#This Row],[Male Ballots]]/Table1[[#This Row],[Male Voters]]</f>
        <v>0.75598086124401909</v>
      </c>
      <c r="W2868" s="24">
        <f>Table1[[#This Row],[Total Ballots]]/Table1[[#This Row],[Total Voters]]</f>
        <v>0.71635610766045543</v>
      </c>
    </row>
    <row r="2869" spans="1:23" s="12" customFormat="1" x14ac:dyDescent="0.2">
      <c r="A2869" s="8" t="s">
        <v>32</v>
      </c>
      <c r="B2869" s="17">
        <v>2008</v>
      </c>
      <c r="C2869" s="9" t="s">
        <v>65</v>
      </c>
      <c r="D2869" s="10">
        <v>613</v>
      </c>
      <c r="E2869" s="10">
        <v>596</v>
      </c>
      <c r="F2869" s="10">
        <v>1209</v>
      </c>
      <c r="G2869" s="31">
        <v>469</v>
      </c>
      <c r="H2869" s="31">
        <v>394</v>
      </c>
      <c r="I2869" s="31"/>
      <c r="J2869" s="31">
        <v>863</v>
      </c>
      <c r="K2869" s="10">
        <v>403</v>
      </c>
      <c r="L2869" s="10">
        <v>305</v>
      </c>
      <c r="M2869" s="10"/>
      <c r="N2869" s="11">
        <v>708</v>
      </c>
      <c r="O2869" s="24">
        <f>Table1[[#This Row],[Female Voters]]/Table1[[#This Row],[Female Population]]</f>
        <v>0.76508972267536701</v>
      </c>
      <c r="P2869" s="24">
        <f>Table1[[#This Row],[Male Voters]]/Table1[[#This Row],[Male Population]]</f>
        <v>0.66107382550335569</v>
      </c>
      <c r="Q2869" s="24">
        <f>Table1[[#This Row],[Total Voters]]/Table1[[#This Row],[Total Population]]</f>
        <v>0.71381306865177829</v>
      </c>
      <c r="R2869" s="24">
        <f>Table1[[#This Row],[Female Ballots]]/Table1[[#This Row],[Female Population]]</f>
        <v>0.65742251223491033</v>
      </c>
      <c r="S2869" s="24">
        <f>Table1[[#This Row],[Male Ballots]]/Table1[[#This Row],[Male Population]]</f>
        <v>0.51174496644295298</v>
      </c>
      <c r="T2869" s="24">
        <f>Table1[[#This Row],[Total Ballots]]/Table1[[#This Row],[Total Population]]</f>
        <v>0.5856079404466501</v>
      </c>
      <c r="U2869" s="24">
        <f>Table1[[#This Row],[Female Ballots]]/Table1[[#This Row],[Female Voters]]</f>
        <v>0.85927505330490406</v>
      </c>
      <c r="V2869" s="24">
        <f>Table1[[#This Row],[Male Ballots]]/Table1[[#This Row],[Male Voters]]</f>
        <v>0.7741116751269036</v>
      </c>
      <c r="W2869" s="24">
        <f>Table1[[#This Row],[Total Ballots]]/Table1[[#This Row],[Total Voters]]</f>
        <v>0.82039397450753182</v>
      </c>
    </row>
    <row r="2870" spans="1:23" s="12" customFormat="1" x14ac:dyDescent="0.2">
      <c r="A2870" s="8" t="s">
        <v>32</v>
      </c>
      <c r="B2870" s="17">
        <v>2008</v>
      </c>
      <c r="C2870" s="9" t="s">
        <v>66</v>
      </c>
      <c r="D2870" s="10">
        <v>633</v>
      </c>
      <c r="E2870" s="10">
        <v>713</v>
      </c>
      <c r="F2870" s="10">
        <v>1345.99</v>
      </c>
      <c r="G2870" s="31">
        <v>531</v>
      </c>
      <c r="H2870" s="31">
        <v>567</v>
      </c>
      <c r="I2870" s="31"/>
      <c r="J2870" s="31">
        <v>1098</v>
      </c>
      <c r="K2870" s="10">
        <v>484</v>
      </c>
      <c r="L2870" s="10">
        <v>511</v>
      </c>
      <c r="M2870" s="10"/>
      <c r="N2870" s="11">
        <v>995</v>
      </c>
      <c r="O2870" s="24">
        <f>Table1[[#This Row],[Female Voters]]/Table1[[#This Row],[Female Population]]</f>
        <v>0.83886255924170616</v>
      </c>
      <c r="P2870" s="24">
        <f>Table1[[#This Row],[Male Voters]]/Table1[[#This Row],[Male Population]]</f>
        <v>0.79523141654978957</v>
      </c>
      <c r="Q2870" s="24">
        <f>Table1[[#This Row],[Total Voters]]/Table1[[#This Row],[Total Population]]</f>
        <v>0.81575643206858894</v>
      </c>
      <c r="R2870" s="24">
        <f>Table1[[#This Row],[Female Ballots]]/Table1[[#This Row],[Female Population]]</f>
        <v>0.76461295418641395</v>
      </c>
      <c r="S2870" s="24">
        <f>Table1[[#This Row],[Male Ballots]]/Table1[[#This Row],[Male Population]]</f>
        <v>0.71669004207573628</v>
      </c>
      <c r="T2870" s="24">
        <f>Table1[[#This Row],[Total Ballots]]/Table1[[#This Row],[Total Population]]</f>
        <v>0.73923283233902182</v>
      </c>
      <c r="U2870" s="24">
        <f>Table1[[#This Row],[Female Ballots]]/Table1[[#This Row],[Female Voters]]</f>
        <v>0.91148775894538603</v>
      </c>
      <c r="V2870" s="24">
        <f>Table1[[#This Row],[Male Ballots]]/Table1[[#This Row],[Male Voters]]</f>
        <v>0.90123456790123457</v>
      </c>
      <c r="W2870" s="24">
        <f>Table1[[#This Row],[Total Ballots]]/Table1[[#This Row],[Total Voters]]</f>
        <v>0.90619307832422591</v>
      </c>
    </row>
    <row r="2871" spans="1:23" s="12" customFormat="1" x14ac:dyDescent="0.2">
      <c r="A2871" s="8" t="s">
        <v>32</v>
      </c>
      <c r="B2871" s="17">
        <v>2008</v>
      </c>
      <c r="C2871" s="9" t="s">
        <v>67</v>
      </c>
      <c r="D2871" s="10">
        <v>635</v>
      </c>
      <c r="E2871" s="10">
        <v>648</v>
      </c>
      <c r="F2871" s="10">
        <v>1283</v>
      </c>
      <c r="G2871" s="31">
        <v>534</v>
      </c>
      <c r="H2871" s="31">
        <v>546</v>
      </c>
      <c r="I2871" s="31"/>
      <c r="J2871" s="31">
        <v>1080</v>
      </c>
      <c r="K2871" s="10">
        <v>502</v>
      </c>
      <c r="L2871" s="10">
        <v>513</v>
      </c>
      <c r="M2871" s="10"/>
      <c r="N2871" s="11">
        <v>1015</v>
      </c>
      <c r="O2871" s="24">
        <f>Table1[[#This Row],[Female Voters]]/Table1[[#This Row],[Female Population]]</f>
        <v>0.8409448818897638</v>
      </c>
      <c r="P2871" s="24">
        <f>Table1[[#This Row],[Male Voters]]/Table1[[#This Row],[Male Population]]</f>
        <v>0.84259259259259256</v>
      </c>
      <c r="Q2871" s="24">
        <f>Table1[[#This Row],[Total Voters]]/Table1[[#This Row],[Total Population]]</f>
        <v>0.84177708495713177</v>
      </c>
      <c r="R2871" s="24">
        <f>Table1[[#This Row],[Female Ballots]]/Table1[[#This Row],[Female Population]]</f>
        <v>0.79055118110236222</v>
      </c>
      <c r="S2871" s="24">
        <f>Table1[[#This Row],[Male Ballots]]/Table1[[#This Row],[Male Population]]</f>
        <v>0.79166666666666663</v>
      </c>
      <c r="T2871" s="24">
        <f>Table1[[#This Row],[Total Ballots]]/Table1[[#This Row],[Total Population]]</f>
        <v>0.79111457521434136</v>
      </c>
      <c r="U2871" s="24">
        <f>Table1[[#This Row],[Female Ballots]]/Table1[[#This Row],[Female Voters]]</f>
        <v>0.94007490636704116</v>
      </c>
      <c r="V2871" s="24">
        <f>Table1[[#This Row],[Male Ballots]]/Table1[[#This Row],[Male Voters]]</f>
        <v>0.93956043956043955</v>
      </c>
      <c r="W2871" s="24">
        <f>Table1[[#This Row],[Total Ballots]]/Table1[[#This Row],[Total Voters]]</f>
        <v>0.93981481481481477</v>
      </c>
    </row>
    <row r="2872" spans="1:23" s="12" customFormat="1" x14ac:dyDescent="0.2">
      <c r="A2872" s="8" t="s">
        <v>60</v>
      </c>
      <c r="B2872" s="17">
        <v>2008</v>
      </c>
      <c r="C2872" s="9" t="s">
        <v>69</v>
      </c>
      <c r="D2872" s="10">
        <v>22792</v>
      </c>
      <c r="E2872" s="10">
        <v>24809</v>
      </c>
      <c r="F2872" s="10">
        <v>47601</v>
      </c>
      <c r="G2872" s="31">
        <v>12287</v>
      </c>
      <c r="H2872" s="31">
        <v>11028</v>
      </c>
      <c r="I2872" s="31">
        <v>357</v>
      </c>
      <c r="J2872" s="31">
        <v>23672</v>
      </c>
      <c r="K2872" s="10">
        <v>9884</v>
      </c>
      <c r="L2872" s="10">
        <v>8782</v>
      </c>
      <c r="M2872" s="10">
        <v>265</v>
      </c>
      <c r="N2872" s="11">
        <v>18931</v>
      </c>
      <c r="O2872" s="24">
        <f>Table1[[#This Row],[Female Voters]]/Table1[[#This Row],[Female Population]]</f>
        <v>0.5390926640926641</v>
      </c>
      <c r="P2872" s="24">
        <f>Table1[[#This Row],[Male Voters]]/Table1[[#This Row],[Male Population]]</f>
        <v>0.44451610302712724</v>
      </c>
      <c r="Q2872" s="24">
        <f>Table1[[#This Row],[Total Voters]]/Table1[[#This Row],[Total Population]]</f>
        <v>0.49730047688073781</v>
      </c>
      <c r="R2872" s="24">
        <f>Table1[[#This Row],[Female Ballots]]/Table1[[#This Row],[Female Population]]</f>
        <v>0.43366093366093367</v>
      </c>
      <c r="S2872" s="24">
        <f>Table1[[#This Row],[Male Ballots]]/Table1[[#This Row],[Male Population]]</f>
        <v>0.35398444113023497</v>
      </c>
      <c r="T2872" s="24">
        <f>Table1[[#This Row],[Total Ballots]]/Table1[[#This Row],[Total Population]]</f>
        <v>0.39770172895527406</v>
      </c>
      <c r="U2872" s="24">
        <f>Table1[[#This Row],[Female Ballots]]/Table1[[#This Row],[Female Voters]]</f>
        <v>0.80442744363961916</v>
      </c>
      <c r="V2872" s="24">
        <f>Table1[[#This Row],[Male Ballots]]/Table1[[#This Row],[Male Voters]]</f>
        <v>0.79633659775117882</v>
      </c>
      <c r="W2872" s="24">
        <f>Table1[[#This Row],[Total Ballots]]/Table1[[#This Row],[Total Voters]]</f>
        <v>0.79972118959107807</v>
      </c>
    </row>
    <row r="2873" spans="1:23" s="12" customFormat="1" x14ac:dyDescent="0.2">
      <c r="A2873" s="8" t="s">
        <v>60</v>
      </c>
      <c r="B2873" s="17">
        <v>2008</v>
      </c>
      <c r="C2873" s="9" t="s">
        <v>62</v>
      </c>
      <c r="D2873" s="10">
        <v>3685</v>
      </c>
      <c r="E2873" s="10">
        <v>4113</v>
      </c>
      <c r="F2873" s="10">
        <v>7798</v>
      </c>
      <c r="G2873" s="31">
        <v>1415</v>
      </c>
      <c r="H2873" s="31">
        <v>1180</v>
      </c>
      <c r="I2873" s="31">
        <v>34</v>
      </c>
      <c r="J2873" s="31">
        <v>2629</v>
      </c>
      <c r="K2873" s="10">
        <v>793</v>
      </c>
      <c r="L2873" s="10">
        <v>602</v>
      </c>
      <c r="M2873" s="10">
        <v>19</v>
      </c>
      <c r="N2873" s="11">
        <v>1414</v>
      </c>
      <c r="O2873" s="24">
        <f>Table1[[#This Row],[Female Voters]]/Table1[[#This Row],[Female Population]]</f>
        <v>0.38398914518317501</v>
      </c>
      <c r="P2873" s="24">
        <f>Table1[[#This Row],[Male Voters]]/Table1[[#This Row],[Male Population]]</f>
        <v>0.28689521030877707</v>
      </c>
      <c r="Q2873" s="24">
        <f>Table1[[#This Row],[Total Voters]]/Table1[[#This Row],[Total Population]]</f>
        <v>0.3371377276224673</v>
      </c>
      <c r="R2873" s="24">
        <f>Table1[[#This Row],[Female Ballots]]/Table1[[#This Row],[Female Population]]</f>
        <v>0.2151967435549525</v>
      </c>
      <c r="S2873" s="24">
        <f>Table1[[#This Row],[Male Ballots]]/Table1[[#This Row],[Male Population]]</f>
        <v>0.1463651835643083</v>
      </c>
      <c r="T2873" s="24">
        <f>Table1[[#This Row],[Total Ballots]]/Table1[[#This Row],[Total Population]]</f>
        <v>0.18132854578096949</v>
      </c>
      <c r="U2873" s="24">
        <f>Table1[[#This Row],[Female Ballots]]/Table1[[#This Row],[Female Voters]]</f>
        <v>0.5604240282685512</v>
      </c>
      <c r="V2873" s="24">
        <f>Table1[[#This Row],[Male Ballots]]/Table1[[#This Row],[Male Voters]]</f>
        <v>0.51016949152542368</v>
      </c>
      <c r="W2873" s="24">
        <f>Table1[[#This Row],[Total Ballots]]/Table1[[#This Row],[Total Voters]]</f>
        <v>0.53784709014834542</v>
      </c>
    </row>
    <row r="2874" spans="1:23" s="12" customFormat="1" x14ac:dyDescent="0.2">
      <c r="A2874" s="8" t="s">
        <v>60</v>
      </c>
      <c r="B2874" s="17">
        <v>2008</v>
      </c>
      <c r="C2874" s="9" t="s">
        <v>63</v>
      </c>
      <c r="D2874" s="10">
        <v>5308</v>
      </c>
      <c r="E2874" s="10">
        <v>5997</v>
      </c>
      <c r="F2874" s="10">
        <v>11305</v>
      </c>
      <c r="G2874" s="31">
        <v>2438</v>
      </c>
      <c r="H2874" s="31">
        <v>2006</v>
      </c>
      <c r="I2874" s="31">
        <v>80</v>
      </c>
      <c r="J2874" s="31">
        <v>4524</v>
      </c>
      <c r="K2874" s="10">
        <v>1817</v>
      </c>
      <c r="L2874" s="10">
        <v>1429</v>
      </c>
      <c r="M2874" s="10">
        <v>44</v>
      </c>
      <c r="N2874" s="11">
        <v>3290</v>
      </c>
      <c r="O2874" s="24">
        <f>Table1[[#This Row],[Female Voters]]/Table1[[#This Row],[Female Population]]</f>
        <v>0.45930670685757347</v>
      </c>
      <c r="P2874" s="24">
        <f>Table1[[#This Row],[Male Voters]]/Table1[[#This Row],[Male Population]]</f>
        <v>0.3345005836251459</v>
      </c>
      <c r="Q2874" s="24">
        <f>Table1[[#This Row],[Total Voters]]/Table1[[#This Row],[Total Population]]</f>
        <v>0.40017691287041135</v>
      </c>
      <c r="R2874" s="24">
        <f>Table1[[#This Row],[Female Ballots]]/Table1[[#This Row],[Female Population]]</f>
        <v>0.34231348907309722</v>
      </c>
      <c r="S2874" s="24">
        <f>Table1[[#This Row],[Male Ballots]]/Table1[[#This Row],[Male Population]]</f>
        <v>0.2382858095714524</v>
      </c>
      <c r="T2874" s="24">
        <f>Table1[[#This Row],[Total Ballots]]/Table1[[#This Row],[Total Population]]</f>
        <v>0.29102167182662536</v>
      </c>
      <c r="U2874" s="24">
        <f>Table1[[#This Row],[Female Ballots]]/Table1[[#This Row],[Female Voters]]</f>
        <v>0.74528301886792447</v>
      </c>
      <c r="V2874" s="24">
        <f>Table1[[#This Row],[Male Ballots]]/Table1[[#This Row],[Male Voters]]</f>
        <v>0.71236291126620144</v>
      </c>
      <c r="W2874" s="24">
        <f>Table1[[#This Row],[Total Ballots]]/Table1[[#This Row],[Total Voters]]</f>
        <v>0.72723253757736517</v>
      </c>
    </row>
    <row r="2875" spans="1:23" s="12" customFormat="1" x14ac:dyDescent="0.2">
      <c r="A2875" s="8" t="s">
        <v>60</v>
      </c>
      <c r="B2875" s="17">
        <v>2008</v>
      </c>
      <c r="C2875" s="9" t="s">
        <v>64</v>
      </c>
      <c r="D2875" s="10">
        <v>4439</v>
      </c>
      <c r="E2875" s="10">
        <v>5048</v>
      </c>
      <c r="F2875" s="10">
        <v>9487</v>
      </c>
      <c r="G2875" s="31">
        <v>1902</v>
      </c>
      <c r="H2875" s="31">
        <v>1821</v>
      </c>
      <c r="I2875" s="31">
        <v>80</v>
      </c>
      <c r="J2875" s="31">
        <v>3803</v>
      </c>
      <c r="K2875" s="10">
        <v>1536</v>
      </c>
      <c r="L2875" s="10">
        <v>1441</v>
      </c>
      <c r="M2875" s="10">
        <v>65</v>
      </c>
      <c r="N2875" s="11">
        <v>3042</v>
      </c>
      <c r="O2875" s="24">
        <f>Table1[[#This Row],[Female Voters]]/Table1[[#This Row],[Female Population]]</f>
        <v>0.42847488173011938</v>
      </c>
      <c r="P2875" s="24">
        <f>Table1[[#This Row],[Male Voters]]/Table1[[#This Row],[Male Population]]</f>
        <v>0.36073692551505548</v>
      </c>
      <c r="Q2875" s="24">
        <f>Table1[[#This Row],[Total Voters]]/Table1[[#This Row],[Total Population]]</f>
        <v>0.4008643406767155</v>
      </c>
      <c r="R2875" s="24">
        <f>Table1[[#This Row],[Female Ballots]]/Table1[[#This Row],[Female Population]]</f>
        <v>0.34602387925208378</v>
      </c>
      <c r="S2875" s="24">
        <f>Table1[[#This Row],[Male Ballots]]/Table1[[#This Row],[Male Population]]</f>
        <v>0.28545958795562598</v>
      </c>
      <c r="T2875" s="24">
        <f>Table1[[#This Row],[Total Ballots]]/Table1[[#This Row],[Total Population]]</f>
        <v>0.32064930958153265</v>
      </c>
      <c r="U2875" s="24">
        <f>Table1[[#This Row],[Female Ballots]]/Table1[[#This Row],[Female Voters]]</f>
        <v>0.80757097791798105</v>
      </c>
      <c r="V2875" s="24">
        <f>Table1[[#This Row],[Male Ballots]]/Table1[[#This Row],[Male Voters]]</f>
        <v>0.79132344865458537</v>
      </c>
      <c r="W2875" s="24">
        <f>Table1[[#This Row],[Total Ballots]]/Table1[[#This Row],[Total Voters]]</f>
        <v>0.79989481987904287</v>
      </c>
    </row>
    <row r="2876" spans="1:23" s="12" customFormat="1" x14ac:dyDescent="0.2">
      <c r="A2876" s="8" t="s">
        <v>60</v>
      </c>
      <c r="B2876" s="17">
        <v>2008</v>
      </c>
      <c r="C2876" s="9" t="s">
        <v>65</v>
      </c>
      <c r="D2876" s="10">
        <v>3842</v>
      </c>
      <c r="E2876" s="10">
        <v>4129</v>
      </c>
      <c r="F2876" s="10">
        <v>7971</v>
      </c>
      <c r="G2876" s="31">
        <v>2339</v>
      </c>
      <c r="H2876" s="31">
        <v>2076</v>
      </c>
      <c r="I2876" s="31">
        <v>63</v>
      </c>
      <c r="J2876" s="31">
        <v>4478</v>
      </c>
      <c r="K2876" s="10">
        <v>1948</v>
      </c>
      <c r="L2876" s="10">
        <v>1742</v>
      </c>
      <c r="M2876" s="10">
        <v>50</v>
      </c>
      <c r="N2876" s="11">
        <v>3740</v>
      </c>
      <c r="O2876" s="24">
        <f>Table1[[#This Row],[Female Voters]]/Table1[[#This Row],[Female Population]]</f>
        <v>0.60879750130140553</v>
      </c>
      <c r="P2876" s="24">
        <f>Table1[[#This Row],[Male Voters]]/Table1[[#This Row],[Male Population]]</f>
        <v>0.50278517800920319</v>
      </c>
      <c r="Q2876" s="24">
        <f>Table1[[#This Row],[Total Voters]]/Table1[[#This Row],[Total Population]]</f>
        <v>0.56178647597541087</v>
      </c>
      <c r="R2876" s="24">
        <f>Table1[[#This Row],[Female Ballots]]/Table1[[#This Row],[Female Population]]</f>
        <v>0.5070275897969807</v>
      </c>
      <c r="S2876" s="24">
        <f>Table1[[#This Row],[Male Ballots]]/Table1[[#This Row],[Male Population]]</f>
        <v>0.42189392104625817</v>
      </c>
      <c r="T2876" s="24">
        <f>Table1[[#This Row],[Total Ballots]]/Table1[[#This Row],[Total Population]]</f>
        <v>0.46920085309246018</v>
      </c>
      <c r="U2876" s="24">
        <f>Table1[[#This Row],[Female Ballots]]/Table1[[#This Row],[Female Voters]]</f>
        <v>0.83283454467721252</v>
      </c>
      <c r="V2876" s="24">
        <f>Table1[[#This Row],[Male Ballots]]/Table1[[#This Row],[Male Voters]]</f>
        <v>0.83911368015414256</v>
      </c>
      <c r="W2876" s="24">
        <f>Table1[[#This Row],[Total Ballots]]/Table1[[#This Row],[Total Voters]]</f>
        <v>0.83519428316212596</v>
      </c>
    </row>
    <row r="2877" spans="1:23" s="12" customFormat="1" x14ac:dyDescent="0.2">
      <c r="A2877" s="8" t="s">
        <v>60</v>
      </c>
      <c r="B2877" s="17">
        <v>2008</v>
      </c>
      <c r="C2877" s="9" t="s">
        <v>66</v>
      </c>
      <c r="D2877" s="10">
        <v>2761</v>
      </c>
      <c r="E2877" s="10">
        <v>3051</v>
      </c>
      <c r="F2877" s="10">
        <v>5812</v>
      </c>
      <c r="G2877" s="31">
        <v>2129</v>
      </c>
      <c r="H2877" s="31">
        <v>2015</v>
      </c>
      <c r="I2877" s="31">
        <v>53</v>
      </c>
      <c r="J2877" s="31">
        <v>4197</v>
      </c>
      <c r="K2877" s="10">
        <v>1915</v>
      </c>
      <c r="L2877" s="10">
        <v>1826</v>
      </c>
      <c r="M2877" s="10">
        <v>44</v>
      </c>
      <c r="N2877" s="11">
        <v>3785</v>
      </c>
      <c r="O2877" s="24">
        <f>Table1[[#This Row],[Female Voters]]/Table1[[#This Row],[Female Population]]</f>
        <v>0.77109742846794638</v>
      </c>
      <c r="P2877" s="24">
        <f>Table1[[#This Row],[Male Voters]]/Table1[[#This Row],[Male Population]]</f>
        <v>0.66043920026220915</v>
      </c>
      <c r="Q2877" s="24">
        <f>Table1[[#This Row],[Total Voters]]/Table1[[#This Row],[Total Population]]</f>
        <v>0.72212663454920856</v>
      </c>
      <c r="R2877" s="24">
        <f>Table1[[#This Row],[Female Ballots]]/Table1[[#This Row],[Female Population]]</f>
        <v>0.69358927924664981</v>
      </c>
      <c r="S2877" s="24">
        <f>Table1[[#This Row],[Male Ballots]]/Table1[[#This Row],[Male Population]]</f>
        <v>0.59849229760734191</v>
      </c>
      <c r="T2877" s="24">
        <f>Table1[[#This Row],[Total Ballots]]/Table1[[#This Row],[Total Population]]</f>
        <v>0.65123881624225743</v>
      </c>
      <c r="U2877" s="24">
        <f>Table1[[#This Row],[Female Ballots]]/Table1[[#This Row],[Female Voters]]</f>
        <v>0.89948332550493193</v>
      </c>
      <c r="V2877" s="24">
        <f>Table1[[#This Row],[Male Ballots]]/Table1[[#This Row],[Male Voters]]</f>
        <v>0.90620347394540945</v>
      </c>
      <c r="W2877" s="24">
        <f>Table1[[#This Row],[Total Ballots]]/Table1[[#This Row],[Total Voters]]</f>
        <v>0.90183464379318556</v>
      </c>
    </row>
    <row r="2878" spans="1:23" s="12" customFormat="1" x14ac:dyDescent="0.2">
      <c r="A2878" s="8" t="s">
        <v>60</v>
      </c>
      <c r="B2878" s="17">
        <v>2008</v>
      </c>
      <c r="C2878" s="9" t="s">
        <v>67</v>
      </c>
      <c r="D2878" s="10">
        <v>2757</v>
      </c>
      <c r="E2878" s="10">
        <v>2471</v>
      </c>
      <c r="F2878" s="10">
        <v>5228</v>
      </c>
      <c r="G2878" s="31">
        <v>2064</v>
      </c>
      <c r="H2878" s="31">
        <v>1930</v>
      </c>
      <c r="I2878" s="31">
        <v>47</v>
      </c>
      <c r="J2878" s="31">
        <v>4041</v>
      </c>
      <c r="K2878" s="10">
        <v>1875</v>
      </c>
      <c r="L2878" s="10">
        <v>1742</v>
      </c>
      <c r="M2878" s="10">
        <v>43</v>
      </c>
      <c r="N2878" s="11">
        <v>3660</v>
      </c>
      <c r="O2878" s="24">
        <f>Table1[[#This Row],[Female Voters]]/Table1[[#This Row],[Female Population]]</f>
        <v>0.74863982589771494</v>
      </c>
      <c r="P2878" s="24">
        <f>Table1[[#This Row],[Male Voters]]/Table1[[#This Row],[Male Population]]</f>
        <v>0.78106029947389721</v>
      </c>
      <c r="Q2878" s="24">
        <f>Table1[[#This Row],[Total Voters]]/Table1[[#This Row],[Total Population]]</f>
        <v>0.77295332823259377</v>
      </c>
      <c r="R2878" s="24">
        <f>Table1[[#This Row],[Female Ballots]]/Table1[[#This Row],[Female Population]]</f>
        <v>0.6800870511425462</v>
      </c>
      <c r="S2878" s="24">
        <f>Table1[[#This Row],[Male Ballots]]/Table1[[#This Row],[Male Population]]</f>
        <v>0.70497774180493722</v>
      </c>
      <c r="T2878" s="24">
        <f>Table1[[#This Row],[Total Ballots]]/Table1[[#This Row],[Total Population]]</f>
        <v>0.70007651109410862</v>
      </c>
      <c r="U2878" s="24">
        <f>Table1[[#This Row],[Female Ballots]]/Table1[[#This Row],[Female Voters]]</f>
        <v>0.90843023255813948</v>
      </c>
      <c r="V2878" s="24">
        <f>Table1[[#This Row],[Male Ballots]]/Table1[[#This Row],[Male Voters]]</f>
        <v>0.90259067357512957</v>
      </c>
      <c r="W2878" s="24">
        <f>Table1[[#This Row],[Total Ballots]]/Table1[[#This Row],[Total Voters]]</f>
        <v>0.90571640682999255</v>
      </c>
    </row>
    <row r="2879" spans="1:23" s="12" customFormat="1" x14ac:dyDescent="0.2">
      <c r="A2879" s="8" t="s">
        <v>22</v>
      </c>
      <c r="B2879" s="17">
        <v>2008</v>
      </c>
      <c r="C2879" s="9" t="s">
        <v>69</v>
      </c>
      <c r="D2879" s="10">
        <v>917</v>
      </c>
      <c r="E2879" s="10">
        <v>872</v>
      </c>
      <c r="F2879" s="10">
        <v>1789</v>
      </c>
      <c r="G2879" s="31">
        <v>821</v>
      </c>
      <c r="H2879" s="31">
        <v>737</v>
      </c>
      <c r="I2879" s="31"/>
      <c r="J2879" s="31">
        <v>1558</v>
      </c>
      <c r="K2879" s="10">
        <v>649</v>
      </c>
      <c r="L2879" s="10">
        <v>587</v>
      </c>
      <c r="M2879" s="10"/>
      <c r="N2879" s="11">
        <v>1236</v>
      </c>
      <c r="O2879" s="24">
        <f>Table1[[#This Row],[Female Voters]]/Table1[[#This Row],[Female Population]]</f>
        <v>0.89531079607415487</v>
      </c>
      <c r="P2879" s="24">
        <f>Table1[[#This Row],[Male Voters]]/Table1[[#This Row],[Male Population]]</f>
        <v>0.84518348623853212</v>
      </c>
      <c r="Q2879" s="24">
        <f>Table1[[#This Row],[Total Voters]]/Table1[[#This Row],[Total Population]]</f>
        <v>0.87087758524315262</v>
      </c>
      <c r="R2879" s="24">
        <f>Table1[[#This Row],[Female Ballots]]/Table1[[#This Row],[Female Population]]</f>
        <v>0.70774263904034895</v>
      </c>
      <c r="S2879" s="24">
        <f>Table1[[#This Row],[Male Ballots]]/Table1[[#This Row],[Male Population]]</f>
        <v>0.67316513761467889</v>
      </c>
      <c r="T2879" s="24">
        <f>Table1[[#This Row],[Total Ballots]]/Table1[[#This Row],[Total Population]]</f>
        <v>0.69088876467300164</v>
      </c>
      <c r="U2879" s="24">
        <f>Table1[[#This Row],[Female Ballots]]/Table1[[#This Row],[Female Voters]]</f>
        <v>0.79049939098660171</v>
      </c>
      <c r="V2879" s="24">
        <f>Table1[[#This Row],[Male Ballots]]/Table1[[#This Row],[Male Voters]]</f>
        <v>0.79647218453188606</v>
      </c>
      <c r="W2879" s="24">
        <f>Table1[[#This Row],[Total Ballots]]/Table1[[#This Row],[Total Voters]]</f>
        <v>0.79332477535301671</v>
      </c>
    </row>
    <row r="2880" spans="1:23" s="12" customFormat="1" x14ac:dyDescent="0.2">
      <c r="A2880" s="8" t="s">
        <v>22</v>
      </c>
      <c r="B2880" s="17">
        <v>2008</v>
      </c>
      <c r="C2880" s="9" t="s">
        <v>62</v>
      </c>
      <c r="D2880" s="10">
        <v>58</v>
      </c>
      <c r="E2880" s="10">
        <v>77</v>
      </c>
      <c r="F2880" s="10">
        <v>135</v>
      </c>
      <c r="G2880" s="31">
        <v>74</v>
      </c>
      <c r="H2880" s="31">
        <v>79</v>
      </c>
      <c r="I2880" s="31"/>
      <c r="J2880" s="31">
        <v>153</v>
      </c>
      <c r="K2880" s="10">
        <v>39</v>
      </c>
      <c r="L2880" s="10">
        <v>54</v>
      </c>
      <c r="M2880" s="10"/>
      <c r="N2880" s="11">
        <v>93</v>
      </c>
      <c r="O2880" s="24">
        <f>Table1[[#This Row],[Female Voters]]/Table1[[#This Row],[Female Population]]</f>
        <v>1.2758620689655173</v>
      </c>
      <c r="P2880" s="24">
        <f>Table1[[#This Row],[Male Voters]]/Table1[[#This Row],[Male Population]]</f>
        <v>1.025974025974026</v>
      </c>
      <c r="Q2880" s="24">
        <f>Table1[[#This Row],[Total Voters]]/Table1[[#This Row],[Total Population]]</f>
        <v>1.1333333333333333</v>
      </c>
      <c r="R2880" s="24">
        <f>Table1[[#This Row],[Female Ballots]]/Table1[[#This Row],[Female Population]]</f>
        <v>0.67241379310344829</v>
      </c>
      <c r="S2880" s="24">
        <f>Table1[[#This Row],[Male Ballots]]/Table1[[#This Row],[Male Population]]</f>
        <v>0.70129870129870131</v>
      </c>
      <c r="T2880" s="24">
        <f>Table1[[#This Row],[Total Ballots]]/Table1[[#This Row],[Total Population]]</f>
        <v>0.68888888888888888</v>
      </c>
      <c r="U2880" s="24">
        <f>Table1[[#This Row],[Female Ballots]]/Table1[[#This Row],[Female Voters]]</f>
        <v>0.52702702702702697</v>
      </c>
      <c r="V2880" s="24">
        <f>Table1[[#This Row],[Male Ballots]]/Table1[[#This Row],[Male Voters]]</f>
        <v>0.68354430379746833</v>
      </c>
      <c r="W2880" s="24">
        <f>Table1[[#This Row],[Total Ballots]]/Table1[[#This Row],[Total Voters]]</f>
        <v>0.60784313725490191</v>
      </c>
    </row>
    <row r="2881" spans="1:23" s="12" customFormat="1" x14ac:dyDescent="0.2">
      <c r="A2881" s="8" t="s">
        <v>22</v>
      </c>
      <c r="B2881" s="17">
        <v>2008</v>
      </c>
      <c r="C2881" s="9" t="s">
        <v>63</v>
      </c>
      <c r="D2881" s="10">
        <v>97</v>
      </c>
      <c r="E2881" s="10">
        <v>94</v>
      </c>
      <c r="F2881" s="10">
        <v>191</v>
      </c>
      <c r="G2881" s="31">
        <v>81</v>
      </c>
      <c r="H2881" s="31">
        <v>82</v>
      </c>
      <c r="I2881" s="31"/>
      <c r="J2881" s="31">
        <v>163</v>
      </c>
      <c r="K2881" s="10">
        <v>61</v>
      </c>
      <c r="L2881" s="10">
        <v>58</v>
      </c>
      <c r="M2881" s="10"/>
      <c r="N2881" s="11">
        <v>119</v>
      </c>
      <c r="O2881" s="24">
        <f>Table1[[#This Row],[Female Voters]]/Table1[[#This Row],[Female Population]]</f>
        <v>0.83505154639175261</v>
      </c>
      <c r="P2881" s="24">
        <f>Table1[[#This Row],[Male Voters]]/Table1[[#This Row],[Male Population]]</f>
        <v>0.87234042553191493</v>
      </c>
      <c r="Q2881" s="24">
        <f>Table1[[#This Row],[Total Voters]]/Table1[[#This Row],[Total Population]]</f>
        <v>0.8534031413612565</v>
      </c>
      <c r="R2881" s="24">
        <f>Table1[[#This Row],[Female Ballots]]/Table1[[#This Row],[Female Population]]</f>
        <v>0.62886597938144329</v>
      </c>
      <c r="S2881" s="24">
        <f>Table1[[#This Row],[Male Ballots]]/Table1[[#This Row],[Male Population]]</f>
        <v>0.61702127659574468</v>
      </c>
      <c r="T2881" s="24">
        <f>Table1[[#This Row],[Total Ballots]]/Table1[[#This Row],[Total Population]]</f>
        <v>0.62303664921465973</v>
      </c>
      <c r="U2881" s="24">
        <f>Table1[[#This Row],[Female Ballots]]/Table1[[#This Row],[Female Voters]]</f>
        <v>0.75308641975308643</v>
      </c>
      <c r="V2881" s="24">
        <f>Table1[[#This Row],[Male Ballots]]/Table1[[#This Row],[Male Voters]]</f>
        <v>0.70731707317073167</v>
      </c>
      <c r="W2881" s="24">
        <f>Table1[[#This Row],[Total Ballots]]/Table1[[#This Row],[Total Voters]]</f>
        <v>0.73006134969325154</v>
      </c>
    </row>
    <row r="2882" spans="1:23" s="12" customFormat="1" x14ac:dyDescent="0.2">
      <c r="A2882" s="8" t="s">
        <v>22</v>
      </c>
      <c r="B2882" s="17">
        <v>2008</v>
      </c>
      <c r="C2882" s="9" t="s">
        <v>64</v>
      </c>
      <c r="D2882" s="10">
        <v>125</v>
      </c>
      <c r="E2882" s="10">
        <v>121</v>
      </c>
      <c r="F2882" s="10">
        <v>246</v>
      </c>
      <c r="G2882" s="31">
        <v>96</v>
      </c>
      <c r="H2882" s="31">
        <v>71</v>
      </c>
      <c r="I2882" s="31"/>
      <c r="J2882" s="31">
        <v>167</v>
      </c>
      <c r="K2882" s="10">
        <v>71</v>
      </c>
      <c r="L2882" s="10">
        <v>52</v>
      </c>
      <c r="M2882" s="10"/>
      <c r="N2882" s="11">
        <v>123</v>
      </c>
      <c r="O2882" s="24">
        <f>Table1[[#This Row],[Female Voters]]/Table1[[#This Row],[Female Population]]</f>
        <v>0.76800000000000002</v>
      </c>
      <c r="P2882" s="24">
        <f>Table1[[#This Row],[Male Voters]]/Table1[[#This Row],[Male Population]]</f>
        <v>0.58677685950413228</v>
      </c>
      <c r="Q2882" s="24">
        <f>Table1[[#This Row],[Total Voters]]/Table1[[#This Row],[Total Population]]</f>
        <v>0.67886178861788615</v>
      </c>
      <c r="R2882" s="24">
        <f>Table1[[#This Row],[Female Ballots]]/Table1[[#This Row],[Female Population]]</f>
        <v>0.56799999999999995</v>
      </c>
      <c r="S2882" s="24">
        <f>Table1[[#This Row],[Male Ballots]]/Table1[[#This Row],[Male Population]]</f>
        <v>0.42975206611570249</v>
      </c>
      <c r="T2882" s="24">
        <f>Table1[[#This Row],[Total Ballots]]/Table1[[#This Row],[Total Population]]</f>
        <v>0.5</v>
      </c>
      <c r="U2882" s="24">
        <f>Table1[[#This Row],[Female Ballots]]/Table1[[#This Row],[Female Voters]]</f>
        <v>0.73958333333333337</v>
      </c>
      <c r="V2882" s="24">
        <f>Table1[[#This Row],[Male Ballots]]/Table1[[#This Row],[Male Voters]]</f>
        <v>0.73239436619718312</v>
      </c>
      <c r="W2882" s="24">
        <f>Table1[[#This Row],[Total Ballots]]/Table1[[#This Row],[Total Voters]]</f>
        <v>0.73652694610778446</v>
      </c>
    </row>
    <row r="2883" spans="1:23" s="12" customFormat="1" x14ac:dyDescent="0.2">
      <c r="A2883" s="8" t="s">
        <v>22</v>
      </c>
      <c r="B2883" s="17">
        <v>2008</v>
      </c>
      <c r="C2883" s="9" t="s">
        <v>65</v>
      </c>
      <c r="D2883" s="10">
        <v>178</v>
      </c>
      <c r="E2883" s="10">
        <v>181</v>
      </c>
      <c r="F2883" s="10">
        <v>359</v>
      </c>
      <c r="G2883" s="31">
        <v>156</v>
      </c>
      <c r="H2883" s="31">
        <v>147</v>
      </c>
      <c r="I2883" s="31"/>
      <c r="J2883" s="31">
        <v>303</v>
      </c>
      <c r="K2883" s="10">
        <v>139</v>
      </c>
      <c r="L2883" s="10">
        <v>120</v>
      </c>
      <c r="M2883" s="10"/>
      <c r="N2883" s="11">
        <v>259</v>
      </c>
      <c r="O2883" s="24">
        <f>Table1[[#This Row],[Female Voters]]/Table1[[#This Row],[Female Population]]</f>
        <v>0.8764044943820225</v>
      </c>
      <c r="P2883" s="24">
        <f>Table1[[#This Row],[Male Voters]]/Table1[[#This Row],[Male Population]]</f>
        <v>0.81215469613259672</v>
      </c>
      <c r="Q2883" s="24">
        <f>Table1[[#This Row],[Total Voters]]/Table1[[#This Row],[Total Population]]</f>
        <v>0.84401114206128136</v>
      </c>
      <c r="R2883" s="24">
        <f>Table1[[#This Row],[Female Ballots]]/Table1[[#This Row],[Female Population]]</f>
        <v>0.7808988764044944</v>
      </c>
      <c r="S2883" s="24">
        <f>Table1[[#This Row],[Male Ballots]]/Table1[[#This Row],[Male Population]]</f>
        <v>0.66298342541436461</v>
      </c>
      <c r="T2883" s="24">
        <f>Table1[[#This Row],[Total Ballots]]/Table1[[#This Row],[Total Population]]</f>
        <v>0.7214484679665738</v>
      </c>
      <c r="U2883" s="24">
        <f>Table1[[#This Row],[Female Ballots]]/Table1[[#This Row],[Female Voters]]</f>
        <v>0.89102564102564108</v>
      </c>
      <c r="V2883" s="24">
        <f>Table1[[#This Row],[Male Ballots]]/Table1[[#This Row],[Male Voters]]</f>
        <v>0.81632653061224492</v>
      </c>
      <c r="W2883" s="24">
        <f>Table1[[#This Row],[Total Ballots]]/Table1[[#This Row],[Total Voters]]</f>
        <v>0.8547854785478548</v>
      </c>
    </row>
    <row r="2884" spans="1:23" s="12" customFormat="1" x14ac:dyDescent="0.2">
      <c r="A2884" s="8" t="s">
        <v>22</v>
      </c>
      <c r="B2884" s="17">
        <v>2008</v>
      </c>
      <c r="C2884" s="9" t="s">
        <v>66</v>
      </c>
      <c r="D2884" s="10">
        <v>191</v>
      </c>
      <c r="E2884" s="10">
        <v>179</v>
      </c>
      <c r="F2884" s="10">
        <v>370</v>
      </c>
      <c r="G2884" s="31">
        <v>169</v>
      </c>
      <c r="H2884" s="31">
        <v>154</v>
      </c>
      <c r="I2884" s="31"/>
      <c r="J2884" s="31">
        <v>323</v>
      </c>
      <c r="K2884" s="10">
        <v>138</v>
      </c>
      <c r="L2884" s="10">
        <v>134</v>
      </c>
      <c r="M2884" s="10"/>
      <c r="N2884" s="11">
        <v>272</v>
      </c>
      <c r="O2884" s="24">
        <f>Table1[[#This Row],[Female Voters]]/Table1[[#This Row],[Female Population]]</f>
        <v>0.88481675392670156</v>
      </c>
      <c r="P2884" s="24">
        <f>Table1[[#This Row],[Male Voters]]/Table1[[#This Row],[Male Population]]</f>
        <v>0.86033519553072624</v>
      </c>
      <c r="Q2884" s="24">
        <f>Table1[[#This Row],[Total Voters]]/Table1[[#This Row],[Total Population]]</f>
        <v>0.87297297297297294</v>
      </c>
      <c r="R2884" s="24">
        <f>Table1[[#This Row],[Female Ballots]]/Table1[[#This Row],[Female Population]]</f>
        <v>0.72251308900523559</v>
      </c>
      <c r="S2884" s="24">
        <f>Table1[[#This Row],[Male Ballots]]/Table1[[#This Row],[Male Population]]</f>
        <v>0.74860335195530725</v>
      </c>
      <c r="T2884" s="24">
        <f>Table1[[#This Row],[Total Ballots]]/Table1[[#This Row],[Total Population]]</f>
        <v>0.73513513513513518</v>
      </c>
      <c r="U2884" s="24">
        <f>Table1[[#This Row],[Female Ballots]]/Table1[[#This Row],[Female Voters]]</f>
        <v>0.81656804733727806</v>
      </c>
      <c r="V2884" s="24">
        <f>Table1[[#This Row],[Male Ballots]]/Table1[[#This Row],[Male Voters]]</f>
        <v>0.87012987012987009</v>
      </c>
      <c r="W2884" s="24">
        <f>Table1[[#This Row],[Total Ballots]]/Table1[[#This Row],[Total Voters]]</f>
        <v>0.84210526315789469</v>
      </c>
    </row>
    <row r="2885" spans="1:23" s="12" customFormat="1" x14ac:dyDescent="0.2">
      <c r="A2885" s="8" t="s">
        <v>22</v>
      </c>
      <c r="B2885" s="17">
        <v>2008</v>
      </c>
      <c r="C2885" s="9" t="s">
        <v>67</v>
      </c>
      <c r="D2885" s="10">
        <v>268</v>
      </c>
      <c r="E2885" s="10">
        <v>220</v>
      </c>
      <c r="F2885" s="10">
        <v>488</v>
      </c>
      <c r="G2885" s="31">
        <v>245</v>
      </c>
      <c r="H2885" s="31">
        <v>204</v>
      </c>
      <c r="I2885" s="31"/>
      <c r="J2885" s="31">
        <v>449</v>
      </c>
      <c r="K2885" s="10">
        <v>201</v>
      </c>
      <c r="L2885" s="10">
        <v>169</v>
      </c>
      <c r="M2885" s="10"/>
      <c r="N2885" s="11">
        <v>370</v>
      </c>
      <c r="O2885" s="24">
        <f>Table1[[#This Row],[Female Voters]]/Table1[[#This Row],[Female Population]]</f>
        <v>0.91417910447761197</v>
      </c>
      <c r="P2885" s="24">
        <f>Table1[[#This Row],[Male Voters]]/Table1[[#This Row],[Male Population]]</f>
        <v>0.92727272727272725</v>
      </c>
      <c r="Q2885" s="24">
        <f>Table1[[#This Row],[Total Voters]]/Table1[[#This Row],[Total Population]]</f>
        <v>0.92008196721311475</v>
      </c>
      <c r="R2885" s="24">
        <f>Table1[[#This Row],[Female Ballots]]/Table1[[#This Row],[Female Population]]</f>
        <v>0.75</v>
      </c>
      <c r="S2885" s="24">
        <f>Table1[[#This Row],[Male Ballots]]/Table1[[#This Row],[Male Population]]</f>
        <v>0.76818181818181819</v>
      </c>
      <c r="T2885" s="24">
        <f>Table1[[#This Row],[Total Ballots]]/Table1[[#This Row],[Total Population]]</f>
        <v>0.75819672131147542</v>
      </c>
      <c r="U2885" s="24">
        <f>Table1[[#This Row],[Female Ballots]]/Table1[[#This Row],[Female Voters]]</f>
        <v>0.82040816326530608</v>
      </c>
      <c r="V2885" s="24">
        <f>Table1[[#This Row],[Male Ballots]]/Table1[[#This Row],[Male Voters]]</f>
        <v>0.82843137254901966</v>
      </c>
      <c r="W2885" s="24">
        <f>Table1[[#This Row],[Total Ballots]]/Table1[[#This Row],[Total Voters]]</f>
        <v>0.82405345211581293</v>
      </c>
    </row>
    <row r="2886" spans="1:23" s="12" customFormat="1" x14ac:dyDescent="0.2">
      <c r="A2886" s="8" t="s">
        <v>56</v>
      </c>
      <c r="B2886" s="17">
        <v>2008</v>
      </c>
      <c r="C2886" s="9" t="s">
        <v>69</v>
      </c>
      <c r="D2886" s="10">
        <v>29169</v>
      </c>
      <c r="E2886" s="10">
        <v>30353</v>
      </c>
      <c r="F2886" s="10">
        <v>59522</v>
      </c>
      <c r="G2886" s="31">
        <v>17351</v>
      </c>
      <c r="H2886" s="31">
        <v>15522</v>
      </c>
      <c r="I2886" s="31"/>
      <c r="J2886" s="31">
        <v>32873</v>
      </c>
      <c r="K2886" s="10">
        <v>14313</v>
      </c>
      <c r="L2886" s="10">
        <v>12654</v>
      </c>
      <c r="M2886" s="10"/>
      <c r="N2886" s="11">
        <v>26967</v>
      </c>
      <c r="O2886" s="24">
        <f>Table1[[#This Row],[Female Voters]]/Table1[[#This Row],[Female Population]]</f>
        <v>0.59484384106414345</v>
      </c>
      <c r="P2886" s="24">
        <f>Table1[[#This Row],[Male Voters]]/Table1[[#This Row],[Male Population]]</f>
        <v>0.51138272987843048</v>
      </c>
      <c r="Q2886" s="24">
        <f>Table1[[#This Row],[Total Voters]]/Table1[[#This Row],[Total Population]]</f>
        <v>0.55228318940895804</v>
      </c>
      <c r="R2886" s="24">
        <f>Table1[[#This Row],[Female Ballots]]/Table1[[#This Row],[Female Population]]</f>
        <v>0.49069217319757275</v>
      </c>
      <c r="S2886" s="24">
        <f>Table1[[#This Row],[Male Ballots]]/Table1[[#This Row],[Male Population]]</f>
        <v>0.41689454090205252</v>
      </c>
      <c r="T2886" s="24">
        <f>Table1[[#This Row],[Total Ballots]]/Table1[[#This Row],[Total Population]]</f>
        <v>0.45305937300493937</v>
      </c>
      <c r="U2886" s="24">
        <f>Table1[[#This Row],[Female Ballots]]/Table1[[#This Row],[Female Voters]]</f>
        <v>0.82490922713388282</v>
      </c>
      <c r="V2886" s="24">
        <f>Table1[[#This Row],[Male Ballots]]/Table1[[#This Row],[Male Voters]]</f>
        <v>0.81522999613451874</v>
      </c>
      <c r="W2886" s="24">
        <f>Table1[[#This Row],[Total Ballots]]/Table1[[#This Row],[Total Voters]]</f>
        <v>0.82033887993185894</v>
      </c>
    </row>
    <row r="2887" spans="1:23" s="12" customFormat="1" x14ac:dyDescent="0.2">
      <c r="A2887" s="8" t="s">
        <v>56</v>
      </c>
      <c r="B2887" s="17">
        <v>2008</v>
      </c>
      <c r="C2887" s="9" t="s">
        <v>62</v>
      </c>
      <c r="D2887" s="10">
        <v>4122</v>
      </c>
      <c r="E2887" s="10">
        <v>4789</v>
      </c>
      <c r="F2887" s="10">
        <v>8911</v>
      </c>
      <c r="G2887" s="31">
        <v>1779</v>
      </c>
      <c r="H2887" s="31">
        <v>1622</v>
      </c>
      <c r="I2887" s="31"/>
      <c r="J2887" s="31">
        <v>3401</v>
      </c>
      <c r="K2887" s="10">
        <v>948</v>
      </c>
      <c r="L2887" s="10">
        <v>778</v>
      </c>
      <c r="M2887" s="10"/>
      <c r="N2887" s="11">
        <v>1726</v>
      </c>
      <c r="O2887" s="24">
        <f>Table1[[#This Row],[Female Voters]]/Table1[[#This Row],[Female Population]]</f>
        <v>0.43158660844250363</v>
      </c>
      <c r="P2887" s="24">
        <f>Table1[[#This Row],[Male Voters]]/Table1[[#This Row],[Male Population]]</f>
        <v>0.33869283775318437</v>
      </c>
      <c r="Q2887" s="24">
        <f>Table1[[#This Row],[Total Voters]]/Table1[[#This Row],[Total Population]]</f>
        <v>0.3816631130063966</v>
      </c>
      <c r="R2887" s="24">
        <f>Table1[[#This Row],[Female Ballots]]/Table1[[#This Row],[Female Population]]</f>
        <v>0.22998544395924309</v>
      </c>
      <c r="S2887" s="24">
        <f>Table1[[#This Row],[Male Ballots]]/Table1[[#This Row],[Male Population]]</f>
        <v>0.16245562747964085</v>
      </c>
      <c r="T2887" s="24">
        <f>Table1[[#This Row],[Total Ballots]]/Table1[[#This Row],[Total Population]]</f>
        <v>0.19369318819436651</v>
      </c>
      <c r="U2887" s="24">
        <f>Table1[[#This Row],[Female Ballots]]/Table1[[#This Row],[Female Voters]]</f>
        <v>0.53288364249578413</v>
      </c>
      <c r="V2887" s="24">
        <f>Table1[[#This Row],[Male Ballots]]/Table1[[#This Row],[Male Voters]]</f>
        <v>0.47965474722564733</v>
      </c>
      <c r="W2887" s="24">
        <f>Table1[[#This Row],[Total Ballots]]/Table1[[#This Row],[Total Voters]]</f>
        <v>0.50749779476624524</v>
      </c>
    </row>
    <row r="2888" spans="1:23" s="12" customFormat="1" x14ac:dyDescent="0.2">
      <c r="A2888" s="8" t="s">
        <v>56</v>
      </c>
      <c r="B2888" s="17">
        <v>2008</v>
      </c>
      <c r="C2888" s="9" t="s">
        <v>63</v>
      </c>
      <c r="D2888" s="10">
        <v>5314</v>
      </c>
      <c r="E2888" s="10">
        <v>5739</v>
      </c>
      <c r="F2888" s="10">
        <v>11053</v>
      </c>
      <c r="G2888" s="31">
        <v>2309</v>
      </c>
      <c r="H2888" s="31">
        <v>1856</v>
      </c>
      <c r="I2888" s="31"/>
      <c r="J2888" s="31">
        <v>4165</v>
      </c>
      <c r="K2888" s="10">
        <v>1596</v>
      </c>
      <c r="L2888" s="10">
        <v>1261</v>
      </c>
      <c r="M2888" s="10"/>
      <c r="N2888" s="11">
        <v>2857</v>
      </c>
      <c r="O2888" s="24">
        <f>Table1[[#This Row],[Female Voters]]/Table1[[#This Row],[Female Population]]</f>
        <v>0.43451260820474219</v>
      </c>
      <c r="P2888" s="24">
        <f>Table1[[#This Row],[Male Voters]]/Table1[[#This Row],[Male Population]]</f>
        <v>0.32340128942324448</v>
      </c>
      <c r="Q2888" s="24">
        <f>Table1[[#This Row],[Total Voters]]/Table1[[#This Row],[Total Population]]</f>
        <v>0.37682077264091196</v>
      </c>
      <c r="R2888" s="24">
        <f>Table1[[#This Row],[Female Ballots]]/Table1[[#This Row],[Female Population]]</f>
        <v>0.30033872788859617</v>
      </c>
      <c r="S2888" s="24">
        <f>Table1[[#This Row],[Male Ballots]]/Table1[[#This Row],[Male Population]]</f>
        <v>0.2197246907126677</v>
      </c>
      <c r="T2888" s="24">
        <f>Table1[[#This Row],[Total Ballots]]/Table1[[#This Row],[Total Population]]</f>
        <v>0.25848186012847191</v>
      </c>
      <c r="U2888" s="24">
        <f>Table1[[#This Row],[Female Ballots]]/Table1[[#This Row],[Female Voters]]</f>
        <v>0.69120831528800342</v>
      </c>
      <c r="V2888" s="24">
        <f>Table1[[#This Row],[Male Ballots]]/Table1[[#This Row],[Male Voters]]</f>
        <v>0.67941810344827591</v>
      </c>
      <c r="W2888" s="24">
        <f>Table1[[#This Row],[Total Ballots]]/Table1[[#This Row],[Total Voters]]</f>
        <v>0.68595438175270107</v>
      </c>
    </row>
    <row r="2889" spans="1:23" s="12" customFormat="1" x14ac:dyDescent="0.2">
      <c r="A2889" s="8" t="s">
        <v>56</v>
      </c>
      <c r="B2889" s="17">
        <v>2008</v>
      </c>
      <c r="C2889" s="9" t="s">
        <v>64</v>
      </c>
      <c r="D2889" s="10">
        <v>5140</v>
      </c>
      <c r="E2889" s="10">
        <v>5481</v>
      </c>
      <c r="F2889" s="10">
        <v>10621</v>
      </c>
      <c r="G2889" s="31">
        <v>2495</v>
      </c>
      <c r="H2889" s="31">
        <v>2193</v>
      </c>
      <c r="I2889" s="31"/>
      <c r="J2889" s="31">
        <v>4688</v>
      </c>
      <c r="K2889" s="10">
        <v>1956</v>
      </c>
      <c r="L2889" s="10">
        <v>1699</v>
      </c>
      <c r="M2889" s="10"/>
      <c r="N2889" s="11">
        <v>3655</v>
      </c>
      <c r="O2889" s="24">
        <f>Table1[[#This Row],[Female Voters]]/Table1[[#This Row],[Female Population]]</f>
        <v>0.48540856031128404</v>
      </c>
      <c r="P2889" s="24">
        <f>Table1[[#This Row],[Male Voters]]/Table1[[#This Row],[Male Population]]</f>
        <v>0.40010946907498629</v>
      </c>
      <c r="Q2889" s="24">
        <f>Table1[[#This Row],[Total Voters]]/Table1[[#This Row],[Total Population]]</f>
        <v>0.44138969965163355</v>
      </c>
      <c r="R2889" s="24">
        <f>Table1[[#This Row],[Female Ballots]]/Table1[[#This Row],[Female Population]]</f>
        <v>0.38054474708171204</v>
      </c>
      <c r="S2889" s="24">
        <f>Table1[[#This Row],[Male Ballots]]/Table1[[#This Row],[Male Population]]</f>
        <v>0.30997993066958585</v>
      </c>
      <c r="T2889" s="24">
        <f>Table1[[#This Row],[Total Ballots]]/Table1[[#This Row],[Total Population]]</f>
        <v>0.34412955465587042</v>
      </c>
      <c r="U2889" s="24">
        <f>Table1[[#This Row],[Female Ballots]]/Table1[[#This Row],[Female Voters]]</f>
        <v>0.78396793587174352</v>
      </c>
      <c r="V2889" s="24">
        <f>Table1[[#This Row],[Male Ballots]]/Table1[[#This Row],[Male Voters]]</f>
        <v>0.77473780209758325</v>
      </c>
      <c r="W2889" s="24">
        <f>Table1[[#This Row],[Total Ballots]]/Table1[[#This Row],[Total Voters]]</f>
        <v>0.7796501706484642</v>
      </c>
    </row>
    <row r="2890" spans="1:23" s="12" customFormat="1" x14ac:dyDescent="0.2">
      <c r="A2890" s="8" t="s">
        <v>56</v>
      </c>
      <c r="B2890" s="17">
        <v>2008</v>
      </c>
      <c r="C2890" s="9" t="s">
        <v>65</v>
      </c>
      <c r="D2890" s="10">
        <v>5196</v>
      </c>
      <c r="E2890" s="10">
        <v>5441</v>
      </c>
      <c r="F2890" s="10">
        <v>10637</v>
      </c>
      <c r="G2890" s="31">
        <v>3343</v>
      </c>
      <c r="H2890" s="31">
        <v>2991</v>
      </c>
      <c r="I2890" s="31"/>
      <c r="J2890" s="31">
        <v>6334</v>
      </c>
      <c r="K2890" s="10">
        <v>2844</v>
      </c>
      <c r="L2890" s="10">
        <v>2516</v>
      </c>
      <c r="M2890" s="10"/>
      <c r="N2890" s="11">
        <v>5360</v>
      </c>
      <c r="O2890" s="24">
        <f>Table1[[#This Row],[Female Voters]]/Table1[[#This Row],[Female Population]]</f>
        <v>0.64337952270977672</v>
      </c>
      <c r="P2890" s="24">
        <f>Table1[[#This Row],[Male Voters]]/Table1[[#This Row],[Male Population]]</f>
        <v>0.54971512589597504</v>
      </c>
      <c r="Q2890" s="24">
        <f>Table1[[#This Row],[Total Voters]]/Table1[[#This Row],[Total Population]]</f>
        <v>0.59546864717495529</v>
      </c>
      <c r="R2890" s="24">
        <f>Table1[[#This Row],[Female Ballots]]/Table1[[#This Row],[Female Population]]</f>
        <v>0.54734411085450352</v>
      </c>
      <c r="S2890" s="24">
        <f>Table1[[#This Row],[Male Ballots]]/Table1[[#This Row],[Male Population]]</f>
        <v>0.46241499724315382</v>
      </c>
      <c r="T2890" s="24">
        <f>Table1[[#This Row],[Total Ballots]]/Table1[[#This Row],[Total Population]]</f>
        <v>0.50390147598006951</v>
      </c>
      <c r="U2890" s="24">
        <f>Table1[[#This Row],[Female Ballots]]/Table1[[#This Row],[Female Voters]]</f>
        <v>0.85073287466347591</v>
      </c>
      <c r="V2890" s="24">
        <f>Table1[[#This Row],[Male Ballots]]/Table1[[#This Row],[Male Voters]]</f>
        <v>0.84119023737880305</v>
      </c>
      <c r="W2890" s="24">
        <f>Table1[[#This Row],[Total Ballots]]/Table1[[#This Row],[Total Voters]]</f>
        <v>0.84622671297758134</v>
      </c>
    </row>
    <row r="2891" spans="1:23" s="12" customFormat="1" x14ac:dyDescent="0.2">
      <c r="A2891" s="8" t="s">
        <v>56</v>
      </c>
      <c r="B2891" s="17">
        <v>2008</v>
      </c>
      <c r="C2891" s="9" t="s">
        <v>66</v>
      </c>
      <c r="D2891" s="10">
        <v>4212</v>
      </c>
      <c r="E2891" s="10">
        <v>4268</v>
      </c>
      <c r="F2891" s="10">
        <v>8480</v>
      </c>
      <c r="G2891" s="31">
        <v>3314</v>
      </c>
      <c r="H2891" s="31">
        <v>3116</v>
      </c>
      <c r="I2891" s="31"/>
      <c r="J2891" s="31">
        <v>6430</v>
      </c>
      <c r="K2891" s="10">
        <v>3064</v>
      </c>
      <c r="L2891" s="10">
        <v>2843</v>
      </c>
      <c r="M2891" s="10"/>
      <c r="N2891" s="11">
        <v>5907</v>
      </c>
      <c r="O2891" s="24">
        <f>Table1[[#This Row],[Female Voters]]/Table1[[#This Row],[Female Population]]</f>
        <v>0.78679962013295346</v>
      </c>
      <c r="P2891" s="24">
        <f>Table1[[#This Row],[Male Voters]]/Table1[[#This Row],[Male Population]]</f>
        <v>0.73008434864104965</v>
      </c>
      <c r="Q2891" s="24">
        <f>Table1[[#This Row],[Total Voters]]/Table1[[#This Row],[Total Population]]</f>
        <v>0.75825471698113212</v>
      </c>
      <c r="R2891" s="24">
        <f>Table1[[#This Row],[Female Ballots]]/Table1[[#This Row],[Female Population]]</f>
        <v>0.72744539411206077</v>
      </c>
      <c r="S2891" s="24">
        <f>Table1[[#This Row],[Male Ballots]]/Table1[[#This Row],[Male Population]]</f>
        <v>0.66611996251171512</v>
      </c>
      <c r="T2891" s="24">
        <f>Table1[[#This Row],[Total Ballots]]/Table1[[#This Row],[Total Population]]</f>
        <v>0.69658018867924532</v>
      </c>
      <c r="U2891" s="24">
        <f>Table1[[#This Row],[Female Ballots]]/Table1[[#This Row],[Female Voters]]</f>
        <v>0.92456246228123118</v>
      </c>
      <c r="V2891" s="24">
        <f>Table1[[#This Row],[Male Ballots]]/Table1[[#This Row],[Male Voters]]</f>
        <v>0.91238767650834407</v>
      </c>
      <c r="W2891" s="24">
        <f>Table1[[#This Row],[Total Ballots]]/Table1[[#This Row],[Total Voters]]</f>
        <v>0.91866251944012445</v>
      </c>
    </row>
    <row r="2892" spans="1:23" s="12" customFormat="1" x14ac:dyDescent="0.2">
      <c r="A2892" s="8" t="s">
        <v>56</v>
      </c>
      <c r="B2892" s="17">
        <v>2008</v>
      </c>
      <c r="C2892" s="9" t="s">
        <v>67</v>
      </c>
      <c r="D2892" s="10">
        <v>5185</v>
      </c>
      <c r="E2892" s="10">
        <v>4635</v>
      </c>
      <c r="F2892" s="10">
        <v>9820</v>
      </c>
      <c r="G2892" s="31">
        <v>4111</v>
      </c>
      <c r="H2892" s="31">
        <v>3744</v>
      </c>
      <c r="I2892" s="31"/>
      <c r="J2892" s="31">
        <v>7855</v>
      </c>
      <c r="K2892" s="10">
        <v>3905</v>
      </c>
      <c r="L2892" s="10">
        <v>3557</v>
      </c>
      <c r="M2892" s="10"/>
      <c r="N2892" s="11">
        <v>7462</v>
      </c>
      <c r="O2892" s="24">
        <f>Table1[[#This Row],[Female Voters]]/Table1[[#This Row],[Female Population]]</f>
        <v>0.79286403085824497</v>
      </c>
      <c r="P2892" s="24">
        <f>Table1[[#This Row],[Male Voters]]/Table1[[#This Row],[Male Population]]</f>
        <v>0.80776699029126209</v>
      </c>
      <c r="Q2892" s="24">
        <f>Table1[[#This Row],[Total Voters]]/Table1[[#This Row],[Total Population]]</f>
        <v>0.79989816700610994</v>
      </c>
      <c r="R2892" s="24">
        <f>Table1[[#This Row],[Female Ballots]]/Table1[[#This Row],[Female Population]]</f>
        <v>0.7531340405014465</v>
      </c>
      <c r="S2892" s="24">
        <f>Table1[[#This Row],[Male Ballots]]/Table1[[#This Row],[Male Population]]</f>
        <v>0.76742179072276162</v>
      </c>
      <c r="T2892" s="24">
        <f>Table1[[#This Row],[Total Ballots]]/Table1[[#This Row],[Total Population]]</f>
        <v>0.75987780040733199</v>
      </c>
      <c r="U2892" s="24">
        <f>Table1[[#This Row],[Female Ballots]]/Table1[[#This Row],[Female Voters]]</f>
        <v>0.94989053758209685</v>
      </c>
      <c r="V2892" s="24">
        <f>Table1[[#This Row],[Male Ballots]]/Table1[[#This Row],[Male Voters]]</f>
        <v>0.95005341880341876</v>
      </c>
      <c r="W2892" s="24">
        <f>Table1[[#This Row],[Total Ballots]]/Table1[[#This Row],[Total Voters]]</f>
        <v>0.94996817313812854</v>
      </c>
    </row>
    <row r="2893" spans="1:23" s="12" customFormat="1" x14ac:dyDescent="0.2">
      <c r="A2893" s="8" t="s">
        <v>54</v>
      </c>
      <c r="B2893" s="17">
        <v>2008</v>
      </c>
      <c r="C2893" s="9" t="s">
        <v>69</v>
      </c>
      <c r="D2893" s="10">
        <v>27390</v>
      </c>
      <c r="E2893" s="10">
        <v>28742</v>
      </c>
      <c r="F2893" s="10">
        <v>56132</v>
      </c>
      <c r="G2893" s="31">
        <v>19588</v>
      </c>
      <c r="H2893" s="31">
        <v>16954</v>
      </c>
      <c r="I2893" s="31">
        <v>122</v>
      </c>
      <c r="J2893" s="31">
        <v>36664</v>
      </c>
      <c r="K2893" s="10">
        <v>15026</v>
      </c>
      <c r="L2893" s="10">
        <v>12858</v>
      </c>
      <c r="M2893" s="10">
        <v>78</v>
      </c>
      <c r="N2893" s="11">
        <v>27962</v>
      </c>
      <c r="O2893" s="24">
        <f>Table1[[#This Row],[Female Voters]]/Table1[[#This Row],[Female Population]]</f>
        <v>0.7151515151515152</v>
      </c>
      <c r="P2893" s="24">
        <f>Table1[[#This Row],[Male Voters]]/Table1[[#This Row],[Male Population]]</f>
        <v>0.58986848514369217</v>
      </c>
      <c r="Q2893" s="24">
        <f>Table1[[#This Row],[Total Voters]]/Table1[[#This Row],[Total Population]]</f>
        <v>0.65317465973063493</v>
      </c>
      <c r="R2893" s="24">
        <f>Table1[[#This Row],[Female Ballots]]/Table1[[#This Row],[Female Population]]</f>
        <v>0.54859437751004014</v>
      </c>
      <c r="S2893" s="24">
        <f>Table1[[#This Row],[Male Ballots]]/Table1[[#This Row],[Male Population]]</f>
        <v>0.44735926518683461</v>
      </c>
      <c r="T2893" s="24">
        <f>Table1[[#This Row],[Total Ballots]]/Table1[[#This Row],[Total Population]]</f>
        <v>0.49814722439962944</v>
      </c>
      <c r="U2893" s="24">
        <f>Table1[[#This Row],[Female Ballots]]/Table1[[#This Row],[Female Voters]]</f>
        <v>0.76710230753522568</v>
      </c>
      <c r="V2893" s="24">
        <f>Table1[[#This Row],[Male Ballots]]/Table1[[#This Row],[Male Voters]]</f>
        <v>0.75840509614250329</v>
      </c>
      <c r="W2893" s="24">
        <f>Table1[[#This Row],[Total Ballots]]/Table1[[#This Row],[Total Voters]]</f>
        <v>0.76265546585206201</v>
      </c>
    </row>
    <row r="2894" spans="1:23" s="12" customFormat="1" x14ac:dyDescent="0.2">
      <c r="A2894" s="8" t="s">
        <v>54</v>
      </c>
      <c r="B2894" s="17">
        <v>2008</v>
      </c>
      <c r="C2894" s="9" t="s">
        <v>62</v>
      </c>
      <c r="D2894" s="10">
        <v>2940</v>
      </c>
      <c r="E2894" s="10">
        <v>3426</v>
      </c>
      <c r="F2894" s="10">
        <v>6366</v>
      </c>
      <c r="G2894" s="31">
        <v>1636</v>
      </c>
      <c r="H2894" s="31">
        <v>1468</v>
      </c>
      <c r="I2894" s="31">
        <v>29</v>
      </c>
      <c r="J2894" s="31">
        <v>3133</v>
      </c>
      <c r="K2894" s="10">
        <v>693</v>
      </c>
      <c r="L2894" s="10">
        <v>595</v>
      </c>
      <c r="M2894" s="10">
        <v>13</v>
      </c>
      <c r="N2894" s="11">
        <v>1301</v>
      </c>
      <c r="O2894" s="24">
        <f>Table1[[#This Row],[Female Voters]]/Table1[[#This Row],[Female Population]]</f>
        <v>0.55646258503401358</v>
      </c>
      <c r="P2894" s="24">
        <f>Table1[[#This Row],[Male Voters]]/Table1[[#This Row],[Male Population]]</f>
        <v>0.42848803269118507</v>
      </c>
      <c r="Q2894" s="24">
        <f>Table1[[#This Row],[Total Voters]]/Table1[[#This Row],[Total Population]]</f>
        <v>0.49214577442664154</v>
      </c>
      <c r="R2894" s="24">
        <f>Table1[[#This Row],[Female Ballots]]/Table1[[#This Row],[Female Population]]</f>
        <v>0.23571428571428571</v>
      </c>
      <c r="S2894" s="24">
        <f>Table1[[#This Row],[Male Ballots]]/Table1[[#This Row],[Male Population]]</f>
        <v>0.173671920607122</v>
      </c>
      <c r="T2894" s="24">
        <f>Table1[[#This Row],[Total Ballots]]/Table1[[#This Row],[Total Population]]</f>
        <v>0.2043669494187873</v>
      </c>
      <c r="U2894" s="24">
        <f>Table1[[#This Row],[Female Ballots]]/Table1[[#This Row],[Female Voters]]</f>
        <v>0.42359413202933988</v>
      </c>
      <c r="V2894" s="24">
        <f>Table1[[#This Row],[Male Ballots]]/Table1[[#This Row],[Male Voters]]</f>
        <v>0.40531335149863762</v>
      </c>
      <c r="W2894" s="24">
        <f>Table1[[#This Row],[Total Ballots]]/Table1[[#This Row],[Total Voters]]</f>
        <v>0.41525694222789661</v>
      </c>
    </row>
    <row r="2895" spans="1:23" s="12" customFormat="1" x14ac:dyDescent="0.2">
      <c r="A2895" s="8" t="s">
        <v>54</v>
      </c>
      <c r="B2895" s="17">
        <v>2008</v>
      </c>
      <c r="C2895" s="9" t="s">
        <v>63</v>
      </c>
      <c r="D2895" s="10">
        <v>3765</v>
      </c>
      <c r="E2895" s="10">
        <v>4507</v>
      </c>
      <c r="F2895" s="10">
        <v>8272</v>
      </c>
      <c r="G2895" s="31">
        <v>2311</v>
      </c>
      <c r="H2895" s="31">
        <v>1882</v>
      </c>
      <c r="I2895" s="31">
        <v>20</v>
      </c>
      <c r="J2895" s="31">
        <v>4213</v>
      </c>
      <c r="K2895" s="10">
        <v>1399</v>
      </c>
      <c r="L2895" s="10">
        <v>1063</v>
      </c>
      <c r="M2895" s="10">
        <v>18</v>
      </c>
      <c r="N2895" s="11">
        <v>2480</v>
      </c>
      <c r="O2895" s="24">
        <f>Table1[[#This Row],[Female Voters]]/Table1[[#This Row],[Female Population]]</f>
        <v>0.61381142098273578</v>
      </c>
      <c r="P2895" s="24">
        <f>Table1[[#This Row],[Male Voters]]/Table1[[#This Row],[Male Population]]</f>
        <v>0.41757266474373195</v>
      </c>
      <c r="Q2895" s="24">
        <f>Table1[[#This Row],[Total Voters]]/Table1[[#This Row],[Total Population]]</f>
        <v>0.50930851063829785</v>
      </c>
      <c r="R2895" s="24">
        <f>Table1[[#This Row],[Female Ballots]]/Table1[[#This Row],[Female Population]]</f>
        <v>0.37158034528552458</v>
      </c>
      <c r="S2895" s="24">
        <f>Table1[[#This Row],[Male Ballots]]/Table1[[#This Row],[Male Population]]</f>
        <v>0.23585533614377635</v>
      </c>
      <c r="T2895" s="24">
        <f>Table1[[#This Row],[Total Ballots]]/Table1[[#This Row],[Total Population]]</f>
        <v>0.29980657640232106</v>
      </c>
      <c r="U2895" s="24">
        <f>Table1[[#This Row],[Female Ballots]]/Table1[[#This Row],[Female Voters]]</f>
        <v>0.60536564257897019</v>
      </c>
      <c r="V2895" s="24">
        <f>Table1[[#This Row],[Male Ballots]]/Table1[[#This Row],[Male Voters]]</f>
        <v>0.56482465462274178</v>
      </c>
      <c r="W2895" s="24">
        <f>Table1[[#This Row],[Total Ballots]]/Table1[[#This Row],[Total Voters]]</f>
        <v>0.58865416567766438</v>
      </c>
    </row>
    <row r="2896" spans="1:23" s="12" customFormat="1" x14ac:dyDescent="0.2">
      <c r="A2896" s="8" t="s">
        <v>54</v>
      </c>
      <c r="B2896" s="17">
        <v>2008</v>
      </c>
      <c r="C2896" s="9" t="s">
        <v>64</v>
      </c>
      <c r="D2896" s="10">
        <v>4201</v>
      </c>
      <c r="E2896" s="10">
        <v>4802</v>
      </c>
      <c r="F2896" s="10">
        <v>9003</v>
      </c>
      <c r="G2896" s="31">
        <v>2637</v>
      </c>
      <c r="H2896" s="31">
        <v>2193</v>
      </c>
      <c r="I2896" s="31">
        <v>14</v>
      </c>
      <c r="J2896" s="31">
        <v>4844</v>
      </c>
      <c r="K2896" s="10">
        <v>1775</v>
      </c>
      <c r="L2896" s="10">
        <v>1500</v>
      </c>
      <c r="M2896" s="10">
        <v>9</v>
      </c>
      <c r="N2896" s="11">
        <v>3284</v>
      </c>
      <c r="O2896" s="24">
        <f>Table1[[#This Row],[Female Voters]]/Table1[[#This Row],[Female Population]]</f>
        <v>0.62770768864556059</v>
      </c>
      <c r="P2896" s="24">
        <f>Table1[[#This Row],[Male Voters]]/Table1[[#This Row],[Male Population]]</f>
        <v>0.45668471470220739</v>
      </c>
      <c r="Q2896" s="24">
        <f>Table1[[#This Row],[Total Voters]]/Table1[[#This Row],[Total Population]]</f>
        <v>0.53804287459735645</v>
      </c>
      <c r="R2896" s="24">
        <f>Table1[[#This Row],[Female Ballots]]/Table1[[#This Row],[Female Population]]</f>
        <v>0.42251844798857413</v>
      </c>
      <c r="S2896" s="24">
        <f>Table1[[#This Row],[Male Ballots]]/Table1[[#This Row],[Male Population]]</f>
        <v>0.31236984589754269</v>
      </c>
      <c r="T2896" s="24">
        <f>Table1[[#This Row],[Total Ballots]]/Table1[[#This Row],[Total Population]]</f>
        <v>0.36476729978895922</v>
      </c>
      <c r="U2896" s="24">
        <f>Table1[[#This Row],[Female Ballots]]/Table1[[#This Row],[Female Voters]]</f>
        <v>0.67311338642396668</v>
      </c>
      <c r="V2896" s="24">
        <f>Table1[[#This Row],[Male Ballots]]/Table1[[#This Row],[Male Voters]]</f>
        <v>0.6839945280437757</v>
      </c>
      <c r="W2896" s="24">
        <f>Table1[[#This Row],[Total Ballots]]/Table1[[#This Row],[Total Voters]]</f>
        <v>0.67795210569777042</v>
      </c>
    </row>
    <row r="2897" spans="1:23" s="12" customFormat="1" x14ac:dyDescent="0.2">
      <c r="A2897" s="8" t="s">
        <v>54</v>
      </c>
      <c r="B2897" s="17">
        <v>2008</v>
      </c>
      <c r="C2897" s="9" t="s">
        <v>65</v>
      </c>
      <c r="D2897" s="10">
        <v>5415</v>
      </c>
      <c r="E2897" s="10">
        <v>5630</v>
      </c>
      <c r="F2897" s="10">
        <v>11045</v>
      </c>
      <c r="G2897" s="31">
        <v>3911</v>
      </c>
      <c r="H2897" s="31">
        <v>3292</v>
      </c>
      <c r="I2897" s="31">
        <v>12</v>
      </c>
      <c r="J2897" s="31">
        <v>7215</v>
      </c>
      <c r="K2897" s="10">
        <v>3100</v>
      </c>
      <c r="L2897" s="10">
        <v>2500</v>
      </c>
      <c r="M2897" s="10">
        <v>6</v>
      </c>
      <c r="N2897" s="11">
        <v>5606</v>
      </c>
      <c r="O2897" s="24">
        <f>Table1[[#This Row],[Female Voters]]/Table1[[#This Row],[Female Population]]</f>
        <v>0.72225300092336109</v>
      </c>
      <c r="P2897" s="24">
        <f>Table1[[#This Row],[Male Voters]]/Table1[[#This Row],[Male Population]]</f>
        <v>0.5847246891651865</v>
      </c>
      <c r="Q2897" s="24">
        <f>Table1[[#This Row],[Total Voters]]/Table1[[#This Row],[Total Population]]</f>
        <v>0.65323675871435039</v>
      </c>
      <c r="R2897" s="24">
        <f>Table1[[#This Row],[Female Ballots]]/Table1[[#This Row],[Female Population]]</f>
        <v>0.5724838411819021</v>
      </c>
      <c r="S2897" s="24">
        <f>Table1[[#This Row],[Male Ballots]]/Table1[[#This Row],[Male Population]]</f>
        <v>0.44404973357015987</v>
      </c>
      <c r="T2897" s="24">
        <f>Table1[[#This Row],[Total Ballots]]/Table1[[#This Row],[Total Population]]</f>
        <v>0.50755998189225893</v>
      </c>
      <c r="U2897" s="24">
        <f>Table1[[#This Row],[Female Ballots]]/Table1[[#This Row],[Female Voters]]</f>
        <v>0.79263615443620561</v>
      </c>
      <c r="V2897" s="24">
        <f>Table1[[#This Row],[Male Ballots]]/Table1[[#This Row],[Male Voters]]</f>
        <v>0.75941676792223567</v>
      </c>
      <c r="W2897" s="24">
        <f>Table1[[#This Row],[Total Ballots]]/Table1[[#This Row],[Total Voters]]</f>
        <v>0.776992376992377</v>
      </c>
    </row>
    <row r="2898" spans="1:23" s="12" customFormat="1" x14ac:dyDescent="0.2">
      <c r="A2898" s="8" t="s">
        <v>54</v>
      </c>
      <c r="B2898" s="17">
        <v>2008</v>
      </c>
      <c r="C2898" s="9" t="s">
        <v>66</v>
      </c>
      <c r="D2898" s="10">
        <v>5084</v>
      </c>
      <c r="E2898" s="10">
        <v>5081</v>
      </c>
      <c r="F2898" s="10">
        <v>10165</v>
      </c>
      <c r="G2898" s="31">
        <v>4130</v>
      </c>
      <c r="H2898" s="31">
        <v>3775</v>
      </c>
      <c r="I2898" s="31">
        <v>26</v>
      </c>
      <c r="J2898" s="31">
        <v>7931</v>
      </c>
      <c r="K2898" s="10">
        <v>3573</v>
      </c>
      <c r="L2898" s="10">
        <v>3256</v>
      </c>
      <c r="M2898" s="10">
        <v>17</v>
      </c>
      <c r="N2898" s="11">
        <v>6846</v>
      </c>
      <c r="O2898" s="24">
        <f>Table1[[#This Row],[Female Voters]]/Table1[[#This Row],[Female Population]]</f>
        <v>0.81235247836349334</v>
      </c>
      <c r="P2898" s="24">
        <f>Table1[[#This Row],[Male Voters]]/Table1[[#This Row],[Male Population]]</f>
        <v>0.74296398346782133</v>
      </c>
      <c r="Q2898" s="24">
        <f>Table1[[#This Row],[Total Voters]]/Table1[[#This Row],[Total Population]]</f>
        <v>0.78022626660108219</v>
      </c>
      <c r="R2898" s="24">
        <f>Table1[[#This Row],[Female Ballots]]/Table1[[#This Row],[Female Population]]</f>
        <v>0.70279307631785992</v>
      </c>
      <c r="S2898" s="24">
        <f>Table1[[#This Row],[Male Ballots]]/Table1[[#This Row],[Male Population]]</f>
        <v>0.64081873646919896</v>
      </c>
      <c r="T2898" s="24">
        <f>Table1[[#This Row],[Total Ballots]]/Table1[[#This Row],[Total Population]]</f>
        <v>0.67348745696015744</v>
      </c>
      <c r="U2898" s="24">
        <f>Table1[[#This Row],[Female Ballots]]/Table1[[#This Row],[Female Voters]]</f>
        <v>0.8651331719128329</v>
      </c>
      <c r="V2898" s="24">
        <f>Table1[[#This Row],[Male Ballots]]/Table1[[#This Row],[Male Voters]]</f>
        <v>0.86251655629139068</v>
      </c>
      <c r="W2898" s="24">
        <f>Table1[[#This Row],[Total Ballots]]/Table1[[#This Row],[Total Voters]]</f>
        <v>0.86319505736981461</v>
      </c>
    </row>
    <row r="2899" spans="1:23" s="12" customFormat="1" x14ac:dyDescent="0.2">
      <c r="A2899" s="8" t="s">
        <v>54</v>
      </c>
      <c r="B2899" s="17">
        <v>2008</v>
      </c>
      <c r="C2899" s="9" t="s">
        <v>67</v>
      </c>
      <c r="D2899" s="10">
        <v>5985</v>
      </c>
      <c r="E2899" s="10">
        <v>5296</v>
      </c>
      <c r="F2899" s="10">
        <v>11281</v>
      </c>
      <c r="G2899" s="31">
        <v>4963</v>
      </c>
      <c r="H2899" s="31">
        <v>4344</v>
      </c>
      <c r="I2899" s="31">
        <v>21</v>
      </c>
      <c r="J2899" s="31">
        <v>9328</v>
      </c>
      <c r="K2899" s="10">
        <v>4486</v>
      </c>
      <c r="L2899" s="10">
        <v>3944</v>
      </c>
      <c r="M2899" s="10">
        <v>15</v>
      </c>
      <c r="N2899" s="11">
        <v>8445</v>
      </c>
      <c r="O2899" s="24">
        <f>Table1[[#This Row],[Female Voters]]/Table1[[#This Row],[Female Population]]</f>
        <v>0.82923976608187133</v>
      </c>
      <c r="P2899" s="24">
        <f>Table1[[#This Row],[Male Voters]]/Table1[[#This Row],[Male Population]]</f>
        <v>0.8202416918429003</v>
      </c>
      <c r="Q2899" s="24">
        <f>Table1[[#This Row],[Total Voters]]/Table1[[#This Row],[Total Population]]</f>
        <v>0.82687704990692312</v>
      </c>
      <c r="R2899" s="24">
        <f>Table1[[#This Row],[Female Ballots]]/Table1[[#This Row],[Female Population]]</f>
        <v>0.74954051796157062</v>
      </c>
      <c r="S2899" s="24">
        <f>Table1[[#This Row],[Male Ballots]]/Table1[[#This Row],[Male Population]]</f>
        <v>0.74471299093655585</v>
      </c>
      <c r="T2899" s="24">
        <f>Table1[[#This Row],[Total Ballots]]/Table1[[#This Row],[Total Population]]</f>
        <v>0.74860384717666872</v>
      </c>
      <c r="U2899" s="24">
        <f>Table1[[#This Row],[Female Ballots]]/Table1[[#This Row],[Female Voters]]</f>
        <v>0.90388877694942571</v>
      </c>
      <c r="V2899" s="24">
        <f>Table1[[#This Row],[Male Ballots]]/Table1[[#This Row],[Male Voters]]</f>
        <v>0.90791896869244937</v>
      </c>
      <c r="W2899" s="24">
        <f>Table1[[#This Row],[Total Ballots]]/Table1[[#This Row],[Total Voters]]</f>
        <v>0.90533876500857635</v>
      </c>
    </row>
    <row r="2900" spans="1:23" s="12" customFormat="1" x14ac:dyDescent="0.2">
      <c r="A2900" s="8" t="s">
        <v>30</v>
      </c>
      <c r="B2900" s="17">
        <v>2008</v>
      </c>
      <c r="C2900" s="9" t="s">
        <v>69</v>
      </c>
      <c r="D2900" s="10">
        <v>31202</v>
      </c>
      <c r="E2900" s="10">
        <v>30368</v>
      </c>
      <c r="F2900" s="10">
        <v>61570</v>
      </c>
      <c r="G2900" s="31">
        <v>25229</v>
      </c>
      <c r="H2900" s="31">
        <v>22334</v>
      </c>
      <c r="I2900" s="31"/>
      <c r="J2900" s="31">
        <v>47563</v>
      </c>
      <c r="K2900" s="10">
        <v>22748</v>
      </c>
      <c r="L2900" s="10">
        <v>19895</v>
      </c>
      <c r="M2900" s="10"/>
      <c r="N2900" s="11">
        <v>42643</v>
      </c>
      <c r="O2900" s="24">
        <f>Table1[[#This Row],[Female Voters]]/Table1[[#This Row],[Female Population]]</f>
        <v>0.80856996346388055</v>
      </c>
      <c r="P2900" s="24">
        <f>Table1[[#This Row],[Male Voters]]/Table1[[#This Row],[Male Population]]</f>
        <v>0.73544520547945202</v>
      </c>
      <c r="Q2900" s="24">
        <f>Table1[[#This Row],[Total Voters]]/Table1[[#This Row],[Total Population]]</f>
        <v>0.77250284229332467</v>
      </c>
      <c r="R2900" s="24">
        <f>Table1[[#This Row],[Female Ballots]]/Table1[[#This Row],[Female Population]]</f>
        <v>0.72905582975450289</v>
      </c>
      <c r="S2900" s="24">
        <f>Table1[[#This Row],[Male Ballots]]/Table1[[#This Row],[Male Population]]</f>
        <v>0.65513040042149628</v>
      </c>
      <c r="T2900" s="24">
        <f>Table1[[#This Row],[Total Ballots]]/Table1[[#This Row],[Total Population]]</f>
        <v>0.69259379567971413</v>
      </c>
      <c r="U2900" s="24">
        <f>Table1[[#This Row],[Female Ballots]]/Table1[[#This Row],[Female Voters]]</f>
        <v>0.90166078718934561</v>
      </c>
      <c r="V2900" s="24">
        <f>Table1[[#This Row],[Male Ballots]]/Table1[[#This Row],[Male Voters]]</f>
        <v>0.89079430464762244</v>
      </c>
      <c r="W2900" s="24">
        <f>Table1[[#This Row],[Total Ballots]]/Table1[[#This Row],[Total Voters]]</f>
        <v>0.89655824905914261</v>
      </c>
    </row>
    <row r="2901" spans="1:23" s="12" customFormat="1" x14ac:dyDescent="0.2">
      <c r="A2901" s="8" t="s">
        <v>30</v>
      </c>
      <c r="B2901" s="17">
        <v>2008</v>
      </c>
      <c r="C2901" s="9" t="s">
        <v>62</v>
      </c>
      <c r="D2901" s="10">
        <v>3170</v>
      </c>
      <c r="E2901" s="10">
        <v>3988</v>
      </c>
      <c r="F2901" s="10">
        <v>7158</v>
      </c>
      <c r="G2901" s="31">
        <v>2072</v>
      </c>
      <c r="H2901" s="31">
        <v>1759</v>
      </c>
      <c r="I2901" s="31"/>
      <c r="J2901" s="31">
        <v>3831</v>
      </c>
      <c r="K2901" s="10">
        <v>1446</v>
      </c>
      <c r="L2901" s="10">
        <v>1156</v>
      </c>
      <c r="M2901" s="10"/>
      <c r="N2901" s="11">
        <v>2602</v>
      </c>
      <c r="O2901" s="24">
        <f>Table1[[#This Row],[Female Voters]]/Table1[[#This Row],[Female Population]]</f>
        <v>0.65362776025236591</v>
      </c>
      <c r="P2901" s="24">
        <f>Table1[[#This Row],[Male Voters]]/Table1[[#This Row],[Male Population]]</f>
        <v>0.44107321965897694</v>
      </c>
      <c r="Q2901" s="24">
        <f>Table1[[#This Row],[Total Voters]]/Table1[[#This Row],[Total Population]]</f>
        <v>0.53520536462699075</v>
      </c>
      <c r="R2901" s="24">
        <f>Table1[[#This Row],[Female Ballots]]/Table1[[#This Row],[Female Population]]</f>
        <v>0.45615141955835964</v>
      </c>
      <c r="S2901" s="24">
        <f>Table1[[#This Row],[Male Ballots]]/Table1[[#This Row],[Male Population]]</f>
        <v>0.28986960882647944</v>
      </c>
      <c r="T2901" s="24">
        <f>Table1[[#This Row],[Total Ballots]]/Table1[[#This Row],[Total Population]]</f>
        <v>0.36350936015646829</v>
      </c>
      <c r="U2901" s="24">
        <f>Table1[[#This Row],[Female Ballots]]/Table1[[#This Row],[Female Voters]]</f>
        <v>0.69787644787644787</v>
      </c>
      <c r="V2901" s="24">
        <f>Table1[[#This Row],[Male Ballots]]/Table1[[#This Row],[Male Voters]]</f>
        <v>0.65719158612848205</v>
      </c>
      <c r="W2901" s="24">
        <f>Table1[[#This Row],[Total Ballots]]/Table1[[#This Row],[Total Voters]]</f>
        <v>0.67919603236752801</v>
      </c>
    </row>
    <row r="2902" spans="1:23" s="12" customFormat="1" x14ac:dyDescent="0.2">
      <c r="A2902" s="8" t="s">
        <v>30</v>
      </c>
      <c r="B2902" s="17">
        <v>2008</v>
      </c>
      <c r="C2902" s="9" t="s">
        <v>63</v>
      </c>
      <c r="D2902" s="10">
        <v>4329</v>
      </c>
      <c r="E2902" s="10">
        <v>4834</v>
      </c>
      <c r="F2902" s="10">
        <v>9163</v>
      </c>
      <c r="G2902" s="31">
        <v>2726</v>
      </c>
      <c r="H2902" s="31">
        <v>2327</v>
      </c>
      <c r="I2902" s="31"/>
      <c r="J2902" s="31">
        <v>5053</v>
      </c>
      <c r="K2902" s="10">
        <v>2117</v>
      </c>
      <c r="L2902" s="10">
        <v>1731</v>
      </c>
      <c r="M2902" s="10"/>
      <c r="N2902" s="11">
        <v>3848</v>
      </c>
      <c r="O2902" s="24">
        <f>Table1[[#This Row],[Female Voters]]/Table1[[#This Row],[Female Population]]</f>
        <v>0.62970662970662972</v>
      </c>
      <c r="P2902" s="24">
        <f>Table1[[#This Row],[Male Voters]]/Table1[[#This Row],[Male Population]]</f>
        <v>0.48138187836160529</v>
      </c>
      <c r="Q2902" s="24">
        <f>Table1[[#This Row],[Total Voters]]/Table1[[#This Row],[Total Population]]</f>
        <v>0.55145694641492959</v>
      </c>
      <c r="R2902" s="24">
        <f>Table1[[#This Row],[Female Ballots]]/Table1[[#This Row],[Female Population]]</f>
        <v>0.48902748902748905</v>
      </c>
      <c r="S2902" s="24">
        <f>Table1[[#This Row],[Male Ballots]]/Table1[[#This Row],[Male Population]]</f>
        <v>0.35808853951179148</v>
      </c>
      <c r="T2902" s="24">
        <f>Table1[[#This Row],[Total Ballots]]/Table1[[#This Row],[Total Population]]</f>
        <v>0.41994979810105859</v>
      </c>
      <c r="U2902" s="24">
        <f>Table1[[#This Row],[Female Ballots]]/Table1[[#This Row],[Female Voters]]</f>
        <v>0.77659574468085102</v>
      </c>
      <c r="V2902" s="24">
        <f>Table1[[#This Row],[Male Ballots]]/Table1[[#This Row],[Male Voters]]</f>
        <v>0.74387623549634718</v>
      </c>
      <c r="W2902" s="24">
        <f>Table1[[#This Row],[Total Ballots]]/Table1[[#This Row],[Total Voters]]</f>
        <v>0.7615278052641995</v>
      </c>
    </row>
    <row r="2903" spans="1:23" s="12" customFormat="1" x14ac:dyDescent="0.2">
      <c r="A2903" s="8" t="s">
        <v>30</v>
      </c>
      <c r="B2903" s="17">
        <v>2008</v>
      </c>
      <c r="C2903" s="9" t="s">
        <v>64</v>
      </c>
      <c r="D2903" s="10">
        <v>4599</v>
      </c>
      <c r="E2903" s="10">
        <v>4563</v>
      </c>
      <c r="F2903" s="10">
        <v>9162</v>
      </c>
      <c r="G2903" s="31">
        <v>3298</v>
      </c>
      <c r="H2903" s="31">
        <v>2913</v>
      </c>
      <c r="I2903" s="31"/>
      <c r="J2903" s="31">
        <v>6211</v>
      </c>
      <c r="K2903" s="10">
        <v>2784</v>
      </c>
      <c r="L2903" s="10">
        <v>2460</v>
      </c>
      <c r="M2903" s="10"/>
      <c r="N2903" s="11">
        <v>5244</v>
      </c>
      <c r="O2903" s="24">
        <f>Table1[[#This Row],[Female Voters]]/Table1[[#This Row],[Female Population]]</f>
        <v>0.71711241574255269</v>
      </c>
      <c r="P2903" s="24">
        <f>Table1[[#This Row],[Male Voters]]/Table1[[#This Row],[Male Population]]</f>
        <v>0.63839579224194609</v>
      </c>
      <c r="Q2903" s="24">
        <f>Table1[[#This Row],[Total Voters]]/Table1[[#This Row],[Total Population]]</f>
        <v>0.67790875354726043</v>
      </c>
      <c r="R2903" s="24">
        <f>Table1[[#This Row],[Female Ballots]]/Table1[[#This Row],[Female Population]]</f>
        <v>0.60534898891063271</v>
      </c>
      <c r="S2903" s="24">
        <f>Table1[[#This Row],[Male Ballots]]/Table1[[#This Row],[Male Population]]</f>
        <v>0.53911900065746221</v>
      </c>
      <c r="T2903" s="24">
        <f>Table1[[#This Row],[Total Ballots]]/Table1[[#This Row],[Total Population]]</f>
        <v>0.57236411263916176</v>
      </c>
      <c r="U2903" s="24">
        <f>Table1[[#This Row],[Female Ballots]]/Table1[[#This Row],[Female Voters]]</f>
        <v>0.84414796846573681</v>
      </c>
      <c r="V2903" s="24">
        <f>Table1[[#This Row],[Male Ballots]]/Table1[[#This Row],[Male Voters]]</f>
        <v>0.8444902162718847</v>
      </c>
      <c r="W2903" s="24">
        <f>Table1[[#This Row],[Total Ballots]]/Table1[[#This Row],[Total Voters]]</f>
        <v>0.84430848494606348</v>
      </c>
    </row>
    <row r="2904" spans="1:23" s="12" customFormat="1" x14ac:dyDescent="0.2">
      <c r="A2904" s="8" t="s">
        <v>30</v>
      </c>
      <c r="B2904" s="17">
        <v>2008</v>
      </c>
      <c r="C2904" s="9" t="s">
        <v>65</v>
      </c>
      <c r="D2904" s="10">
        <v>5903</v>
      </c>
      <c r="E2904" s="10">
        <v>5307</v>
      </c>
      <c r="F2904" s="10">
        <v>11210</v>
      </c>
      <c r="G2904" s="31">
        <v>4894</v>
      </c>
      <c r="H2904" s="31">
        <v>4246</v>
      </c>
      <c r="I2904" s="31"/>
      <c r="J2904" s="31">
        <v>9140</v>
      </c>
      <c r="K2904" s="10">
        <v>4470</v>
      </c>
      <c r="L2904" s="10">
        <v>3742</v>
      </c>
      <c r="M2904" s="10"/>
      <c r="N2904" s="11">
        <v>8212</v>
      </c>
      <c r="O2904" s="24">
        <f>Table1[[#This Row],[Female Voters]]/Table1[[#This Row],[Female Population]]</f>
        <v>0.82906996442486869</v>
      </c>
      <c r="P2904" s="24">
        <f>Table1[[#This Row],[Male Voters]]/Table1[[#This Row],[Male Population]]</f>
        <v>0.80007537214999058</v>
      </c>
      <c r="Q2904" s="24">
        <f>Table1[[#This Row],[Total Voters]]/Table1[[#This Row],[Total Population]]</f>
        <v>0.8153434433541481</v>
      </c>
      <c r="R2904" s="24">
        <f>Table1[[#This Row],[Female Ballots]]/Table1[[#This Row],[Female Population]]</f>
        <v>0.75724208029815343</v>
      </c>
      <c r="S2904" s="24">
        <f>Table1[[#This Row],[Male Ballots]]/Table1[[#This Row],[Male Population]]</f>
        <v>0.70510646316186165</v>
      </c>
      <c r="T2904" s="24">
        <f>Table1[[#This Row],[Total Ballots]]/Table1[[#This Row],[Total Population]]</f>
        <v>0.7325602140945584</v>
      </c>
      <c r="U2904" s="24">
        <f>Table1[[#This Row],[Female Ballots]]/Table1[[#This Row],[Female Voters]]</f>
        <v>0.91336330200245197</v>
      </c>
      <c r="V2904" s="24">
        <f>Table1[[#This Row],[Male Ballots]]/Table1[[#This Row],[Male Voters]]</f>
        <v>0.8813000471031559</v>
      </c>
      <c r="W2904" s="24">
        <f>Table1[[#This Row],[Total Ballots]]/Table1[[#This Row],[Total Voters]]</f>
        <v>0.89846827133479212</v>
      </c>
    </row>
    <row r="2905" spans="1:23" s="12" customFormat="1" x14ac:dyDescent="0.2">
      <c r="A2905" s="8" t="s">
        <v>30</v>
      </c>
      <c r="B2905" s="17">
        <v>2008</v>
      </c>
      <c r="C2905" s="9" t="s">
        <v>66</v>
      </c>
      <c r="D2905" s="10">
        <v>6058</v>
      </c>
      <c r="E2905" s="10">
        <v>5398</v>
      </c>
      <c r="F2905" s="10">
        <v>11456</v>
      </c>
      <c r="G2905" s="31">
        <v>5718</v>
      </c>
      <c r="H2905" s="31">
        <v>4998</v>
      </c>
      <c r="I2905" s="31"/>
      <c r="J2905" s="31">
        <v>10716</v>
      </c>
      <c r="K2905" s="10">
        <v>5519</v>
      </c>
      <c r="L2905" s="10">
        <v>4770</v>
      </c>
      <c r="M2905" s="10"/>
      <c r="N2905" s="11">
        <v>10289</v>
      </c>
      <c r="O2905" s="24">
        <f>Table1[[#This Row],[Female Voters]]/Table1[[#This Row],[Female Population]]</f>
        <v>0.94387586662264777</v>
      </c>
      <c r="P2905" s="24">
        <f>Table1[[#This Row],[Male Voters]]/Table1[[#This Row],[Male Population]]</f>
        <v>0.92589848091885885</v>
      </c>
      <c r="Q2905" s="24">
        <f>Table1[[#This Row],[Total Voters]]/Table1[[#This Row],[Total Population]]</f>
        <v>0.93540502793296088</v>
      </c>
      <c r="R2905" s="24">
        <f>Table1[[#This Row],[Female Ballots]]/Table1[[#This Row],[Female Population]]</f>
        <v>0.91102674149884455</v>
      </c>
      <c r="S2905" s="24">
        <f>Table1[[#This Row],[Male Ballots]]/Table1[[#This Row],[Male Population]]</f>
        <v>0.8836606150426084</v>
      </c>
      <c r="T2905" s="24">
        <f>Table1[[#This Row],[Total Ballots]]/Table1[[#This Row],[Total Population]]</f>
        <v>0.89813198324022347</v>
      </c>
      <c r="U2905" s="24">
        <f>Table1[[#This Row],[Female Ballots]]/Table1[[#This Row],[Female Voters]]</f>
        <v>0.96519762154599509</v>
      </c>
      <c r="V2905" s="24">
        <f>Table1[[#This Row],[Male Ballots]]/Table1[[#This Row],[Male Voters]]</f>
        <v>0.95438175270108039</v>
      </c>
      <c r="W2905" s="24">
        <f>Table1[[#This Row],[Total Ballots]]/Table1[[#This Row],[Total Voters]]</f>
        <v>0.96015304217991793</v>
      </c>
    </row>
    <row r="2906" spans="1:23" s="12" customFormat="1" x14ac:dyDescent="0.2">
      <c r="A2906" s="8" t="s">
        <v>30</v>
      </c>
      <c r="B2906" s="17">
        <v>2008</v>
      </c>
      <c r="C2906" s="9" t="s">
        <v>67</v>
      </c>
      <c r="D2906" s="10">
        <v>7143</v>
      </c>
      <c r="E2906" s="10">
        <v>6278</v>
      </c>
      <c r="F2906" s="10">
        <v>13421</v>
      </c>
      <c r="G2906" s="31">
        <v>6521</v>
      </c>
      <c r="H2906" s="31">
        <v>6091</v>
      </c>
      <c r="I2906" s="31"/>
      <c r="J2906" s="31">
        <v>12612</v>
      </c>
      <c r="K2906" s="10">
        <v>6412</v>
      </c>
      <c r="L2906" s="10">
        <v>6036</v>
      </c>
      <c r="M2906" s="10"/>
      <c r="N2906" s="11">
        <v>12448</v>
      </c>
      <c r="O2906" s="24">
        <f>Table1[[#This Row],[Female Voters]]/Table1[[#This Row],[Female Population]]</f>
        <v>0.9129217415651687</v>
      </c>
      <c r="P2906" s="24">
        <f>Table1[[#This Row],[Male Voters]]/Table1[[#This Row],[Male Population]]</f>
        <v>0.97021344377190188</v>
      </c>
      <c r="Q2906" s="24">
        <f>Table1[[#This Row],[Total Voters]]/Table1[[#This Row],[Total Population]]</f>
        <v>0.93972133224051857</v>
      </c>
      <c r="R2906" s="24">
        <f>Table1[[#This Row],[Female Ballots]]/Table1[[#This Row],[Female Population]]</f>
        <v>0.8976620467590648</v>
      </c>
      <c r="S2906" s="24">
        <f>Table1[[#This Row],[Male Ballots]]/Table1[[#This Row],[Male Population]]</f>
        <v>0.96145269194010829</v>
      </c>
      <c r="T2906" s="24">
        <f>Table1[[#This Row],[Total Ballots]]/Table1[[#This Row],[Total Population]]</f>
        <v>0.92750167647716264</v>
      </c>
      <c r="U2906" s="24">
        <f>Table1[[#This Row],[Female Ballots]]/Table1[[#This Row],[Female Voters]]</f>
        <v>0.98328477227419109</v>
      </c>
      <c r="V2906" s="24">
        <f>Table1[[#This Row],[Male Ballots]]/Table1[[#This Row],[Male Voters]]</f>
        <v>0.9909702840256116</v>
      </c>
      <c r="W2906" s="24">
        <f>Table1[[#This Row],[Total Ballots]]/Table1[[#This Row],[Total Voters]]</f>
        <v>0.98699651125911825</v>
      </c>
    </row>
    <row r="2907" spans="1:23" s="12" customFormat="1" x14ac:dyDescent="0.2">
      <c r="A2907" s="8" t="s">
        <v>24</v>
      </c>
      <c r="B2907" s="17">
        <v>2008</v>
      </c>
      <c r="C2907" s="9" t="s">
        <v>69</v>
      </c>
      <c r="D2907" s="10">
        <v>12641</v>
      </c>
      <c r="E2907" s="10">
        <v>12297</v>
      </c>
      <c r="F2907" s="10">
        <v>24938</v>
      </c>
      <c r="G2907" s="31">
        <v>11634</v>
      </c>
      <c r="H2907" s="31">
        <v>10464</v>
      </c>
      <c r="I2907" s="31">
        <v>16</v>
      </c>
      <c r="J2907" s="31">
        <v>22114</v>
      </c>
      <c r="K2907" s="10">
        <v>10503</v>
      </c>
      <c r="L2907" s="10">
        <v>9256</v>
      </c>
      <c r="M2907" s="10">
        <v>14</v>
      </c>
      <c r="N2907" s="11">
        <v>19773</v>
      </c>
      <c r="O2907" s="24">
        <f>Table1[[#This Row],[Female Voters]]/Table1[[#This Row],[Female Population]]</f>
        <v>0.9203385808084803</v>
      </c>
      <c r="P2907" s="24">
        <f>Table1[[#This Row],[Male Voters]]/Table1[[#This Row],[Male Population]]</f>
        <v>0.85093925347645771</v>
      </c>
      <c r="Q2907" s="24">
        <f>Table1[[#This Row],[Total Voters]]/Table1[[#This Row],[Total Population]]</f>
        <v>0.88675916272355437</v>
      </c>
      <c r="R2907" s="24">
        <f>Table1[[#This Row],[Female Ballots]]/Table1[[#This Row],[Female Population]]</f>
        <v>0.83086781109089469</v>
      </c>
      <c r="S2907" s="24">
        <f>Table1[[#This Row],[Male Ballots]]/Table1[[#This Row],[Male Population]]</f>
        <v>0.75270391152313576</v>
      </c>
      <c r="T2907" s="24">
        <f>Table1[[#This Row],[Total Ballots]]/Table1[[#This Row],[Total Population]]</f>
        <v>0.79288635816825725</v>
      </c>
      <c r="U2907" s="24">
        <f>Table1[[#This Row],[Female Ballots]]/Table1[[#This Row],[Female Voters]]</f>
        <v>0.90278494069107784</v>
      </c>
      <c r="V2907" s="24">
        <f>Table1[[#This Row],[Male Ballots]]/Table1[[#This Row],[Male Voters]]</f>
        <v>0.88455657492354745</v>
      </c>
      <c r="W2907" s="24">
        <f>Table1[[#This Row],[Total Ballots]]/Table1[[#This Row],[Total Voters]]</f>
        <v>0.89413945916613913</v>
      </c>
    </row>
    <row r="2908" spans="1:23" s="12" customFormat="1" x14ac:dyDescent="0.2">
      <c r="A2908" s="8" t="s">
        <v>24</v>
      </c>
      <c r="B2908" s="17">
        <v>2008</v>
      </c>
      <c r="C2908" s="9" t="s">
        <v>62</v>
      </c>
      <c r="D2908" s="10">
        <v>747</v>
      </c>
      <c r="E2908" s="10">
        <v>877</v>
      </c>
      <c r="F2908" s="10">
        <v>1624</v>
      </c>
      <c r="G2908" s="31">
        <v>622</v>
      </c>
      <c r="H2908" s="31">
        <v>630</v>
      </c>
      <c r="I2908" s="31"/>
      <c r="J2908" s="31">
        <v>1252</v>
      </c>
      <c r="K2908" s="10">
        <v>390</v>
      </c>
      <c r="L2908" s="10">
        <v>370</v>
      </c>
      <c r="M2908" s="10"/>
      <c r="N2908" s="11">
        <v>760</v>
      </c>
      <c r="O2908" s="24">
        <f>Table1[[#This Row],[Female Voters]]/Table1[[#This Row],[Female Population]]</f>
        <v>0.83266398929049534</v>
      </c>
      <c r="P2908" s="24">
        <f>Table1[[#This Row],[Male Voters]]/Table1[[#This Row],[Male Population]]</f>
        <v>0.71835803876852911</v>
      </c>
      <c r="Q2908" s="24">
        <f>Table1[[#This Row],[Total Voters]]/Table1[[#This Row],[Total Population]]</f>
        <v>0.77093596059113301</v>
      </c>
      <c r="R2908" s="24">
        <f>Table1[[#This Row],[Female Ballots]]/Table1[[#This Row],[Female Population]]</f>
        <v>0.52208835341365467</v>
      </c>
      <c r="S2908" s="24">
        <f>Table1[[#This Row],[Male Ballots]]/Table1[[#This Row],[Male Population]]</f>
        <v>0.42189281641961229</v>
      </c>
      <c r="T2908" s="24">
        <f>Table1[[#This Row],[Total Ballots]]/Table1[[#This Row],[Total Population]]</f>
        <v>0.46798029556650245</v>
      </c>
      <c r="U2908" s="24">
        <f>Table1[[#This Row],[Female Ballots]]/Table1[[#This Row],[Female Voters]]</f>
        <v>0.62700964630225076</v>
      </c>
      <c r="V2908" s="24">
        <f>Table1[[#This Row],[Male Ballots]]/Table1[[#This Row],[Male Voters]]</f>
        <v>0.58730158730158732</v>
      </c>
      <c r="W2908" s="24">
        <f>Table1[[#This Row],[Total Ballots]]/Table1[[#This Row],[Total Voters]]</f>
        <v>0.60702875399361023</v>
      </c>
    </row>
    <row r="2909" spans="1:23" s="12" customFormat="1" x14ac:dyDescent="0.2">
      <c r="A2909" s="8" t="s">
        <v>24</v>
      </c>
      <c r="B2909" s="17">
        <v>2008</v>
      </c>
      <c r="C2909" s="9" t="s">
        <v>63</v>
      </c>
      <c r="D2909" s="10">
        <v>1088</v>
      </c>
      <c r="E2909" s="10">
        <v>1168</v>
      </c>
      <c r="F2909" s="10">
        <v>2256</v>
      </c>
      <c r="G2909" s="31">
        <v>930</v>
      </c>
      <c r="H2909" s="31">
        <v>815</v>
      </c>
      <c r="I2909" s="31">
        <v>1</v>
      </c>
      <c r="J2909" s="31">
        <v>1746</v>
      </c>
      <c r="K2909" s="10">
        <v>712</v>
      </c>
      <c r="L2909" s="10">
        <v>570</v>
      </c>
      <c r="M2909" s="10"/>
      <c r="N2909" s="11">
        <v>1282</v>
      </c>
      <c r="O2909" s="24">
        <f>Table1[[#This Row],[Female Voters]]/Table1[[#This Row],[Female Population]]</f>
        <v>0.85477941176470584</v>
      </c>
      <c r="P2909" s="24">
        <f>Table1[[#This Row],[Male Voters]]/Table1[[#This Row],[Male Population]]</f>
        <v>0.69777397260273977</v>
      </c>
      <c r="Q2909" s="24">
        <f>Table1[[#This Row],[Total Voters]]/Table1[[#This Row],[Total Population]]</f>
        <v>0.77393617021276595</v>
      </c>
      <c r="R2909" s="24">
        <f>Table1[[#This Row],[Female Ballots]]/Table1[[#This Row],[Female Population]]</f>
        <v>0.65441176470588236</v>
      </c>
      <c r="S2909" s="24">
        <f>Table1[[#This Row],[Male Ballots]]/Table1[[#This Row],[Male Population]]</f>
        <v>0.48801369863013699</v>
      </c>
      <c r="T2909" s="24">
        <f>Table1[[#This Row],[Total Ballots]]/Table1[[#This Row],[Total Population]]</f>
        <v>0.56826241134751776</v>
      </c>
      <c r="U2909" s="24">
        <f>Table1[[#This Row],[Female Ballots]]/Table1[[#This Row],[Female Voters]]</f>
        <v>0.7655913978494624</v>
      </c>
      <c r="V2909" s="24">
        <f>Table1[[#This Row],[Male Ballots]]/Table1[[#This Row],[Male Voters]]</f>
        <v>0.69938650306748462</v>
      </c>
      <c r="W2909" s="24">
        <f>Table1[[#This Row],[Total Ballots]]/Table1[[#This Row],[Total Voters]]</f>
        <v>0.73424971363115688</v>
      </c>
    </row>
    <row r="2910" spans="1:23" s="12" customFormat="1" x14ac:dyDescent="0.2">
      <c r="A2910" s="8" t="s">
        <v>24</v>
      </c>
      <c r="B2910" s="17">
        <v>2008</v>
      </c>
      <c r="C2910" s="9" t="s">
        <v>64</v>
      </c>
      <c r="D2910" s="10">
        <v>1457</v>
      </c>
      <c r="E2910" s="10">
        <v>1529</v>
      </c>
      <c r="F2910" s="10">
        <v>2986</v>
      </c>
      <c r="G2910" s="31">
        <v>1195</v>
      </c>
      <c r="H2910" s="31">
        <v>987</v>
      </c>
      <c r="I2910" s="31">
        <v>3</v>
      </c>
      <c r="J2910" s="31">
        <v>2185</v>
      </c>
      <c r="K2910" s="10">
        <v>1003</v>
      </c>
      <c r="L2910" s="10">
        <v>802</v>
      </c>
      <c r="M2910" s="10">
        <v>2</v>
      </c>
      <c r="N2910" s="11">
        <v>1807</v>
      </c>
      <c r="O2910" s="24">
        <f>Table1[[#This Row],[Female Voters]]/Table1[[#This Row],[Female Population]]</f>
        <v>0.82017844886753599</v>
      </c>
      <c r="P2910" s="24">
        <f>Table1[[#This Row],[Male Voters]]/Table1[[#This Row],[Male Population]]</f>
        <v>0.64551994767822107</v>
      </c>
      <c r="Q2910" s="24">
        <f>Table1[[#This Row],[Total Voters]]/Table1[[#This Row],[Total Population]]</f>
        <v>0.73174815807099802</v>
      </c>
      <c r="R2910" s="24">
        <f>Table1[[#This Row],[Female Ballots]]/Table1[[#This Row],[Female Population]]</f>
        <v>0.68840082361015786</v>
      </c>
      <c r="S2910" s="24">
        <f>Table1[[#This Row],[Male Ballots]]/Table1[[#This Row],[Male Population]]</f>
        <v>0.52452583387835183</v>
      </c>
      <c r="T2910" s="24">
        <f>Table1[[#This Row],[Total Ballots]]/Table1[[#This Row],[Total Population]]</f>
        <v>0.60515740120562622</v>
      </c>
      <c r="U2910" s="24">
        <f>Table1[[#This Row],[Female Ballots]]/Table1[[#This Row],[Female Voters]]</f>
        <v>0.8393305439330544</v>
      </c>
      <c r="V2910" s="24">
        <f>Table1[[#This Row],[Male Ballots]]/Table1[[#This Row],[Male Voters]]</f>
        <v>0.81256332320162106</v>
      </c>
      <c r="W2910" s="24">
        <f>Table1[[#This Row],[Total Ballots]]/Table1[[#This Row],[Total Voters]]</f>
        <v>0.8270022883295195</v>
      </c>
    </row>
    <row r="2911" spans="1:23" s="12" customFormat="1" x14ac:dyDescent="0.2">
      <c r="A2911" s="8" t="s">
        <v>24</v>
      </c>
      <c r="B2911" s="17">
        <v>2008</v>
      </c>
      <c r="C2911" s="9" t="s">
        <v>65</v>
      </c>
      <c r="D2911" s="10">
        <v>2520</v>
      </c>
      <c r="E2911" s="10">
        <v>2256</v>
      </c>
      <c r="F2911" s="10">
        <v>4776</v>
      </c>
      <c r="G2911" s="31">
        <v>2186</v>
      </c>
      <c r="H2911" s="31">
        <v>1757</v>
      </c>
      <c r="I2911" s="31">
        <v>3</v>
      </c>
      <c r="J2911" s="31">
        <v>3946</v>
      </c>
      <c r="K2911" s="10">
        <v>1942</v>
      </c>
      <c r="L2911" s="10">
        <v>1512</v>
      </c>
      <c r="M2911" s="10">
        <v>3</v>
      </c>
      <c r="N2911" s="11">
        <v>3457</v>
      </c>
      <c r="O2911" s="24">
        <f>Table1[[#This Row],[Female Voters]]/Table1[[#This Row],[Female Population]]</f>
        <v>0.86746031746031749</v>
      </c>
      <c r="P2911" s="24">
        <f>Table1[[#This Row],[Male Voters]]/Table1[[#This Row],[Male Population]]</f>
        <v>0.77881205673758869</v>
      </c>
      <c r="Q2911" s="24">
        <f>Table1[[#This Row],[Total Voters]]/Table1[[#This Row],[Total Population]]</f>
        <v>0.82621440536013402</v>
      </c>
      <c r="R2911" s="24">
        <f>Table1[[#This Row],[Female Ballots]]/Table1[[#This Row],[Female Population]]</f>
        <v>0.77063492063492067</v>
      </c>
      <c r="S2911" s="24">
        <f>Table1[[#This Row],[Male Ballots]]/Table1[[#This Row],[Male Population]]</f>
        <v>0.67021276595744683</v>
      </c>
      <c r="T2911" s="24">
        <f>Table1[[#This Row],[Total Ballots]]/Table1[[#This Row],[Total Population]]</f>
        <v>0.72382747068676712</v>
      </c>
      <c r="U2911" s="24">
        <f>Table1[[#This Row],[Female Ballots]]/Table1[[#This Row],[Female Voters]]</f>
        <v>0.88838060384263495</v>
      </c>
      <c r="V2911" s="24">
        <f>Table1[[#This Row],[Male Ballots]]/Table1[[#This Row],[Male Voters]]</f>
        <v>0.8605577689243028</v>
      </c>
      <c r="W2911" s="24">
        <f>Table1[[#This Row],[Total Ballots]]/Table1[[#This Row],[Total Voters]]</f>
        <v>0.87607704004054743</v>
      </c>
    </row>
    <row r="2912" spans="1:23" s="12" customFormat="1" x14ac:dyDescent="0.2">
      <c r="A2912" s="8" t="s">
        <v>24</v>
      </c>
      <c r="B2912" s="17">
        <v>2008</v>
      </c>
      <c r="C2912" s="9" t="s">
        <v>66</v>
      </c>
      <c r="D2912" s="10">
        <v>3135</v>
      </c>
      <c r="E2912" s="10">
        <v>2851</v>
      </c>
      <c r="F2912" s="10">
        <v>5986</v>
      </c>
      <c r="G2912" s="31">
        <v>3209</v>
      </c>
      <c r="H2912" s="31">
        <v>2786</v>
      </c>
      <c r="I2912" s="31">
        <v>1</v>
      </c>
      <c r="J2912" s="31">
        <v>5996</v>
      </c>
      <c r="K2912" s="10">
        <v>2993</v>
      </c>
      <c r="L2912" s="10">
        <v>2553</v>
      </c>
      <c r="M2912" s="10">
        <v>1</v>
      </c>
      <c r="N2912" s="11">
        <v>5547</v>
      </c>
      <c r="O2912" s="24">
        <f>Table1[[#This Row],[Female Voters]]/Table1[[#This Row],[Female Population]]</f>
        <v>1.023604465709729</v>
      </c>
      <c r="P2912" s="24">
        <f>Table1[[#This Row],[Male Voters]]/Table1[[#This Row],[Male Population]]</f>
        <v>0.97720098211153983</v>
      </c>
      <c r="Q2912" s="24">
        <f>Table1[[#This Row],[Total Voters]]/Table1[[#This Row],[Total Population]]</f>
        <v>1.0016705646508519</v>
      </c>
      <c r="R2912" s="24">
        <f>Table1[[#This Row],[Female Ballots]]/Table1[[#This Row],[Female Population]]</f>
        <v>0.95470494417862839</v>
      </c>
      <c r="S2912" s="24">
        <f>Table1[[#This Row],[Male Ballots]]/Table1[[#This Row],[Male Population]]</f>
        <v>0.89547527183444409</v>
      </c>
      <c r="T2912" s="24">
        <f>Table1[[#This Row],[Total Ballots]]/Table1[[#This Row],[Total Population]]</f>
        <v>0.92666221182759778</v>
      </c>
      <c r="U2912" s="24">
        <f>Table1[[#This Row],[Female Ballots]]/Table1[[#This Row],[Female Voters]]</f>
        <v>0.93268931131193522</v>
      </c>
      <c r="V2912" s="24">
        <f>Table1[[#This Row],[Male Ballots]]/Table1[[#This Row],[Male Voters]]</f>
        <v>0.916367552045944</v>
      </c>
      <c r="W2912" s="24">
        <f>Table1[[#This Row],[Total Ballots]]/Table1[[#This Row],[Total Voters]]</f>
        <v>0.92511674449633086</v>
      </c>
    </row>
    <row r="2913" spans="1:23" s="12" customFormat="1" x14ac:dyDescent="0.2">
      <c r="A2913" s="8" t="s">
        <v>24</v>
      </c>
      <c r="B2913" s="17">
        <v>2008</v>
      </c>
      <c r="C2913" s="9" t="s">
        <v>67</v>
      </c>
      <c r="D2913" s="10">
        <v>3694</v>
      </c>
      <c r="E2913" s="10">
        <v>3616</v>
      </c>
      <c r="F2913" s="10">
        <v>7310</v>
      </c>
      <c r="G2913" s="31">
        <v>3492</v>
      </c>
      <c r="H2913" s="31">
        <v>3489</v>
      </c>
      <c r="I2913" s="31">
        <v>8</v>
      </c>
      <c r="J2913" s="31">
        <v>6989</v>
      </c>
      <c r="K2913" s="10">
        <v>3463</v>
      </c>
      <c r="L2913" s="10">
        <v>3449</v>
      </c>
      <c r="M2913" s="10">
        <v>8</v>
      </c>
      <c r="N2913" s="11">
        <v>6920</v>
      </c>
      <c r="O2913" s="24">
        <f>Table1[[#This Row],[Female Voters]]/Table1[[#This Row],[Female Population]]</f>
        <v>0.94531672983216031</v>
      </c>
      <c r="P2913" s="24">
        <f>Table1[[#This Row],[Male Voters]]/Table1[[#This Row],[Male Population]]</f>
        <v>0.9648783185840708</v>
      </c>
      <c r="Q2913" s="24">
        <f>Table1[[#This Row],[Total Voters]]/Table1[[#This Row],[Total Population]]</f>
        <v>0.95608755129958956</v>
      </c>
      <c r="R2913" s="24">
        <f>Table1[[#This Row],[Female Ballots]]/Table1[[#This Row],[Female Population]]</f>
        <v>0.93746616134271787</v>
      </c>
      <c r="S2913" s="24">
        <f>Table1[[#This Row],[Male Ballots]]/Table1[[#This Row],[Male Population]]</f>
        <v>0.95381637168141598</v>
      </c>
      <c r="T2913" s="24">
        <f>Table1[[#This Row],[Total Ballots]]/Table1[[#This Row],[Total Population]]</f>
        <v>0.94664842681258554</v>
      </c>
      <c r="U2913" s="24">
        <f>Table1[[#This Row],[Female Ballots]]/Table1[[#This Row],[Female Voters]]</f>
        <v>0.99169530355097368</v>
      </c>
      <c r="V2913" s="24">
        <f>Table1[[#This Row],[Male Ballots]]/Table1[[#This Row],[Male Voters]]</f>
        <v>0.9885353969618802</v>
      </c>
      <c r="W2913" s="24">
        <f>Table1[[#This Row],[Total Ballots]]/Table1[[#This Row],[Total Voters]]</f>
        <v>0.99012734296752036</v>
      </c>
    </row>
    <row r="2914" spans="1:23" s="12" customFormat="1" x14ac:dyDescent="0.2">
      <c r="A2914" s="8" t="s">
        <v>47</v>
      </c>
      <c r="B2914" s="17">
        <v>2008</v>
      </c>
      <c r="C2914" s="9" t="s">
        <v>69</v>
      </c>
      <c r="D2914" s="10">
        <v>748281</v>
      </c>
      <c r="E2914" s="10">
        <v>735000</v>
      </c>
      <c r="F2914" s="10">
        <v>1483281</v>
      </c>
      <c r="G2914" s="31">
        <v>576669</v>
      </c>
      <c r="H2914" s="31">
        <v>526019</v>
      </c>
      <c r="I2914" s="31">
        <v>2146</v>
      </c>
      <c r="J2914" s="31">
        <v>1104834</v>
      </c>
      <c r="K2914" s="10">
        <v>470356</v>
      </c>
      <c r="L2914" s="10">
        <v>415152</v>
      </c>
      <c r="M2914" s="10">
        <v>973</v>
      </c>
      <c r="N2914" s="11">
        <v>886481</v>
      </c>
      <c r="O2914" s="24">
        <f>Table1[[#This Row],[Female Voters]]/Table1[[#This Row],[Female Population]]</f>
        <v>0.7706583489357608</v>
      </c>
      <c r="P2914" s="24">
        <f>Table1[[#This Row],[Male Voters]]/Table1[[#This Row],[Male Population]]</f>
        <v>0.71567210884353738</v>
      </c>
      <c r="Q2914" s="24">
        <f>Table1[[#This Row],[Total Voters]]/Table1[[#This Row],[Total Population]]</f>
        <v>0.74485818937881632</v>
      </c>
      <c r="R2914" s="24">
        <f>Table1[[#This Row],[Female Ballots]]/Table1[[#This Row],[Female Population]]</f>
        <v>0.62858204337675283</v>
      </c>
      <c r="S2914" s="24">
        <f>Table1[[#This Row],[Male Ballots]]/Table1[[#This Row],[Male Population]]</f>
        <v>0.56483265306122454</v>
      </c>
      <c r="T2914" s="24">
        <f>Table1[[#This Row],[Total Ballots]]/Table1[[#This Row],[Total Population]]</f>
        <v>0.597648726033705</v>
      </c>
      <c r="U2914" s="24">
        <f>Table1[[#This Row],[Female Ballots]]/Table1[[#This Row],[Female Voters]]</f>
        <v>0.81564294248520386</v>
      </c>
      <c r="V2914" s="24">
        <f>Table1[[#This Row],[Male Ballots]]/Table1[[#This Row],[Male Voters]]</f>
        <v>0.78923384896743276</v>
      </c>
      <c r="W2914" s="24">
        <f>Table1[[#This Row],[Total Ballots]]/Table1[[#This Row],[Total Voters]]</f>
        <v>0.80236578526728908</v>
      </c>
    </row>
    <row r="2915" spans="1:23" s="12" customFormat="1" x14ac:dyDescent="0.2">
      <c r="A2915" s="8" t="s">
        <v>47</v>
      </c>
      <c r="B2915" s="17">
        <v>2008</v>
      </c>
      <c r="C2915" s="9" t="s">
        <v>62</v>
      </c>
      <c r="D2915" s="10">
        <v>90463</v>
      </c>
      <c r="E2915" s="10">
        <v>91563</v>
      </c>
      <c r="F2915" s="10">
        <v>182026</v>
      </c>
      <c r="G2915" s="31">
        <v>58284</v>
      </c>
      <c r="H2915" s="31">
        <v>50511</v>
      </c>
      <c r="I2915" s="31">
        <v>603</v>
      </c>
      <c r="J2915" s="31">
        <v>109398</v>
      </c>
      <c r="K2915" s="10">
        <v>33960</v>
      </c>
      <c r="L2915" s="10">
        <v>26845</v>
      </c>
      <c r="M2915" s="10">
        <v>226</v>
      </c>
      <c r="N2915" s="11">
        <v>61031</v>
      </c>
      <c r="O2915" s="24">
        <f>Table1[[#This Row],[Female Voters]]/Table1[[#This Row],[Female Population]]</f>
        <v>0.64428550899262682</v>
      </c>
      <c r="P2915" s="24">
        <f>Table1[[#This Row],[Male Voters]]/Table1[[#This Row],[Male Population]]</f>
        <v>0.55165296025687227</v>
      </c>
      <c r="Q2915" s="24">
        <f>Table1[[#This Row],[Total Voters]]/Table1[[#This Row],[Total Population]]</f>
        <v>0.60100205465153334</v>
      </c>
      <c r="R2915" s="24">
        <f>Table1[[#This Row],[Female Ballots]]/Table1[[#This Row],[Female Population]]</f>
        <v>0.37540209809535391</v>
      </c>
      <c r="S2915" s="24">
        <f>Table1[[#This Row],[Male Ballots]]/Table1[[#This Row],[Male Population]]</f>
        <v>0.29318611229426733</v>
      </c>
      <c r="T2915" s="24">
        <f>Table1[[#This Row],[Total Ballots]]/Table1[[#This Row],[Total Population]]</f>
        <v>0.33528726665421421</v>
      </c>
      <c r="U2915" s="24">
        <f>Table1[[#This Row],[Female Ballots]]/Table1[[#This Row],[Female Voters]]</f>
        <v>0.58266419600576491</v>
      </c>
      <c r="V2915" s="24">
        <f>Table1[[#This Row],[Male Ballots]]/Table1[[#This Row],[Male Voters]]</f>
        <v>0.53146839302330184</v>
      </c>
      <c r="W2915" s="24">
        <f>Table1[[#This Row],[Total Ballots]]/Table1[[#This Row],[Total Voters]]</f>
        <v>0.55788040000731276</v>
      </c>
    </row>
    <row r="2916" spans="1:23" s="12" customFormat="1" x14ac:dyDescent="0.2">
      <c r="A2916" s="8" t="s">
        <v>47</v>
      </c>
      <c r="B2916" s="17">
        <v>2008</v>
      </c>
      <c r="C2916" s="9" t="s">
        <v>63</v>
      </c>
      <c r="D2916" s="10">
        <v>147422</v>
      </c>
      <c r="E2916" s="10">
        <v>155017</v>
      </c>
      <c r="F2916" s="10">
        <v>302439</v>
      </c>
      <c r="G2916" s="31">
        <v>104065</v>
      </c>
      <c r="H2916" s="31">
        <v>94034</v>
      </c>
      <c r="I2916" s="31">
        <v>562</v>
      </c>
      <c r="J2916" s="31">
        <v>198661</v>
      </c>
      <c r="K2916" s="10">
        <v>76285</v>
      </c>
      <c r="L2916" s="10">
        <v>64704</v>
      </c>
      <c r="M2916" s="10">
        <v>308</v>
      </c>
      <c r="N2916" s="11">
        <v>141297</v>
      </c>
      <c r="O2916" s="24">
        <f>Table1[[#This Row],[Female Voters]]/Table1[[#This Row],[Female Population]]</f>
        <v>0.70589871253951242</v>
      </c>
      <c r="P2916" s="24">
        <f>Table1[[#This Row],[Male Voters]]/Table1[[#This Row],[Male Population]]</f>
        <v>0.60660443693272348</v>
      </c>
      <c r="Q2916" s="24">
        <f>Table1[[#This Row],[Total Voters]]/Table1[[#This Row],[Total Population]]</f>
        <v>0.65686303684379332</v>
      </c>
      <c r="R2916" s="24">
        <f>Table1[[#This Row],[Female Ballots]]/Table1[[#This Row],[Female Population]]</f>
        <v>0.51746008058498727</v>
      </c>
      <c r="S2916" s="24">
        <f>Table1[[#This Row],[Male Ballots]]/Table1[[#This Row],[Male Population]]</f>
        <v>0.41739938200326415</v>
      </c>
      <c r="T2916" s="24">
        <f>Table1[[#This Row],[Total Ballots]]/Table1[[#This Row],[Total Population]]</f>
        <v>0.46719173122513963</v>
      </c>
      <c r="U2916" s="24">
        <f>Table1[[#This Row],[Female Ballots]]/Table1[[#This Row],[Female Voters]]</f>
        <v>0.73305145822322582</v>
      </c>
      <c r="V2916" s="24">
        <f>Table1[[#This Row],[Male Ballots]]/Table1[[#This Row],[Male Voters]]</f>
        <v>0.68809154135738138</v>
      </c>
      <c r="W2916" s="24">
        <f>Table1[[#This Row],[Total Ballots]]/Table1[[#This Row],[Total Voters]]</f>
        <v>0.71124679730797691</v>
      </c>
    </row>
    <row r="2917" spans="1:23" s="12" customFormat="1" x14ac:dyDescent="0.2">
      <c r="A2917" s="8" t="s">
        <v>47</v>
      </c>
      <c r="B2917" s="17">
        <v>2008</v>
      </c>
      <c r="C2917" s="9" t="s">
        <v>64</v>
      </c>
      <c r="D2917" s="10">
        <v>145676</v>
      </c>
      <c r="E2917" s="10">
        <v>154070</v>
      </c>
      <c r="F2917" s="10">
        <v>299746</v>
      </c>
      <c r="G2917" s="31">
        <v>108886</v>
      </c>
      <c r="H2917" s="31">
        <v>105865</v>
      </c>
      <c r="I2917" s="31">
        <v>392</v>
      </c>
      <c r="J2917" s="31">
        <v>215143</v>
      </c>
      <c r="K2917" s="10">
        <v>87758</v>
      </c>
      <c r="L2917" s="10">
        <v>81875</v>
      </c>
      <c r="M2917" s="10">
        <v>166</v>
      </c>
      <c r="N2917" s="11">
        <v>169799</v>
      </c>
      <c r="O2917" s="24">
        <f>Table1[[#This Row],[Female Voters]]/Table1[[#This Row],[Female Population]]</f>
        <v>0.74745325242318572</v>
      </c>
      <c r="P2917" s="24">
        <f>Table1[[#This Row],[Male Voters]]/Table1[[#This Row],[Male Population]]</f>
        <v>0.68712273641851107</v>
      </c>
      <c r="Q2917" s="24">
        <f>Table1[[#This Row],[Total Voters]]/Table1[[#This Row],[Total Population]]</f>
        <v>0.71775102920472666</v>
      </c>
      <c r="R2917" s="24">
        <f>Table1[[#This Row],[Female Ballots]]/Table1[[#This Row],[Female Population]]</f>
        <v>0.60241906697053738</v>
      </c>
      <c r="S2917" s="24">
        <f>Table1[[#This Row],[Male Ballots]]/Table1[[#This Row],[Male Population]]</f>
        <v>0.53141429220484193</v>
      </c>
      <c r="T2917" s="24">
        <f>Table1[[#This Row],[Total Ballots]]/Table1[[#This Row],[Total Population]]</f>
        <v>0.56647628325315436</v>
      </c>
      <c r="U2917" s="24">
        <f>Table1[[#This Row],[Female Ballots]]/Table1[[#This Row],[Female Voters]]</f>
        <v>0.8059621989971163</v>
      </c>
      <c r="V2917" s="24">
        <f>Table1[[#This Row],[Male Ballots]]/Table1[[#This Row],[Male Voters]]</f>
        <v>0.77339063902139515</v>
      </c>
      <c r="W2917" s="24">
        <f>Table1[[#This Row],[Total Ballots]]/Table1[[#This Row],[Total Voters]]</f>
        <v>0.78923785575175576</v>
      </c>
    </row>
    <row r="2918" spans="1:23" s="12" customFormat="1" x14ac:dyDescent="0.2">
      <c r="A2918" s="8" t="s">
        <v>47</v>
      </c>
      <c r="B2918" s="17">
        <v>2008</v>
      </c>
      <c r="C2918" s="9" t="s">
        <v>65</v>
      </c>
      <c r="D2918" s="10">
        <v>144865</v>
      </c>
      <c r="E2918" s="10">
        <v>146145</v>
      </c>
      <c r="F2918" s="10">
        <v>291010</v>
      </c>
      <c r="G2918" s="31">
        <v>118239</v>
      </c>
      <c r="H2918" s="31">
        <v>112950</v>
      </c>
      <c r="I2918" s="31">
        <v>289</v>
      </c>
      <c r="J2918" s="31">
        <v>231478</v>
      </c>
      <c r="K2918" s="10">
        <v>102180</v>
      </c>
      <c r="L2918" s="10">
        <v>94374</v>
      </c>
      <c r="M2918" s="10">
        <v>118</v>
      </c>
      <c r="N2918" s="11">
        <v>196672</v>
      </c>
      <c r="O2918" s="24">
        <f>Table1[[#This Row],[Female Voters]]/Table1[[#This Row],[Female Population]]</f>
        <v>0.81620129085700477</v>
      </c>
      <c r="P2918" s="24">
        <f>Table1[[#This Row],[Male Voters]]/Table1[[#This Row],[Male Population]]</f>
        <v>0.77286256799753672</v>
      </c>
      <c r="Q2918" s="24">
        <f>Table1[[#This Row],[Total Voters]]/Table1[[#This Row],[Total Population]]</f>
        <v>0.79542971031923304</v>
      </c>
      <c r="R2918" s="24">
        <f>Table1[[#This Row],[Female Ballots]]/Table1[[#This Row],[Female Population]]</f>
        <v>0.70534635695302528</v>
      </c>
      <c r="S2918" s="24">
        <f>Table1[[#This Row],[Male Ballots]]/Table1[[#This Row],[Male Population]]</f>
        <v>0.6457559273324438</v>
      </c>
      <c r="T2918" s="24">
        <f>Table1[[#This Row],[Total Ballots]]/Table1[[#This Row],[Total Population]]</f>
        <v>0.67582557300436408</v>
      </c>
      <c r="U2918" s="24">
        <f>Table1[[#This Row],[Female Ballots]]/Table1[[#This Row],[Female Voters]]</f>
        <v>0.86418186892649629</v>
      </c>
      <c r="V2918" s="24">
        <f>Table1[[#This Row],[Male Ballots]]/Table1[[#This Row],[Male Voters]]</f>
        <v>0.83553784860557767</v>
      </c>
      <c r="W2918" s="24">
        <f>Table1[[#This Row],[Total Ballots]]/Table1[[#This Row],[Total Voters]]</f>
        <v>0.84963581852271053</v>
      </c>
    </row>
    <row r="2919" spans="1:23" s="12" customFormat="1" x14ac:dyDescent="0.2">
      <c r="A2919" s="8" t="s">
        <v>47</v>
      </c>
      <c r="B2919" s="17">
        <v>2008</v>
      </c>
      <c r="C2919" s="9" t="s">
        <v>66</v>
      </c>
      <c r="D2919" s="10">
        <v>106559</v>
      </c>
      <c r="E2919" s="10">
        <v>102803</v>
      </c>
      <c r="F2919" s="10">
        <v>209362</v>
      </c>
      <c r="G2919" s="31">
        <v>93956</v>
      </c>
      <c r="H2919" s="31">
        <v>87807</v>
      </c>
      <c r="I2919" s="31">
        <v>160</v>
      </c>
      <c r="J2919" s="31">
        <v>181923</v>
      </c>
      <c r="K2919" s="10">
        <v>85806</v>
      </c>
      <c r="L2919" s="10">
        <v>78786</v>
      </c>
      <c r="M2919" s="10">
        <v>82</v>
      </c>
      <c r="N2919" s="11">
        <v>164674</v>
      </c>
      <c r="O2919" s="24">
        <f>Table1[[#This Row],[Female Voters]]/Table1[[#This Row],[Female Population]]</f>
        <v>0.88172749368894232</v>
      </c>
      <c r="P2919" s="24">
        <f>Table1[[#This Row],[Male Voters]]/Table1[[#This Row],[Male Population]]</f>
        <v>0.85412877056117043</v>
      </c>
      <c r="Q2919" s="24">
        <f>Table1[[#This Row],[Total Voters]]/Table1[[#This Row],[Total Population]]</f>
        <v>0.86893992223994798</v>
      </c>
      <c r="R2919" s="24">
        <f>Table1[[#This Row],[Female Ballots]]/Table1[[#This Row],[Female Population]]</f>
        <v>0.8052440432061112</v>
      </c>
      <c r="S2919" s="24">
        <f>Table1[[#This Row],[Male Ballots]]/Table1[[#This Row],[Male Population]]</f>
        <v>0.76637841308133026</v>
      </c>
      <c r="T2919" s="24">
        <f>Table1[[#This Row],[Total Ballots]]/Table1[[#This Row],[Total Population]]</f>
        <v>0.7865515231990523</v>
      </c>
      <c r="U2919" s="24">
        <f>Table1[[#This Row],[Female Ballots]]/Table1[[#This Row],[Female Voters]]</f>
        <v>0.91325726936012597</v>
      </c>
      <c r="V2919" s="24">
        <f>Table1[[#This Row],[Male Ballots]]/Table1[[#This Row],[Male Voters]]</f>
        <v>0.89726331613652666</v>
      </c>
      <c r="W2919" s="24">
        <f>Table1[[#This Row],[Total Ballots]]/Table1[[#This Row],[Total Voters]]</f>
        <v>0.9051851607548248</v>
      </c>
    </row>
    <row r="2920" spans="1:23" s="12" customFormat="1" x14ac:dyDescent="0.2">
      <c r="A2920" s="8" t="s">
        <v>47</v>
      </c>
      <c r="B2920" s="17">
        <v>2008</v>
      </c>
      <c r="C2920" s="9" t="s">
        <v>67</v>
      </c>
      <c r="D2920" s="10">
        <v>113296</v>
      </c>
      <c r="E2920" s="10">
        <v>85402</v>
      </c>
      <c r="F2920" s="10">
        <v>198698</v>
      </c>
      <c r="G2920" s="31">
        <v>93239</v>
      </c>
      <c r="H2920" s="31">
        <v>74852</v>
      </c>
      <c r="I2920" s="31">
        <v>140</v>
      </c>
      <c r="J2920" s="31">
        <v>168231</v>
      </c>
      <c r="K2920" s="10">
        <v>84367</v>
      </c>
      <c r="L2920" s="10">
        <v>68568</v>
      </c>
      <c r="M2920" s="10">
        <v>73</v>
      </c>
      <c r="N2920" s="11">
        <v>153008</v>
      </c>
      <c r="O2920" s="24">
        <f>Table1[[#This Row],[Female Voters]]/Table1[[#This Row],[Female Population]]</f>
        <v>0.82296815421550629</v>
      </c>
      <c r="P2920" s="24">
        <f>Table1[[#This Row],[Male Voters]]/Table1[[#This Row],[Male Population]]</f>
        <v>0.87646659328821341</v>
      </c>
      <c r="Q2920" s="24">
        <f>Table1[[#This Row],[Total Voters]]/Table1[[#This Row],[Total Population]]</f>
        <v>0.84666680087368773</v>
      </c>
      <c r="R2920" s="24">
        <f>Table1[[#This Row],[Female Ballots]]/Table1[[#This Row],[Female Population]]</f>
        <v>0.74466000564891965</v>
      </c>
      <c r="S2920" s="24">
        <f>Table1[[#This Row],[Male Ballots]]/Table1[[#This Row],[Male Population]]</f>
        <v>0.80288517833306017</v>
      </c>
      <c r="T2920" s="24">
        <f>Table1[[#This Row],[Total Ballots]]/Table1[[#This Row],[Total Population]]</f>
        <v>0.77005304532506613</v>
      </c>
      <c r="U2920" s="24">
        <f>Table1[[#This Row],[Female Ballots]]/Table1[[#This Row],[Female Voters]]</f>
        <v>0.9048466843273737</v>
      </c>
      <c r="V2920" s="24">
        <f>Table1[[#This Row],[Male Ballots]]/Table1[[#This Row],[Male Voters]]</f>
        <v>0.91604766739699672</v>
      </c>
      <c r="W2920" s="24">
        <f>Table1[[#This Row],[Total Ballots]]/Table1[[#This Row],[Total Voters]]</f>
        <v>0.90951132668770918</v>
      </c>
    </row>
    <row r="2921" spans="1:23" s="12" customFormat="1" x14ac:dyDescent="0.2">
      <c r="A2921" s="8" t="s">
        <v>39</v>
      </c>
      <c r="B2921" s="17">
        <v>2008</v>
      </c>
      <c r="C2921" s="9" t="s">
        <v>69</v>
      </c>
      <c r="D2921" s="10">
        <v>94816</v>
      </c>
      <c r="E2921" s="10">
        <v>97006</v>
      </c>
      <c r="F2921" s="10">
        <v>191822</v>
      </c>
      <c r="G2921" s="31">
        <v>75385</v>
      </c>
      <c r="H2921" s="31">
        <v>69318</v>
      </c>
      <c r="I2921" s="31">
        <v>62</v>
      </c>
      <c r="J2921" s="31">
        <v>144765</v>
      </c>
      <c r="K2921" s="10">
        <v>63420</v>
      </c>
      <c r="L2921" s="10">
        <v>56890</v>
      </c>
      <c r="M2921" s="10">
        <v>43</v>
      </c>
      <c r="N2921" s="11">
        <v>120353</v>
      </c>
      <c r="O2921" s="24">
        <f>Table1[[#This Row],[Female Voters]]/Table1[[#This Row],[Female Population]]</f>
        <v>0.79506623354708061</v>
      </c>
      <c r="P2921" s="24">
        <f>Table1[[#This Row],[Male Voters]]/Table1[[#This Row],[Male Population]]</f>
        <v>0.71457435622538812</v>
      </c>
      <c r="Q2921" s="24">
        <f>Table1[[#This Row],[Total Voters]]/Table1[[#This Row],[Total Population]]</f>
        <v>0.75468402998613293</v>
      </c>
      <c r="R2921" s="24">
        <f>Table1[[#This Row],[Female Ballots]]/Table1[[#This Row],[Female Population]]</f>
        <v>0.66887445156935543</v>
      </c>
      <c r="S2921" s="24">
        <f>Table1[[#This Row],[Male Ballots]]/Table1[[#This Row],[Male Population]]</f>
        <v>0.58645856957301612</v>
      </c>
      <c r="T2921" s="24">
        <f>Table1[[#This Row],[Total Ballots]]/Table1[[#This Row],[Total Population]]</f>
        <v>0.62742021248866131</v>
      </c>
      <c r="U2921" s="24">
        <f>Table1[[#This Row],[Female Ballots]]/Table1[[#This Row],[Female Voters]]</f>
        <v>0.84128142203356104</v>
      </c>
      <c r="V2921" s="24">
        <f>Table1[[#This Row],[Male Ballots]]/Table1[[#This Row],[Male Voters]]</f>
        <v>0.82071034940419518</v>
      </c>
      <c r="W2921" s="24">
        <f>Table1[[#This Row],[Total Ballots]]/Table1[[#This Row],[Total Voters]]</f>
        <v>0.83136807930093604</v>
      </c>
    </row>
    <row r="2922" spans="1:23" s="12" customFormat="1" x14ac:dyDescent="0.2">
      <c r="A2922" s="8" t="s">
        <v>39</v>
      </c>
      <c r="B2922" s="17">
        <v>2008</v>
      </c>
      <c r="C2922" s="9" t="s">
        <v>62</v>
      </c>
      <c r="D2922" s="10">
        <v>11049</v>
      </c>
      <c r="E2922" s="10">
        <v>14821</v>
      </c>
      <c r="F2922" s="10">
        <v>25870</v>
      </c>
      <c r="G2922" s="31">
        <v>7347</v>
      </c>
      <c r="H2922" s="31">
        <v>6742</v>
      </c>
      <c r="I2922" s="31">
        <v>17</v>
      </c>
      <c r="J2922" s="31">
        <v>14106</v>
      </c>
      <c r="K2922" s="10">
        <v>4188</v>
      </c>
      <c r="L2922" s="10">
        <v>3505</v>
      </c>
      <c r="M2922" s="10">
        <v>8</v>
      </c>
      <c r="N2922" s="11">
        <v>7701</v>
      </c>
      <c r="O2922" s="24">
        <f>Table1[[#This Row],[Female Voters]]/Table1[[#This Row],[Female Population]]</f>
        <v>0.66494705403203913</v>
      </c>
      <c r="P2922" s="24">
        <f>Table1[[#This Row],[Male Voters]]/Table1[[#This Row],[Male Population]]</f>
        <v>0.45489508130355577</v>
      </c>
      <c r="Q2922" s="24">
        <f>Table1[[#This Row],[Total Voters]]/Table1[[#This Row],[Total Population]]</f>
        <v>0.54526478546579049</v>
      </c>
      <c r="R2922" s="24">
        <f>Table1[[#This Row],[Female Ballots]]/Table1[[#This Row],[Female Population]]</f>
        <v>0.37903882704317132</v>
      </c>
      <c r="S2922" s="24">
        <f>Table1[[#This Row],[Male Ballots]]/Table1[[#This Row],[Male Population]]</f>
        <v>0.23648876594021995</v>
      </c>
      <c r="T2922" s="24">
        <f>Table1[[#This Row],[Total Ballots]]/Table1[[#This Row],[Total Population]]</f>
        <v>0.29768071124855044</v>
      </c>
      <c r="U2922" s="24">
        <f>Table1[[#This Row],[Female Ballots]]/Table1[[#This Row],[Female Voters]]</f>
        <v>0.57002858309514093</v>
      </c>
      <c r="V2922" s="24">
        <f>Table1[[#This Row],[Male Ballots]]/Table1[[#This Row],[Male Voters]]</f>
        <v>0.51987540789083353</v>
      </c>
      <c r="W2922" s="24">
        <f>Table1[[#This Row],[Total Ballots]]/Table1[[#This Row],[Total Voters]]</f>
        <v>0.54593789876648235</v>
      </c>
    </row>
    <row r="2923" spans="1:23" s="12" customFormat="1" x14ac:dyDescent="0.2">
      <c r="A2923" s="8" t="s">
        <v>39</v>
      </c>
      <c r="B2923" s="17">
        <v>2008</v>
      </c>
      <c r="C2923" s="9" t="s">
        <v>63</v>
      </c>
      <c r="D2923" s="10">
        <v>14309</v>
      </c>
      <c r="E2923" s="10">
        <v>16428</v>
      </c>
      <c r="F2923" s="10">
        <v>30737</v>
      </c>
      <c r="G2923" s="31">
        <v>9739</v>
      </c>
      <c r="H2923" s="31">
        <v>9013</v>
      </c>
      <c r="I2923" s="31">
        <v>21</v>
      </c>
      <c r="J2923" s="31">
        <v>18773</v>
      </c>
      <c r="K2923" s="10">
        <v>6895</v>
      </c>
      <c r="L2923" s="10">
        <v>5958</v>
      </c>
      <c r="M2923" s="10">
        <v>13</v>
      </c>
      <c r="N2923" s="11">
        <v>12866</v>
      </c>
      <c r="O2923" s="24">
        <f>Table1[[#This Row],[Female Voters]]/Table1[[#This Row],[Female Population]]</f>
        <v>0.68062058844084139</v>
      </c>
      <c r="P2923" s="24">
        <f>Table1[[#This Row],[Male Voters]]/Table1[[#This Row],[Male Population]]</f>
        <v>0.54863647431215001</v>
      </c>
      <c r="Q2923" s="24">
        <f>Table1[[#This Row],[Total Voters]]/Table1[[#This Row],[Total Population]]</f>
        <v>0.61076227348147183</v>
      </c>
      <c r="R2923" s="24">
        <f>Table1[[#This Row],[Female Ballots]]/Table1[[#This Row],[Female Population]]</f>
        <v>0.48186456076595152</v>
      </c>
      <c r="S2923" s="24">
        <f>Table1[[#This Row],[Male Ballots]]/Table1[[#This Row],[Male Population]]</f>
        <v>0.36267348429510593</v>
      </c>
      <c r="T2923" s="24">
        <f>Table1[[#This Row],[Total Ballots]]/Table1[[#This Row],[Total Population]]</f>
        <v>0.41858346618082443</v>
      </c>
      <c r="U2923" s="24">
        <f>Table1[[#This Row],[Female Ballots]]/Table1[[#This Row],[Female Voters]]</f>
        <v>0.70797823185131947</v>
      </c>
      <c r="V2923" s="24">
        <f>Table1[[#This Row],[Male Ballots]]/Table1[[#This Row],[Male Voters]]</f>
        <v>0.66104515699545097</v>
      </c>
      <c r="W2923" s="24">
        <f>Table1[[#This Row],[Total Ballots]]/Table1[[#This Row],[Total Voters]]</f>
        <v>0.68534597560326005</v>
      </c>
    </row>
    <row r="2924" spans="1:23" s="12" customFormat="1" x14ac:dyDescent="0.2">
      <c r="A2924" s="8" t="s">
        <v>39</v>
      </c>
      <c r="B2924" s="17">
        <v>2008</v>
      </c>
      <c r="C2924" s="9" t="s">
        <v>64</v>
      </c>
      <c r="D2924" s="10">
        <v>16180</v>
      </c>
      <c r="E2924" s="10">
        <v>16475</v>
      </c>
      <c r="F2924" s="10">
        <v>32655</v>
      </c>
      <c r="G2924" s="31">
        <v>12152</v>
      </c>
      <c r="H2924" s="31">
        <v>10948</v>
      </c>
      <c r="I2924" s="31">
        <v>8</v>
      </c>
      <c r="J2924" s="31">
        <v>23108</v>
      </c>
      <c r="K2924" s="10">
        <v>9686</v>
      </c>
      <c r="L2924" s="10">
        <v>8393</v>
      </c>
      <c r="M2924" s="10">
        <v>8</v>
      </c>
      <c r="N2924" s="11">
        <v>18087</v>
      </c>
      <c r="O2924" s="24">
        <f>Table1[[#This Row],[Female Voters]]/Table1[[#This Row],[Female Population]]</f>
        <v>0.75105067985166873</v>
      </c>
      <c r="P2924" s="24">
        <f>Table1[[#This Row],[Male Voters]]/Table1[[#This Row],[Male Population]]</f>
        <v>0.66452200303490139</v>
      </c>
      <c r="Q2924" s="24">
        <f>Table1[[#This Row],[Total Voters]]/Table1[[#This Row],[Total Population]]</f>
        <v>0.70764048384627165</v>
      </c>
      <c r="R2924" s="24">
        <f>Table1[[#This Row],[Female Ballots]]/Table1[[#This Row],[Female Population]]</f>
        <v>0.59864029666254637</v>
      </c>
      <c r="S2924" s="24">
        <f>Table1[[#This Row],[Male Ballots]]/Table1[[#This Row],[Male Population]]</f>
        <v>0.5094385432473445</v>
      </c>
      <c r="T2924" s="24">
        <f>Table1[[#This Row],[Total Ballots]]/Table1[[#This Row],[Total Population]]</f>
        <v>0.55388148828663297</v>
      </c>
      <c r="U2924" s="24">
        <f>Table1[[#This Row],[Female Ballots]]/Table1[[#This Row],[Female Voters]]</f>
        <v>0.79707044107965763</v>
      </c>
      <c r="V2924" s="24">
        <f>Table1[[#This Row],[Male Ballots]]/Table1[[#This Row],[Male Voters]]</f>
        <v>0.76662404092071612</v>
      </c>
      <c r="W2924" s="24">
        <f>Table1[[#This Row],[Total Ballots]]/Table1[[#This Row],[Total Voters]]</f>
        <v>0.78271594253072529</v>
      </c>
    </row>
    <row r="2925" spans="1:23" s="12" customFormat="1" x14ac:dyDescent="0.2">
      <c r="A2925" s="8" t="s">
        <v>39</v>
      </c>
      <c r="B2925" s="17">
        <v>2008</v>
      </c>
      <c r="C2925" s="9" t="s">
        <v>65</v>
      </c>
      <c r="D2925" s="10">
        <v>19931</v>
      </c>
      <c r="E2925" s="10">
        <v>19449</v>
      </c>
      <c r="F2925" s="10">
        <v>39380</v>
      </c>
      <c r="G2925" s="31">
        <v>16614</v>
      </c>
      <c r="H2925" s="31">
        <v>15429</v>
      </c>
      <c r="I2925" s="31">
        <v>9</v>
      </c>
      <c r="J2925" s="31">
        <v>32052</v>
      </c>
      <c r="K2925" s="10">
        <v>14567</v>
      </c>
      <c r="L2925" s="10">
        <v>13232</v>
      </c>
      <c r="M2925" s="10">
        <v>7</v>
      </c>
      <c r="N2925" s="11">
        <v>27806</v>
      </c>
      <c r="O2925" s="24">
        <f>Table1[[#This Row],[Female Voters]]/Table1[[#This Row],[Female Population]]</f>
        <v>0.83357583663639556</v>
      </c>
      <c r="P2925" s="24">
        <f>Table1[[#This Row],[Male Voters]]/Table1[[#This Row],[Male Population]]</f>
        <v>0.79330556840968691</v>
      </c>
      <c r="Q2925" s="24">
        <f>Table1[[#This Row],[Total Voters]]/Table1[[#This Row],[Total Population]]</f>
        <v>0.81391569324530222</v>
      </c>
      <c r="R2925" s="24">
        <f>Table1[[#This Row],[Female Ballots]]/Table1[[#This Row],[Female Population]]</f>
        <v>0.73087150669810852</v>
      </c>
      <c r="S2925" s="24">
        <f>Table1[[#This Row],[Male Ballots]]/Table1[[#This Row],[Male Population]]</f>
        <v>0.68034346238881171</v>
      </c>
      <c r="T2925" s="24">
        <f>Table1[[#This Row],[Total Ballots]]/Table1[[#This Row],[Total Population]]</f>
        <v>0.70609446419502286</v>
      </c>
      <c r="U2925" s="24">
        <f>Table1[[#This Row],[Female Ballots]]/Table1[[#This Row],[Female Voters]]</f>
        <v>0.87679065848079929</v>
      </c>
      <c r="V2925" s="24">
        <f>Table1[[#This Row],[Male Ballots]]/Table1[[#This Row],[Male Voters]]</f>
        <v>0.85760580724609503</v>
      </c>
      <c r="W2925" s="24">
        <f>Table1[[#This Row],[Total Ballots]]/Table1[[#This Row],[Total Voters]]</f>
        <v>0.86752776737801074</v>
      </c>
    </row>
    <row r="2926" spans="1:23" s="12" customFormat="1" x14ac:dyDescent="0.2">
      <c r="A2926" s="8" t="s">
        <v>39</v>
      </c>
      <c r="B2926" s="17">
        <v>2008</v>
      </c>
      <c r="C2926" s="9" t="s">
        <v>66</v>
      </c>
      <c r="D2926" s="10">
        <v>16470</v>
      </c>
      <c r="E2926" s="10">
        <v>15878</v>
      </c>
      <c r="F2926" s="10">
        <v>32348</v>
      </c>
      <c r="G2926" s="31">
        <v>15174</v>
      </c>
      <c r="H2926" s="31">
        <v>14365</v>
      </c>
      <c r="I2926" s="31">
        <v>4</v>
      </c>
      <c r="J2926" s="31">
        <v>29543</v>
      </c>
      <c r="K2926" s="10">
        <v>14388</v>
      </c>
      <c r="L2926" s="10">
        <v>13382</v>
      </c>
      <c r="M2926" s="10">
        <v>4</v>
      </c>
      <c r="N2926" s="11">
        <v>27774</v>
      </c>
      <c r="O2926" s="24">
        <f>Table1[[#This Row],[Female Voters]]/Table1[[#This Row],[Female Population]]</f>
        <v>0.92131147540983604</v>
      </c>
      <c r="P2926" s="24">
        <f>Table1[[#This Row],[Male Voters]]/Table1[[#This Row],[Male Population]]</f>
        <v>0.90471092077087789</v>
      </c>
      <c r="Q2926" s="24">
        <f>Table1[[#This Row],[Total Voters]]/Table1[[#This Row],[Total Population]]</f>
        <v>0.91328675652281444</v>
      </c>
      <c r="R2926" s="24">
        <f>Table1[[#This Row],[Female Ballots]]/Table1[[#This Row],[Female Population]]</f>
        <v>0.87358834244080141</v>
      </c>
      <c r="S2926" s="24">
        <f>Table1[[#This Row],[Male Ballots]]/Table1[[#This Row],[Male Population]]</f>
        <v>0.84280136037284292</v>
      </c>
      <c r="T2926" s="24">
        <f>Table1[[#This Row],[Total Ballots]]/Table1[[#This Row],[Total Population]]</f>
        <v>0.85860022257944846</v>
      </c>
      <c r="U2926" s="24">
        <f>Table1[[#This Row],[Female Ballots]]/Table1[[#This Row],[Female Voters]]</f>
        <v>0.94820086990905494</v>
      </c>
      <c r="V2926" s="24">
        <f>Table1[[#This Row],[Male Ballots]]/Table1[[#This Row],[Male Voters]]</f>
        <v>0.93156978767838494</v>
      </c>
      <c r="W2926" s="24">
        <f>Table1[[#This Row],[Total Ballots]]/Table1[[#This Row],[Total Voters]]</f>
        <v>0.94012117929797245</v>
      </c>
    </row>
    <row r="2927" spans="1:23" s="12" customFormat="1" x14ac:dyDescent="0.2">
      <c r="A2927" s="8" t="s">
        <v>39</v>
      </c>
      <c r="B2927" s="17">
        <v>2008</v>
      </c>
      <c r="C2927" s="9" t="s">
        <v>67</v>
      </c>
      <c r="D2927" s="10">
        <v>16877</v>
      </c>
      <c r="E2927" s="10">
        <v>13955</v>
      </c>
      <c r="F2927" s="10">
        <v>30832</v>
      </c>
      <c r="G2927" s="31">
        <v>14359</v>
      </c>
      <c r="H2927" s="31">
        <v>12821</v>
      </c>
      <c r="I2927" s="31">
        <v>3</v>
      </c>
      <c r="J2927" s="31">
        <v>27183</v>
      </c>
      <c r="K2927" s="10">
        <v>13696</v>
      </c>
      <c r="L2927" s="10">
        <v>12420</v>
      </c>
      <c r="M2927" s="10">
        <v>3</v>
      </c>
      <c r="N2927" s="11">
        <v>26119</v>
      </c>
      <c r="O2927" s="24">
        <f>Table1[[#This Row],[Female Voters]]/Table1[[#This Row],[Female Population]]</f>
        <v>0.85080286780825976</v>
      </c>
      <c r="P2927" s="24">
        <f>Table1[[#This Row],[Male Voters]]/Table1[[#This Row],[Male Population]]</f>
        <v>0.91873880329630953</v>
      </c>
      <c r="Q2927" s="24">
        <f>Table1[[#This Row],[Total Voters]]/Table1[[#This Row],[Total Population]]</f>
        <v>0.88164893617021278</v>
      </c>
      <c r="R2927" s="24">
        <f>Table1[[#This Row],[Female Ballots]]/Table1[[#This Row],[Female Population]]</f>
        <v>0.81151863482846476</v>
      </c>
      <c r="S2927" s="24">
        <f>Table1[[#This Row],[Male Ballots]]/Table1[[#This Row],[Male Population]]</f>
        <v>0.89000358294518089</v>
      </c>
      <c r="T2927" s="24">
        <f>Table1[[#This Row],[Total Ballots]]/Table1[[#This Row],[Total Population]]</f>
        <v>0.84713933575505973</v>
      </c>
      <c r="U2927" s="24">
        <f>Table1[[#This Row],[Female Ballots]]/Table1[[#This Row],[Female Voters]]</f>
        <v>0.9538268681663068</v>
      </c>
      <c r="V2927" s="24">
        <f>Table1[[#This Row],[Male Ballots]]/Table1[[#This Row],[Male Voters]]</f>
        <v>0.96872318851883632</v>
      </c>
      <c r="W2927" s="24">
        <f>Table1[[#This Row],[Total Ballots]]/Table1[[#This Row],[Total Voters]]</f>
        <v>0.96085788912187764</v>
      </c>
    </row>
    <row r="2928" spans="1:23" s="12" customFormat="1" x14ac:dyDescent="0.2">
      <c r="A2928" s="8" t="s">
        <v>50</v>
      </c>
      <c r="B2928" s="17">
        <v>2008</v>
      </c>
      <c r="C2928" s="9" t="s">
        <v>69</v>
      </c>
      <c r="D2928" s="10">
        <v>16166.910000000002</v>
      </c>
      <c r="E2928" s="10">
        <v>16541.920000000002</v>
      </c>
      <c r="F2928" s="10">
        <v>32708.83</v>
      </c>
      <c r="G2928" s="31">
        <v>10684</v>
      </c>
      <c r="H2928" s="31">
        <v>9840</v>
      </c>
      <c r="I2928" s="31">
        <v>2</v>
      </c>
      <c r="J2928" s="31">
        <v>20526</v>
      </c>
      <c r="K2928" s="10">
        <v>9137</v>
      </c>
      <c r="L2928" s="10">
        <v>8331</v>
      </c>
      <c r="M2928" s="10"/>
      <c r="N2928" s="11">
        <v>17468</v>
      </c>
      <c r="O2928" s="24">
        <f>Table1[[#This Row],[Female Voters]]/Table1[[#This Row],[Female Population]]</f>
        <v>0.66085603247621216</v>
      </c>
      <c r="P2928" s="24">
        <f>Table1[[#This Row],[Male Voters]]/Table1[[#This Row],[Male Population]]</f>
        <v>0.59485235087583543</v>
      </c>
      <c r="Q2928" s="24">
        <f>Table1[[#This Row],[Total Voters]]/Table1[[#This Row],[Total Population]]</f>
        <v>0.62753696784629709</v>
      </c>
      <c r="R2928" s="24">
        <f>Table1[[#This Row],[Female Ballots]]/Table1[[#This Row],[Female Population]]</f>
        <v>0.56516675109838543</v>
      </c>
      <c r="S2928" s="24">
        <f>Table1[[#This Row],[Male Ballots]]/Table1[[#This Row],[Male Population]]</f>
        <v>0.5036295665799374</v>
      </c>
      <c r="T2928" s="24">
        <f>Table1[[#This Row],[Total Ballots]]/Table1[[#This Row],[Total Population]]</f>
        <v>0.53404539385847793</v>
      </c>
      <c r="U2928" s="24">
        <f>Table1[[#This Row],[Female Ballots]]/Table1[[#This Row],[Female Voters]]</f>
        <v>0.85520404342942713</v>
      </c>
      <c r="V2928" s="24">
        <f>Table1[[#This Row],[Male Ballots]]/Table1[[#This Row],[Male Voters]]</f>
        <v>0.84664634146341466</v>
      </c>
      <c r="W2928" s="24">
        <f>Table1[[#This Row],[Total Ballots]]/Table1[[#This Row],[Total Voters]]</f>
        <v>0.85101822079314038</v>
      </c>
    </row>
    <row r="2929" spans="1:23" s="12" customFormat="1" x14ac:dyDescent="0.2">
      <c r="A2929" s="8" t="s">
        <v>50</v>
      </c>
      <c r="B2929" s="17">
        <v>2008</v>
      </c>
      <c r="C2929" s="9" t="s">
        <v>62</v>
      </c>
      <c r="D2929" s="10">
        <v>4613.8500000000004</v>
      </c>
      <c r="E2929" s="10">
        <v>4865.87</v>
      </c>
      <c r="F2929" s="10">
        <v>9479.7199999999993</v>
      </c>
      <c r="G2929" s="31">
        <v>1335</v>
      </c>
      <c r="H2929" s="31">
        <v>1177</v>
      </c>
      <c r="I2929" s="31">
        <v>1</v>
      </c>
      <c r="J2929" s="31">
        <v>2513</v>
      </c>
      <c r="K2929" s="10">
        <v>878</v>
      </c>
      <c r="L2929" s="10">
        <v>750</v>
      </c>
      <c r="M2929" s="10"/>
      <c r="N2929" s="11">
        <v>1628</v>
      </c>
      <c r="O2929" s="24">
        <f>Table1[[#This Row],[Female Voters]]/Table1[[#This Row],[Female Population]]</f>
        <v>0.28934620761403163</v>
      </c>
      <c r="P2929" s="24">
        <f>Table1[[#This Row],[Male Voters]]/Table1[[#This Row],[Male Population]]</f>
        <v>0.24188891195202503</v>
      </c>
      <c r="Q2929" s="24">
        <f>Table1[[#This Row],[Total Voters]]/Table1[[#This Row],[Total Population]]</f>
        <v>0.26509221791360926</v>
      </c>
      <c r="R2929" s="24">
        <f>Table1[[#This Row],[Female Ballots]]/Table1[[#This Row],[Female Population]]</f>
        <v>0.19029660695514591</v>
      </c>
      <c r="S2929" s="24">
        <f>Table1[[#This Row],[Male Ballots]]/Table1[[#This Row],[Male Population]]</f>
        <v>0.1541348207001009</v>
      </c>
      <c r="T2929" s="24">
        <f>Table1[[#This Row],[Total Ballots]]/Table1[[#This Row],[Total Population]]</f>
        <v>0.17173503014856981</v>
      </c>
      <c r="U2929" s="24">
        <f>Table1[[#This Row],[Female Ballots]]/Table1[[#This Row],[Female Voters]]</f>
        <v>0.65767790262172288</v>
      </c>
      <c r="V2929" s="24">
        <f>Table1[[#This Row],[Male Ballots]]/Table1[[#This Row],[Male Voters]]</f>
        <v>0.63721325403568396</v>
      </c>
      <c r="W2929" s="24">
        <f>Table1[[#This Row],[Total Ballots]]/Table1[[#This Row],[Total Voters]]</f>
        <v>0.64783127735773971</v>
      </c>
    </row>
    <row r="2930" spans="1:23" s="12" customFormat="1" x14ac:dyDescent="0.2">
      <c r="A2930" s="8" t="s">
        <v>50</v>
      </c>
      <c r="B2930" s="17">
        <v>2008</v>
      </c>
      <c r="C2930" s="9" t="s">
        <v>63</v>
      </c>
      <c r="D2930" s="10">
        <v>2134.9899999999998</v>
      </c>
      <c r="E2930" s="10">
        <v>2452.9899999999998</v>
      </c>
      <c r="F2930" s="10">
        <v>4587.9799999999996</v>
      </c>
      <c r="G2930" s="31">
        <v>1465</v>
      </c>
      <c r="H2930" s="31">
        <v>1340</v>
      </c>
      <c r="I2930" s="31"/>
      <c r="J2930" s="31">
        <v>2805</v>
      </c>
      <c r="K2930" s="10">
        <v>1154</v>
      </c>
      <c r="L2930" s="10">
        <v>1010</v>
      </c>
      <c r="M2930" s="10"/>
      <c r="N2930" s="11">
        <v>2164</v>
      </c>
      <c r="O2930" s="24">
        <f>Table1[[#This Row],[Female Voters]]/Table1[[#This Row],[Female Population]]</f>
        <v>0.6861858837746313</v>
      </c>
      <c r="P2930" s="24">
        <f>Table1[[#This Row],[Male Voters]]/Table1[[#This Row],[Male Population]]</f>
        <v>0.5462721005792931</v>
      </c>
      <c r="Q2930" s="24">
        <f>Table1[[#This Row],[Total Voters]]/Table1[[#This Row],[Total Population]]</f>
        <v>0.61138017166596204</v>
      </c>
      <c r="R2930" s="24">
        <f>Table1[[#This Row],[Female Ballots]]/Table1[[#This Row],[Female Population]]</f>
        <v>0.54051775418151848</v>
      </c>
      <c r="S2930" s="24">
        <f>Table1[[#This Row],[Male Ballots]]/Table1[[#This Row],[Male Population]]</f>
        <v>0.41174240416797464</v>
      </c>
      <c r="T2930" s="24">
        <f>Table1[[#This Row],[Total Ballots]]/Table1[[#This Row],[Total Population]]</f>
        <v>0.47166726969167261</v>
      </c>
      <c r="U2930" s="24">
        <f>Table1[[#This Row],[Female Ballots]]/Table1[[#This Row],[Female Voters]]</f>
        <v>0.78771331058020477</v>
      </c>
      <c r="V2930" s="24">
        <f>Table1[[#This Row],[Male Ballots]]/Table1[[#This Row],[Male Voters]]</f>
        <v>0.75373134328358204</v>
      </c>
      <c r="W2930" s="24">
        <f>Table1[[#This Row],[Total Ballots]]/Table1[[#This Row],[Total Voters]]</f>
        <v>0.7714795008912656</v>
      </c>
    </row>
    <row r="2931" spans="1:23" s="12" customFormat="1" x14ac:dyDescent="0.2">
      <c r="A2931" s="8" t="s">
        <v>50</v>
      </c>
      <c r="B2931" s="17">
        <v>2008</v>
      </c>
      <c r="C2931" s="9" t="s">
        <v>64</v>
      </c>
      <c r="D2931" s="10">
        <v>2081.0100000000002</v>
      </c>
      <c r="E2931" s="10">
        <v>2145</v>
      </c>
      <c r="F2931" s="10">
        <v>4226.0200000000004</v>
      </c>
      <c r="G2931" s="31">
        <v>1526</v>
      </c>
      <c r="H2931" s="31">
        <v>1403</v>
      </c>
      <c r="I2931" s="31"/>
      <c r="J2931" s="31">
        <v>2929</v>
      </c>
      <c r="K2931" s="10">
        <v>1249</v>
      </c>
      <c r="L2931" s="10">
        <v>1150</v>
      </c>
      <c r="M2931" s="10"/>
      <c r="N2931" s="11">
        <v>2399</v>
      </c>
      <c r="O2931" s="24">
        <f>Table1[[#This Row],[Female Voters]]/Table1[[#This Row],[Female Population]]</f>
        <v>0.73329777367720472</v>
      </c>
      <c r="P2931" s="24">
        <f>Table1[[#This Row],[Male Voters]]/Table1[[#This Row],[Male Population]]</f>
        <v>0.65407925407925405</v>
      </c>
      <c r="Q2931" s="24">
        <f>Table1[[#This Row],[Total Voters]]/Table1[[#This Row],[Total Population]]</f>
        <v>0.69308711269705292</v>
      </c>
      <c r="R2931" s="24">
        <f>Table1[[#This Row],[Female Ballots]]/Table1[[#This Row],[Female Population]]</f>
        <v>0.60018933114208961</v>
      </c>
      <c r="S2931" s="24">
        <f>Table1[[#This Row],[Male Ballots]]/Table1[[#This Row],[Male Population]]</f>
        <v>0.53613053613053618</v>
      </c>
      <c r="T2931" s="24">
        <f>Table1[[#This Row],[Total Ballots]]/Table1[[#This Row],[Total Population]]</f>
        <v>0.56767360305914305</v>
      </c>
      <c r="U2931" s="24">
        <f>Table1[[#This Row],[Female Ballots]]/Table1[[#This Row],[Female Voters]]</f>
        <v>0.81847968545216254</v>
      </c>
      <c r="V2931" s="24">
        <f>Table1[[#This Row],[Male Ballots]]/Table1[[#This Row],[Male Voters]]</f>
        <v>0.81967213114754101</v>
      </c>
      <c r="W2931" s="24">
        <f>Table1[[#This Row],[Total Ballots]]/Table1[[#This Row],[Total Voters]]</f>
        <v>0.81905087060430182</v>
      </c>
    </row>
    <row r="2932" spans="1:23" s="12" customFormat="1" x14ac:dyDescent="0.2">
      <c r="A2932" s="8" t="s">
        <v>50</v>
      </c>
      <c r="B2932" s="17">
        <v>2008</v>
      </c>
      <c r="C2932" s="9" t="s">
        <v>65</v>
      </c>
      <c r="D2932" s="10">
        <v>2535.02</v>
      </c>
      <c r="E2932" s="10">
        <v>2541.02</v>
      </c>
      <c r="F2932" s="10">
        <v>5076.0200000000004</v>
      </c>
      <c r="G2932" s="31">
        <v>2053</v>
      </c>
      <c r="H2932" s="31">
        <v>1909</v>
      </c>
      <c r="I2932" s="31">
        <v>1</v>
      </c>
      <c r="J2932" s="31">
        <v>3963</v>
      </c>
      <c r="K2932" s="10">
        <v>1797</v>
      </c>
      <c r="L2932" s="10">
        <v>1655</v>
      </c>
      <c r="M2932" s="10"/>
      <c r="N2932" s="11">
        <v>3452</v>
      </c>
      <c r="O2932" s="24">
        <f>Table1[[#This Row],[Female Voters]]/Table1[[#This Row],[Female Population]]</f>
        <v>0.80985554354600753</v>
      </c>
      <c r="P2932" s="24">
        <f>Table1[[#This Row],[Male Voters]]/Table1[[#This Row],[Male Population]]</f>
        <v>0.75127311079802594</v>
      </c>
      <c r="Q2932" s="24">
        <f>Table1[[#This Row],[Total Voters]]/Table1[[#This Row],[Total Population]]</f>
        <v>0.78072978435861162</v>
      </c>
      <c r="R2932" s="24">
        <f>Table1[[#This Row],[Female Ballots]]/Table1[[#This Row],[Female Population]]</f>
        <v>0.70887014698108897</v>
      </c>
      <c r="S2932" s="24">
        <f>Table1[[#This Row],[Male Ballots]]/Table1[[#This Row],[Male Population]]</f>
        <v>0.65131325215858205</v>
      </c>
      <c r="T2932" s="24">
        <f>Table1[[#This Row],[Total Ballots]]/Table1[[#This Row],[Total Population]]</f>
        <v>0.6800603622523157</v>
      </c>
      <c r="U2932" s="24">
        <f>Table1[[#This Row],[Female Ballots]]/Table1[[#This Row],[Female Voters]]</f>
        <v>0.87530443253774959</v>
      </c>
      <c r="V2932" s="24">
        <f>Table1[[#This Row],[Male Ballots]]/Table1[[#This Row],[Male Voters]]</f>
        <v>0.86694604504976425</v>
      </c>
      <c r="W2932" s="24">
        <f>Table1[[#This Row],[Total Ballots]]/Table1[[#This Row],[Total Voters]]</f>
        <v>0.87105727983850623</v>
      </c>
    </row>
    <row r="2933" spans="1:23" s="12" customFormat="1" x14ac:dyDescent="0.2">
      <c r="A2933" s="8" t="s">
        <v>50</v>
      </c>
      <c r="B2933" s="17">
        <v>2008</v>
      </c>
      <c r="C2933" s="9" t="s">
        <v>66</v>
      </c>
      <c r="D2933" s="10">
        <v>2232.02</v>
      </c>
      <c r="E2933" s="10">
        <v>2258.02</v>
      </c>
      <c r="F2933" s="10">
        <v>4490.04</v>
      </c>
      <c r="G2933" s="31">
        <v>2055</v>
      </c>
      <c r="H2933" s="31">
        <v>1943</v>
      </c>
      <c r="I2933" s="31"/>
      <c r="J2933" s="31">
        <v>3998</v>
      </c>
      <c r="K2933" s="10">
        <v>1904</v>
      </c>
      <c r="L2933" s="10">
        <v>1799</v>
      </c>
      <c r="M2933" s="10"/>
      <c r="N2933" s="11">
        <v>3703</v>
      </c>
      <c r="O2933" s="24">
        <f>Table1[[#This Row],[Female Voters]]/Table1[[#This Row],[Female Population]]</f>
        <v>0.92069067481474176</v>
      </c>
      <c r="P2933" s="24">
        <f>Table1[[#This Row],[Male Voters]]/Table1[[#This Row],[Male Population]]</f>
        <v>0.86048839248545184</v>
      </c>
      <c r="Q2933" s="24">
        <f>Table1[[#This Row],[Total Voters]]/Table1[[#This Row],[Total Population]]</f>
        <v>0.8904152301538516</v>
      </c>
      <c r="R2933" s="24">
        <f>Table1[[#This Row],[Female Ballots]]/Table1[[#This Row],[Female Population]]</f>
        <v>0.85303895126387752</v>
      </c>
      <c r="S2933" s="24">
        <f>Table1[[#This Row],[Male Ballots]]/Table1[[#This Row],[Male Population]]</f>
        <v>0.79671570668107461</v>
      </c>
      <c r="T2933" s="24">
        <f>Table1[[#This Row],[Total Ballots]]/Table1[[#This Row],[Total Population]]</f>
        <v>0.82471425644314977</v>
      </c>
      <c r="U2933" s="24">
        <f>Table1[[#This Row],[Female Ballots]]/Table1[[#This Row],[Female Voters]]</f>
        <v>0.92652068126520681</v>
      </c>
      <c r="V2933" s="24">
        <f>Table1[[#This Row],[Male Ballots]]/Table1[[#This Row],[Male Voters]]</f>
        <v>0.92588780236747303</v>
      </c>
      <c r="W2933" s="24">
        <f>Table1[[#This Row],[Total Ballots]]/Table1[[#This Row],[Total Voters]]</f>
        <v>0.9262131065532766</v>
      </c>
    </row>
    <row r="2934" spans="1:23" s="12" customFormat="1" x14ac:dyDescent="0.2">
      <c r="A2934" s="8" t="s">
        <v>50</v>
      </c>
      <c r="B2934" s="17">
        <v>2008</v>
      </c>
      <c r="C2934" s="9" t="s">
        <v>67</v>
      </c>
      <c r="D2934" s="10">
        <v>2570.0200000000004</v>
      </c>
      <c r="E2934" s="10">
        <v>2279.02</v>
      </c>
      <c r="F2934" s="10">
        <v>4849.05</v>
      </c>
      <c r="G2934" s="31">
        <v>2250</v>
      </c>
      <c r="H2934" s="31">
        <v>2068</v>
      </c>
      <c r="I2934" s="31"/>
      <c r="J2934" s="31">
        <v>4318</v>
      </c>
      <c r="K2934" s="10">
        <v>2155</v>
      </c>
      <c r="L2934" s="10">
        <v>1967</v>
      </c>
      <c r="M2934" s="10"/>
      <c r="N2934" s="11">
        <v>4122</v>
      </c>
      <c r="O2934" s="24">
        <f>Table1[[#This Row],[Female Voters]]/Table1[[#This Row],[Female Population]]</f>
        <v>0.87547956825238704</v>
      </c>
      <c r="P2934" s="24">
        <f>Table1[[#This Row],[Male Voters]]/Table1[[#This Row],[Male Population]]</f>
        <v>0.90740756992040439</v>
      </c>
      <c r="Q2934" s="24">
        <f>Table1[[#This Row],[Total Voters]]/Table1[[#This Row],[Total Population]]</f>
        <v>0.89048370299336976</v>
      </c>
      <c r="R2934" s="24">
        <f>Table1[[#This Row],[Female Ballots]]/Table1[[#This Row],[Female Population]]</f>
        <v>0.83851487537061953</v>
      </c>
      <c r="S2934" s="24">
        <f>Table1[[#This Row],[Male Ballots]]/Table1[[#This Row],[Male Population]]</f>
        <v>0.86309027564479468</v>
      </c>
      <c r="T2934" s="24">
        <f>Table1[[#This Row],[Total Ballots]]/Table1[[#This Row],[Total Population]]</f>
        <v>0.85006341448324929</v>
      </c>
      <c r="U2934" s="24">
        <f>Table1[[#This Row],[Female Ballots]]/Table1[[#This Row],[Female Voters]]</f>
        <v>0.95777777777777773</v>
      </c>
      <c r="V2934" s="24">
        <f>Table1[[#This Row],[Male Ballots]]/Table1[[#This Row],[Male Voters]]</f>
        <v>0.95116054158607355</v>
      </c>
      <c r="W2934" s="24">
        <f>Table1[[#This Row],[Total Ballots]]/Table1[[#This Row],[Total Voters]]</f>
        <v>0.95460861509958317</v>
      </c>
    </row>
    <row r="2935" spans="1:23" s="12" customFormat="1" x14ac:dyDescent="0.2">
      <c r="A2935" s="8" t="s">
        <v>29</v>
      </c>
      <c r="B2935" s="17">
        <v>2008</v>
      </c>
      <c r="C2935" s="9" t="s">
        <v>69</v>
      </c>
      <c r="D2935" s="10">
        <v>7727</v>
      </c>
      <c r="E2935" s="10">
        <v>7834</v>
      </c>
      <c r="F2935" s="10">
        <v>15561</v>
      </c>
      <c r="G2935" s="31">
        <v>6154</v>
      </c>
      <c r="H2935" s="31">
        <v>5808</v>
      </c>
      <c r="I2935" s="31">
        <v>183</v>
      </c>
      <c r="J2935" s="31">
        <v>12145</v>
      </c>
      <c r="K2935" s="10">
        <v>5165</v>
      </c>
      <c r="L2935" s="10">
        <v>4777</v>
      </c>
      <c r="M2935" s="10">
        <v>138</v>
      </c>
      <c r="N2935" s="11">
        <v>10080</v>
      </c>
      <c r="O2935" s="24">
        <f>Table1[[#This Row],[Female Voters]]/Table1[[#This Row],[Female Population]]</f>
        <v>0.7964281092273845</v>
      </c>
      <c r="P2935" s="24">
        <f>Table1[[#This Row],[Male Voters]]/Table1[[#This Row],[Male Population]]</f>
        <v>0.74138371202450859</v>
      </c>
      <c r="Q2935" s="24">
        <f>Table1[[#This Row],[Total Voters]]/Table1[[#This Row],[Total Population]]</f>
        <v>0.78047683310841209</v>
      </c>
      <c r="R2935" s="24">
        <f>Table1[[#This Row],[Female Ballots]]/Table1[[#This Row],[Female Population]]</f>
        <v>0.6684353565419956</v>
      </c>
      <c r="S2935" s="24">
        <f>Table1[[#This Row],[Male Ballots]]/Table1[[#This Row],[Male Population]]</f>
        <v>0.6097778912432984</v>
      </c>
      <c r="T2935" s="24">
        <f>Table1[[#This Row],[Total Ballots]]/Table1[[#This Row],[Total Population]]</f>
        <v>0.64777327935222673</v>
      </c>
      <c r="U2935" s="24">
        <f>Table1[[#This Row],[Female Ballots]]/Table1[[#This Row],[Female Voters]]</f>
        <v>0.83929151771205723</v>
      </c>
      <c r="V2935" s="24">
        <f>Table1[[#This Row],[Male Ballots]]/Table1[[#This Row],[Male Voters]]</f>
        <v>0.82248622589531684</v>
      </c>
      <c r="W2935" s="24">
        <f>Table1[[#This Row],[Total Ballots]]/Table1[[#This Row],[Total Voters]]</f>
        <v>0.82997118155619598</v>
      </c>
    </row>
    <row r="2936" spans="1:23" s="12" customFormat="1" x14ac:dyDescent="0.2">
      <c r="A2936" s="8" t="s">
        <v>29</v>
      </c>
      <c r="B2936" s="17">
        <v>2008</v>
      </c>
      <c r="C2936" s="9" t="s">
        <v>62</v>
      </c>
      <c r="D2936" s="10">
        <v>631</v>
      </c>
      <c r="E2936" s="10">
        <v>658</v>
      </c>
      <c r="F2936" s="10">
        <v>1289</v>
      </c>
      <c r="G2936" s="31">
        <v>451</v>
      </c>
      <c r="H2936" s="31">
        <v>392</v>
      </c>
      <c r="I2936" s="31">
        <v>37</v>
      </c>
      <c r="J2936" s="31">
        <v>880</v>
      </c>
      <c r="K2936" s="10">
        <v>252</v>
      </c>
      <c r="L2936" s="10">
        <v>204</v>
      </c>
      <c r="M2936" s="10">
        <v>14</v>
      </c>
      <c r="N2936" s="11">
        <v>470</v>
      </c>
      <c r="O2936" s="24">
        <f>Table1[[#This Row],[Female Voters]]/Table1[[#This Row],[Female Population]]</f>
        <v>0.71473851030110935</v>
      </c>
      <c r="P2936" s="24">
        <f>Table1[[#This Row],[Male Voters]]/Table1[[#This Row],[Male Population]]</f>
        <v>0.5957446808510638</v>
      </c>
      <c r="Q2936" s="24">
        <f>Table1[[#This Row],[Total Voters]]/Table1[[#This Row],[Total Population]]</f>
        <v>0.68269976726144299</v>
      </c>
      <c r="R2936" s="24">
        <f>Table1[[#This Row],[Female Ballots]]/Table1[[#This Row],[Female Population]]</f>
        <v>0.39936608557844688</v>
      </c>
      <c r="S2936" s="24">
        <f>Table1[[#This Row],[Male Ballots]]/Table1[[#This Row],[Male Population]]</f>
        <v>0.3100303951367781</v>
      </c>
      <c r="T2936" s="24">
        <f>Table1[[#This Row],[Total Ballots]]/Table1[[#This Row],[Total Population]]</f>
        <v>0.36462373933281611</v>
      </c>
      <c r="U2936" s="24">
        <f>Table1[[#This Row],[Female Ballots]]/Table1[[#This Row],[Female Voters]]</f>
        <v>0.55875831485587579</v>
      </c>
      <c r="V2936" s="24">
        <f>Table1[[#This Row],[Male Ballots]]/Table1[[#This Row],[Male Voters]]</f>
        <v>0.52040816326530615</v>
      </c>
      <c r="W2936" s="24">
        <f>Table1[[#This Row],[Total Ballots]]/Table1[[#This Row],[Total Voters]]</f>
        <v>0.53409090909090906</v>
      </c>
    </row>
    <row r="2937" spans="1:23" s="12" customFormat="1" x14ac:dyDescent="0.2">
      <c r="A2937" s="8" t="s">
        <v>29</v>
      </c>
      <c r="B2937" s="17">
        <v>2008</v>
      </c>
      <c r="C2937" s="9" t="s">
        <v>63</v>
      </c>
      <c r="D2937" s="10">
        <v>947</v>
      </c>
      <c r="E2937" s="10">
        <v>984</v>
      </c>
      <c r="F2937" s="10">
        <v>1931</v>
      </c>
      <c r="G2937" s="31">
        <v>717</v>
      </c>
      <c r="H2937" s="31">
        <v>614</v>
      </c>
      <c r="I2937" s="31">
        <v>21</v>
      </c>
      <c r="J2937" s="31">
        <v>1352</v>
      </c>
      <c r="K2937" s="10">
        <v>476</v>
      </c>
      <c r="L2937" s="10">
        <v>382</v>
      </c>
      <c r="M2937" s="10">
        <v>16</v>
      </c>
      <c r="N2937" s="11">
        <v>874</v>
      </c>
      <c r="O2937" s="24">
        <f>Table1[[#This Row],[Female Voters]]/Table1[[#This Row],[Female Population]]</f>
        <v>0.75712777191129887</v>
      </c>
      <c r="P2937" s="24">
        <f>Table1[[#This Row],[Male Voters]]/Table1[[#This Row],[Male Population]]</f>
        <v>0.62398373983739841</v>
      </c>
      <c r="Q2937" s="24">
        <f>Table1[[#This Row],[Total Voters]]/Table1[[#This Row],[Total Population]]</f>
        <v>0.7001553599171414</v>
      </c>
      <c r="R2937" s="24">
        <f>Table1[[#This Row],[Female Ballots]]/Table1[[#This Row],[Female Population]]</f>
        <v>0.50263991552270326</v>
      </c>
      <c r="S2937" s="24">
        <f>Table1[[#This Row],[Male Ballots]]/Table1[[#This Row],[Male Population]]</f>
        <v>0.38821138211382111</v>
      </c>
      <c r="T2937" s="24">
        <f>Table1[[#This Row],[Total Ballots]]/Table1[[#This Row],[Total Population]]</f>
        <v>0.45261522527187986</v>
      </c>
      <c r="U2937" s="24">
        <f>Table1[[#This Row],[Female Ballots]]/Table1[[#This Row],[Female Voters]]</f>
        <v>0.66387726638772659</v>
      </c>
      <c r="V2937" s="24">
        <f>Table1[[#This Row],[Male Ballots]]/Table1[[#This Row],[Male Voters]]</f>
        <v>0.62214983713355054</v>
      </c>
      <c r="W2937" s="24">
        <f>Table1[[#This Row],[Total Ballots]]/Table1[[#This Row],[Total Voters]]</f>
        <v>0.64644970414201186</v>
      </c>
    </row>
    <row r="2938" spans="1:23" s="12" customFormat="1" x14ac:dyDescent="0.2">
      <c r="A2938" s="8" t="s">
        <v>29</v>
      </c>
      <c r="B2938" s="17">
        <v>2008</v>
      </c>
      <c r="C2938" s="9" t="s">
        <v>64</v>
      </c>
      <c r="D2938" s="10">
        <v>1223</v>
      </c>
      <c r="E2938" s="10">
        <v>1322</v>
      </c>
      <c r="F2938" s="10">
        <v>2545</v>
      </c>
      <c r="G2938" s="31">
        <v>794</v>
      </c>
      <c r="H2938" s="31">
        <v>791</v>
      </c>
      <c r="I2938" s="31">
        <v>24</v>
      </c>
      <c r="J2938" s="31">
        <v>1609</v>
      </c>
      <c r="K2938" s="10">
        <v>611</v>
      </c>
      <c r="L2938" s="10">
        <v>572</v>
      </c>
      <c r="M2938" s="10">
        <v>18</v>
      </c>
      <c r="N2938" s="11">
        <v>1201</v>
      </c>
      <c r="O2938" s="24">
        <f>Table1[[#This Row],[Female Voters]]/Table1[[#This Row],[Female Population]]</f>
        <v>0.64922322158626333</v>
      </c>
      <c r="P2938" s="24">
        <f>Table1[[#This Row],[Male Voters]]/Table1[[#This Row],[Male Population]]</f>
        <v>0.59833585476550677</v>
      </c>
      <c r="Q2938" s="24">
        <f>Table1[[#This Row],[Total Voters]]/Table1[[#This Row],[Total Population]]</f>
        <v>0.63222003929273085</v>
      </c>
      <c r="R2938" s="24">
        <f>Table1[[#This Row],[Female Ballots]]/Table1[[#This Row],[Female Population]]</f>
        <v>0.49959116925592806</v>
      </c>
      <c r="S2938" s="24">
        <f>Table1[[#This Row],[Male Ballots]]/Table1[[#This Row],[Male Population]]</f>
        <v>0.43267776096822996</v>
      </c>
      <c r="T2938" s="24">
        <f>Table1[[#This Row],[Total Ballots]]/Table1[[#This Row],[Total Population]]</f>
        <v>0.47190569744597249</v>
      </c>
      <c r="U2938" s="24">
        <f>Table1[[#This Row],[Female Ballots]]/Table1[[#This Row],[Female Voters]]</f>
        <v>0.76952141057934509</v>
      </c>
      <c r="V2938" s="24">
        <f>Table1[[#This Row],[Male Ballots]]/Table1[[#This Row],[Male Voters]]</f>
        <v>0.72313527180783821</v>
      </c>
      <c r="W2938" s="24">
        <f>Table1[[#This Row],[Total Ballots]]/Table1[[#This Row],[Total Voters]]</f>
        <v>0.74642635177128647</v>
      </c>
    </row>
    <row r="2939" spans="1:23" s="12" customFormat="1" x14ac:dyDescent="0.2">
      <c r="A2939" s="8" t="s">
        <v>29</v>
      </c>
      <c r="B2939" s="17">
        <v>2008</v>
      </c>
      <c r="C2939" s="9" t="s">
        <v>65</v>
      </c>
      <c r="D2939" s="10">
        <v>1602</v>
      </c>
      <c r="E2939" s="10">
        <v>1590</v>
      </c>
      <c r="F2939" s="10">
        <v>3192</v>
      </c>
      <c r="G2939" s="31">
        <v>1290</v>
      </c>
      <c r="H2939" s="31">
        <v>1139</v>
      </c>
      <c r="I2939" s="31">
        <v>23</v>
      </c>
      <c r="J2939" s="31">
        <v>2452</v>
      </c>
      <c r="K2939" s="10">
        <v>1092</v>
      </c>
      <c r="L2939" s="10">
        <v>933</v>
      </c>
      <c r="M2939" s="10">
        <v>22</v>
      </c>
      <c r="N2939" s="11">
        <v>2047</v>
      </c>
      <c r="O2939" s="24">
        <f>Table1[[#This Row],[Female Voters]]/Table1[[#This Row],[Female Population]]</f>
        <v>0.80524344569288386</v>
      </c>
      <c r="P2939" s="24">
        <f>Table1[[#This Row],[Male Voters]]/Table1[[#This Row],[Male Population]]</f>
        <v>0.71635220125786159</v>
      </c>
      <c r="Q2939" s="24">
        <f>Table1[[#This Row],[Total Voters]]/Table1[[#This Row],[Total Population]]</f>
        <v>0.76817042606516295</v>
      </c>
      <c r="R2939" s="24">
        <f>Table1[[#This Row],[Female Ballots]]/Table1[[#This Row],[Female Population]]</f>
        <v>0.68164794007490637</v>
      </c>
      <c r="S2939" s="24">
        <f>Table1[[#This Row],[Male Ballots]]/Table1[[#This Row],[Male Population]]</f>
        <v>0.58679245283018866</v>
      </c>
      <c r="T2939" s="24">
        <f>Table1[[#This Row],[Total Ballots]]/Table1[[#This Row],[Total Population]]</f>
        <v>0.64129072681704258</v>
      </c>
      <c r="U2939" s="24">
        <f>Table1[[#This Row],[Female Ballots]]/Table1[[#This Row],[Female Voters]]</f>
        <v>0.84651162790697676</v>
      </c>
      <c r="V2939" s="24">
        <f>Table1[[#This Row],[Male Ballots]]/Table1[[#This Row],[Male Voters]]</f>
        <v>0.8191395961369623</v>
      </c>
      <c r="W2939" s="24">
        <f>Table1[[#This Row],[Total Ballots]]/Table1[[#This Row],[Total Voters]]</f>
        <v>0.83482871125611746</v>
      </c>
    </row>
    <row r="2940" spans="1:23" s="12" customFormat="1" x14ac:dyDescent="0.2">
      <c r="A2940" s="8" t="s">
        <v>29</v>
      </c>
      <c r="B2940" s="17">
        <v>2008</v>
      </c>
      <c r="C2940" s="9" t="s">
        <v>66</v>
      </c>
      <c r="D2940" s="10">
        <v>1634</v>
      </c>
      <c r="E2940" s="10">
        <v>1633</v>
      </c>
      <c r="F2940" s="10">
        <v>3267</v>
      </c>
      <c r="G2940" s="31">
        <v>1448</v>
      </c>
      <c r="H2940" s="31">
        <v>1408</v>
      </c>
      <c r="I2940" s="31">
        <v>45</v>
      </c>
      <c r="J2940" s="31">
        <v>2901</v>
      </c>
      <c r="K2940" s="10">
        <v>1363</v>
      </c>
      <c r="L2940" s="10">
        <v>1272</v>
      </c>
      <c r="M2940" s="10">
        <v>41</v>
      </c>
      <c r="N2940" s="11">
        <v>2676</v>
      </c>
      <c r="O2940" s="24">
        <f>Table1[[#This Row],[Female Voters]]/Table1[[#This Row],[Female Population]]</f>
        <v>0.88616891064871484</v>
      </c>
      <c r="P2940" s="24">
        <f>Table1[[#This Row],[Male Voters]]/Table1[[#This Row],[Male Population]]</f>
        <v>0.86221677893447646</v>
      </c>
      <c r="Q2940" s="24">
        <f>Table1[[#This Row],[Total Voters]]/Table1[[#This Row],[Total Population]]</f>
        <v>0.88797061524334253</v>
      </c>
      <c r="R2940" s="24">
        <f>Table1[[#This Row],[Female Ballots]]/Table1[[#This Row],[Female Population]]</f>
        <v>0.83414932680538556</v>
      </c>
      <c r="S2940" s="24">
        <f>Table1[[#This Row],[Male Ballots]]/Table1[[#This Row],[Male Population]]</f>
        <v>0.7789344764237599</v>
      </c>
      <c r="T2940" s="24">
        <f>Table1[[#This Row],[Total Ballots]]/Table1[[#This Row],[Total Population]]</f>
        <v>0.81910009182736454</v>
      </c>
      <c r="U2940" s="24">
        <f>Table1[[#This Row],[Female Ballots]]/Table1[[#This Row],[Female Voters]]</f>
        <v>0.94129834254143652</v>
      </c>
      <c r="V2940" s="24">
        <f>Table1[[#This Row],[Male Ballots]]/Table1[[#This Row],[Male Voters]]</f>
        <v>0.90340909090909094</v>
      </c>
      <c r="W2940" s="24">
        <f>Table1[[#This Row],[Total Ballots]]/Table1[[#This Row],[Total Voters]]</f>
        <v>0.92244053774560497</v>
      </c>
    </row>
    <row r="2941" spans="1:23" s="12" customFormat="1" x14ac:dyDescent="0.2">
      <c r="A2941" s="8" t="s">
        <v>29</v>
      </c>
      <c r="B2941" s="17">
        <v>2008</v>
      </c>
      <c r="C2941" s="9" t="s">
        <v>67</v>
      </c>
      <c r="D2941" s="10">
        <v>1690</v>
      </c>
      <c r="E2941" s="10">
        <v>1647</v>
      </c>
      <c r="F2941" s="10">
        <v>3337</v>
      </c>
      <c r="G2941" s="31">
        <v>1454</v>
      </c>
      <c r="H2941" s="31">
        <v>1464</v>
      </c>
      <c r="I2941" s="31">
        <v>33</v>
      </c>
      <c r="J2941" s="31">
        <v>2951</v>
      </c>
      <c r="K2941" s="10">
        <v>1371</v>
      </c>
      <c r="L2941" s="10">
        <v>1414</v>
      </c>
      <c r="M2941" s="10">
        <v>27</v>
      </c>
      <c r="N2941" s="11">
        <v>2812</v>
      </c>
      <c r="O2941" s="24">
        <f>Table1[[#This Row],[Female Voters]]/Table1[[#This Row],[Female Population]]</f>
        <v>0.86035502958579879</v>
      </c>
      <c r="P2941" s="24">
        <f>Table1[[#This Row],[Male Voters]]/Table1[[#This Row],[Male Population]]</f>
        <v>0.88888888888888884</v>
      </c>
      <c r="Q2941" s="24">
        <f>Table1[[#This Row],[Total Voters]]/Table1[[#This Row],[Total Population]]</f>
        <v>0.88432724003596042</v>
      </c>
      <c r="R2941" s="24">
        <f>Table1[[#This Row],[Female Ballots]]/Table1[[#This Row],[Female Population]]</f>
        <v>0.81124260355029587</v>
      </c>
      <c r="S2941" s="24">
        <f>Table1[[#This Row],[Male Ballots]]/Table1[[#This Row],[Male Population]]</f>
        <v>0.85853066180935034</v>
      </c>
      <c r="T2941" s="24">
        <f>Table1[[#This Row],[Total Ballots]]/Table1[[#This Row],[Total Population]]</f>
        <v>0.8426730596344022</v>
      </c>
      <c r="U2941" s="24">
        <f>Table1[[#This Row],[Female Ballots]]/Table1[[#This Row],[Female Voters]]</f>
        <v>0.94291609353507566</v>
      </c>
      <c r="V2941" s="24">
        <f>Table1[[#This Row],[Male Ballots]]/Table1[[#This Row],[Male Voters]]</f>
        <v>0.96584699453551914</v>
      </c>
      <c r="W2941" s="24">
        <f>Table1[[#This Row],[Total Ballots]]/Table1[[#This Row],[Total Voters]]</f>
        <v>0.95289732294137586</v>
      </c>
    </row>
    <row r="2942" spans="1:23" s="12" customFormat="1" x14ac:dyDescent="0.2">
      <c r="A2942" s="8" t="s">
        <v>42</v>
      </c>
      <c r="B2942" s="17">
        <v>2008</v>
      </c>
      <c r="C2942" s="9" t="s">
        <v>69</v>
      </c>
      <c r="D2942" s="10">
        <v>28801</v>
      </c>
      <c r="E2942" s="10">
        <v>28251</v>
      </c>
      <c r="F2942" s="10">
        <v>57052</v>
      </c>
      <c r="G2942" s="31">
        <v>22011</v>
      </c>
      <c r="H2942" s="31">
        <v>19551</v>
      </c>
      <c r="I2942" s="31">
        <v>12</v>
      </c>
      <c r="J2942" s="31">
        <v>41574</v>
      </c>
      <c r="K2942" s="10">
        <v>17971</v>
      </c>
      <c r="L2942" s="10">
        <v>15885</v>
      </c>
      <c r="M2942" s="10">
        <v>7</v>
      </c>
      <c r="N2942" s="11">
        <v>33863</v>
      </c>
      <c r="O2942" s="24">
        <f>Table1[[#This Row],[Female Voters]]/Table1[[#This Row],[Female Population]]</f>
        <v>0.76424429707301833</v>
      </c>
      <c r="P2942" s="24">
        <f>Table1[[#This Row],[Male Voters]]/Table1[[#This Row],[Male Population]]</f>
        <v>0.69204629924604444</v>
      </c>
      <c r="Q2942" s="24">
        <f>Table1[[#This Row],[Total Voters]]/Table1[[#This Row],[Total Population]]</f>
        <v>0.72870363878566924</v>
      </c>
      <c r="R2942" s="24">
        <f>Table1[[#This Row],[Female Ballots]]/Table1[[#This Row],[Female Population]]</f>
        <v>0.62397138988229572</v>
      </c>
      <c r="S2942" s="24">
        <f>Table1[[#This Row],[Male Ballots]]/Table1[[#This Row],[Male Population]]</f>
        <v>0.56228098120420511</v>
      </c>
      <c r="T2942" s="24">
        <f>Table1[[#This Row],[Total Ballots]]/Table1[[#This Row],[Total Population]]</f>
        <v>0.59354623851924559</v>
      </c>
      <c r="U2942" s="24">
        <f>Table1[[#This Row],[Female Ballots]]/Table1[[#This Row],[Female Voters]]</f>
        <v>0.81645540865930666</v>
      </c>
      <c r="V2942" s="24">
        <f>Table1[[#This Row],[Male Ballots]]/Table1[[#This Row],[Male Voters]]</f>
        <v>0.81249040969771369</v>
      </c>
      <c r="W2942" s="24">
        <f>Table1[[#This Row],[Total Ballots]]/Table1[[#This Row],[Total Voters]]</f>
        <v>0.81452350026458842</v>
      </c>
    </row>
    <row r="2943" spans="1:23" s="12" customFormat="1" x14ac:dyDescent="0.2">
      <c r="A2943" s="8" t="s">
        <v>42</v>
      </c>
      <c r="B2943" s="17">
        <v>2008</v>
      </c>
      <c r="C2943" s="9" t="s">
        <v>62</v>
      </c>
      <c r="D2943" s="10">
        <v>3073</v>
      </c>
      <c r="E2943" s="10">
        <v>3407</v>
      </c>
      <c r="F2943" s="10">
        <v>6480</v>
      </c>
      <c r="G2943" s="31">
        <v>2122</v>
      </c>
      <c r="H2943" s="31">
        <v>1825</v>
      </c>
      <c r="I2943" s="31">
        <v>6</v>
      </c>
      <c r="J2943" s="31">
        <v>3953</v>
      </c>
      <c r="K2943" s="10">
        <v>1177</v>
      </c>
      <c r="L2943" s="10">
        <v>965</v>
      </c>
      <c r="M2943" s="10">
        <v>4</v>
      </c>
      <c r="N2943" s="11">
        <v>2146</v>
      </c>
      <c r="O2943" s="24">
        <f>Table1[[#This Row],[Female Voters]]/Table1[[#This Row],[Female Population]]</f>
        <v>0.69053042629352424</v>
      </c>
      <c r="P2943" s="24">
        <f>Table1[[#This Row],[Male Voters]]/Table1[[#This Row],[Male Population]]</f>
        <v>0.53566187261520404</v>
      </c>
      <c r="Q2943" s="24">
        <f>Table1[[#This Row],[Total Voters]]/Table1[[#This Row],[Total Population]]</f>
        <v>0.61003086419753083</v>
      </c>
      <c r="R2943" s="24">
        <f>Table1[[#This Row],[Female Ballots]]/Table1[[#This Row],[Female Population]]</f>
        <v>0.38301334201106413</v>
      </c>
      <c r="S2943" s="24">
        <f>Table1[[#This Row],[Male Ballots]]/Table1[[#This Row],[Male Population]]</f>
        <v>0.28324038743762842</v>
      </c>
      <c r="T2943" s="24">
        <f>Table1[[#This Row],[Total Ballots]]/Table1[[#This Row],[Total Population]]</f>
        <v>0.33117283950617282</v>
      </c>
      <c r="U2943" s="24">
        <f>Table1[[#This Row],[Female Ballots]]/Table1[[#This Row],[Female Voters]]</f>
        <v>0.5546654099905749</v>
      </c>
      <c r="V2943" s="24">
        <f>Table1[[#This Row],[Male Ballots]]/Table1[[#This Row],[Male Voters]]</f>
        <v>0.52876712328767128</v>
      </c>
      <c r="W2943" s="24">
        <f>Table1[[#This Row],[Total Ballots]]/Table1[[#This Row],[Total Voters]]</f>
        <v>0.54287882620794337</v>
      </c>
    </row>
    <row r="2944" spans="1:23" s="12" customFormat="1" x14ac:dyDescent="0.2">
      <c r="A2944" s="8" t="s">
        <v>42</v>
      </c>
      <c r="B2944" s="17">
        <v>2008</v>
      </c>
      <c r="C2944" s="9" t="s">
        <v>63</v>
      </c>
      <c r="D2944" s="10">
        <v>4024</v>
      </c>
      <c r="E2944" s="10">
        <v>4152</v>
      </c>
      <c r="F2944" s="10">
        <v>8176</v>
      </c>
      <c r="G2944" s="31">
        <v>2726</v>
      </c>
      <c r="H2944" s="31">
        <v>2375</v>
      </c>
      <c r="I2944" s="31">
        <v>2</v>
      </c>
      <c r="J2944" s="31">
        <v>5103</v>
      </c>
      <c r="K2944" s="10">
        <v>1860</v>
      </c>
      <c r="L2944" s="10">
        <v>1555</v>
      </c>
      <c r="M2944" s="10"/>
      <c r="N2944" s="11">
        <v>3415</v>
      </c>
      <c r="O2944" s="24">
        <f>Table1[[#This Row],[Female Voters]]/Table1[[#This Row],[Female Population]]</f>
        <v>0.67743538767395628</v>
      </c>
      <c r="P2944" s="24">
        <f>Table1[[#This Row],[Male Voters]]/Table1[[#This Row],[Male Population]]</f>
        <v>0.57201348747591518</v>
      </c>
      <c r="Q2944" s="24">
        <f>Table1[[#This Row],[Total Voters]]/Table1[[#This Row],[Total Population]]</f>
        <v>0.62414383561643838</v>
      </c>
      <c r="R2944" s="24">
        <f>Table1[[#This Row],[Female Ballots]]/Table1[[#This Row],[Female Population]]</f>
        <v>0.46222664015904574</v>
      </c>
      <c r="S2944" s="24">
        <f>Table1[[#This Row],[Male Ballots]]/Table1[[#This Row],[Male Population]]</f>
        <v>0.37451830443159922</v>
      </c>
      <c r="T2944" s="24">
        <f>Table1[[#This Row],[Total Ballots]]/Table1[[#This Row],[Total Population]]</f>
        <v>0.41768590998043054</v>
      </c>
      <c r="U2944" s="24">
        <f>Table1[[#This Row],[Female Ballots]]/Table1[[#This Row],[Female Voters]]</f>
        <v>0.68231841526045489</v>
      </c>
      <c r="V2944" s="24">
        <f>Table1[[#This Row],[Male Ballots]]/Table1[[#This Row],[Male Voters]]</f>
        <v>0.65473684210526317</v>
      </c>
      <c r="W2944" s="24">
        <f>Table1[[#This Row],[Total Ballots]]/Table1[[#This Row],[Total Voters]]</f>
        <v>0.66921418773270624</v>
      </c>
    </row>
    <row r="2945" spans="1:23" s="12" customFormat="1" x14ac:dyDescent="0.2">
      <c r="A2945" s="8" t="s">
        <v>42</v>
      </c>
      <c r="B2945" s="17">
        <v>2008</v>
      </c>
      <c r="C2945" s="9" t="s">
        <v>64</v>
      </c>
      <c r="D2945" s="10">
        <v>4454</v>
      </c>
      <c r="E2945" s="10">
        <v>4524</v>
      </c>
      <c r="F2945" s="10">
        <v>8978</v>
      </c>
      <c r="G2945" s="31">
        <v>3135</v>
      </c>
      <c r="H2945" s="31">
        <v>2639</v>
      </c>
      <c r="I2945" s="31">
        <v>1</v>
      </c>
      <c r="J2945" s="31">
        <v>5775</v>
      </c>
      <c r="K2945" s="10">
        <v>2411</v>
      </c>
      <c r="L2945" s="10">
        <v>2018</v>
      </c>
      <c r="M2945" s="10">
        <v>1</v>
      </c>
      <c r="N2945" s="11">
        <v>4430</v>
      </c>
      <c r="O2945" s="24">
        <f>Table1[[#This Row],[Female Voters]]/Table1[[#This Row],[Female Population]]</f>
        <v>0.70386169735069604</v>
      </c>
      <c r="P2945" s="24">
        <f>Table1[[#This Row],[Male Voters]]/Table1[[#This Row],[Male Population]]</f>
        <v>0.58333333333333337</v>
      </c>
      <c r="Q2945" s="24">
        <f>Table1[[#This Row],[Total Voters]]/Table1[[#This Row],[Total Population]]</f>
        <v>0.64323902873691241</v>
      </c>
      <c r="R2945" s="24">
        <f>Table1[[#This Row],[Female Ballots]]/Table1[[#This Row],[Female Population]]</f>
        <v>0.541311180960934</v>
      </c>
      <c r="S2945" s="24">
        <f>Table1[[#This Row],[Male Ballots]]/Table1[[#This Row],[Male Population]]</f>
        <v>0.44606542882404954</v>
      </c>
      <c r="T2945" s="24">
        <f>Table1[[#This Row],[Total Ballots]]/Table1[[#This Row],[Total Population]]</f>
        <v>0.49342838048563153</v>
      </c>
      <c r="U2945" s="24">
        <f>Table1[[#This Row],[Female Ballots]]/Table1[[#This Row],[Female Voters]]</f>
        <v>0.76905901116427433</v>
      </c>
      <c r="V2945" s="24">
        <f>Table1[[#This Row],[Male Ballots]]/Table1[[#This Row],[Male Voters]]</f>
        <v>0.76468359226979921</v>
      </c>
      <c r="W2945" s="24">
        <f>Table1[[#This Row],[Total Ballots]]/Table1[[#This Row],[Total Voters]]</f>
        <v>0.76709956709956706</v>
      </c>
    </row>
    <row r="2946" spans="1:23" s="12" customFormat="1" x14ac:dyDescent="0.2">
      <c r="A2946" s="8" t="s">
        <v>42</v>
      </c>
      <c r="B2946" s="17">
        <v>2008</v>
      </c>
      <c r="C2946" s="9" t="s">
        <v>65</v>
      </c>
      <c r="D2946" s="10">
        <v>5605</v>
      </c>
      <c r="E2946" s="10">
        <v>5527</v>
      </c>
      <c r="F2946" s="10">
        <v>11132</v>
      </c>
      <c r="G2946" s="31">
        <v>4183</v>
      </c>
      <c r="H2946" s="31">
        <v>3758</v>
      </c>
      <c r="I2946" s="31">
        <v>1</v>
      </c>
      <c r="J2946" s="31">
        <v>7942</v>
      </c>
      <c r="K2946" s="10">
        <v>3526</v>
      </c>
      <c r="L2946" s="10">
        <v>3097</v>
      </c>
      <c r="M2946" s="10">
        <v>1</v>
      </c>
      <c r="N2946" s="11">
        <v>6624</v>
      </c>
      <c r="O2946" s="24">
        <f>Table1[[#This Row],[Female Voters]]/Table1[[#This Row],[Female Population]]</f>
        <v>0.74629794826048168</v>
      </c>
      <c r="P2946" s="24">
        <f>Table1[[#This Row],[Male Voters]]/Table1[[#This Row],[Male Population]]</f>
        <v>0.67993486520716484</v>
      </c>
      <c r="Q2946" s="24">
        <f>Table1[[#This Row],[Total Voters]]/Table1[[#This Row],[Total Population]]</f>
        <v>0.7134387351778656</v>
      </c>
      <c r="R2946" s="24">
        <f>Table1[[#This Row],[Female Ballots]]/Table1[[#This Row],[Female Population]]</f>
        <v>0.62908117752007131</v>
      </c>
      <c r="S2946" s="24">
        <f>Table1[[#This Row],[Male Ballots]]/Table1[[#This Row],[Male Population]]</f>
        <v>0.56034014836258372</v>
      </c>
      <c r="T2946" s="24">
        <f>Table1[[#This Row],[Total Ballots]]/Table1[[#This Row],[Total Population]]</f>
        <v>0.5950413223140496</v>
      </c>
      <c r="U2946" s="24">
        <f>Table1[[#This Row],[Female Ballots]]/Table1[[#This Row],[Female Voters]]</f>
        <v>0.84293569208701891</v>
      </c>
      <c r="V2946" s="24">
        <f>Table1[[#This Row],[Male Ballots]]/Table1[[#This Row],[Male Voters]]</f>
        <v>0.82410856838744018</v>
      </c>
      <c r="W2946" s="24">
        <f>Table1[[#This Row],[Total Ballots]]/Table1[[#This Row],[Total Voters]]</f>
        <v>0.83404683958700576</v>
      </c>
    </row>
    <row r="2947" spans="1:23" s="12" customFormat="1" x14ac:dyDescent="0.2">
      <c r="A2947" s="8" t="s">
        <v>42</v>
      </c>
      <c r="B2947" s="17">
        <v>2008</v>
      </c>
      <c r="C2947" s="9" t="s">
        <v>66</v>
      </c>
      <c r="D2947" s="10">
        <v>4990</v>
      </c>
      <c r="E2947" s="10">
        <v>4952</v>
      </c>
      <c r="F2947" s="10">
        <v>9942</v>
      </c>
      <c r="G2947" s="31">
        <v>4275</v>
      </c>
      <c r="H2947" s="31">
        <v>4030</v>
      </c>
      <c r="I2947" s="31">
        <v>2</v>
      </c>
      <c r="J2947" s="31">
        <v>8307</v>
      </c>
      <c r="K2947" s="10">
        <v>3836</v>
      </c>
      <c r="L2947" s="10">
        <v>3620</v>
      </c>
      <c r="M2947" s="10">
        <v>1</v>
      </c>
      <c r="N2947" s="11">
        <v>7457</v>
      </c>
      <c r="O2947" s="24">
        <f>Table1[[#This Row],[Female Voters]]/Table1[[#This Row],[Female Population]]</f>
        <v>0.85671342685370744</v>
      </c>
      <c r="P2947" s="24">
        <f>Table1[[#This Row],[Male Voters]]/Table1[[#This Row],[Male Population]]</f>
        <v>0.8138126009693053</v>
      </c>
      <c r="Q2947" s="24">
        <f>Table1[[#This Row],[Total Voters]]/Table1[[#This Row],[Total Population]]</f>
        <v>0.83554616777308388</v>
      </c>
      <c r="R2947" s="24">
        <f>Table1[[#This Row],[Female Ballots]]/Table1[[#This Row],[Female Population]]</f>
        <v>0.76873747494989975</v>
      </c>
      <c r="S2947" s="24">
        <f>Table1[[#This Row],[Male Ballots]]/Table1[[#This Row],[Male Population]]</f>
        <v>0.73101777059773831</v>
      </c>
      <c r="T2947" s="24">
        <f>Table1[[#This Row],[Total Ballots]]/Table1[[#This Row],[Total Population]]</f>
        <v>0.75005029169181248</v>
      </c>
      <c r="U2947" s="24">
        <f>Table1[[#This Row],[Female Ballots]]/Table1[[#This Row],[Female Voters]]</f>
        <v>0.89730994152046784</v>
      </c>
      <c r="V2947" s="24">
        <f>Table1[[#This Row],[Male Ballots]]/Table1[[#This Row],[Male Voters]]</f>
        <v>0.8982630272952854</v>
      </c>
      <c r="W2947" s="24">
        <f>Table1[[#This Row],[Total Ballots]]/Table1[[#This Row],[Total Voters]]</f>
        <v>0.89767665824003851</v>
      </c>
    </row>
    <row r="2948" spans="1:23" s="12" customFormat="1" x14ac:dyDescent="0.2">
      <c r="A2948" s="8" t="s">
        <v>42</v>
      </c>
      <c r="B2948" s="17">
        <v>2008</v>
      </c>
      <c r="C2948" s="9" t="s">
        <v>67</v>
      </c>
      <c r="D2948" s="10">
        <v>6655</v>
      </c>
      <c r="E2948" s="10">
        <v>5689</v>
      </c>
      <c r="F2948" s="10">
        <v>12344</v>
      </c>
      <c r="G2948" s="31">
        <v>5570</v>
      </c>
      <c r="H2948" s="31">
        <v>4924</v>
      </c>
      <c r="I2948" s="31"/>
      <c r="J2948" s="31">
        <v>10494</v>
      </c>
      <c r="K2948" s="10">
        <v>5161</v>
      </c>
      <c r="L2948" s="10">
        <v>4630</v>
      </c>
      <c r="M2948" s="10"/>
      <c r="N2948" s="11">
        <v>9791</v>
      </c>
      <c r="O2948" s="24">
        <f>Table1[[#This Row],[Female Voters]]/Table1[[#This Row],[Female Population]]</f>
        <v>0.83696468820435765</v>
      </c>
      <c r="P2948" s="24">
        <f>Table1[[#This Row],[Male Voters]]/Table1[[#This Row],[Male Population]]</f>
        <v>0.86552997011777111</v>
      </c>
      <c r="Q2948" s="24">
        <f>Table1[[#This Row],[Total Voters]]/Table1[[#This Row],[Total Population]]</f>
        <v>0.85012961762799744</v>
      </c>
      <c r="R2948" s="24">
        <f>Table1[[#This Row],[Female Ballots]]/Table1[[#This Row],[Female Population]]</f>
        <v>0.77550713749060851</v>
      </c>
      <c r="S2948" s="24">
        <f>Table1[[#This Row],[Male Ballots]]/Table1[[#This Row],[Male Population]]</f>
        <v>0.81385129196695372</v>
      </c>
      <c r="T2948" s="24">
        <f>Table1[[#This Row],[Total Ballots]]/Table1[[#This Row],[Total Population]]</f>
        <v>0.79317887232663642</v>
      </c>
      <c r="U2948" s="24">
        <f>Table1[[#This Row],[Female Ballots]]/Table1[[#This Row],[Female Voters]]</f>
        <v>0.92657091561938953</v>
      </c>
      <c r="V2948" s="24">
        <f>Table1[[#This Row],[Male Ballots]]/Table1[[#This Row],[Male Voters]]</f>
        <v>0.94029244516653132</v>
      </c>
      <c r="W2948" s="24">
        <f>Table1[[#This Row],[Total Ballots]]/Table1[[#This Row],[Total Voters]]</f>
        <v>0.93300933866971603</v>
      </c>
    </row>
    <row r="2949" spans="1:23" s="12" customFormat="1" x14ac:dyDescent="0.2">
      <c r="A2949" s="8" t="s">
        <v>27</v>
      </c>
      <c r="B2949" s="17">
        <v>2008</v>
      </c>
      <c r="C2949" s="9" t="s">
        <v>69</v>
      </c>
      <c r="D2949" s="10">
        <v>4105</v>
      </c>
      <c r="E2949" s="10">
        <v>4047</v>
      </c>
      <c r="F2949" s="10">
        <v>8152</v>
      </c>
      <c r="G2949" s="31">
        <v>3545</v>
      </c>
      <c r="H2949" s="31">
        <v>3357</v>
      </c>
      <c r="I2949" s="31"/>
      <c r="J2949" s="31">
        <v>6902</v>
      </c>
      <c r="K2949" s="10">
        <v>3065</v>
      </c>
      <c r="L2949" s="10">
        <v>2859</v>
      </c>
      <c r="M2949" s="10"/>
      <c r="N2949" s="11">
        <v>5924</v>
      </c>
      <c r="O2949" s="24">
        <f>Table1[[#This Row],[Female Voters]]/Table1[[#This Row],[Female Population]]</f>
        <v>0.86358099878197325</v>
      </c>
      <c r="P2949" s="24">
        <f>Table1[[#This Row],[Male Voters]]/Table1[[#This Row],[Male Population]]</f>
        <v>0.82950333580429947</v>
      </c>
      <c r="Q2949" s="24">
        <f>Table1[[#This Row],[Total Voters]]/Table1[[#This Row],[Total Population]]</f>
        <v>0.84666339548577041</v>
      </c>
      <c r="R2949" s="24">
        <f>Table1[[#This Row],[Female Ballots]]/Table1[[#This Row],[Female Population]]</f>
        <v>0.74665042630937883</v>
      </c>
      <c r="S2949" s="24">
        <f>Table1[[#This Row],[Male Ballots]]/Table1[[#This Row],[Male Population]]</f>
        <v>0.70644922164566348</v>
      </c>
      <c r="T2949" s="24">
        <f>Table1[[#This Row],[Total Ballots]]/Table1[[#This Row],[Total Population]]</f>
        <v>0.72669283611383706</v>
      </c>
      <c r="U2949" s="24">
        <f>Table1[[#This Row],[Female Ballots]]/Table1[[#This Row],[Female Voters]]</f>
        <v>0.86459802538787023</v>
      </c>
      <c r="V2949" s="24">
        <f>Table1[[#This Row],[Male Ballots]]/Table1[[#This Row],[Male Voters]]</f>
        <v>0.85165326184092938</v>
      </c>
      <c r="W2949" s="24">
        <f>Table1[[#This Row],[Total Ballots]]/Table1[[#This Row],[Total Voters]]</f>
        <v>0.85830194146624161</v>
      </c>
    </row>
    <row r="2950" spans="1:23" s="12" customFormat="1" x14ac:dyDescent="0.2">
      <c r="A2950" s="8" t="s">
        <v>27</v>
      </c>
      <c r="B2950" s="17">
        <v>2008</v>
      </c>
      <c r="C2950" s="9" t="s">
        <v>62</v>
      </c>
      <c r="D2950" s="10">
        <v>294</v>
      </c>
      <c r="E2950" s="10">
        <v>331</v>
      </c>
      <c r="F2950" s="10">
        <v>625</v>
      </c>
      <c r="G2950" s="31">
        <v>276</v>
      </c>
      <c r="H2950" s="31">
        <v>263</v>
      </c>
      <c r="I2950" s="31"/>
      <c r="J2950" s="31">
        <v>539</v>
      </c>
      <c r="K2950" s="10">
        <v>174</v>
      </c>
      <c r="L2950" s="10">
        <v>154</v>
      </c>
      <c r="M2950" s="10"/>
      <c r="N2950" s="11">
        <v>328</v>
      </c>
      <c r="O2950" s="24">
        <f>Table1[[#This Row],[Female Voters]]/Table1[[#This Row],[Female Population]]</f>
        <v>0.93877551020408168</v>
      </c>
      <c r="P2950" s="24">
        <f>Table1[[#This Row],[Male Voters]]/Table1[[#This Row],[Male Population]]</f>
        <v>0.79456193353474325</v>
      </c>
      <c r="Q2950" s="24">
        <f>Table1[[#This Row],[Total Voters]]/Table1[[#This Row],[Total Population]]</f>
        <v>0.86240000000000006</v>
      </c>
      <c r="R2950" s="24">
        <f>Table1[[#This Row],[Female Ballots]]/Table1[[#This Row],[Female Population]]</f>
        <v>0.59183673469387754</v>
      </c>
      <c r="S2950" s="24">
        <f>Table1[[#This Row],[Male Ballots]]/Table1[[#This Row],[Male Population]]</f>
        <v>0.46525679758308158</v>
      </c>
      <c r="T2950" s="24">
        <f>Table1[[#This Row],[Total Ballots]]/Table1[[#This Row],[Total Population]]</f>
        <v>0.52480000000000004</v>
      </c>
      <c r="U2950" s="24">
        <f>Table1[[#This Row],[Female Ballots]]/Table1[[#This Row],[Female Voters]]</f>
        <v>0.63043478260869568</v>
      </c>
      <c r="V2950" s="24">
        <f>Table1[[#This Row],[Male Ballots]]/Table1[[#This Row],[Male Voters]]</f>
        <v>0.5855513307984791</v>
      </c>
      <c r="W2950" s="24">
        <f>Table1[[#This Row],[Total Ballots]]/Table1[[#This Row],[Total Voters]]</f>
        <v>0.60853432282003705</v>
      </c>
    </row>
    <row r="2951" spans="1:23" s="12" customFormat="1" x14ac:dyDescent="0.2">
      <c r="A2951" s="8" t="s">
        <v>27</v>
      </c>
      <c r="B2951" s="17">
        <v>2008</v>
      </c>
      <c r="C2951" s="9" t="s">
        <v>63</v>
      </c>
      <c r="D2951" s="10">
        <v>436</v>
      </c>
      <c r="E2951" s="10">
        <v>426</v>
      </c>
      <c r="F2951" s="10">
        <v>862</v>
      </c>
      <c r="G2951" s="31">
        <v>393</v>
      </c>
      <c r="H2951" s="31">
        <v>382</v>
      </c>
      <c r="I2951" s="31"/>
      <c r="J2951" s="31">
        <v>775</v>
      </c>
      <c r="K2951" s="10">
        <v>268</v>
      </c>
      <c r="L2951" s="10">
        <v>270</v>
      </c>
      <c r="M2951" s="10"/>
      <c r="N2951" s="11">
        <v>538</v>
      </c>
      <c r="O2951" s="24">
        <f>Table1[[#This Row],[Female Voters]]/Table1[[#This Row],[Female Population]]</f>
        <v>0.90137614678899081</v>
      </c>
      <c r="P2951" s="24">
        <f>Table1[[#This Row],[Male Voters]]/Table1[[#This Row],[Male Population]]</f>
        <v>0.89671361502347413</v>
      </c>
      <c r="Q2951" s="24">
        <f>Table1[[#This Row],[Total Voters]]/Table1[[#This Row],[Total Population]]</f>
        <v>0.89907192575406036</v>
      </c>
      <c r="R2951" s="24">
        <f>Table1[[#This Row],[Female Ballots]]/Table1[[#This Row],[Female Population]]</f>
        <v>0.61467889908256879</v>
      </c>
      <c r="S2951" s="24">
        <f>Table1[[#This Row],[Male Ballots]]/Table1[[#This Row],[Male Population]]</f>
        <v>0.63380281690140849</v>
      </c>
      <c r="T2951" s="24">
        <f>Table1[[#This Row],[Total Ballots]]/Table1[[#This Row],[Total Population]]</f>
        <v>0.62412993039443154</v>
      </c>
      <c r="U2951" s="24">
        <f>Table1[[#This Row],[Female Ballots]]/Table1[[#This Row],[Female Voters]]</f>
        <v>0.68193384223918574</v>
      </c>
      <c r="V2951" s="24">
        <f>Table1[[#This Row],[Male Ballots]]/Table1[[#This Row],[Male Voters]]</f>
        <v>0.70680628272251311</v>
      </c>
      <c r="W2951" s="24">
        <f>Table1[[#This Row],[Total Ballots]]/Table1[[#This Row],[Total Voters]]</f>
        <v>0.69419354838709679</v>
      </c>
    </row>
    <row r="2952" spans="1:23" s="12" customFormat="1" x14ac:dyDescent="0.2">
      <c r="A2952" s="8" t="s">
        <v>27</v>
      </c>
      <c r="B2952" s="17">
        <v>2008</v>
      </c>
      <c r="C2952" s="9" t="s">
        <v>64</v>
      </c>
      <c r="D2952" s="10">
        <v>579</v>
      </c>
      <c r="E2952" s="10">
        <v>579</v>
      </c>
      <c r="F2952" s="10">
        <v>1158</v>
      </c>
      <c r="G2952" s="31">
        <v>452</v>
      </c>
      <c r="H2952" s="31">
        <v>400</v>
      </c>
      <c r="I2952" s="31"/>
      <c r="J2952" s="31">
        <v>852</v>
      </c>
      <c r="K2952" s="10">
        <v>366</v>
      </c>
      <c r="L2952" s="10">
        <v>309</v>
      </c>
      <c r="M2952" s="10"/>
      <c r="N2952" s="11">
        <v>675</v>
      </c>
      <c r="O2952" s="24">
        <f>Table1[[#This Row],[Female Voters]]/Table1[[#This Row],[Female Population]]</f>
        <v>0.78065630397236618</v>
      </c>
      <c r="P2952" s="24">
        <f>Table1[[#This Row],[Male Voters]]/Table1[[#This Row],[Male Population]]</f>
        <v>0.69084628670120896</v>
      </c>
      <c r="Q2952" s="24">
        <f>Table1[[#This Row],[Total Voters]]/Table1[[#This Row],[Total Population]]</f>
        <v>0.73575129533678751</v>
      </c>
      <c r="R2952" s="24">
        <f>Table1[[#This Row],[Female Ballots]]/Table1[[#This Row],[Female Population]]</f>
        <v>0.63212435233160624</v>
      </c>
      <c r="S2952" s="24">
        <f>Table1[[#This Row],[Male Ballots]]/Table1[[#This Row],[Male Population]]</f>
        <v>0.53367875647668395</v>
      </c>
      <c r="T2952" s="24">
        <f>Table1[[#This Row],[Total Ballots]]/Table1[[#This Row],[Total Population]]</f>
        <v>0.58290155440414504</v>
      </c>
      <c r="U2952" s="24">
        <f>Table1[[#This Row],[Female Ballots]]/Table1[[#This Row],[Female Voters]]</f>
        <v>0.80973451327433632</v>
      </c>
      <c r="V2952" s="24">
        <f>Table1[[#This Row],[Male Ballots]]/Table1[[#This Row],[Male Voters]]</f>
        <v>0.77249999999999996</v>
      </c>
      <c r="W2952" s="24">
        <f>Table1[[#This Row],[Total Ballots]]/Table1[[#This Row],[Total Voters]]</f>
        <v>0.79225352112676062</v>
      </c>
    </row>
    <row r="2953" spans="1:23" s="12" customFormat="1" x14ac:dyDescent="0.2">
      <c r="A2953" s="8" t="s">
        <v>27</v>
      </c>
      <c r="B2953" s="17">
        <v>2008</v>
      </c>
      <c r="C2953" s="9" t="s">
        <v>65</v>
      </c>
      <c r="D2953" s="10">
        <v>858</v>
      </c>
      <c r="E2953" s="10">
        <v>852</v>
      </c>
      <c r="F2953" s="10">
        <v>1710</v>
      </c>
      <c r="G2953" s="31">
        <v>700</v>
      </c>
      <c r="H2953" s="31">
        <v>634</v>
      </c>
      <c r="I2953" s="31"/>
      <c r="J2953" s="31">
        <v>1334</v>
      </c>
      <c r="K2953" s="10">
        <v>615</v>
      </c>
      <c r="L2953" s="10">
        <v>542</v>
      </c>
      <c r="M2953" s="10"/>
      <c r="N2953" s="11">
        <v>1157</v>
      </c>
      <c r="O2953" s="24">
        <f>Table1[[#This Row],[Female Voters]]/Table1[[#This Row],[Female Population]]</f>
        <v>0.81585081585081587</v>
      </c>
      <c r="P2953" s="24">
        <f>Table1[[#This Row],[Male Voters]]/Table1[[#This Row],[Male Population]]</f>
        <v>0.744131455399061</v>
      </c>
      <c r="Q2953" s="24">
        <f>Table1[[#This Row],[Total Voters]]/Table1[[#This Row],[Total Population]]</f>
        <v>0.78011695906432743</v>
      </c>
      <c r="R2953" s="24">
        <f>Table1[[#This Row],[Female Ballots]]/Table1[[#This Row],[Female Population]]</f>
        <v>0.71678321678321677</v>
      </c>
      <c r="S2953" s="24">
        <f>Table1[[#This Row],[Male Ballots]]/Table1[[#This Row],[Male Population]]</f>
        <v>0.636150234741784</v>
      </c>
      <c r="T2953" s="24">
        <f>Table1[[#This Row],[Total Ballots]]/Table1[[#This Row],[Total Population]]</f>
        <v>0.67660818713450288</v>
      </c>
      <c r="U2953" s="24">
        <f>Table1[[#This Row],[Female Ballots]]/Table1[[#This Row],[Female Voters]]</f>
        <v>0.87857142857142856</v>
      </c>
      <c r="V2953" s="24">
        <f>Table1[[#This Row],[Male Ballots]]/Table1[[#This Row],[Male Voters]]</f>
        <v>0.85488958990536279</v>
      </c>
      <c r="W2953" s="24">
        <f>Table1[[#This Row],[Total Ballots]]/Table1[[#This Row],[Total Voters]]</f>
        <v>0.86731634182908546</v>
      </c>
    </row>
    <row r="2954" spans="1:23" s="12" customFormat="1" x14ac:dyDescent="0.2">
      <c r="A2954" s="8" t="s">
        <v>27</v>
      </c>
      <c r="B2954" s="17">
        <v>2008</v>
      </c>
      <c r="C2954" s="9" t="s">
        <v>66</v>
      </c>
      <c r="D2954" s="10">
        <v>840</v>
      </c>
      <c r="E2954" s="10">
        <v>853</v>
      </c>
      <c r="F2954" s="10">
        <v>1693</v>
      </c>
      <c r="G2954" s="31">
        <v>760</v>
      </c>
      <c r="H2954" s="31">
        <v>729</v>
      </c>
      <c r="I2954" s="31"/>
      <c r="J2954" s="31">
        <v>1489</v>
      </c>
      <c r="K2954" s="10">
        <v>707</v>
      </c>
      <c r="L2954" s="10">
        <v>670</v>
      </c>
      <c r="M2954" s="10"/>
      <c r="N2954" s="11">
        <v>1377</v>
      </c>
      <c r="O2954" s="24">
        <f>Table1[[#This Row],[Female Voters]]/Table1[[#This Row],[Female Population]]</f>
        <v>0.90476190476190477</v>
      </c>
      <c r="P2954" s="24">
        <f>Table1[[#This Row],[Male Voters]]/Table1[[#This Row],[Male Population]]</f>
        <v>0.85463071512309496</v>
      </c>
      <c r="Q2954" s="24">
        <f>Table1[[#This Row],[Total Voters]]/Table1[[#This Row],[Total Population]]</f>
        <v>0.87950383933845244</v>
      </c>
      <c r="R2954" s="24">
        <f>Table1[[#This Row],[Female Ballots]]/Table1[[#This Row],[Female Population]]</f>
        <v>0.84166666666666667</v>
      </c>
      <c r="S2954" s="24">
        <f>Table1[[#This Row],[Male Ballots]]/Table1[[#This Row],[Male Population]]</f>
        <v>0.78546307151230954</v>
      </c>
      <c r="T2954" s="24">
        <f>Table1[[#This Row],[Total Ballots]]/Table1[[#This Row],[Total Population]]</f>
        <v>0.81334908446544596</v>
      </c>
      <c r="U2954" s="24">
        <f>Table1[[#This Row],[Female Ballots]]/Table1[[#This Row],[Female Voters]]</f>
        <v>0.93026315789473679</v>
      </c>
      <c r="V2954" s="24">
        <f>Table1[[#This Row],[Male Ballots]]/Table1[[#This Row],[Male Voters]]</f>
        <v>0.91906721536351166</v>
      </c>
      <c r="W2954" s="24">
        <f>Table1[[#This Row],[Total Ballots]]/Table1[[#This Row],[Total Voters]]</f>
        <v>0.92478173270651443</v>
      </c>
    </row>
    <row r="2955" spans="1:23" s="12" customFormat="1" x14ac:dyDescent="0.2">
      <c r="A2955" s="8" t="s">
        <v>27</v>
      </c>
      <c r="B2955" s="17">
        <v>2008</v>
      </c>
      <c r="C2955" s="9" t="s">
        <v>67</v>
      </c>
      <c r="D2955" s="10">
        <v>1098</v>
      </c>
      <c r="E2955" s="10">
        <v>1006</v>
      </c>
      <c r="F2955" s="10">
        <v>2104</v>
      </c>
      <c r="G2955" s="31">
        <v>964</v>
      </c>
      <c r="H2955" s="31">
        <v>949</v>
      </c>
      <c r="I2955" s="31"/>
      <c r="J2955" s="31">
        <v>1913</v>
      </c>
      <c r="K2955" s="10">
        <v>935</v>
      </c>
      <c r="L2955" s="10">
        <v>914</v>
      </c>
      <c r="M2955" s="10"/>
      <c r="N2955" s="11">
        <v>1849</v>
      </c>
      <c r="O2955" s="24">
        <f>Table1[[#This Row],[Female Voters]]/Table1[[#This Row],[Female Population]]</f>
        <v>0.87795992714025506</v>
      </c>
      <c r="P2955" s="24">
        <f>Table1[[#This Row],[Male Voters]]/Table1[[#This Row],[Male Population]]</f>
        <v>0.94333996023856859</v>
      </c>
      <c r="Q2955" s="24">
        <f>Table1[[#This Row],[Total Voters]]/Table1[[#This Row],[Total Population]]</f>
        <v>0.90922053231939159</v>
      </c>
      <c r="R2955" s="24">
        <f>Table1[[#This Row],[Female Ballots]]/Table1[[#This Row],[Female Population]]</f>
        <v>0.85154826958105645</v>
      </c>
      <c r="S2955" s="24">
        <f>Table1[[#This Row],[Male Ballots]]/Table1[[#This Row],[Male Population]]</f>
        <v>0.90854870775347918</v>
      </c>
      <c r="T2955" s="24">
        <f>Table1[[#This Row],[Total Ballots]]/Table1[[#This Row],[Total Population]]</f>
        <v>0.87880228136882133</v>
      </c>
      <c r="U2955" s="24">
        <f>Table1[[#This Row],[Female Ballots]]/Table1[[#This Row],[Female Voters]]</f>
        <v>0.96991701244813278</v>
      </c>
      <c r="V2955" s="24">
        <f>Table1[[#This Row],[Male Ballots]]/Table1[[#This Row],[Male Voters]]</f>
        <v>0.96311907270811381</v>
      </c>
      <c r="W2955" s="24">
        <f>Table1[[#This Row],[Total Ballots]]/Table1[[#This Row],[Total Voters]]</f>
        <v>0.96654469419759537</v>
      </c>
    </row>
    <row r="2956" spans="1:23" s="12" customFormat="1" x14ac:dyDescent="0.2">
      <c r="A2956" s="8" t="s">
        <v>41</v>
      </c>
      <c r="B2956" s="17">
        <v>2008</v>
      </c>
      <c r="C2956" s="9" t="s">
        <v>69</v>
      </c>
      <c r="D2956" s="10">
        <v>22678</v>
      </c>
      <c r="E2956" s="10">
        <v>24391</v>
      </c>
      <c r="F2956" s="10">
        <v>47069</v>
      </c>
      <c r="G2956" s="31">
        <v>17203</v>
      </c>
      <c r="H2956" s="31">
        <v>15498</v>
      </c>
      <c r="I2956" s="31">
        <v>61</v>
      </c>
      <c r="J2956" s="31">
        <v>32762</v>
      </c>
      <c r="K2956" s="10">
        <v>14522</v>
      </c>
      <c r="L2956" s="10">
        <v>12997</v>
      </c>
      <c r="M2956" s="10">
        <v>21</v>
      </c>
      <c r="N2956" s="11">
        <v>27540</v>
      </c>
      <c r="O2956" s="24">
        <f>Table1[[#This Row],[Female Voters]]/Table1[[#This Row],[Female Population]]</f>
        <v>0.75857659405591327</v>
      </c>
      <c r="P2956" s="24">
        <f>Table1[[#This Row],[Male Voters]]/Table1[[#This Row],[Male Population]]</f>
        <v>0.63539830265261776</v>
      </c>
      <c r="Q2956" s="24">
        <f>Table1[[#This Row],[Total Voters]]/Table1[[#This Row],[Total Population]]</f>
        <v>0.69604198092162572</v>
      </c>
      <c r="R2956" s="24">
        <f>Table1[[#This Row],[Female Ballots]]/Table1[[#This Row],[Female Population]]</f>
        <v>0.64035629244201431</v>
      </c>
      <c r="S2956" s="24">
        <f>Table1[[#This Row],[Male Ballots]]/Table1[[#This Row],[Male Population]]</f>
        <v>0.53286048132507891</v>
      </c>
      <c r="T2956" s="24">
        <f>Table1[[#This Row],[Total Ballots]]/Table1[[#This Row],[Total Population]]</f>
        <v>0.58509847245533153</v>
      </c>
      <c r="U2956" s="24">
        <f>Table1[[#This Row],[Female Ballots]]/Table1[[#This Row],[Female Voters]]</f>
        <v>0.84415508922862292</v>
      </c>
      <c r="V2956" s="24">
        <f>Table1[[#This Row],[Male Ballots]]/Table1[[#This Row],[Male Voters]]</f>
        <v>0.83862433862433861</v>
      </c>
      <c r="W2956" s="24">
        <f>Table1[[#This Row],[Total Ballots]]/Table1[[#This Row],[Total Voters]]</f>
        <v>0.8406080214883096</v>
      </c>
    </row>
    <row r="2957" spans="1:23" s="12" customFormat="1" x14ac:dyDescent="0.2">
      <c r="A2957" s="8" t="s">
        <v>41</v>
      </c>
      <c r="B2957" s="17">
        <v>2008</v>
      </c>
      <c r="C2957" s="9" t="s">
        <v>62</v>
      </c>
      <c r="D2957" s="10">
        <v>2046</v>
      </c>
      <c r="E2957" s="10">
        <v>2648</v>
      </c>
      <c r="F2957" s="10">
        <v>4694</v>
      </c>
      <c r="G2957" s="31">
        <v>1317</v>
      </c>
      <c r="H2957" s="31">
        <v>1124</v>
      </c>
      <c r="I2957" s="31">
        <v>10</v>
      </c>
      <c r="J2957" s="31">
        <v>2451</v>
      </c>
      <c r="K2957" s="10">
        <v>753</v>
      </c>
      <c r="L2957" s="10">
        <v>593</v>
      </c>
      <c r="M2957" s="10">
        <v>6</v>
      </c>
      <c r="N2957" s="11">
        <v>1352</v>
      </c>
      <c r="O2957" s="24">
        <f>Table1[[#This Row],[Female Voters]]/Table1[[#This Row],[Female Population]]</f>
        <v>0.64369501466275658</v>
      </c>
      <c r="P2957" s="24">
        <f>Table1[[#This Row],[Male Voters]]/Table1[[#This Row],[Male Population]]</f>
        <v>0.42447129909365561</v>
      </c>
      <c r="Q2957" s="24">
        <f>Table1[[#This Row],[Total Voters]]/Table1[[#This Row],[Total Population]]</f>
        <v>0.52215594375798891</v>
      </c>
      <c r="R2957" s="24">
        <f>Table1[[#This Row],[Female Ballots]]/Table1[[#This Row],[Female Population]]</f>
        <v>0.36803519061583578</v>
      </c>
      <c r="S2957" s="24">
        <f>Table1[[#This Row],[Male Ballots]]/Table1[[#This Row],[Male Population]]</f>
        <v>0.22394259818731119</v>
      </c>
      <c r="T2957" s="24">
        <f>Table1[[#This Row],[Total Ballots]]/Table1[[#This Row],[Total Population]]</f>
        <v>0.28802726885385599</v>
      </c>
      <c r="U2957" s="24">
        <f>Table1[[#This Row],[Female Ballots]]/Table1[[#This Row],[Female Voters]]</f>
        <v>0.57175398633257402</v>
      </c>
      <c r="V2957" s="24">
        <f>Table1[[#This Row],[Male Ballots]]/Table1[[#This Row],[Male Voters]]</f>
        <v>0.52758007117437722</v>
      </c>
      <c r="W2957" s="24">
        <f>Table1[[#This Row],[Total Ballots]]/Table1[[#This Row],[Total Voters]]</f>
        <v>0.55161158710730318</v>
      </c>
    </row>
    <row r="2958" spans="1:23" s="12" customFormat="1" x14ac:dyDescent="0.2">
      <c r="A2958" s="8" t="s">
        <v>41</v>
      </c>
      <c r="B2958" s="17">
        <v>2008</v>
      </c>
      <c r="C2958" s="9" t="s">
        <v>63</v>
      </c>
      <c r="D2958" s="10">
        <v>2902</v>
      </c>
      <c r="E2958" s="10">
        <v>3707</v>
      </c>
      <c r="F2958" s="10">
        <v>6609</v>
      </c>
      <c r="G2958" s="31">
        <v>1687</v>
      </c>
      <c r="H2958" s="31">
        <v>1433</v>
      </c>
      <c r="I2958" s="31">
        <v>6</v>
      </c>
      <c r="J2958" s="31">
        <v>3126</v>
      </c>
      <c r="K2958" s="10">
        <v>1176</v>
      </c>
      <c r="L2958" s="10">
        <v>919</v>
      </c>
      <c r="M2958" s="10">
        <v>3</v>
      </c>
      <c r="N2958" s="11">
        <v>2098</v>
      </c>
      <c r="O2958" s="24">
        <f>Table1[[#This Row],[Female Voters]]/Table1[[#This Row],[Female Population]]</f>
        <v>0.58132322536181946</v>
      </c>
      <c r="P2958" s="24">
        <f>Table1[[#This Row],[Male Voters]]/Table1[[#This Row],[Male Population]]</f>
        <v>0.38656595629889401</v>
      </c>
      <c r="Q2958" s="24">
        <f>Table1[[#This Row],[Total Voters]]/Table1[[#This Row],[Total Population]]</f>
        <v>0.47299137539718566</v>
      </c>
      <c r="R2958" s="24">
        <f>Table1[[#This Row],[Female Ballots]]/Table1[[#This Row],[Female Population]]</f>
        <v>0.40523776705720194</v>
      </c>
      <c r="S2958" s="24">
        <f>Table1[[#This Row],[Male Ballots]]/Table1[[#This Row],[Male Population]]</f>
        <v>0.2479093606690046</v>
      </c>
      <c r="T2958" s="24">
        <f>Table1[[#This Row],[Total Ballots]]/Table1[[#This Row],[Total Population]]</f>
        <v>0.31744590709638371</v>
      </c>
      <c r="U2958" s="24">
        <f>Table1[[#This Row],[Female Ballots]]/Table1[[#This Row],[Female Voters]]</f>
        <v>0.69709543568464727</v>
      </c>
      <c r="V2958" s="24">
        <f>Table1[[#This Row],[Male Ballots]]/Table1[[#This Row],[Male Voters]]</f>
        <v>0.64131193300767619</v>
      </c>
      <c r="W2958" s="24">
        <f>Table1[[#This Row],[Total Ballots]]/Table1[[#This Row],[Total Voters]]</f>
        <v>0.67114523352527189</v>
      </c>
    </row>
    <row r="2959" spans="1:23" s="12" customFormat="1" x14ac:dyDescent="0.2">
      <c r="A2959" s="8" t="s">
        <v>41</v>
      </c>
      <c r="B2959" s="17">
        <v>2008</v>
      </c>
      <c r="C2959" s="9" t="s">
        <v>64</v>
      </c>
      <c r="D2959" s="10">
        <v>3376</v>
      </c>
      <c r="E2959" s="10">
        <v>3888</v>
      </c>
      <c r="F2959" s="10">
        <v>7264</v>
      </c>
      <c r="G2959" s="31">
        <v>2151</v>
      </c>
      <c r="H2959" s="31">
        <v>1873</v>
      </c>
      <c r="I2959" s="31">
        <v>5</v>
      </c>
      <c r="J2959" s="31">
        <v>4029</v>
      </c>
      <c r="K2959" s="10">
        <v>1640</v>
      </c>
      <c r="L2959" s="10">
        <v>1389</v>
      </c>
      <c r="M2959" s="10">
        <v>1</v>
      </c>
      <c r="N2959" s="11">
        <v>3030</v>
      </c>
      <c r="O2959" s="24">
        <f>Table1[[#This Row],[Female Voters]]/Table1[[#This Row],[Female Population]]</f>
        <v>0.63714454976303314</v>
      </c>
      <c r="P2959" s="24">
        <f>Table1[[#This Row],[Male Voters]]/Table1[[#This Row],[Male Population]]</f>
        <v>0.48173868312757201</v>
      </c>
      <c r="Q2959" s="24">
        <f>Table1[[#This Row],[Total Voters]]/Table1[[#This Row],[Total Population]]</f>
        <v>0.55465308370044053</v>
      </c>
      <c r="R2959" s="24">
        <f>Table1[[#This Row],[Female Ballots]]/Table1[[#This Row],[Female Population]]</f>
        <v>0.48578199052132703</v>
      </c>
      <c r="S2959" s="24">
        <f>Table1[[#This Row],[Male Ballots]]/Table1[[#This Row],[Male Population]]</f>
        <v>0.35725308641975306</v>
      </c>
      <c r="T2959" s="24">
        <f>Table1[[#This Row],[Total Ballots]]/Table1[[#This Row],[Total Population]]</f>
        <v>0.41712555066079293</v>
      </c>
      <c r="U2959" s="24">
        <f>Table1[[#This Row],[Female Ballots]]/Table1[[#This Row],[Female Voters]]</f>
        <v>0.76243607624360765</v>
      </c>
      <c r="V2959" s="24">
        <f>Table1[[#This Row],[Male Ballots]]/Table1[[#This Row],[Male Voters]]</f>
        <v>0.74159103043246133</v>
      </c>
      <c r="W2959" s="24">
        <f>Table1[[#This Row],[Total Ballots]]/Table1[[#This Row],[Total Voters]]</f>
        <v>0.7520476545048399</v>
      </c>
    </row>
    <row r="2960" spans="1:23" s="12" customFormat="1" x14ac:dyDescent="0.2">
      <c r="A2960" s="8" t="s">
        <v>41</v>
      </c>
      <c r="B2960" s="17">
        <v>2008</v>
      </c>
      <c r="C2960" s="9" t="s">
        <v>65</v>
      </c>
      <c r="D2960" s="10">
        <v>4472</v>
      </c>
      <c r="E2960" s="10">
        <v>4702</v>
      </c>
      <c r="F2960" s="10">
        <v>9174</v>
      </c>
      <c r="G2960" s="31">
        <v>3479</v>
      </c>
      <c r="H2960" s="31">
        <v>2975</v>
      </c>
      <c r="I2960" s="31">
        <v>12</v>
      </c>
      <c r="J2960" s="31">
        <v>6466</v>
      </c>
      <c r="K2960" s="10">
        <v>2880</v>
      </c>
      <c r="L2960" s="10">
        <v>2484</v>
      </c>
      <c r="M2960" s="10">
        <v>4</v>
      </c>
      <c r="N2960" s="11">
        <v>5368</v>
      </c>
      <c r="O2960" s="24">
        <f>Table1[[#This Row],[Female Voters]]/Table1[[#This Row],[Female Population]]</f>
        <v>0.77795169946332732</v>
      </c>
      <c r="P2960" s="24">
        <f>Table1[[#This Row],[Male Voters]]/Table1[[#This Row],[Male Population]]</f>
        <v>0.63270948532539339</v>
      </c>
      <c r="Q2960" s="24">
        <f>Table1[[#This Row],[Total Voters]]/Table1[[#This Row],[Total Population]]</f>
        <v>0.70481796381076955</v>
      </c>
      <c r="R2960" s="24">
        <f>Table1[[#This Row],[Female Ballots]]/Table1[[#This Row],[Female Population]]</f>
        <v>0.64400715563506261</v>
      </c>
      <c r="S2960" s="24">
        <f>Table1[[#This Row],[Male Ballots]]/Table1[[#This Row],[Male Population]]</f>
        <v>0.52828583581454702</v>
      </c>
      <c r="T2960" s="24">
        <f>Table1[[#This Row],[Total Ballots]]/Table1[[#This Row],[Total Population]]</f>
        <v>0.5851318944844125</v>
      </c>
      <c r="U2960" s="24">
        <f>Table1[[#This Row],[Female Ballots]]/Table1[[#This Row],[Female Voters]]</f>
        <v>0.82782408738143143</v>
      </c>
      <c r="V2960" s="24">
        <f>Table1[[#This Row],[Male Ballots]]/Table1[[#This Row],[Male Voters]]</f>
        <v>0.8349579831932773</v>
      </c>
      <c r="W2960" s="24">
        <f>Table1[[#This Row],[Total Ballots]]/Table1[[#This Row],[Total Voters]]</f>
        <v>0.83018867924528306</v>
      </c>
    </row>
    <row r="2961" spans="1:23" s="12" customFormat="1" x14ac:dyDescent="0.2">
      <c r="A2961" s="8" t="s">
        <v>41</v>
      </c>
      <c r="B2961" s="17">
        <v>2008</v>
      </c>
      <c r="C2961" s="9" t="s">
        <v>66</v>
      </c>
      <c r="D2961" s="10">
        <v>4528</v>
      </c>
      <c r="E2961" s="10">
        <v>4395</v>
      </c>
      <c r="F2961" s="10">
        <v>8923</v>
      </c>
      <c r="G2961" s="31">
        <v>3898</v>
      </c>
      <c r="H2961" s="31">
        <v>3590</v>
      </c>
      <c r="I2961" s="31">
        <v>16</v>
      </c>
      <c r="J2961" s="31">
        <v>7504</v>
      </c>
      <c r="K2961" s="10">
        <v>3606</v>
      </c>
      <c r="L2961" s="10">
        <v>3267</v>
      </c>
      <c r="M2961" s="10">
        <v>5</v>
      </c>
      <c r="N2961" s="11">
        <v>6878</v>
      </c>
      <c r="O2961" s="24">
        <f>Table1[[#This Row],[Female Voters]]/Table1[[#This Row],[Female Population]]</f>
        <v>0.86086572438162545</v>
      </c>
      <c r="P2961" s="24">
        <f>Table1[[#This Row],[Male Voters]]/Table1[[#This Row],[Male Population]]</f>
        <v>0.81683731513083047</v>
      </c>
      <c r="Q2961" s="24">
        <f>Table1[[#This Row],[Total Voters]]/Table1[[#This Row],[Total Population]]</f>
        <v>0.84097276700661217</v>
      </c>
      <c r="R2961" s="24">
        <f>Table1[[#This Row],[Female Ballots]]/Table1[[#This Row],[Female Population]]</f>
        <v>0.79637809187279152</v>
      </c>
      <c r="S2961" s="24">
        <f>Table1[[#This Row],[Male Ballots]]/Table1[[#This Row],[Male Population]]</f>
        <v>0.74334470989761092</v>
      </c>
      <c r="T2961" s="24">
        <f>Table1[[#This Row],[Total Ballots]]/Table1[[#This Row],[Total Population]]</f>
        <v>0.77081698980163627</v>
      </c>
      <c r="U2961" s="24">
        <f>Table1[[#This Row],[Female Ballots]]/Table1[[#This Row],[Female Voters]]</f>
        <v>0.92508978963571065</v>
      </c>
      <c r="V2961" s="24">
        <f>Table1[[#This Row],[Male Ballots]]/Table1[[#This Row],[Male Voters]]</f>
        <v>0.91002785515320339</v>
      </c>
      <c r="W2961" s="24">
        <f>Table1[[#This Row],[Total Ballots]]/Table1[[#This Row],[Total Voters]]</f>
        <v>0.91657782515991471</v>
      </c>
    </row>
    <row r="2962" spans="1:23" s="12" customFormat="1" x14ac:dyDescent="0.2">
      <c r="A2962" s="8" t="s">
        <v>41</v>
      </c>
      <c r="B2962" s="17">
        <v>2008</v>
      </c>
      <c r="C2962" s="9" t="s">
        <v>67</v>
      </c>
      <c r="D2962" s="10">
        <v>5354</v>
      </c>
      <c r="E2962" s="10">
        <v>5051</v>
      </c>
      <c r="F2962" s="10">
        <v>10405</v>
      </c>
      <c r="G2962" s="31">
        <v>4671</v>
      </c>
      <c r="H2962" s="31">
        <v>4503</v>
      </c>
      <c r="I2962" s="31">
        <v>12</v>
      </c>
      <c r="J2962" s="31">
        <v>9186</v>
      </c>
      <c r="K2962" s="10">
        <v>4467</v>
      </c>
      <c r="L2962" s="10">
        <v>4345</v>
      </c>
      <c r="M2962" s="10">
        <v>2</v>
      </c>
      <c r="N2962" s="11">
        <v>8814</v>
      </c>
      <c r="O2962" s="24">
        <f>Table1[[#This Row],[Female Voters]]/Table1[[#This Row],[Female Population]]</f>
        <v>0.87243182667164731</v>
      </c>
      <c r="P2962" s="24">
        <f>Table1[[#This Row],[Male Voters]]/Table1[[#This Row],[Male Population]]</f>
        <v>0.89150663235002969</v>
      </c>
      <c r="Q2962" s="24">
        <f>Table1[[#This Row],[Total Voters]]/Table1[[#This Row],[Total Population]]</f>
        <v>0.88284478616049977</v>
      </c>
      <c r="R2962" s="24">
        <f>Table1[[#This Row],[Female Ballots]]/Table1[[#This Row],[Female Population]]</f>
        <v>0.83432947329099738</v>
      </c>
      <c r="S2962" s="24">
        <f>Table1[[#This Row],[Male Ballots]]/Table1[[#This Row],[Male Population]]</f>
        <v>0.86022569788160763</v>
      </c>
      <c r="T2962" s="24">
        <f>Table1[[#This Row],[Total Ballots]]/Table1[[#This Row],[Total Population]]</f>
        <v>0.84709274387313793</v>
      </c>
      <c r="U2962" s="24">
        <f>Table1[[#This Row],[Female Ballots]]/Table1[[#This Row],[Female Voters]]</f>
        <v>0.9563262684649968</v>
      </c>
      <c r="V2962" s="24">
        <f>Table1[[#This Row],[Male Ballots]]/Table1[[#This Row],[Male Voters]]</f>
        <v>0.96491228070175439</v>
      </c>
      <c r="W2962" s="24">
        <f>Table1[[#This Row],[Total Ballots]]/Table1[[#This Row],[Total Voters]]</f>
        <v>0.95950359242325278</v>
      </c>
    </row>
    <row r="2963" spans="1:23" s="12" customFormat="1" x14ac:dyDescent="0.2">
      <c r="A2963" s="8" t="s">
        <v>49</v>
      </c>
      <c r="B2963" s="17">
        <v>2008</v>
      </c>
      <c r="C2963" s="9" t="s">
        <v>69</v>
      </c>
      <c r="D2963" s="10">
        <v>15300.97</v>
      </c>
      <c r="E2963" s="10">
        <v>15388.96</v>
      </c>
      <c r="F2963" s="10">
        <v>30689.919999999998</v>
      </c>
      <c r="G2963" s="31">
        <v>10756</v>
      </c>
      <c r="H2963" s="31">
        <v>9767</v>
      </c>
      <c r="I2963" s="31"/>
      <c r="J2963" s="31">
        <v>20523</v>
      </c>
      <c r="K2963" s="10">
        <v>8706</v>
      </c>
      <c r="L2963" s="10">
        <v>7920</v>
      </c>
      <c r="M2963" s="10"/>
      <c r="N2963" s="11">
        <v>16626</v>
      </c>
      <c r="O2963" s="24">
        <f>Table1[[#This Row],[Female Voters]]/Table1[[#This Row],[Female Population]]</f>
        <v>0.70296196907777742</v>
      </c>
      <c r="P2963" s="24">
        <f>Table1[[#This Row],[Male Voters]]/Table1[[#This Row],[Male Population]]</f>
        <v>0.63467576756324018</v>
      </c>
      <c r="Q2963" s="24">
        <f>Table1[[#This Row],[Total Voters]]/Table1[[#This Row],[Total Population]]</f>
        <v>0.66872119575417599</v>
      </c>
      <c r="R2963" s="24">
        <f>Table1[[#This Row],[Female Ballots]]/Table1[[#This Row],[Female Population]]</f>
        <v>0.56898353503078569</v>
      </c>
      <c r="S2963" s="24">
        <f>Table1[[#This Row],[Male Ballots]]/Table1[[#This Row],[Male Population]]</f>
        <v>0.51465466152358574</v>
      </c>
      <c r="T2963" s="24">
        <f>Table1[[#This Row],[Total Ballots]]/Table1[[#This Row],[Total Population]]</f>
        <v>0.54174139261360088</v>
      </c>
      <c r="U2963" s="24">
        <f>Table1[[#This Row],[Female Ballots]]/Table1[[#This Row],[Female Voters]]</f>
        <v>0.80940870211974714</v>
      </c>
      <c r="V2963" s="24">
        <f>Table1[[#This Row],[Male Ballots]]/Table1[[#This Row],[Male Voters]]</f>
        <v>0.81089382614927819</v>
      </c>
      <c r="W2963" s="24">
        <f>Table1[[#This Row],[Total Ballots]]/Table1[[#This Row],[Total Voters]]</f>
        <v>0.81011548019295421</v>
      </c>
    </row>
    <row r="2964" spans="1:23" s="12" customFormat="1" x14ac:dyDescent="0.2">
      <c r="A2964" s="8" t="s">
        <v>49</v>
      </c>
      <c r="B2964" s="17">
        <v>2008</v>
      </c>
      <c r="C2964" s="9" t="s">
        <v>62</v>
      </c>
      <c r="D2964" s="10">
        <v>1470</v>
      </c>
      <c r="E2964" s="10">
        <v>1611</v>
      </c>
      <c r="F2964" s="10">
        <v>3081.01</v>
      </c>
      <c r="G2964" s="31">
        <v>783</v>
      </c>
      <c r="H2964" s="31">
        <v>671</v>
      </c>
      <c r="I2964" s="31"/>
      <c r="J2964" s="31">
        <v>1454</v>
      </c>
      <c r="K2964" s="10">
        <v>410</v>
      </c>
      <c r="L2964" s="10">
        <v>352</v>
      </c>
      <c r="M2964" s="10"/>
      <c r="N2964" s="11">
        <v>762</v>
      </c>
      <c r="O2964" s="24">
        <f>Table1[[#This Row],[Female Voters]]/Table1[[#This Row],[Female Population]]</f>
        <v>0.53265306122448974</v>
      </c>
      <c r="P2964" s="24">
        <f>Table1[[#This Row],[Male Voters]]/Table1[[#This Row],[Male Population]]</f>
        <v>0.4165114835505897</v>
      </c>
      <c r="Q2964" s="24">
        <f>Table1[[#This Row],[Total Voters]]/Table1[[#This Row],[Total Population]]</f>
        <v>0.47192316805203482</v>
      </c>
      <c r="R2964" s="24">
        <f>Table1[[#This Row],[Female Ballots]]/Table1[[#This Row],[Female Population]]</f>
        <v>0.27891156462585032</v>
      </c>
      <c r="S2964" s="24">
        <f>Table1[[#This Row],[Male Ballots]]/Table1[[#This Row],[Male Population]]</f>
        <v>0.21849782743637491</v>
      </c>
      <c r="T2964" s="24">
        <f>Table1[[#This Row],[Total Ballots]]/Table1[[#This Row],[Total Population]]</f>
        <v>0.24732149522396873</v>
      </c>
      <c r="U2964" s="24">
        <f>Table1[[#This Row],[Female Ballots]]/Table1[[#This Row],[Female Voters]]</f>
        <v>0.52362707535121333</v>
      </c>
      <c r="V2964" s="24">
        <f>Table1[[#This Row],[Male Ballots]]/Table1[[#This Row],[Male Voters]]</f>
        <v>0.52459016393442626</v>
      </c>
      <c r="W2964" s="24">
        <f>Table1[[#This Row],[Total Ballots]]/Table1[[#This Row],[Total Voters]]</f>
        <v>0.52407152682255842</v>
      </c>
    </row>
    <row r="2965" spans="1:23" s="12" customFormat="1" x14ac:dyDescent="0.2">
      <c r="A2965" s="8" t="s">
        <v>49</v>
      </c>
      <c r="B2965" s="17">
        <v>2008</v>
      </c>
      <c r="C2965" s="9" t="s">
        <v>63</v>
      </c>
      <c r="D2965" s="10">
        <v>2042</v>
      </c>
      <c r="E2965" s="10">
        <v>2165</v>
      </c>
      <c r="F2965" s="10">
        <v>4207</v>
      </c>
      <c r="G2965" s="31">
        <v>1162</v>
      </c>
      <c r="H2965" s="31">
        <v>1022</v>
      </c>
      <c r="I2965" s="31"/>
      <c r="J2965" s="31">
        <v>2184</v>
      </c>
      <c r="K2965" s="10">
        <v>722</v>
      </c>
      <c r="L2965" s="10">
        <v>598</v>
      </c>
      <c r="M2965" s="10"/>
      <c r="N2965" s="11">
        <v>1320</v>
      </c>
      <c r="O2965" s="24">
        <f>Table1[[#This Row],[Female Voters]]/Table1[[#This Row],[Female Population]]</f>
        <v>0.5690499510284035</v>
      </c>
      <c r="P2965" s="24">
        <f>Table1[[#This Row],[Male Voters]]/Table1[[#This Row],[Male Population]]</f>
        <v>0.47205542725173211</v>
      </c>
      <c r="Q2965" s="24">
        <f>Table1[[#This Row],[Total Voters]]/Table1[[#This Row],[Total Population]]</f>
        <v>0.51913477537437602</v>
      </c>
      <c r="R2965" s="24">
        <f>Table1[[#This Row],[Female Ballots]]/Table1[[#This Row],[Female Population]]</f>
        <v>0.35357492654260531</v>
      </c>
      <c r="S2965" s="24">
        <f>Table1[[#This Row],[Male Ballots]]/Table1[[#This Row],[Male Population]]</f>
        <v>0.27621247113163971</v>
      </c>
      <c r="T2965" s="24">
        <f>Table1[[#This Row],[Total Ballots]]/Table1[[#This Row],[Total Population]]</f>
        <v>0.31376277632517235</v>
      </c>
      <c r="U2965" s="24">
        <f>Table1[[#This Row],[Female Ballots]]/Table1[[#This Row],[Female Voters]]</f>
        <v>0.62134251290877796</v>
      </c>
      <c r="V2965" s="24">
        <f>Table1[[#This Row],[Male Ballots]]/Table1[[#This Row],[Male Voters]]</f>
        <v>0.58512720156555775</v>
      </c>
      <c r="W2965" s="24">
        <f>Table1[[#This Row],[Total Ballots]]/Table1[[#This Row],[Total Voters]]</f>
        <v>0.60439560439560436</v>
      </c>
    </row>
    <row r="2966" spans="1:23" s="12" customFormat="1" x14ac:dyDescent="0.2">
      <c r="A2966" s="8" t="s">
        <v>49</v>
      </c>
      <c r="B2966" s="17">
        <v>2008</v>
      </c>
      <c r="C2966" s="9" t="s">
        <v>64</v>
      </c>
      <c r="D2966" s="10">
        <v>2396</v>
      </c>
      <c r="E2966" s="10">
        <v>2416</v>
      </c>
      <c r="F2966" s="10">
        <v>4812</v>
      </c>
      <c r="G2966" s="31">
        <v>1364</v>
      </c>
      <c r="H2966" s="31">
        <v>1167</v>
      </c>
      <c r="I2966" s="31"/>
      <c r="J2966" s="31">
        <v>2531</v>
      </c>
      <c r="K2966" s="10">
        <v>978</v>
      </c>
      <c r="L2966" s="10">
        <v>831</v>
      </c>
      <c r="M2966" s="10"/>
      <c r="N2966" s="11">
        <v>1809</v>
      </c>
      <c r="O2966" s="24">
        <f>Table1[[#This Row],[Female Voters]]/Table1[[#This Row],[Female Population]]</f>
        <v>0.56928213689482465</v>
      </c>
      <c r="P2966" s="24">
        <f>Table1[[#This Row],[Male Voters]]/Table1[[#This Row],[Male Population]]</f>
        <v>0.48302980132450329</v>
      </c>
      <c r="Q2966" s="24">
        <f>Table1[[#This Row],[Total Voters]]/Table1[[#This Row],[Total Population]]</f>
        <v>0.52597672485453029</v>
      </c>
      <c r="R2966" s="24">
        <f>Table1[[#This Row],[Female Ballots]]/Table1[[#This Row],[Female Population]]</f>
        <v>0.4081803005008347</v>
      </c>
      <c r="S2966" s="24">
        <f>Table1[[#This Row],[Male Ballots]]/Table1[[#This Row],[Male Population]]</f>
        <v>0.3439569536423841</v>
      </c>
      <c r="T2966" s="24">
        <f>Table1[[#This Row],[Total Ballots]]/Table1[[#This Row],[Total Population]]</f>
        <v>0.37593516209476308</v>
      </c>
      <c r="U2966" s="24">
        <f>Table1[[#This Row],[Female Ballots]]/Table1[[#This Row],[Female Voters]]</f>
        <v>0.71700879765395897</v>
      </c>
      <c r="V2966" s="24">
        <f>Table1[[#This Row],[Male Ballots]]/Table1[[#This Row],[Male Voters]]</f>
        <v>0.71208226221079696</v>
      </c>
      <c r="W2966" s="24">
        <f>Table1[[#This Row],[Total Ballots]]/Table1[[#This Row],[Total Voters]]</f>
        <v>0.71473725800079024</v>
      </c>
    </row>
    <row r="2967" spans="1:23" s="12" customFormat="1" x14ac:dyDescent="0.2">
      <c r="A2967" s="8" t="s">
        <v>49</v>
      </c>
      <c r="B2967" s="17">
        <v>2008</v>
      </c>
      <c r="C2967" s="9" t="s">
        <v>65</v>
      </c>
      <c r="D2967" s="10">
        <v>3108</v>
      </c>
      <c r="E2967" s="10">
        <v>2987</v>
      </c>
      <c r="F2967" s="10">
        <v>6094.98</v>
      </c>
      <c r="G2967" s="31">
        <v>2313</v>
      </c>
      <c r="H2967" s="31">
        <v>1959</v>
      </c>
      <c r="I2967" s="31"/>
      <c r="J2967" s="31">
        <v>4272</v>
      </c>
      <c r="K2967" s="10">
        <v>1911</v>
      </c>
      <c r="L2967" s="10">
        <v>1619</v>
      </c>
      <c r="M2967" s="10"/>
      <c r="N2967" s="11">
        <v>3530</v>
      </c>
      <c r="O2967" s="24">
        <f>Table1[[#This Row],[Female Voters]]/Table1[[#This Row],[Female Population]]</f>
        <v>0.74420849420849422</v>
      </c>
      <c r="P2967" s="24">
        <f>Table1[[#This Row],[Male Voters]]/Table1[[#This Row],[Male Population]]</f>
        <v>0.65584198192166054</v>
      </c>
      <c r="Q2967" s="24">
        <f>Table1[[#This Row],[Total Voters]]/Table1[[#This Row],[Total Population]]</f>
        <v>0.70090467893249864</v>
      </c>
      <c r="R2967" s="24">
        <f>Table1[[#This Row],[Female Ballots]]/Table1[[#This Row],[Female Population]]</f>
        <v>0.61486486486486491</v>
      </c>
      <c r="S2967" s="24">
        <f>Table1[[#This Row],[Male Ballots]]/Table1[[#This Row],[Male Population]]</f>
        <v>0.54201540006695681</v>
      </c>
      <c r="T2967" s="24">
        <f>Table1[[#This Row],[Total Ballots]]/Table1[[#This Row],[Total Population]]</f>
        <v>0.57916514902427907</v>
      </c>
      <c r="U2967" s="24">
        <f>Table1[[#This Row],[Female Ballots]]/Table1[[#This Row],[Female Voters]]</f>
        <v>0.82619974059662771</v>
      </c>
      <c r="V2967" s="24">
        <f>Table1[[#This Row],[Male Ballots]]/Table1[[#This Row],[Male Voters]]</f>
        <v>0.82644206227667172</v>
      </c>
      <c r="W2967" s="24">
        <f>Table1[[#This Row],[Total Ballots]]/Table1[[#This Row],[Total Voters]]</f>
        <v>0.82631086142322097</v>
      </c>
    </row>
    <row r="2968" spans="1:23" s="12" customFormat="1" x14ac:dyDescent="0.2">
      <c r="A2968" s="8" t="s">
        <v>49</v>
      </c>
      <c r="B2968" s="17">
        <v>2008</v>
      </c>
      <c r="C2968" s="9" t="s">
        <v>66</v>
      </c>
      <c r="D2968" s="10">
        <v>2944.99</v>
      </c>
      <c r="E2968" s="10">
        <v>3029.98</v>
      </c>
      <c r="F2968" s="10">
        <v>5974.98</v>
      </c>
      <c r="G2968" s="31">
        <v>2416</v>
      </c>
      <c r="H2968" s="31">
        <v>2319</v>
      </c>
      <c r="I2968" s="31"/>
      <c r="J2968" s="31">
        <v>4735</v>
      </c>
      <c r="K2968" s="10">
        <v>2186</v>
      </c>
      <c r="L2968" s="10">
        <v>2078</v>
      </c>
      <c r="M2968" s="10"/>
      <c r="N2968" s="11">
        <v>4264</v>
      </c>
      <c r="O2968" s="24">
        <f>Table1[[#This Row],[Female Voters]]/Table1[[#This Row],[Female Population]]</f>
        <v>0.82037630008930429</v>
      </c>
      <c r="P2968" s="24">
        <f>Table1[[#This Row],[Male Voters]]/Table1[[#This Row],[Male Population]]</f>
        <v>0.76535158647911872</v>
      </c>
      <c r="Q2968" s="24">
        <f>Table1[[#This Row],[Total Voters]]/Table1[[#This Row],[Total Population]]</f>
        <v>0.79247127187036615</v>
      </c>
      <c r="R2968" s="24">
        <f>Table1[[#This Row],[Female Ballots]]/Table1[[#This Row],[Female Population]]</f>
        <v>0.74227756291192848</v>
      </c>
      <c r="S2968" s="24">
        <f>Table1[[#This Row],[Male Ballots]]/Table1[[#This Row],[Male Population]]</f>
        <v>0.68581310767727843</v>
      </c>
      <c r="T2968" s="24">
        <f>Table1[[#This Row],[Total Ballots]]/Table1[[#This Row],[Total Population]]</f>
        <v>0.71364255612571093</v>
      </c>
      <c r="U2968" s="24">
        <f>Table1[[#This Row],[Female Ballots]]/Table1[[#This Row],[Female Voters]]</f>
        <v>0.9048013245033113</v>
      </c>
      <c r="V2968" s="24">
        <f>Table1[[#This Row],[Male Ballots]]/Table1[[#This Row],[Male Voters]]</f>
        <v>0.89607589478223371</v>
      </c>
      <c r="W2968" s="24">
        <f>Table1[[#This Row],[Total Ballots]]/Table1[[#This Row],[Total Voters]]</f>
        <v>0.90052798310454063</v>
      </c>
    </row>
    <row r="2969" spans="1:23" s="12" customFormat="1" x14ac:dyDescent="0.2">
      <c r="A2969" s="8" t="s">
        <v>49</v>
      </c>
      <c r="B2969" s="17">
        <v>2008</v>
      </c>
      <c r="C2969" s="9" t="s">
        <v>67</v>
      </c>
      <c r="D2969" s="10">
        <v>3339.98</v>
      </c>
      <c r="E2969" s="10">
        <v>3179.98</v>
      </c>
      <c r="F2969" s="10">
        <v>6519.9499999999989</v>
      </c>
      <c r="G2969" s="31">
        <v>2718</v>
      </c>
      <c r="H2969" s="31">
        <v>2629</v>
      </c>
      <c r="I2969" s="31"/>
      <c r="J2969" s="31">
        <v>5347</v>
      </c>
      <c r="K2969" s="10">
        <v>2499</v>
      </c>
      <c r="L2969" s="10">
        <v>2442</v>
      </c>
      <c r="M2969" s="10"/>
      <c r="N2969" s="11">
        <v>4941</v>
      </c>
      <c r="O2969" s="24">
        <f>Table1[[#This Row],[Female Voters]]/Table1[[#This Row],[Female Population]]</f>
        <v>0.81377732800795211</v>
      </c>
      <c r="P2969" s="24">
        <f>Table1[[#This Row],[Male Voters]]/Table1[[#This Row],[Male Population]]</f>
        <v>0.82673475933810903</v>
      </c>
      <c r="Q2969" s="24">
        <f>Table1[[#This Row],[Total Voters]]/Table1[[#This Row],[Total Population]]</f>
        <v>0.82009831363737462</v>
      </c>
      <c r="R2969" s="24">
        <f>Table1[[#This Row],[Female Ballots]]/Table1[[#This Row],[Female Population]]</f>
        <v>0.74820807310223414</v>
      </c>
      <c r="S2969" s="24">
        <f>Table1[[#This Row],[Male Ballots]]/Table1[[#This Row],[Male Population]]</f>
        <v>0.76792935804627704</v>
      </c>
      <c r="T2969" s="24">
        <f>Table1[[#This Row],[Total Ballots]]/Table1[[#This Row],[Total Population]]</f>
        <v>0.75782789745320145</v>
      </c>
      <c r="U2969" s="24">
        <f>Table1[[#This Row],[Female Ballots]]/Table1[[#This Row],[Female Voters]]</f>
        <v>0.91942604856512145</v>
      </c>
      <c r="V2969" s="24">
        <f>Table1[[#This Row],[Male Ballots]]/Table1[[#This Row],[Male Voters]]</f>
        <v>0.92887029288702927</v>
      </c>
      <c r="W2969" s="24">
        <f>Table1[[#This Row],[Total Ballots]]/Table1[[#This Row],[Total Voters]]</f>
        <v>0.92406957172246118</v>
      </c>
    </row>
    <row r="2970" spans="1:23" s="12" customFormat="1" x14ac:dyDescent="0.2">
      <c r="A2970" s="8" t="s">
        <v>34</v>
      </c>
      <c r="B2970" s="17">
        <v>2008</v>
      </c>
      <c r="C2970" s="9" t="s">
        <v>69</v>
      </c>
      <c r="D2970" s="10">
        <v>8501</v>
      </c>
      <c r="E2970" s="10">
        <v>8362</v>
      </c>
      <c r="F2970" s="10">
        <v>16863</v>
      </c>
      <c r="G2970" s="31">
        <v>6880</v>
      </c>
      <c r="H2970" s="31">
        <v>6174</v>
      </c>
      <c r="I2970" s="31"/>
      <c r="J2970" s="31">
        <v>13054</v>
      </c>
      <c r="K2970" s="10">
        <v>5684</v>
      </c>
      <c r="L2970" s="10">
        <v>4959</v>
      </c>
      <c r="M2970" s="10"/>
      <c r="N2970" s="11">
        <v>10643</v>
      </c>
      <c r="O2970" s="24">
        <f>Table1[[#This Row],[Female Voters]]/Table1[[#This Row],[Female Population]]</f>
        <v>0.80931655099400068</v>
      </c>
      <c r="P2970" s="24">
        <f>Table1[[#This Row],[Male Voters]]/Table1[[#This Row],[Male Population]]</f>
        <v>0.738340110021526</v>
      </c>
      <c r="Q2970" s="24">
        <f>Table1[[#This Row],[Total Voters]]/Table1[[#This Row],[Total Population]]</f>
        <v>0.77412085631263716</v>
      </c>
      <c r="R2970" s="24">
        <f>Table1[[#This Row],[Female Ballots]]/Table1[[#This Row],[Female Population]]</f>
        <v>0.66862722032702038</v>
      </c>
      <c r="S2970" s="24">
        <f>Table1[[#This Row],[Male Ballots]]/Table1[[#This Row],[Male Population]]</f>
        <v>0.59303994259746473</v>
      </c>
      <c r="T2970" s="24">
        <f>Table1[[#This Row],[Total Ballots]]/Table1[[#This Row],[Total Population]]</f>
        <v>0.63114511059716538</v>
      </c>
      <c r="U2970" s="24">
        <f>Table1[[#This Row],[Female Ballots]]/Table1[[#This Row],[Female Voters]]</f>
        <v>0.8261627906976744</v>
      </c>
      <c r="V2970" s="24">
        <f>Table1[[#This Row],[Male Ballots]]/Table1[[#This Row],[Male Voters]]</f>
        <v>0.80320699708454812</v>
      </c>
      <c r="W2970" s="24">
        <f>Table1[[#This Row],[Total Ballots]]/Table1[[#This Row],[Total Voters]]</f>
        <v>0.81530565343955874</v>
      </c>
    </row>
    <row r="2971" spans="1:23" s="12" customFormat="1" x14ac:dyDescent="0.2">
      <c r="A2971" s="8" t="s">
        <v>34</v>
      </c>
      <c r="B2971" s="17">
        <v>2008</v>
      </c>
      <c r="C2971" s="9" t="s">
        <v>62</v>
      </c>
      <c r="D2971" s="10">
        <v>620</v>
      </c>
      <c r="E2971" s="10">
        <v>719</v>
      </c>
      <c r="F2971" s="10">
        <v>1339</v>
      </c>
      <c r="G2971" s="31">
        <v>451</v>
      </c>
      <c r="H2971" s="31">
        <v>413</v>
      </c>
      <c r="I2971" s="31"/>
      <c r="J2971" s="31">
        <v>864</v>
      </c>
      <c r="K2971" s="10">
        <v>234</v>
      </c>
      <c r="L2971" s="10">
        <v>188</v>
      </c>
      <c r="M2971" s="10"/>
      <c r="N2971" s="11">
        <v>422</v>
      </c>
      <c r="O2971" s="24">
        <f>Table1[[#This Row],[Female Voters]]/Table1[[#This Row],[Female Population]]</f>
        <v>0.72741935483870968</v>
      </c>
      <c r="P2971" s="24">
        <f>Table1[[#This Row],[Male Voters]]/Table1[[#This Row],[Male Population]]</f>
        <v>0.57440890125173849</v>
      </c>
      <c r="Q2971" s="24">
        <f>Table1[[#This Row],[Total Voters]]/Table1[[#This Row],[Total Population]]</f>
        <v>0.64525765496639287</v>
      </c>
      <c r="R2971" s="24">
        <f>Table1[[#This Row],[Female Ballots]]/Table1[[#This Row],[Female Population]]</f>
        <v>0.3774193548387097</v>
      </c>
      <c r="S2971" s="24">
        <f>Table1[[#This Row],[Male Ballots]]/Table1[[#This Row],[Male Population]]</f>
        <v>0.26147426981919331</v>
      </c>
      <c r="T2971" s="24">
        <f>Table1[[#This Row],[Total Ballots]]/Table1[[#This Row],[Total Population]]</f>
        <v>0.31516056758775207</v>
      </c>
      <c r="U2971" s="24">
        <f>Table1[[#This Row],[Female Ballots]]/Table1[[#This Row],[Female Voters]]</f>
        <v>0.51884700665188466</v>
      </c>
      <c r="V2971" s="24">
        <f>Table1[[#This Row],[Male Ballots]]/Table1[[#This Row],[Male Voters]]</f>
        <v>0.4552058111380145</v>
      </c>
      <c r="W2971" s="24">
        <f>Table1[[#This Row],[Total Ballots]]/Table1[[#This Row],[Total Voters]]</f>
        <v>0.48842592592592593</v>
      </c>
    </row>
    <row r="2972" spans="1:23" s="12" customFormat="1" x14ac:dyDescent="0.2">
      <c r="A2972" s="8" t="s">
        <v>34</v>
      </c>
      <c r="B2972" s="17">
        <v>2008</v>
      </c>
      <c r="C2972" s="9" t="s">
        <v>63</v>
      </c>
      <c r="D2972" s="10">
        <v>826</v>
      </c>
      <c r="E2972" s="10">
        <v>929</v>
      </c>
      <c r="F2972" s="10">
        <v>1755</v>
      </c>
      <c r="G2972" s="31">
        <v>535</v>
      </c>
      <c r="H2972" s="31">
        <v>502</v>
      </c>
      <c r="I2972" s="31"/>
      <c r="J2972" s="31">
        <v>1037</v>
      </c>
      <c r="K2972" s="10">
        <v>340</v>
      </c>
      <c r="L2972" s="10">
        <v>299</v>
      </c>
      <c r="M2972" s="10"/>
      <c r="N2972" s="11">
        <v>639</v>
      </c>
      <c r="O2972" s="24">
        <f>Table1[[#This Row],[Female Voters]]/Table1[[#This Row],[Female Population]]</f>
        <v>0.64769975786924938</v>
      </c>
      <c r="P2972" s="24">
        <f>Table1[[#This Row],[Male Voters]]/Table1[[#This Row],[Male Population]]</f>
        <v>0.54036598493003229</v>
      </c>
      <c r="Q2972" s="24">
        <f>Table1[[#This Row],[Total Voters]]/Table1[[#This Row],[Total Population]]</f>
        <v>0.59088319088319086</v>
      </c>
      <c r="R2972" s="24">
        <f>Table1[[#This Row],[Female Ballots]]/Table1[[#This Row],[Female Population]]</f>
        <v>0.41162227602905571</v>
      </c>
      <c r="S2972" s="24">
        <f>Table1[[#This Row],[Male Ballots]]/Table1[[#This Row],[Male Population]]</f>
        <v>0.32185145317545749</v>
      </c>
      <c r="T2972" s="24">
        <f>Table1[[#This Row],[Total Ballots]]/Table1[[#This Row],[Total Population]]</f>
        <v>0.36410256410256409</v>
      </c>
      <c r="U2972" s="24">
        <f>Table1[[#This Row],[Female Ballots]]/Table1[[#This Row],[Female Voters]]</f>
        <v>0.63551401869158874</v>
      </c>
      <c r="V2972" s="24">
        <f>Table1[[#This Row],[Male Ballots]]/Table1[[#This Row],[Male Voters]]</f>
        <v>0.59561752988047811</v>
      </c>
      <c r="W2972" s="24">
        <f>Table1[[#This Row],[Total Ballots]]/Table1[[#This Row],[Total Voters]]</f>
        <v>0.61620057859209254</v>
      </c>
    </row>
    <row r="2973" spans="1:23" s="12" customFormat="1" x14ac:dyDescent="0.2">
      <c r="A2973" s="8" t="s">
        <v>34</v>
      </c>
      <c r="B2973" s="17">
        <v>2008</v>
      </c>
      <c r="C2973" s="9" t="s">
        <v>64</v>
      </c>
      <c r="D2973" s="10">
        <v>1070</v>
      </c>
      <c r="E2973" s="10">
        <v>1065</v>
      </c>
      <c r="F2973" s="10">
        <v>2135</v>
      </c>
      <c r="G2973" s="31">
        <v>680</v>
      </c>
      <c r="H2973" s="31">
        <v>621</v>
      </c>
      <c r="I2973" s="31"/>
      <c r="J2973" s="31">
        <v>1301</v>
      </c>
      <c r="K2973" s="10">
        <v>508</v>
      </c>
      <c r="L2973" s="10">
        <v>450</v>
      </c>
      <c r="M2973" s="10"/>
      <c r="N2973" s="11">
        <v>958</v>
      </c>
      <c r="O2973" s="24">
        <f>Table1[[#This Row],[Female Voters]]/Table1[[#This Row],[Female Population]]</f>
        <v>0.63551401869158874</v>
      </c>
      <c r="P2973" s="24">
        <f>Table1[[#This Row],[Male Voters]]/Table1[[#This Row],[Male Population]]</f>
        <v>0.58309859154929577</v>
      </c>
      <c r="Q2973" s="24">
        <f>Table1[[#This Row],[Total Voters]]/Table1[[#This Row],[Total Population]]</f>
        <v>0.60936768149882903</v>
      </c>
      <c r="R2973" s="24">
        <f>Table1[[#This Row],[Female Ballots]]/Table1[[#This Row],[Female Population]]</f>
        <v>0.47476635514018689</v>
      </c>
      <c r="S2973" s="24">
        <f>Table1[[#This Row],[Male Ballots]]/Table1[[#This Row],[Male Population]]</f>
        <v>0.42253521126760563</v>
      </c>
      <c r="T2973" s="24">
        <f>Table1[[#This Row],[Total Ballots]]/Table1[[#This Row],[Total Population]]</f>
        <v>0.44871194379391099</v>
      </c>
      <c r="U2973" s="24">
        <f>Table1[[#This Row],[Female Ballots]]/Table1[[#This Row],[Female Voters]]</f>
        <v>0.74705882352941178</v>
      </c>
      <c r="V2973" s="24">
        <f>Table1[[#This Row],[Male Ballots]]/Table1[[#This Row],[Male Voters]]</f>
        <v>0.72463768115942029</v>
      </c>
      <c r="W2973" s="24">
        <f>Table1[[#This Row],[Total Ballots]]/Table1[[#This Row],[Total Voters]]</f>
        <v>0.73635664873174478</v>
      </c>
    </row>
    <row r="2974" spans="1:23" s="12" customFormat="1" x14ac:dyDescent="0.2">
      <c r="A2974" s="8" t="s">
        <v>34</v>
      </c>
      <c r="B2974" s="17">
        <v>2008</v>
      </c>
      <c r="C2974" s="9" t="s">
        <v>65</v>
      </c>
      <c r="D2974" s="10">
        <v>1543</v>
      </c>
      <c r="E2974" s="10">
        <v>1523</v>
      </c>
      <c r="F2974" s="10">
        <v>3066</v>
      </c>
      <c r="G2974" s="31">
        <v>1254</v>
      </c>
      <c r="H2974" s="31">
        <v>1035</v>
      </c>
      <c r="I2974" s="31"/>
      <c r="J2974" s="31">
        <v>2289</v>
      </c>
      <c r="K2974" s="10">
        <v>992</v>
      </c>
      <c r="L2974" s="10">
        <v>785</v>
      </c>
      <c r="M2974" s="10"/>
      <c r="N2974" s="11">
        <v>1777</v>
      </c>
      <c r="O2974" s="24">
        <f>Table1[[#This Row],[Female Voters]]/Table1[[#This Row],[Female Population]]</f>
        <v>0.81270252754374595</v>
      </c>
      <c r="P2974" s="24">
        <f>Table1[[#This Row],[Male Voters]]/Table1[[#This Row],[Male Population]]</f>
        <v>0.6795797767564018</v>
      </c>
      <c r="Q2974" s="24">
        <f>Table1[[#This Row],[Total Voters]]/Table1[[#This Row],[Total Population]]</f>
        <v>0.74657534246575341</v>
      </c>
      <c r="R2974" s="24">
        <f>Table1[[#This Row],[Female Ballots]]/Table1[[#This Row],[Female Population]]</f>
        <v>0.64290343486714197</v>
      </c>
      <c r="S2974" s="24">
        <f>Table1[[#This Row],[Male Ballots]]/Table1[[#This Row],[Male Population]]</f>
        <v>0.51543007222587001</v>
      </c>
      <c r="T2974" s="24">
        <f>Table1[[#This Row],[Total Ballots]]/Table1[[#This Row],[Total Population]]</f>
        <v>0.57958251793868232</v>
      </c>
      <c r="U2974" s="24">
        <f>Table1[[#This Row],[Female Ballots]]/Table1[[#This Row],[Female Voters]]</f>
        <v>0.7910685805422647</v>
      </c>
      <c r="V2974" s="24">
        <f>Table1[[#This Row],[Male Ballots]]/Table1[[#This Row],[Male Voters]]</f>
        <v>0.75845410628019327</v>
      </c>
      <c r="W2974" s="24">
        <f>Table1[[#This Row],[Total Ballots]]/Table1[[#This Row],[Total Voters]]</f>
        <v>0.7763215377894277</v>
      </c>
    </row>
    <row r="2975" spans="1:23" s="12" customFormat="1" x14ac:dyDescent="0.2">
      <c r="A2975" s="8" t="s">
        <v>34</v>
      </c>
      <c r="B2975" s="17">
        <v>2008</v>
      </c>
      <c r="C2975" s="9" t="s">
        <v>66</v>
      </c>
      <c r="D2975" s="10">
        <v>1882</v>
      </c>
      <c r="E2975" s="10">
        <v>1766</v>
      </c>
      <c r="F2975" s="10">
        <v>3648</v>
      </c>
      <c r="G2975" s="31">
        <v>1629</v>
      </c>
      <c r="H2975" s="31">
        <v>1455</v>
      </c>
      <c r="I2975" s="31"/>
      <c r="J2975" s="31">
        <v>3084</v>
      </c>
      <c r="K2975" s="10">
        <v>1461</v>
      </c>
      <c r="L2975" s="10">
        <v>1253</v>
      </c>
      <c r="M2975" s="10"/>
      <c r="N2975" s="11">
        <v>2714</v>
      </c>
      <c r="O2975" s="24">
        <f>Table1[[#This Row],[Female Voters]]/Table1[[#This Row],[Female Population]]</f>
        <v>0.86556854410201911</v>
      </c>
      <c r="P2975" s="24">
        <f>Table1[[#This Row],[Male Voters]]/Table1[[#This Row],[Male Population]]</f>
        <v>0.82389580973952437</v>
      </c>
      <c r="Q2975" s="24">
        <f>Table1[[#This Row],[Total Voters]]/Table1[[#This Row],[Total Population]]</f>
        <v>0.84539473684210531</v>
      </c>
      <c r="R2975" s="24">
        <f>Table1[[#This Row],[Female Ballots]]/Table1[[#This Row],[Female Population]]</f>
        <v>0.77630180658873538</v>
      </c>
      <c r="S2975" s="24">
        <f>Table1[[#This Row],[Male Ballots]]/Table1[[#This Row],[Male Population]]</f>
        <v>0.70951302378255943</v>
      </c>
      <c r="T2975" s="24">
        <f>Table1[[#This Row],[Total Ballots]]/Table1[[#This Row],[Total Population]]</f>
        <v>0.74396929824561409</v>
      </c>
      <c r="U2975" s="24">
        <f>Table1[[#This Row],[Female Ballots]]/Table1[[#This Row],[Female Voters]]</f>
        <v>0.89686924493554332</v>
      </c>
      <c r="V2975" s="24">
        <f>Table1[[#This Row],[Male Ballots]]/Table1[[#This Row],[Male Voters]]</f>
        <v>0.86116838487972514</v>
      </c>
      <c r="W2975" s="24">
        <f>Table1[[#This Row],[Total Ballots]]/Table1[[#This Row],[Total Voters]]</f>
        <v>0.88002594033722437</v>
      </c>
    </row>
    <row r="2976" spans="1:23" s="12" customFormat="1" x14ac:dyDescent="0.2">
      <c r="A2976" s="8" t="s">
        <v>34</v>
      </c>
      <c r="B2976" s="17">
        <v>2008</v>
      </c>
      <c r="C2976" s="9" t="s">
        <v>67</v>
      </c>
      <c r="D2976" s="10">
        <v>2560</v>
      </c>
      <c r="E2976" s="10">
        <v>2360</v>
      </c>
      <c r="F2976" s="10">
        <v>4920</v>
      </c>
      <c r="G2976" s="31">
        <v>2331</v>
      </c>
      <c r="H2976" s="31">
        <v>2148</v>
      </c>
      <c r="I2976" s="31"/>
      <c r="J2976" s="31">
        <v>4479</v>
      </c>
      <c r="K2976" s="10">
        <v>2149</v>
      </c>
      <c r="L2976" s="10">
        <v>1984</v>
      </c>
      <c r="M2976" s="10"/>
      <c r="N2976" s="11">
        <v>4133</v>
      </c>
      <c r="O2976" s="24">
        <f>Table1[[#This Row],[Female Voters]]/Table1[[#This Row],[Female Population]]</f>
        <v>0.91054687499999998</v>
      </c>
      <c r="P2976" s="24">
        <f>Table1[[#This Row],[Male Voters]]/Table1[[#This Row],[Male Population]]</f>
        <v>0.9101694915254237</v>
      </c>
      <c r="Q2976" s="24">
        <f>Table1[[#This Row],[Total Voters]]/Table1[[#This Row],[Total Population]]</f>
        <v>0.91036585365853662</v>
      </c>
      <c r="R2976" s="24">
        <f>Table1[[#This Row],[Female Ballots]]/Table1[[#This Row],[Female Population]]</f>
        <v>0.83945312500000002</v>
      </c>
      <c r="S2976" s="24">
        <f>Table1[[#This Row],[Male Ballots]]/Table1[[#This Row],[Male Population]]</f>
        <v>0.84067796610169487</v>
      </c>
      <c r="T2976" s="24">
        <f>Table1[[#This Row],[Total Ballots]]/Table1[[#This Row],[Total Population]]</f>
        <v>0.84004065040650411</v>
      </c>
      <c r="U2976" s="24">
        <f>Table1[[#This Row],[Female Ballots]]/Table1[[#This Row],[Female Voters]]</f>
        <v>0.92192192192192191</v>
      </c>
      <c r="V2976" s="24">
        <f>Table1[[#This Row],[Male Ballots]]/Table1[[#This Row],[Male Voters]]</f>
        <v>0.92364990689013038</v>
      </c>
      <c r="W2976" s="24">
        <f>Table1[[#This Row],[Total Ballots]]/Table1[[#This Row],[Total Voters]]</f>
        <v>0.92275061397633396</v>
      </c>
    </row>
    <row r="2977" spans="1:23" s="12" customFormat="1" x14ac:dyDescent="0.2">
      <c r="A2977" s="8" t="s">
        <v>31</v>
      </c>
      <c r="B2977" s="17">
        <v>2008</v>
      </c>
      <c r="C2977" s="9" t="s">
        <v>69</v>
      </c>
      <c r="D2977" s="10">
        <v>4930</v>
      </c>
      <c r="E2977" s="10">
        <v>5036</v>
      </c>
      <c r="F2977" s="10">
        <v>9966</v>
      </c>
      <c r="G2977" s="31">
        <v>4033</v>
      </c>
      <c r="H2977" s="31">
        <v>3720</v>
      </c>
      <c r="I2977" s="31">
        <v>18</v>
      </c>
      <c r="J2977" s="31">
        <v>7771</v>
      </c>
      <c r="K2977" s="10">
        <v>3339</v>
      </c>
      <c r="L2977" s="10">
        <v>3109</v>
      </c>
      <c r="M2977" s="10">
        <v>13</v>
      </c>
      <c r="N2977" s="11">
        <v>6461</v>
      </c>
      <c r="O2977" s="24">
        <f>Table1[[#This Row],[Female Voters]]/Table1[[#This Row],[Female Population]]</f>
        <v>0.81805273833671399</v>
      </c>
      <c r="P2977" s="24">
        <f>Table1[[#This Row],[Male Voters]]/Table1[[#This Row],[Male Population]]</f>
        <v>0.73868149324860999</v>
      </c>
      <c r="Q2977" s="24">
        <f>Table1[[#This Row],[Total Voters]]/Table1[[#This Row],[Total Population]]</f>
        <v>0.77975115392333938</v>
      </c>
      <c r="R2977" s="24">
        <f>Table1[[#This Row],[Female Ballots]]/Table1[[#This Row],[Female Population]]</f>
        <v>0.67728194726166324</v>
      </c>
      <c r="S2977" s="24">
        <f>Table1[[#This Row],[Male Ballots]]/Table1[[#This Row],[Male Population]]</f>
        <v>0.61735504368546468</v>
      </c>
      <c r="T2977" s="24">
        <f>Table1[[#This Row],[Total Ballots]]/Table1[[#This Row],[Total Population]]</f>
        <v>0.64830423439694962</v>
      </c>
      <c r="U2977" s="24">
        <f>Table1[[#This Row],[Female Ballots]]/Table1[[#This Row],[Female Voters]]</f>
        <v>0.82791966278204809</v>
      </c>
      <c r="V2977" s="24">
        <f>Table1[[#This Row],[Male Ballots]]/Table1[[#This Row],[Male Voters]]</f>
        <v>0.83575268817204296</v>
      </c>
      <c r="W2977" s="24">
        <f>Table1[[#This Row],[Total Ballots]]/Table1[[#This Row],[Total Voters]]</f>
        <v>0.83142452708789083</v>
      </c>
    </row>
    <row r="2978" spans="1:23" s="12" customFormat="1" x14ac:dyDescent="0.2">
      <c r="A2978" s="8" t="s">
        <v>31</v>
      </c>
      <c r="B2978" s="17">
        <v>2008</v>
      </c>
      <c r="C2978" s="9" t="s">
        <v>62</v>
      </c>
      <c r="D2978" s="10">
        <v>353</v>
      </c>
      <c r="E2978" s="10">
        <v>394</v>
      </c>
      <c r="F2978" s="10">
        <v>747</v>
      </c>
      <c r="G2978" s="31">
        <v>307</v>
      </c>
      <c r="H2978" s="31">
        <v>256</v>
      </c>
      <c r="I2978" s="31">
        <v>5</v>
      </c>
      <c r="J2978" s="31">
        <v>568</v>
      </c>
      <c r="K2978" s="10">
        <v>156</v>
      </c>
      <c r="L2978" s="10">
        <v>145</v>
      </c>
      <c r="M2978" s="10">
        <v>2</v>
      </c>
      <c r="N2978" s="11">
        <v>303</v>
      </c>
      <c r="O2978" s="24">
        <f>Table1[[#This Row],[Female Voters]]/Table1[[#This Row],[Female Population]]</f>
        <v>0.86968838526912184</v>
      </c>
      <c r="P2978" s="24">
        <f>Table1[[#This Row],[Male Voters]]/Table1[[#This Row],[Male Population]]</f>
        <v>0.64974619289340096</v>
      </c>
      <c r="Q2978" s="24">
        <f>Table1[[#This Row],[Total Voters]]/Table1[[#This Row],[Total Population]]</f>
        <v>0.76037483266398931</v>
      </c>
      <c r="R2978" s="24">
        <f>Table1[[#This Row],[Female Ballots]]/Table1[[#This Row],[Female Population]]</f>
        <v>0.44192634560906513</v>
      </c>
      <c r="S2978" s="24">
        <f>Table1[[#This Row],[Male Ballots]]/Table1[[#This Row],[Male Population]]</f>
        <v>0.36802030456852791</v>
      </c>
      <c r="T2978" s="24">
        <f>Table1[[#This Row],[Total Ballots]]/Table1[[#This Row],[Total Population]]</f>
        <v>0.40562248995983935</v>
      </c>
      <c r="U2978" s="24">
        <f>Table1[[#This Row],[Female Ballots]]/Table1[[#This Row],[Female Voters]]</f>
        <v>0.50814332247557004</v>
      </c>
      <c r="V2978" s="24">
        <f>Table1[[#This Row],[Male Ballots]]/Table1[[#This Row],[Male Voters]]</f>
        <v>0.56640625</v>
      </c>
      <c r="W2978" s="24">
        <f>Table1[[#This Row],[Total Ballots]]/Table1[[#This Row],[Total Voters]]</f>
        <v>0.53345070422535212</v>
      </c>
    </row>
    <row r="2979" spans="1:23" s="12" customFormat="1" x14ac:dyDescent="0.2">
      <c r="A2979" s="8" t="s">
        <v>31</v>
      </c>
      <c r="B2979" s="17">
        <v>2008</v>
      </c>
      <c r="C2979" s="9" t="s">
        <v>63</v>
      </c>
      <c r="D2979" s="10">
        <v>515</v>
      </c>
      <c r="E2979" s="10">
        <v>486</v>
      </c>
      <c r="F2979" s="10">
        <v>1001</v>
      </c>
      <c r="G2979" s="31">
        <v>369</v>
      </c>
      <c r="H2979" s="31">
        <v>345</v>
      </c>
      <c r="I2979" s="31">
        <v>4</v>
      </c>
      <c r="J2979" s="31">
        <v>718</v>
      </c>
      <c r="K2979" s="10">
        <v>225</v>
      </c>
      <c r="L2979" s="10">
        <v>210</v>
      </c>
      <c r="M2979" s="10">
        <v>3</v>
      </c>
      <c r="N2979" s="11">
        <v>438</v>
      </c>
      <c r="O2979" s="24">
        <f>Table1[[#This Row],[Female Voters]]/Table1[[#This Row],[Female Population]]</f>
        <v>0.71650485436893208</v>
      </c>
      <c r="P2979" s="24">
        <f>Table1[[#This Row],[Male Voters]]/Table1[[#This Row],[Male Population]]</f>
        <v>0.70987654320987659</v>
      </c>
      <c r="Q2979" s="24">
        <f>Table1[[#This Row],[Total Voters]]/Table1[[#This Row],[Total Population]]</f>
        <v>0.71728271728271731</v>
      </c>
      <c r="R2979" s="24">
        <f>Table1[[#This Row],[Female Ballots]]/Table1[[#This Row],[Female Population]]</f>
        <v>0.43689320388349512</v>
      </c>
      <c r="S2979" s="24">
        <f>Table1[[#This Row],[Male Ballots]]/Table1[[#This Row],[Male Population]]</f>
        <v>0.43209876543209874</v>
      </c>
      <c r="T2979" s="24">
        <f>Table1[[#This Row],[Total Ballots]]/Table1[[#This Row],[Total Population]]</f>
        <v>0.43756243756243757</v>
      </c>
      <c r="U2979" s="24">
        <f>Table1[[#This Row],[Female Ballots]]/Table1[[#This Row],[Female Voters]]</f>
        <v>0.6097560975609756</v>
      </c>
      <c r="V2979" s="24">
        <f>Table1[[#This Row],[Male Ballots]]/Table1[[#This Row],[Male Voters]]</f>
        <v>0.60869565217391308</v>
      </c>
      <c r="W2979" s="24">
        <f>Table1[[#This Row],[Total Ballots]]/Table1[[#This Row],[Total Voters]]</f>
        <v>0.61002785515320335</v>
      </c>
    </row>
    <row r="2980" spans="1:23" s="12" customFormat="1" x14ac:dyDescent="0.2">
      <c r="A2980" s="8" t="s">
        <v>31</v>
      </c>
      <c r="B2980" s="17">
        <v>2008</v>
      </c>
      <c r="C2980" s="9" t="s">
        <v>64</v>
      </c>
      <c r="D2980" s="10">
        <v>738</v>
      </c>
      <c r="E2980" s="10">
        <v>752</v>
      </c>
      <c r="F2980" s="10">
        <v>1490</v>
      </c>
      <c r="G2980" s="31">
        <v>518</v>
      </c>
      <c r="H2980" s="31">
        <v>434</v>
      </c>
      <c r="I2980" s="31">
        <v>1</v>
      </c>
      <c r="J2980" s="31">
        <v>953</v>
      </c>
      <c r="K2980" s="10">
        <v>398</v>
      </c>
      <c r="L2980" s="10">
        <v>325</v>
      </c>
      <c r="M2980" s="10">
        <v>1</v>
      </c>
      <c r="N2980" s="11">
        <v>724</v>
      </c>
      <c r="O2980" s="24">
        <f>Table1[[#This Row],[Female Voters]]/Table1[[#This Row],[Female Population]]</f>
        <v>0.70189701897018975</v>
      </c>
      <c r="P2980" s="24">
        <f>Table1[[#This Row],[Male Voters]]/Table1[[#This Row],[Male Population]]</f>
        <v>0.5771276595744681</v>
      </c>
      <c r="Q2980" s="24">
        <f>Table1[[#This Row],[Total Voters]]/Table1[[#This Row],[Total Population]]</f>
        <v>0.63959731543624165</v>
      </c>
      <c r="R2980" s="24">
        <f>Table1[[#This Row],[Female Ballots]]/Table1[[#This Row],[Female Population]]</f>
        <v>0.53929539295392959</v>
      </c>
      <c r="S2980" s="24">
        <f>Table1[[#This Row],[Male Ballots]]/Table1[[#This Row],[Male Population]]</f>
        <v>0.43218085106382981</v>
      </c>
      <c r="T2980" s="24">
        <f>Table1[[#This Row],[Total Ballots]]/Table1[[#This Row],[Total Population]]</f>
        <v>0.48590604026845635</v>
      </c>
      <c r="U2980" s="24">
        <f>Table1[[#This Row],[Female Ballots]]/Table1[[#This Row],[Female Voters]]</f>
        <v>0.76833976833976836</v>
      </c>
      <c r="V2980" s="24">
        <f>Table1[[#This Row],[Male Ballots]]/Table1[[#This Row],[Male Voters]]</f>
        <v>0.74884792626728114</v>
      </c>
      <c r="W2980" s="24">
        <f>Table1[[#This Row],[Total Ballots]]/Table1[[#This Row],[Total Voters]]</f>
        <v>0.75970619097586567</v>
      </c>
    </row>
    <row r="2981" spans="1:23" s="12" customFormat="1" x14ac:dyDescent="0.2">
      <c r="A2981" s="8" t="s">
        <v>31</v>
      </c>
      <c r="B2981" s="17">
        <v>2008</v>
      </c>
      <c r="C2981" s="9" t="s">
        <v>65</v>
      </c>
      <c r="D2981" s="10">
        <v>1103</v>
      </c>
      <c r="E2981" s="10">
        <v>1096</v>
      </c>
      <c r="F2981" s="10">
        <v>2199</v>
      </c>
      <c r="G2981" s="31">
        <v>900</v>
      </c>
      <c r="H2981" s="31">
        <v>757</v>
      </c>
      <c r="I2981" s="31">
        <v>1</v>
      </c>
      <c r="J2981" s="31">
        <v>1658</v>
      </c>
      <c r="K2981" s="10">
        <v>746</v>
      </c>
      <c r="L2981" s="10">
        <v>633</v>
      </c>
      <c r="M2981" s="10">
        <v>1</v>
      </c>
      <c r="N2981" s="11">
        <v>1380</v>
      </c>
      <c r="O2981" s="24">
        <f>Table1[[#This Row],[Female Voters]]/Table1[[#This Row],[Female Population]]</f>
        <v>0.81595648232094287</v>
      </c>
      <c r="P2981" s="24">
        <f>Table1[[#This Row],[Male Voters]]/Table1[[#This Row],[Male Population]]</f>
        <v>0.69069343065693434</v>
      </c>
      <c r="Q2981" s="24">
        <f>Table1[[#This Row],[Total Voters]]/Table1[[#This Row],[Total Population]]</f>
        <v>0.75397908140063663</v>
      </c>
      <c r="R2981" s="24">
        <f>Table1[[#This Row],[Female Ballots]]/Table1[[#This Row],[Female Population]]</f>
        <v>0.67633726201269262</v>
      </c>
      <c r="S2981" s="24">
        <f>Table1[[#This Row],[Male Ballots]]/Table1[[#This Row],[Male Population]]</f>
        <v>0.57755474452554745</v>
      </c>
      <c r="T2981" s="24">
        <f>Table1[[#This Row],[Total Ballots]]/Table1[[#This Row],[Total Population]]</f>
        <v>0.62755798090040926</v>
      </c>
      <c r="U2981" s="24">
        <f>Table1[[#This Row],[Female Ballots]]/Table1[[#This Row],[Female Voters]]</f>
        <v>0.8288888888888889</v>
      </c>
      <c r="V2981" s="24">
        <f>Table1[[#This Row],[Male Ballots]]/Table1[[#This Row],[Male Voters]]</f>
        <v>0.8361955085865258</v>
      </c>
      <c r="W2981" s="24">
        <f>Table1[[#This Row],[Total Ballots]]/Table1[[#This Row],[Total Voters]]</f>
        <v>0.83232810615199038</v>
      </c>
    </row>
    <row r="2982" spans="1:23" s="12" customFormat="1" x14ac:dyDescent="0.2">
      <c r="A2982" s="8" t="s">
        <v>31</v>
      </c>
      <c r="B2982" s="17">
        <v>2008</v>
      </c>
      <c r="C2982" s="9" t="s">
        <v>66</v>
      </c>
      <c r="D2982" s="10">
        <v>1069</v>
      </c>
      <c r="E2982" s="10">
        <v>1185</v>
      </c>
      <c r="F2982" s="10">
        <v>2254</v>
      </c>
      <c r="G2982" s="31">
        <v>945</v>
      </c>
      <c r="H2982" s="31">
        <v>965</v>
      </c>
      <c r="I2982" s="31">
        <v>3</v>
      </c>
      <c r="J2982" s="31">
        <v>1913</v>
      </c>
      <c r="K2982" s="10">
        <v>881</v>
      </c>
      <c r="L2982" s="10">
        <v>878</v>
      </c>
      <c r="M2982" s="10">
        <v>3</v>
      </c>
      <c r="N2982" s="11">
        <v>1762</v>
      </c>
      <c r="O2982" s="24">
        <f>Table1[[#This Row],[Female Voters]]/Table1[[#This Row],[Female Population]]</f>
        <v>0.88400374181478014</v>
      </c>
      <c r="P2982" s="24">
        <f>Table1[[#This Row],[Male Voters]]/Table1[[#This Row],[Male Population]]</f>
        <v>0.81434599156118148</v>
      </c>
      <c r="Q2982" s="24">
        <f>Table1[[#This Row],[Total Voters]]/Table1[[#This Row],[Total Population]]</f>
        <v>0.84871339840283944</v>
      </c>
      <c r="R2982" s="24">
        <f>Table1[[#This Row],[Female Ballots]]/Table1[[#This Row],[Female Population]]</f>
        <v>0.8241347053320861</v>
      </c>
      <c r="S2982" s="24">
        <f>Table1[[#This Row],[Male Ballots]]/Table1[[#This Row],[Male Population]]</f>
        <v>0.74092827004219408</v>
      </c>
      <c r="T2982" s="24">
        <f>Table1[[#This Row],[Total Ballots]]/Table1[[#This Row],[Total Population]]</f>
        <v>0.78172138420585624</v>
      </c>
      <c r="U2982" s="24">
        <f>Table1[[#This Row],[Female Ballots]]/Table1[[#This Row],[Female Voters]]</f>
        <v>0.93227513227513226</v>
      </c>
      <c r="V2982" s="24">
        <f>Table1[[#This Row],[Male Ballots]]/Table1[[#This Row],[Male Voters]]</f>
        <v>0.90984455958549226</v>
      </c>
      <c r="W2982" s="24">
        <f>Table1[[#This Row],[Total Ballots]]/Table1[[#This Row],[Total Voters]]</f>
        <v>0.92106638787245165</v>
      </c>
    </row>
    <row r="2983" spans="1:23" s="12" customFormat="1" x14ac:dyDescent="0.2">
      <c r="A2983" s="8" t="s">
        <v>31</v>
      </c>
      <c r="B2983" s="17">
        <v>2008</v>
      </c>
      <c r="C2983" s="9" t="s">
        <v>67</v>
      </c>
      <c r="D2983" s="10">
        <v>1152</v>
      </c>
      <c r="E2983" s="10">
        <v>1123</v>
      </c>
      <c r="F2983" s="10">
        <v>2275</v>
      </c>
      <c r="G2983" s="31">
        <v>994</v>
      </c>
      <c r="H2983" s="31">
        <v>963</v>
      </c>
      <c r="I2983" s="31">
        <v>4</v>
      </c>
      <c r="J2983" s="31">
        <v>1961</v>
      </c>
      <c r="K2983" s="10">
        <v>933</v>
      </c>
      <c r="L2983" s="10">
        <v>918</v>
      </c>
      <c r="M2983" s="10">
        <v>3</v>
      </c>
      <c r="N2983" s="11">
        <v>1854</v>
      </c>
      <c r="O2983" s="24">
        <f>Table1[[#This Row],[Female Voters]]/Table1[[#This Row],[Female Population]]</f>
        <v>0.86284722222222221</v>
      </c>
      <c r="P2983" s="24">
        <f>Table1[[#This Row],[Male Voters]]/Table1[[#This Row],[Male Population]]</f>
        <v>0.85752448797862868</v>
      </c>
      <c r="Q2983" s="24">
        <f>Table1[[#This Row],[Total Voters]]/Table1[[#This Row],[Total Population]]</f>
        <v>0.86197802197802198</v>
      </c>
      <c r="R2983" s="24">
        <f>Table1[[#This Row],[Female Ballots]]/Table1[[#This Row],[Female Population]]</f>
        <v>0.80989583333333337</v>
      </c>
      <c r="S2983" s="24">
        <f>Table1[[#This Row],[Male Ballots]]/Table1[[#This Row],[Male Population]]</f>
        <v>0.81745325022261794</v>
      </c>
      <c r="T2983" s="24">
        <f>Table1[[#This Row],[Total Ballots]]/Table1[[#This Row],[Total Population]]</f>
        <v>0.81494505494505498</v>
      </c>
      <c r="U2983" s="24">
        <f>Table1[[#This Row],[Female Ballots]]/Table1[[#This Row],[Female Voters]]</f>
        <v>0.93863179074446679</v>
      </c>
      <c r="V2983" s="24">
        <f>Table1[[#This Row],[Male Ballots]]/Table1[[#This Row],[Male Voters]]</f>
        <v>0.95327102803738317</v>
      </c>
      <c r="W2983" s="24">
        <f>Table1[[#This Row],[Total Ballots]]/Table1[[#This Row],[Total Voters]]</f>
        <v>0.94543600203977562</v>
      </c>
    </row>
    <row r="2984" spans="1:23" s="12" customFormat="1" x14ac:dyDescent="0.2">
      <c r="A2984" s="8" t="s">
        <v>55</v>
      </c>
      <c r="B2984" s="17">
        <v>2008</v>
      </c>
      <c r="C2984" s="9" t="s">
        <v>69</v>
      </c>
      <c r="D2984" s="10">
        <v>302393</v>
      </c>
      <c r="E2984" s="10">
        <v>291204</v>
      </c>
      <c r="F2984" s="10">
        <v>593597</v>
      </c>
      <c r="G2984" s="31">
        <v>220226</v>
      </c>
      <c r="H2984" s="31">
        <v>189894</v>
      </c>
      <c r="I2984" s="31">
        <v>475</v>
      </c>
      <c r="J2984" s="31">
        <v>410595</v>
      </c>
      <c r="K2984" s="10">
        <v>173018</v>
      </c>
      <c r="L2984" s="10">
        <v>145490</v>
      </c>
      <c r="M2984" s="10">
        <v>237</v>
      </c>
      <c r="N2984" s="11">
        <v>318745</v>
      </c>
      <c r="O2984" s="24">
        <f>Table1[[#This Row],[Female Voters]]/Table1[[#This Row],[Female Population]]</f>
        <v>0.72827744028466268</v>
      </c>
      <c r="P2984" s="24">
        <f>Table1[[#This Row],[Male Voters]]/Table1[[#This Row],[Male Population]]</f>
        <v>0.6520995590719908</v>
      </c>
      <c r="Q2984" s="24">
        <f>Table1[[#This Row],[Total Voters]]/Table1[[#This Row],[Total Population]]</f>
        <v>0.69170666293798655</v>
      </c>
      <c r="R2984" s="24">
        <f>Table1[[#This Row],[Female Ballots]]/Table1[[#This Row],[Female Population]]</f>
        <v>0.57216271540677199</v>
      </c>
      <c r="S2984" s="24">
        <f>Table1[[#This Row],[Male Ballots]]/Table1[[#This Row],[Male Population]]</f>
        <v>0.49961538989849041</v>
      </c>
      <c r="T2984" s="24">
        <f>Table1[[#This Row],[Total Ballots]]/Table1[[#This Row],[Total Population]]</f>
        <v>0.53697205343018917</v>
      </c>
      <c r="U2984" s="24">
        <f>Table1[[#This Row],[Female Ballots]]/Table1[[#This Row],[Female Voters]]</f>
        <v>0.78563838965426425</v>
      </c>
      <c r="V2984" s="24">
        <f>Table1[[#This Row],[Male Ballots]]/Table1[[#This Row],[Male Voters]]</f>
        <v>0.76616428112525936</v>
      </c>
      <c r="W2984" s="24">
        <f>Table1[[#This Row],[Total Ballots]]/Table1[[#This Row],[Total Voters]]</f>
        <v>0.7763002472022309</v>
      </c>
    </row>
    <row r="2985" spans="1:23" s="12" customFormat="1" x14ac:dyDescent="0.2">
      <c r="A2985" s="8" t="s">
        <v>55</v>
      </c>
      <c r="B2985" s="17">
        <v>2008</v>
      </c>
      <c r="C2985" s="9" t="s">
        <v>62</v>
      </c>
      <c r="D2985" s="10">
        <v>39991</v>
      </c>
      <c r="E2985" s="10">
        <v>41459</v>
      </c>
      <c r="F2985" s="10">
        <v>81450</v>
      </c>
      <c r="G2985" s="31">
        <v>23369</v>
      </c>
      <c r="H2985" s="31">
        <v>20262</v>
      </c>
      <c r="I2985" s="31">
        <v>162</v>
      </c>
      <c r="J2985" s="31">
        <v>43793</v>
      </c>
      <c r="K2985" s="10">
        <v>12460</v>
      </c>
      <c r="L2985" s="10">
        <v>9791</v>
      </c>
      <c r="M2985" s="10">
        <v>71</v>
      </c>
      <c r="N2985" s="11">
        <v>22322</v>
      </c>
      <c r="O2985" s="24">
        <f>Table1[[#This Row],[Female Voters]]/Table1[[#This Row],[Female Population]]</f>
        <v>0.58435648020804676</v>
      </c>
      <c r="P2985" s="24">
        <f>Table1[[#This Row],[Male Voters]]/Table1[[#This Row],[Male Population]]</f>
        <v>0.48872379941629079</v>
      </c>
      <c r="Q2985" s="24">
        <f>Table1[[#This Row],[Total Voters]]/Table1[[#This Row],[Total Population]]</f>
        <v>0.53766728054020874</v>
      </c>
      <c r="R2985" s="24">
        <f>Table1[[#This Row],[Female Ballots]]/Table1[[#This Row],[Female Population]]</f>
        <v>0.31157010327323648</v>
      </c>
      <c r="S2985" s="24">
        <f>Table1[[#This Row],[Male Ballots]]/Table1[[#This Row],[Male Population]]</f>
        <v>0.23616102655635687</v>
      </c>
      <c r="T2985" s="24">
        <f>Table1[[#This Row],[Total Ballots]]/Table1[[#This Row],[Total Population]]</f>
        <v>0.27405770411295272</v>
      </c>
      <c r="U2985" s="24">
        <f>Table1[[#This Row],[Female Ballots]]/Table1[[#This Row],[Female Voters]]</f>
        <v>0.53318498866019082</v>
      </c>
      <c r="V2985" s="24">
        <f>Table1[[#This Row],[Male Ballots]]/Table1[[#This Row],[Male Voters]]</f>
        <v>0.48321982035337085</v>
      </c>
      <c r="W2985" s="24">
        <f>Table1[[#This Row],[Total Ballots]]/Table1[[#This Row],[Total Voters]]</f>
        <v>0.50971616468385361</v>
      </c>
    </row>
    <row r="2986" spans="1:23" s="12" customFormat="1" x14ac:dyDescent="0.2">
      <c r="A2986" s="8" t="s">
        <v>55</v>
      </c>
      <c r="B2986" s="17">
        <v>2008</v>
      </c>
      <c r="C2986" s="9" t="s">
        <v>63</v>
      </c>
      <c r="D2986" s="10">
        <v>55108</v>
      </c>
      <c r="E2986" s="10">
        <v>55009</v>
      </c>
      <c r="F2986" s="10">
        <v>110117</v>
      </c>
      <c r="G2986" s="31">
        <v>36172</v>
      </c>
      <c r="H2986" s="31">
        <v>29413</v>
      </c>
      <c r="I2986" s="31">
        <v>106</v>
      </c>
      <c r="J2986" s="31">
        <v>65691</v>
      </c>
      <c r="K2986" s="10">
        <v>24270</v>
      </c>
      <c r="L2986" s="10">
        <v>18598</v>
      </c>
      <c r="M2986" s="10">
        <v>47</v>
      </c>
      <c r="N2986" s="11">
        <v>42915</v>
      </c>
      <c r="O2986" s="24">
        <f>Table1[[#This Row],[Female Voters]]/Table1[[#This Row],[Female Population]]</f>
        <v>0.65638382811932927</v>
      </c>
      <c r="P2986" s="24">
        <f>Table1[[#This Row],[Male Voters]]/Table1[[#This Row],[Male Population]]</f>
        <v>0.53469432274718687</v>
      </c>
      <c r="Q2986" s="24">
        <f>Table1[[#This Row],[Total Voters]]/Table1[[#This Row],[Total Population]]</f>
        <v>0.59655639002152261</v>
      </c>
      <c r="R2986" s="24">
        <f>Table1[[#This Row],[Female Ballots]]/Table1[[#This Row],[Female Population]]</f>
        <v>0.44040792625390141</v>
      </c>
      <c r="S2986" s="24">
        <f>Table1[[#This Row],[Male Ballots]]/Table1[[#This Row],[Male Population]]</f>
        <v>0.33809013070588451</v>
      </c>
      <c r="T2986" s="24">
        <f>Table1[[#This Row],[Total Ballots]]/Table1[[#This Row],[Total Population]]</f>
        <v>0.38972184131423848</v>
      </c>
      <c r="U2986" s="24">
        <f>Table1[[#This Row],[Female Ballots]]/Table1[[#This Row],[Female Voters]]</f>
        <v>0.67096096428176488</v>
      </c>
      <c r="V2986" s="24">
        <f>Table1[[#This Row],[Male Ballots]]/Table1[[#This Row],[Male Voters]]</f>
        <v>0.63230544317138682</v>
      </c>
      <c r="W2986" s="24">
        <f>Table1[[#This Row],[Total Ballots]]/Table1[[#This Row],[Total Voters]]</f>
        <v>0.6532858382426816</v>
      </c>
    </row>
    <row r="2987" spans="1:23" s="12" customFormat="1" x14ac:dyDescent="0.2">
      <c r="A2987" s="8" t="s">
        <v>55</v>
      </c>
      <c r="B2987" s="17">
        <v>2008</v>
      </c>
      <c r="C2987" s="9" t="s">
        <v>64</v>
      </c>
      <c r="D2987" s="10">
        <v>56294</v>
      </c>
      <c r="E2987" s="10">
        <v>57019</v>
      </c>
      <c r="F2987" s="10">
        <v>113313</v>
      </c>
      <c r="G2987" s="31">
        <v>39505</v>
      </c>
      <c r="H2987" s="31">
        <v>34171</v>
      </c>
      <c r="I2987" s="31">
        <v>71</v>
      </c>
      <c r="J2987" s="31">
        <v>73747</v>
      </c>
      <c r="K2987" s="10">
        <v>29842</v>
      </c>
      <c r="L2987" s="10">
        <v>24888</v>
      </c>
      <c r="M2987" s="10">
        <v>41</v>
      </c>
      <c r="N2987" s="11">
        <v>54771</v>
      </c>
      <c r="O2987" s="24">
        <f>Table1[[#This Row],[Female Voters]]/Table1[[#This Row],[Female Population]]</f>
        <v>0.70176217714143607</v>
      </c>
      <c r="P2987" s="24">
        <f>Table1[[#This Row],[Male Voters]]/Table1[[#This Row],[Male Population]]</f>
        <v>0.59929146424875923</v>
      </c>
      <c r="Q2987" s="24">
        <f>Table1[[#This Row],[Total Voters]]/Table1[[#This Row],[Total Population]]</f>
        <v>0.65082558929690326</v>
      </c>
      <c r="R2987" s="24">
        <f>Table1[[#This Row],[Female Ballots]]/Table1[[#This Row],[Female Population]]</f>
        <v>0.53010978079369031</v>
      </c>
      <c r="S2987" s="24">
        <f>Table1[[#This Row],[Male Ballots]]/Table1[[#This Row],[Male Population]]</f>
        <v>0.43648608358617302</v>
      </c>
      <c r="T2987" s="24">
        <f>Table1[[#This Row],[Total Ballots]]/Table1[[#This Row],[Total Population]]</f>
        <v>0.48336024992719284</v>
      </c>
      <c r="U2987" s="24">
        <f>Table1[[#This Row],[Female Ballots]]/Table1[[#This Row],[Female Voters]]</f>
        <v>0.75539805087963552</v>
      </c>
      <c r="V2987" s="24">
        <f>Table1[[#This Row],[Male Ballots]]/Table1[[#This Row],[Male Voters]]</f>
        <v>0.72833689385736444</v>
      </c>
      <c r="W2987" s="24">
        <f>Table1[[#This Row],[Total Ballots]]/Table1[[#This Row],[Total Voters]]</f>
        <v>0.74268783814934847</v>
      </c>
    </row>
    <row r="2988" spans="1:23" s="12" customFormat="1" x14ac:dyDescent="0.2">
      <c r="A2988" s="8" t="s">
        <v>55</v>
      </c>
      <c r="B2988" s="17">
        <v>2008</v>
      </c>
      <c r="C2988" s="9" t="s">
        <v>65</v>
      </c>
      <c r="D2988" s="10">
        <v>59889</v>
      </c>
      <c r="E2988" s="10">
        <v>59448</v>
      </c>
      <c r="F2988" s="10">
        <v>119337</v>
      </c>
      <c r="G2988" s="31">
        <v>45827</v>
      </c>
      <c r="H2988" s="31">
        <v>41498</v>
      </c>
      <c r="I2988" s="31">
        <v>62</v>
      </c>
      <c r="J2988" s="31">
        <v>87387</v>
      </c>
      <c r="K2988" s="10">
        <v>37936</v>
      </c>
      <c r="L2988" s="10">
        <v>33509</v>
      </c>
      <c r="M2988" s="10">
        <v>40</v>
      </c>
      <c r="N2988" s="11">
        <v>71485</v>
      </c>
      <c r="O2988" s="24">
        <f>Table1[[#This Row],[Female Voters]]/Table1[[#This Row],[Female Population]]</f>
        <v>0.7651989513934111</v>
      </c>
      <c r="P2988" s="24">
        <f>Table1[[#This Row],[Male Voters]]/Table1[[#This Row],[Male Population]]</f>
        <v>0.6980554434127304</v>
      </c>
      <c r="Q2988" s="24">
        <f>Table1[[#This Row],[Total Voters]]/Table1[[#This Row],[Total Population]]</f>
        <v>0.7322707961487217</v>
      </c>
      <c r="R2988" s="24">
        <f>Table1[[#This Row],[Female Ballots]]/Table1[[#This Row],[Female Population]]</f>
        <v>0.63343852794336186</v>
      </c>
      <c r="S2988" s="24">
        <f>Table1[[#This Row],[Male Ballots]]/Table1[[#This Row],[Male Population]]</f>
        <v>0.56366908895168888</v>
      </c>
      <c r="T2988" s="24">
        <f>Table1[[#This Row],[Total Ballots]]/Table1[[#This Row],[Total Population]]</f>
        <v>0.59901790727100568</v>
      </c>
      <c r="U2988" s="24">
        <f>Table1[[#This Row],[Female Ballots]]/Table1[[#This Row],[Female Voters]]</f>
        <v>0.82780893359809715</v>
      </c>
      <c r="V2988" s="24">
        <f>Table1[[#This Row],[Male Ballots]]/Table1[[#This Row],[Male Voters]]</f>
        <v>0.8074846980577377</v>
      </c>
      <c r="W2988" s="24">
        <f>Table1[[#This Row],[Total Ballots]]/Table1[[#This Row],[Total Voters]]</f>
        <v>0.81802785311316328</v>
      </c>
    </row>
    <row r="2989" spans="1:23" s="12" customFormat="1" x14ac:dyDescent="0.2">
      <c r="A2989" s="8" t="s">
        <v>55</v>
      </c>
      <c r="B2989" s="17">
        <v>2008</v>
      </c>
      <c r="C2989" s="9" t="s">
        <v>66</v>
      </c>
      <c r="D2989" s="10">
        <v>43868</v>
      </c>
      <c r="E2989" s="10">
        <v>41776</v>
      </c>
      <c r="F2989" s="10">
        <v>85644</v>
      </c>
      <c r="G2989" s="31">
        <v>36731</v>
      </c>
      <c r="H2989" s="31">
        <v>33298</v>
      </c>
      <c r="I2989" s="31">
        <v>40</v>
      </c>
      <c r="J2989" s="31">
        <v>70069</v>
      </c>
      <c r="K2989" s="10">
        <v>33002</v>
      </c>
      <c r="L2989" s="10">
        <v>29521</v>
      </c>
      <c r="M2989" s="10">
        <v>16</v>
      </c>
      <c r="N2989" s="11">
        <v>62539</v>
      </c>
      <c r="O2989" s="24">
        <f>Table1[[#This Row],[Female Voters]]/Table1[[#This Row],[Female Population]]</f>
        <v>0.83730737667548094</v>
      </c>
      <c r="P2989" s="24">
        <f>Table1[[#This Row],[Male Voters]]/Table1[[#This Row],[Male Population]]</f>
        <v>0.79706051321332827</v>
      </c>
      <c r="Q2989" s="24">
        <f>Table1[[#This Row],[Total Voters]]/Table1[[#This Row],[Total Population]]</f>
        <v>0.81814254355237959</v>
      </c>
      <c r="R2989" s="24">
        <f>Table1[[#This Row],[Female Ballots]]/Table1[[#This Row],[Female Population]]</f>
        <v>0.75230236163034558</v>
      </c>
      <c r="S2989" s="24">
        <f>Table1[[#This Row],[Male Ballots]]/Table1[[#This Row],[Male Population]]</f>
        <v>0.70664975105323635</v>
      </c>
      <c r="T2989" s="24">
        <f>Table1[[#This Row],[Total Ballots]]/Table1[[#This Row],[Total Population]]</f>
        <v>0.73022044743356218</v>
      </c>
      <c r="U2989" s="24">
        <f>Table1[[#This Row],[Female Ballots]]/Table1[[#This Row],[Female Voters]]</f>
        <v>0.89847812474476596</v>
      </c>
      <c r="V2989" s="24">
        <f>Table1[[#This Row],[Male Ballots]]/Table1[[#This Row],[Male Voters]]</f>
        <v>0.88656976394978682</v>
      </c>
      <c r="W2989" s="24">
        <f>Table1[[#This Row],[Total Ballots]]/Table1[[#This Row],[Total Voters]]</f>
        <v>0.89253450170546178</v>
      </c>
    </row>
    <row r="2990" spans="1:23" s="12" customFormat="1" x14ac:dyDescent="0.2">
      <c r="A2990" s="8" t="s">
        <v>55</v>
      </c>
      <c r="B2990" s="17">
        <v>2008</v>
      </c>
      <c r="C2990" s="9" t="s">
        <v>67</v>
      </c>
      <c r="D2990" s="10">
        <v>47243</v>
      </c>
      <c r="E2990" s="10">
        <v>36493</v>
      </c>
      <c r="F2990" s="10">
        <v>83736</v>
      </c>
      <c r="G2990" s="31">
        <v>38622</v>
      </c>
      <c r="H2990" s="31">
        <v>31252</v>
      </c>
      <c r="I2990" s="31">
        <v>34</v>
      </c>
      <c r="J2990" s="31">
        <v>69908</v>
      </c>
      <c r="K2990" s="10">
        <v>35508</v>
      </c>
      <c r="L2990" s="10">
        <v>29183</v>
      </c>
      <c r="M2990" s="10">
        <v>22</v>
      </c>
      <c r="N2990" s="11">
        <v>64713</v>
      </c>
      <c r="O2990" s="24">
        <f>Table1[[#This Row],[Female Voters]]/Table1[[#This Row],[Female Population]]</f>
        <v>0.81751793916559068</v>
      </c>
      <c r="P2990" s="24">
        <f>Table1[[#This Row],[Male Voters]]/Table1[[#This Row],[Male Population]]</f>
        <v>0.8563834159975886</v>
      </c>
      <c r="Q2990" s="24">
        <f>Table1[[#This Row],[Total Voters]]/Table1[[#This Row],[Total Population]]</f>
        <v>0.83486194707174932</v>
      </c>
      <c r="R2990" s="24">
        <f>Table1[[#This Row],[Female Ballots]]/Table1[[#This Row],[Female Population]]</f>
        <v>0.75160341214571469</v>
      </c>
      <c r="S2990" s="24">
        <f>Table1[[#This Row],[Male Ballots]]/Table1[[#This Row],[Male Population]]</f>
        <v>0.79968761132271937</v>
      </c>
      <c r="T2990" s="24">
        <f>Table1[[#This Row],[Total Ballots]]/Table1[[#This Row],[Total Population]]</f>
        <v>0.77282172542275729</v>
      </c>
      <c r="U2990" s="24">
        <f>Table1[[#This Row],[Female Ballots]]/Table1[[#This Row],[Female Voters]]</f>
        <v>0.91937237843716013</v>
      </c>
      <c r="V2990" s="24">
        <f>Table1[[#This Row],[Male Ballots]]/Table1[[#This Row],[Male Voters]]</f>
        <v>0.93379623704082937</v>
      </c>
      <c r="W2990" s="24">
        <f>Table1[[#This Row],[Total Ballots]]/Table1[[#This Row],[Total Voters]]</f>
        <v>0.92568804714767983</v>
      </c>
    </row>
    <row r="2991" spans="1:23" s="12" customFormat="1" x14ac:dyDescent="0.2">
      <c r="A2991" s="8" t="s">
        <v>23</v>
      </c>
      <c r="B2991" s="17">
        <v>2008</v>
      </c>
      <c r="C2991" s="9" t="s">
        <v>69</v>
      </c>
      <c r="D2991" s="10">
        <v>6713</v>
      </c>
      <c r="E2991" s="10">
        <v>6347</v>
      </c>
      <c r="F2991" s="10">
        <v>13060</v>
      </c>
      <c r="G2991" s="31">
        <v>6097</v>
      </c>
      <c r="H2991" s="31">
        <v>5491</v>
      </c>
      <c r="I2991" s="31">
        <v>5</v>
      </c>
      <c r="J2991" s="31">
        <v>11593</v>
      </c>
      <c r="K2991" s="10">
        <v>5492</v>
      </c>
      <c r="L2991" s="10">
        <v>4905</v>
      </c>
      <c r="M2991" s="10">
        <v>5</v>
      </c>
      <c r="N2991" s="11">
        <v>10402</v>
      </c>
      <c r="O2991" s="24">
        <f>Table1[[#This Row],[Female Voters]]/Table1[[#This Row],[Female Population]]</f>
        <v>0.90823774765380605</v>
      </c>
      <c r="P2991" s="24">
        <f>Table1[[#This Row],[Male Voters]]/Table1[[#This Row],[Male Population]]</f>
        <v>0.86513313376398293</v>
      </c>
      <c r="Q2991" s="24">
        <f>Table1[[#This Row],[Total Voters]]/Table1[[#This Row],[Total Population]]</f>
        <v>0.88767228177641655</v>
      </c>
      <c r="R2991" s="24">
        <f>Table1[[#This Row],[Female Ballots]]/Table1[[#This Row],[Female Population]]</f>
        <v>0.81811410695665132</v>
      </c>
      <c r="S2991" s="24">
        <f>Table1[[#This Row],[Male Ballots]]/Table1[[#This Row],[Male Population]]</f>
        <v>0.77280605010241055</v>
      </c>
      <c r="T2991" s="24">
        <f>Table1[[#This Row],[Total Ballots]]/Table1[[#This Row],[Total Population]]</f>
        <v>0.79647779479326186</v>
      </c>
      <c r="U2991" s="24">
        <f>Table1[[#This Row],[Female Ballots]]/Table1[[#This Row],[Female Voters]]</f>
        <v>0.90077087092012464</v>
      </c>
      <c r="V2991" s="24">
        <f>Table1[[#This Row],[Male Ballots]]/Table1[[#This Row],[Male Voters]]</f>
        <v>0.89327991258422879</v>
      </c>
      <c r="W2991" s="24">
        <f>Table1[[#This Row],[Total Ballots]]/Table1[[#This Row],[Total Voters]]</f>
        <v>0.89726559130509786</v>
      </c>
    </row>
    <row r="2992" spans="1:23" s="12" customFormat="1" x14ac:dyDescent="0.2">
      <c r="A2992" s="8" t="s">
        <v>23</v>
      </c>
      <c r="B2992" s="17">
        <v>2008</v>
      </c>
      <c r="C2992" s="9" t="s">
        <v>62</v>
      </c>
      <c r="D2992" s="10">
        <v>358</v>
      </c>
      <c r="E2992" s="10">
        <v>392</v>
      </c>
      <c r="F2992" s="10">
        <v>750</v>
      </c>
      <c r="G2992" s="31">
        <v>364</v>
      </c>
      <c r="H2992" s="31">
        <v>364</v>
      </c>
      <c r="I2992" s="31"/>
      <c r="J2992" s="31">
        <v>728</v>
      </c>
      <c r="K2992" s="10">
        <v>244</v>
      </c>
      <c r="L2992" s="10">
        <v>235</v>
      </c>
      <c r="M2992" s="10"/>
      <c r="N2992" s="11">
        <v>479</v>
      </c>
      <c r="O2992" s="24">
        <f>Table1[[#This Row],[Female Voters]]/Table1[[#This Row],[Female Population]]</f>
        <v>1.0167597765363128</v>
      </c>
      <c r="P2992" s="24">
        <f>Table1[[#This Row],[Male Voters]]/Table1[[#This Row],[Male Population]]</f>
        <v>0.9285714285714286</v>
      </c>
      <c r="Q2992" s="24">
        <f>Table1[[#This Row],[Total Voters]]/Table1[[#This Row],[Total Population]]</f>
        <v>0.97066666666666668</v>
      </c>
      <c r="R2992" s="24">
        <f>Table1[[#This Row],[Female Ballots]]/Table1[[#This Row],[Female Population]]</f>
        <v>0.68156424581005581</v>
      </c>
      <c r="S2992" s="24">
        <f>Table1[[#This Row],[Male Ballots]]/Table1[[#This Row],[Male Population]]</f>
        <v>0.59948979591836737</v>
      </c>
      <c r="T2992" s="24">
        <f>Table1[[#This Row],[Total Ballots]]/Table1[[#This Row],[Total Population]]</f>
        <v>0.63866666666666672</v>
      </c>
      <c r="U2992" s="24">
        <f>Table1[[#This Row],[Female Ballots]]/Table1[[#This Row],[Female Voters]]</f>
        <v>0.67032967032967028</v>
      </c>
      <c r="V2992" s="24">
        <f>Table1[[#This Row],[Male Ballots]]/Table1[[#This Row],[Male Voters]]</f>
        <v>0.64560439560439564</v>
      </c>
      <c r="W2992" s="24">
        <f>Table1[[#This Row],[Total Ballots]]/Table1[[#This Row],[Total Voters]]</f>
        <v>0.65796703296703296</v>
      </c>
    </row>
    <row r="2993" spans="1:23" s="12" customFormat="1" x14ac:dyDescent="0.2">
      <c r="A2993" s="8" t="s">
        <v>23</v>
      </c>
      <c r="B2993" s="17">
        <v>2008</v>
      </c>
      <c r="C2993" s="9" t="s">
        <v>63</v>
      </c>
      <c r="D2993" s="10">
        <v>618</v>
      </c>
      <c r="E2993" s="10">
        <v>582</v>
      </c>
      <c r="F2993" s="10">
        <v>1200</v>
      </c>
      <c r="G2993" s="31">
        <v>496</v>
      </c>
      <c r="H2993" s="31">
        <v>396</v>
      </c>
      <c r="I2993" s="31">
        <v>2</v>
      </c>
      <c r="J2993" s="31">
        <v>894</v>
      </c>
      <c r="K2993" s="10">
        <v>389</v>
      </c>
      <c r="L2993" s="10">
        <v>304</v>
      </c>
      <c r="M2993" s="10">
        <v>1</v>
      </c>
      <c r="N2993" s="11">
        <v>694</v>
      </c>
      <c r="O2993" s="24">
        <f>Table1[[#This Row],[Female Voters]]/Table1[[#This Row],[Female Population]]</f>
        <v>0.80258899676375406</v>
      </c>
      <c r="P2993" s="24">
        <f>Table1[[#This Row],[Male Voters]]/Table1[[#This Row],[Male Population]]</f>
        <v>0.68041237113402064</v>
      </c>
      <c r="Q2993" s="24">
        <f>Table1[[#This Row],[Total Voters]]/Table1[[#This Row],[Total Population]]</f>
        <v>0.745</v>
      </c>
      <c r="R2993" s="24">
        <f>Table1[[#This Row],[Female Ballots]]/Table1[[#This Row],[Female Population]]</f>
        <v>0.62944983818770228</v>
      </c>
      <c r="S2993" s="24">
        <f>Table1[[#This Row],[Male Ballots]]/Table1[[#This Row],[Male Population]]</f>
        <v>0.5223367697594502</v>
      </c>
      <c r="T2993" s="24">
        <f>Table1[[#This Row],[Total Ballots]]/Table1[[#This Row],[Total Population]]</f>
        <v>0.57833333333333337</v>
      </c>
      <c r="U2993" s="24">
        <f>Table1[[#This Row],[Female Ballots]]/Table1[[#This Row],[Female Voters]]</f>
        <v>0.78427419354838712</v>
      </c>
      <c r="V2993" s="24">
        <f>Table1[[#This Row],[Male Ballots]]/Table1[[#This Row],[Male Voters]]</f>
        <v>0.76767676767676762</v>
      </c>
      <c r="W2993" s="24">
        <f>Table1[[#This Row],[Total Ballots]]/Table1[[#This Row],[Total Voters]]</f>
        <v>0.77628635346756147</v>
      </c>
    </row>
    <row r="2994" spans="1:23" s="12" customFormat="1" x14ac:dyDescent="0.2">
      <c r="A2994" s="8" t="s">
        <v>23</v>
      </c>
      <c r="B2994" s="17">
        <v>2008</v>
      </c>
      <c r="C2994" s="9" t="s">
        <v>64</v>
      </c>
      <c r="D2994" s="10">
        <v>862</v>
      </c>
      <c r="E2994" s="10">
        <v>836</v>
      </c>
      <c r="F2994" s="10">
        <v>1698</v>
      </c>
      <c r="G2994" s="31">
        <v>656</v>
      </c>
      <c r="H2994" s="31">
        <v>562</v>
      </c>
      <c r="I2994" s="31">
        <v>1</v>
      </c>
      <c r="J2994" s="31">
        <v>1219</v>
      </c>
      <c r="K2994" s="10">
        <v>547</v>
      </c>
      <c r="L2994" s="10">
        <v>462</v>
      </c>
      <c r="M2994" s="10">
        <v>2</v>
      </c>
      <c r="N2994" s="11">
        <v>1011</v>
      </c>
      <c r="O2994" s="24">
        <f>Table1[[#This Row],[Female Voters]]/Table1[[#This Row],[Female Population]]</f>
        <v>0.76102088167053361</v>
      </c>
      <c r="P2994" s="24">
        <f>Table1[[#This Row],[Male Voters]]/Table1[[#This Row],[Male Population]]</f>
        <v>0.67224880382775121</v>
      </c>
      <c r="Q2994" s="24">
        <f>Table1[[#This Row],[Total Voters]]/Table1[[#This Row],[Total Population]]</f>
        <v>0.71790341578327443</v>
      </c>
      <c r="R2994" s="24">
        <f>Table1[[#This Row],[Female Ballots]]/Table1[[#This Row],[Female Population]]</f>
        <v>0.63457076566125292</v>
      </c>
      <c r="S2994" s="24">
        <f>Table1[[#This Row],[Male Ballots]]/Table1[[#This Row],[Male Population]]</f>
        <v>0.55263157894736847</v>
      </c>
      <c r="T2994" s="24">
        <f>Table1[[#This Row],[Total Ballots]]/Table1[[#This Row],[Total Population]]</f>
        <v>0.59540636042402828</v>
      </c>
      <c r="U2994" s="24">
        <f>Table1[[#This Row],[Female Ballots]]/Table1[[#This Row],[Female Voters]]</f>
        <v>0.83384146341463417</v>
      </c>
      <c r="V2994" s="24">
        <f>Table1[[#This Row],[Male Ballots]]/Table1[[#This Row],[Male Voters]]</f>
        <v>0.8220640569395018</v>
      </c>
      <c r="W2994" s="24">
        <f>Table1[[#This Row],[Total Ballots]]/Table1[[#This Row],[Total Voters]]</f>
        <v>0.82936833470057425</v>
      </c>
    </row>
    <row r="2995" spans="1:23" s="12" customFormat="1" x14ac:dyDescent="0.2">
      <c r="A2995" s="8" t="s">
        <v>23</v>
      </c>
      <c r="B2995" s="17">
        <v>2008</v>
      </c>
      <c r="C2995" s="9" t="s">
        <v>65</v>
      </c>
      <c r="D2995" s="10">
        <v>1433</v>
      </c>
      <c r="E2995" s="10">
        <v>1282</v>
      </c>
      <c r="F2995" s="10">
        <v>2715</v>
      </c>
      <c r="G2995" s="31">
        <v>1266</v>
      </c>
      <c r="H2995" s="31">
        <v>997</v>
      </c>
      <c r="I2995" s="31">
        <v>1</v>
      </c>
      <c r="J2995" s="31">
        <v>2264</v>
      </c>
      <c r="K2995" s="10">
        <v>1124</v>
      </c>
      <c r="L2995" s="10">
        <v>862</v>
      </c>
      <c r="M2995" s="10">
        <v>1</v>
      </c>
      <c r="N2995" s="11">
        <v>1987</v>
      </c>
      <c r="O2995" s="24">
        <f>Table1[[#This Row],[Female Voters]]/Table1[[#This Row],[Female Population]]</f>
        <v>0.88346127006280528</v>
      </c>
      <c r="P2995" s="24">
        <f>Table1[[#This Row],[Male Voters]]/Table1[[#This Row],[Male Population]]</f>
        <v>0.77769110764430582</v>
      </c>
      <c r="Q2995" s="24">
        <f>Table1[[#This Row],[Total Voters]]/Table1[[#This Row],[Total Population]]</f>
        <v>0.83388581952117868</v>
      </c>
      <c r="R2995" s="24">
        <f>Table1[[#This Row],[Female Ballots]]/Table1[[#This Row],[Female Population]]</f>
        <v>0.78436845778087927</v>
      </c>
      <c r="S2995" s="24">
        <f>Table1[[#This Row],[Male Ballots]]/Table1[[#This Row],[Male Population]]</f>
        <v>0.67238689547581898</v>
      </c>
      <c r="T2995" s="24">
        <f>Table1[[#This Row],[Total Ballots]]/Table1[[#This Row],[Total Population]]</f>
        <v>0.73186003683241252</v>
      </c>
      <c r="U2995" s="24">
        <f>Table1[[#This Row],[Female Ballots]]/Table1[[#This Row],[Female Voters]]</f>
        <v>0.88783570300157977</v>
      </c>
      <c r="V2995" s="24">
        <f>Table1[[#This Row],[Male Ballots]]/Table1[[#This Row],[Male Voters]]</f>
        <v>0.86459378134403209</v>
      </c>
      <c r="W2995" s="24">
        <f>Table1[[#This Row],[Total Ballots]]/Table1[[#This Row],[Total Voters]]</f>
        <v>0.87765017667844525</v>
      </c>
    </row>
    <row r="2996" spans="1:23" s="12" customFormat="1" x14ac:dyDescent="0.2">
      <c r="A2996" s="8" t="s">
        <v>23</v>
      </c>
      <c r="B2996" s="17">
        <v>2008</v>
      </c>
      <c r="C2996" s="9" t="s">
        <v>66</v>
      </c>
      <c r="D2996" s="10">
        <v>1712</v>
      </c>
      <c r="E2996" s="10">
        <v>1582</v>
      </c>
      <c r="F2996" s="10">
        <v>3294</v>
      </c>
      <c r="G2996" s="31">
        <v>1701</v>
      </c>
      <c r="H2996" s="31">
        <v>1559</v>
      </c>
      <c r="I2996" s="31">
        <v>1</v>
      </c>
      <c r="J2996" s="31">
        <v>3261</v>
      </c>
      <c r="K2996" s="10">
        <v>1601</v>
      </c>
      <c r="L2996" s="10">
        <v>1436</v>
      </c>
      <c r="M2996" s="10">
        <v>1</v>
      </c>
      <c r="N2996" s="11">
        <v>3038</v>
      </c>
      <c r="O2996" s="24">
        <f>Table1[[#This Row],[Female Voters]]/Table1[[#This Row],[Female Population]]</f>
        <v>0.99357476635514019</v>
      </c>
      <c r="P2996" s="24">
        <f>Table1[[#This Row],[Male Voters]]/Table1[[#This Row],[Male Population]]</f>
        <v>0.98546144121365364</v>
      </c>
      <c r="Q2996" s="24">
        <f>Table1[[#This Row],[Total Voters]]/Table1[[#This Row],[Total Population]]</f>
        <v>0.98998178506375223</v>
      </c>
      <c r="R2996" s="24">
        <f>Table1[[#This Row],[Female Ballots]]/Table1[[#This Row],[Female Population]]</f>
        <v>0.93516355140186913</v>
      </c>
      <c r="S2996" s="24">
        <f>Table1[[#This Row],[Male Ballots]]/Table1[[#This Row],[Male Population]]</f>
        <v>0.90771175726927944</v>
      </c>
      <c r="T2996" s="24">
        <f>Table1[[#This Row],[Total Ballots]]/Table1[[#This Row],[Total Population]]</f>
        <v>0.92228293867638134</v>
      </c>
      <c r="U2996" s="24">
        <f>Table1[[#This Row],[Female Ballots]]/Table1[[#This Row],[Female Voters]]</f>
        <v>0.9412110523221634</v>
      </c>
      <c r="V2996" s="24">
        <f>Table1[[#This Row],[Male Ballots]]/Table1[[#This Row],[Male Voters]]</f>
        <v>0.92110327132777425</v>
      </c>
      <c r="W2996" s="24">
        <f>Table1[[#This Row],[Total Ballots]]/Table1[[#This Row],[Total Voters]]</f>
        <v>0.93161606869058566</v>
      </c>
    </row>
    <row r="2997" spans="1:23" s="12" customFormat="1" x14ac:dyDescent="0.2">
      <c r="A2997" s="8" t="s">
        <v>23</v>
      </c>
      <c r="B2997" s="17">
        <v>2008</v>
      </c>
      <c r="C2997" s="9" t="s">
        <v>67</v>
      </c>
      <c r="D2997" s="10">
        <v>1730</v>
      </c>
      <c r="E2997" s="10">
        <v>1673</v>
      </c>
      <c r="F2997" s="10">
        <v>3403</v>
      </c>
      <c r="G2997" s="31">
        <v>1614</v>
      </c>
      <c r="H2997" s="31">
        <v>1613</v>
      </c>
      <c r="I2997" s="31"/>
      <c r="J2997" s="31">
        <v>3227</v>
      </c>
      <c r="K2997" s="10">
        <v>1587</v>
      </c>
      <c r="L2997" s="10">
        <v>1606</v>
      </c>
      <c r="M2997" s="10"/>
      <c r="N2997" s="11">
        <v>3193</v>
      </c>
      <c r="O2997" s="24">
        <f>Table1[[#This Row],[Female Voters]]/Table1[[#This Row],[Female Population]]</f>
        <v>0.93294797687861275</v>
      </c>
      <c r="P2997" s="24">
        <f>Table1[[#This Row],[Male Voters]]/Table1[[#This Row],[Male Population]]</f>
        <v>0.96413628212791391</v>
      </c>
      <c r="Q2997" s="24">
        <f>Table1[[#This Row],[Total Voters]]/Table1[[#This Row],[Total Population]]</f>
        <v>0.94828092859241842</v>
      </c>
      <c r="R2997" s="24">
        <f>Table1[[#This Row],[Female Ballots]]/Table1[[#This Row],[Female Population]]</f>
        <v>0.9173410404624277</v>
      </c>
      <c r="S2997" s="24">
        <f>Table1[[#This Row],[Male Ballots]]/Table1[[#This Row],[Male Population]]</f>
        <v>0.95995218170950392</v>
      </c>
      <c r="T2997" s="24">
        <f>Table1[[#This Row],[Total Ballots]]/Table1[[#This Row],[Total Population]]</f>
        <v>0.93828974434322654</v>
      </c>
      <c r="U2997" s="24">
        <f>Table1[[#This Row],[Female Ballots]]/Table1[[#This Row],[Female Voters]]</f>
        <v>0.98327137546468402</v>
      </c>
      <c r="V2997" s="24">
        <f>Table1[[#This Row],[Male Ballots]]/Table1[[#This Row],[Male Voters]]</f>
        <v>0.99566026038437694</v>
      </c>
      <c r="W2997" s="24">
        <f>Table1[[#This Row],[Total Ballots]]/Table1[[#This Row],[Total Voters]]</f>
        <v>0.98946389835760773</v>
      </c>
    </row>
    <row r="2998" spans="1:23" s="12" customFormat="1" x14ac:dyDescent="0.2">
      <c r="A2998" s="8" t="s">
        <v>38</v>
      </c>
      <c r="B2998" s="17">
        <v>2008</v>
      </c>
      <c r="C2998" s="9" t="s">
        <v>69</v>
      </c>
      <c r="D2998" s="10">
        <v>44347</v>
      </c>
      <c r="E2998" s="10">
        <v>43170</v>
      </c>
      <c r="F2998" s="10">
        <v>87517</v>
      </c>
      <c r="G2998" s="31">
        <v>34456</v>
      </c>
      <c r="H2998" s="31">
        <v>30535</v>
      </c>
      <c r="I2998" s="31">
        <v>2</v>
      </c>
      <c r="J2998" s="31">
        <v>64993</v>
      </c>
      <c r="K2998" s="10">
        <v>29238</v>
      </c>
      <c r="L2998" s="10">
        <v>25523</v>
      </c>
      <c r="M2998" s="10"/>
      <c r="N2998" s="11">
        <v>54761</v>
      </c>
      <c r="O2998" s="24">
        <f>Table1[[#This Row],[Female Voters]]/Table1[[#This Row],[Female Population]]</f>
        <v>0.77696349245721241</v>
      </c>
      <c r="P2998" s="24">
        <f>Table1[[#This Row],[Male Voters]]/Table1[[#This Row],[Male Population]]</f>
        <v>0.7073198980773685</v>
      </c>
      <c r="Q2998" s="24">
        <f>Table1[[#This Row],[Total Voters]]/Table1[[#This Row],[Total Population]]</f>
        <v>0.74263285990150485</v>
      </c>
      <c r="R2998" s="24">
        <f>Table1[[#This Row],[Female Ballots]]/Table1[[#This Row],[Female Population]]</f>
        <v>0.65930051638216791</v>
      </c>
      <c r="S2998" s="24">
        <f>Table1[[#This Row],[Male Ballots]]/Table1[[#This Row],[Male Population]]</f>
        <v>0.59122075515404215</v>
      </c>
      <c r="T2998" s="24">
        <f>Table1[[#This Row],[Total Ballots]]/Table1[[#This Row],[Total Population]]</f>
        <v>0.62571843184752673</v>
      </c>
      <c r="U2998" s="24">
        <f>Table1[[#This Row],[Female Ballots]]/Table1[[#This Row],[Female Voters]]</f>
        <v>0.84856048293475739</v>
      </c>
      <c r="V2998" s="24">
        <f>Table1[[#This Row],[Male Ballots]]/Table1[[#This Row],[Male Voters]]</f>
        <v>0.83586048796463075</v>
      </c>
      <c r="W2998" s="24">
        <f>Table1[[#This Row],[Total Ballots]]/Table1[[#This Row],[Total Voters]]</f>
        <v>0.8425676611327374</v>
      </c>
    </row>
    <row r="2999" spans="1:23" s="12" customFormat="1" x14ac:dyDescent="0.2">
      <c r="A2999" s="8" t="s">
        <v>38</v>
      </c>
      <c r="B2999" s="17">
        <v>2008</v>
      </c>
      <c r="C2999" s="9" t="s">
        <v>62</v>
      </c>
      <c r="D2999" s="10">
        <v>4800</v>
      </c>
      <c r="E2999" s="10">
        <v>5140</v>
      </c>
      <c r="F2999" s="10">
        <v>9940</v>
      </c>
      <c r="G2999" s="31">
        <v>3142</v>
      </c>
      <c r="H2999" s="31">
        <v>2667</v>
      </c>
      <c r="I2999" s="31"/>
      <c r="J2999" s="31">
        <v>5809</v>
      </c>
      <c r="K2999" s="10">
        <v>1842</v>
      </c>
      <c r="L2999" s="10">
        <v>1477</v>
      </c>
      <c r="M2999" s="10"/>
      <c r="N2999" s="11">
        <v>3319</v>
      </c>
      <c r="O2999" s="24">
        <f>Table1[[#This Row],[Female Voters]]/Table1[[#This Row],[Female Population]]</f>
        <v>0.65458333333333329</v>
      </c>
      <c r="P2999" s="24">
        <f>Table1[[#This Row],[Male Voters]]/Table1[[#This Row],[Male Population]]</f>
        <v>0.51887159533073934</v>
      </c>
      <c r="Q2999" s="24">
        <f>Table1[[#This Row],[Total Voters]]/Table1[[#This Row],[Total Population]]</f>
        <v>0.58440643863179076</v>
      </c>
      <c r="R2999" s="24">
        <f>Table1[[#This Row],[Female Ballots]]/Table1[[#This Row],[Female Population]]</f>
        <v>0.38374999999999998</v>
      </c>
      <c r="S2999" s="24">
        <f>Table1[[#This Row],[Male Ballots]]/Table1[[#This Row],[Male Population]]</f>
        <v>0.28735408560311282</v>
      </c>
      <c r="T2999" s="24">
        <f>Table1[[#This Row],[Total Ballots]]/Table1[[#This Row],[Total Population]]</f>
        <v>0.33390342052313882</v>
      </c>
      <c r="U2999" s="24">
        <f>Table1[[#This Row],[Female Ballots]]/Table1[[#This Row],[Female Voters]]</f>
        <v>0.58625079567154681</v>
      </c>
      <c r="V2999" s="24">
        <f>Table1[[#This Row],[Male Ballots]]/Table1[[#This Row],[Male Voters]]</f>
        <v>0.5538057742782152</v>
      </c>
      <c r="W2999" s="24">
        <f>Table1[[#This Row],[Total Ballots]]/Table1[[#This Row],[Total Voters]]</f>
        <v>0.57135479428473057</v>
      </c>
    </row>
    <row r="3000" spans="1:23" s="12" customFormat="1" x14ac:dyDescent="0.2">
      <c r="A3000" s="8" t="s">
        <v>38</v>
      </c>
      <c r="B3000" s="17">
        <v>2008</v>
      </c>
      <c r="C3000" s="9" t="s">
        <v>63</v>
      </c>
      <c r="D3000" s="10">
        <v>6656</v>
      </c>
      <c r="E3000" s="10">
        <v>6990</v>
      </c>
      <c r="F3000" s="10">
        <v>13646</v>
      </c>
      <c r="G3000" s="31">
        <v>4198</v>
      </c>
      <c r="H3000" s="31">
        <v>3664</v>
      </c>
      <c r="I3000" s="31"/>
      <c r="J3000" s="31">
        <v>7862</v>
      </c>
      <c r="K3000" s="10">
        <v>3072</v>
      </c>
      <c r="L3000" s="10">
        <v>2545</v>
      </c>
      <c r="M3000" s="10"/>
      <c r="N3000" s="11">
        <v>5617</v>
      </c>
      <c r="O3000" s="24">
        <f>Table1[[#This Row],[Female Voters]]/Table1[[#This Row],[Female Population]]</f>
        <v>0.63070913461538458</v>
      </c>
      <c r="P3000" s="24">
        <f>Table1[[#This Row],[Male Voters]]/Table1[[#This Row],[Male Population]]</f>
        <v>0.52417739628040061</v>
      </c>
      <c r="Q3000" s="24">
        <f>Table1[[#This Row],[Total Voters]]/Table1[[#This Row],[Total Population]]</f>
        <v>0.57613952806683277</v>
      </c>
      <c r="R3000" s="24">
        <f>Table1[[#This Row],[Female Ballots]]/Table1[[#This Row],[Female Population]]</f>
        <v>0.46153846153846156</v>
      </c>
      <c r="S3000" s="24">
        <f>Table1[[#This Row],[Male Ballots]]/Table1[[#This Row],[Male Population]]</f>
        <v>0.36409155937052934</v>
      </c>
      <c r="T3000" s="24">
        <f>Table1[[#This Row],[Total Ballots]]/Table1[[#This Row],[Total Population]]</f>
        <v>0.41162245346621723</v>
      </c>
      <c r="U3000" s="24">
        <f>Table1[[#This Row],[Female Ballots]]/Table1[[#This Row],[Female Voters]]</f>
        <v>0.7317770366841353</v>
      </c>
      <c r="V3000" s="24">
        <f>Table1[[#This Row],[Male Ballots]]/Table1[[#This Row],[Male Voters]]</f>
        <v>0.69459606986899558</v>
      </c>
      <c r="W3000" s="24">
        <f>Table1[[#This Row],[Total Ballots]]/Table1[[#This Row],[Total Voters]]</f>
        <v>0.7144492495548207</v>
      </c>
    </row>
    <row r="3001" spans="1:23" s="12" customFormat="1" x14ac:dyDescent="0.2">
      <c r="A3001" s="8" t="s">
        <v>38</v>
      </c>
      <c r="B3001" s="17">
        <v>2008</v>
      </c>
      <c r="C3001" s="9" t="s">
        <v>64</v>
      </c>
      <c r="D3001" s="10">
        <v>7084</v>
      </c>
      <c r="E3001" s="10">
        <v>7297</v>
      </c>
      <c r="F3001" s="10">
        <v>14381</v>
      </c>
      <c r="G3001" s="31">
        <v>4877</v>
      </c>
      <c r="H3001" s="31">
        <v>4328</v>
      </c>
      <c r="I3001" s="31">
        <v>1</v>
      </c>
      <c r="J3001" s="31">
        <v>9206</v>
      </c>
      <c r="K3001" s="10">
        <v>3854</v>
      </c>
      <c r="L3001" s="10">
        <v>3342</v>
      </c>
      <c r="M3001" s="10"/>
      <c r="N3001" s="11">
        <v>7196</v>
      </c>
      <c r="O3001" s="24">
        <f>Table1[[#This Row],[Female Voters]]/Table1[[#This Row],[Female Population]]</f>
        <v>0.68845285149632973</v>
      </c>
      <c r="P3001" s="24">
        <f>Table1[[#This Row],[Male Voters]]/Table1[[#This Row],[Male Population]]</f>
        <v>0.5931204604632041</v>
      </c>
      <c r="Q3001" s="24">
        <f>Table1[[#This Row],[Total Voters]]/Table1[[#This Row],[Total Population]]</f>
        <v>0.64015019817815177</v>
      </c>
      <c r="R3001" s="24">
        <f>Table1[[#This Row],[Female Ballots]]/Table1[[#This Row],[Female Population]]</f>
        <v>0.54404291360813095</v>
      </c>
      <c r="S3001" s="24">
        <f>Table1[[#This Row],[Male Ballots]]/Table1[[#This Row],[Male Population]]</f>
        <v>0.45799643689187336</v>
      </c>
      <c r="T3001" s="24">
        <f>Table1[[#This Row],[Total Ballots]]/Table1[[#This Row],[Total Population]]</f>
        <v>0.50038244906473817</v>
      </c>
      <c r="U3001" s="24">
        <f>Table1[[#This Row],[Female Ballots]]/Table1[[#This Row],[Female Voters]]</f>
        <v>0.7902399015788395</v>
      </c>
      <c r="V3001" s="24">
        <f>Table1[[#This Row],[Male Ballots]]/Table1[[#This Row],[Male Voters]]</f>
        <v>0.77218114602587795</v>
      </c>
      <c r="W3001" s="24">
        <f>Table1[[#This Row],[Total Ballots]]/Table1[[#This Row],[Total Voters]]</f>
        <v>0.78166413208776886</v>
      </c>
    </row>
    <row r="3002" spans="1:23" s="12" customFormat="1" x14ac:dyDescent="0.2">
      <c r="A3002" s="8" t="s">
        <v>38</v>
      </c>
      <c r="B3002" s="17">
        <v>2008</v>
      </c>
      <c r="C3002" s="9" t="s">
        <v>65</v>
      </c>
      <c r="D3002" s="10">
        <v>8501</v>
      </c>
      <c r="E3002" s="10">
        <v>8291</v>
      </c>
      <c r="F3002" s="10">
        <v>16792</v>
      </c>
      <c r="G3002" s="31">
        <v>6817</v>
      </c>
      <c r="H3002" s="31">
        <v>6041</v>
      </c>
      <c r="I3002" s="31">
        <v>1</v>
      </c>
      <c r="J3002" s="31">
        <v>12859</v>
      </c>
      <c r="K3002" s="10">
        <v>5931</v>
      </c>
      <c r="L3002" s="10">
        <v>5129</v>
      </c>
      <c r="M3002" s="10"/>
      <c r="N3002" s="11">
        <v>11060</v>
      </c>
      <c r="O3002" s="24">
        <f>Table1[[#This Row],[Female Voters]]/Table1[[#This Row],[Female Population]]</f>
        <v>0.80190565815786374</v>
      </c>
      <c r="P3002" s="24">
        <f>Table1[[#This Row],[Male Voters]]/Table1[[#This Row],[Male Population]]</f>
        <v>0.72862139669521164</v>
      </c>
      <c r="Q3002" s="24">
        <f>Table1[[#This Row],[Total Voters]]/Table1[[#This Row],[Total Population]]</f>
        <v>0.76578132444020963</v>
      </c>
      <c r="R3002" s="24">
        <f>Table1[[#This Row],[Female Ballots]]/Table1[[#This Row],[Female Population]]</f>
        <v>0.69768262557346195</v>
      </c>
      <c r="S3002" s="24">
        <f>Table1[[#This Row],[Male Ballots]]/Table1[[#This Row],[Male Population]]</f>
        <v>0.6186226028223375</v>
      </c>
      <c r="T3002" s="24">
        <f>Table1[[#This Row],[Total Ballots]]/Table1[[#This Row],[Total Population]]</f>
        <v>0.65864697474988088</v>
      </c>
      <c r="U3002" s="24">
        <f>Table1[[#This Row],[Female Ballots]]/Table1[[#This Row],[Female Voters]]</f>
        <v>0.87003080533959221</v>
      </c>
      <c r="V3002" s="24">
        <f>Table1[[#This Row],[Male Ballots]]/Table1[[#This Row],[Male Voters]]</f>
        <v>0.84903161728190701</v>
      </c>
      <c r="W3002" s="24">
        <f>Table1[[#This Row],[Total Ballots]]/Table1[[#This Row],[Total Voters]]</f>
        <v>0.86009798584648889</v>
      </c>
    </row>
    <row r="3003" spans="1:23" s="12" customFormat="1" x14ac:dyDescent="0.2">
      <c r="A3003" s="8" t="s">
        <v>38</v>
      </c>
      <c r="B3003" s="17">
        <v>2008</v>
      </c>
      <c r="C3003" s="9" t="s">
        <v>66</v>
      </c>
      <c r="D3003" s="10">
        <v>7672</v>
      </c>
      <c r="E3003" s="10">
        <v>7301</v>
      </c>
      <c r="F3003" s="10">
        <v>14973</v>
      </c>
      <c r="G3003" s="31">
        <v>6974</v>
      </c>
      <c r="H3003" s="31">
        <v>6429</v>
      </c>
      <c r="I3003" s="31"/>
      <c r="J3003" s="31">
        <v>13403</v>
      </c>
      <c r="K3003" s="10">
        <v>6513</v>
      </c>
      <c r="L3003" s="10">
        <v>5907</v>
      </c>
      <c r="M3003" s="10"/>
      <c r="N3003" s="11">
        <v>12420</v>
      </c>
      <c r="O3003" s="24">
        <f>Table1[[#This Row],[Female Voters]]/Table1[[#This Row],[Female Population]]</f>
        <v>0.90901981230448381</v>
      </c>
      <c r="P3003" s="24">
        <f>Table1[[#This Row],[Male Voters]]/Table1[[#This Row],[Male Population]]</f>
        <v>0.88056430625941651</v>
      </c>
      <c r="Q3003" s="24">
        <f>Table1[[#This Row],[Total Voters]]/Table1[[#This Row],[Total Population]]</f>
        <v>0.89514459360181664</v>
      </c>
      <c r="R3003" s="24">
        <f>Table1[[#This Row],[Female Ballots]]/Table1[[#This Row],[Female Population]]</f>
        <v>0.84893117831074039</v>
      </c>
      <c r="S3003" s="24">
        <f>Table1[[#This Row],[Male Ballots]]/Table1[[#This Row],[Male Population]]</f>
        <v>0.80906725106149846</v>
      </c>
      <c r="T3003" s="24">
        <f>Table1[[#This Row],[Total Ballots]]/Table1[[#This Row],[Total Population]]</f>
        <v>0.82949308755760365</v>
      </c>
      <c r="U3003" s="24">
        <f>Table1[[#This Row],[Female Ballots]]/Table1[[#This Row],[Female Voters]]</f>
        <v>0.93389733295096067</v>
      </c>
      <c r="V3003" s="24">
        <f>Table1[[#This Row],[Male Ballots]]/Table1[[#This Row],[Male Voters]]</f>
        <v>0.91880541297246854</v>
      </c>
      <c r="W3003" s="24">
        <f>Table1[[#This Row],[Total Ballots]]/Table1[[#This Row],[Total Voters]]</f>
        <v>0.92665821084831757</v>
      </c>
    </row>
    <row r="3004" spans="1:23" s="12" customFormat="1" x14ac:dyDescent="0.2">
      <c r="A3004" s="8" t="s">
        <v>38</v>
      </c>
      <c r="B3004" s="17">
        <v>2008</v>
      </c>
      <c r="C3004" s="9" t="s">
        <v>67</v>
      </c>
      <c r="D3004" s="10">
        <v>9634</v>
      </c>
      <c r="E3004" s="10">
        <v>8151</v>
      </c>
      <c r="F3004" s="10">
        <v>17785</v>
      </c>
      <c r="G3004" s="31">
        <v>8448</v>
      </c>
      <c r="H3004" s="31">
        <v>7406</v>
      </c>
      <c r="I3004" s="31"/>
      <c r="J3004" s="31">
        <v>15854</v>
      </c>
      <c r="K3004" s="10">
        <v>8026</v>
      </c>
      <c r="L3004" s="10">
        <v>7123</v>
      </c>
      <c r="M3004" s="10"/>
      <c r="N3004" s="11">
        <v>15149</v>
      </c>
      <c r="O3004" s="24">
        <f>Table1[[#This Row],[Female Voters]]/Table1[[#This Row],[Female Population]]</f>
        <v>0.87689433257214033</v>
      </c>
      <c r="P3004" s="24">
        <f>Table1[[#This Row],[Male Voters]]/Table1[[#This Row],[Male Population]]</f>
        <v>0.90860017175806651</v>
      </c>
      <c r="Q3004" s="24">
        <f>Table1[[#This Row],[Total Voters]]/Table1[[#This Row],[Total Population]]</f>
        <v>0.89142535844813042</v>
      </c>
      <c r="R3004" s="24">
        <f>Table1[[#This Row],[Female Ballots]]/Table1[[#This Row],[Female Population]]</f>
        <v>0.83309113556155279</v>
      </c>
      <c r="S3004" s="24">
        <f>Table1[[#This Row],[Male Ballots]]/Table1[[#This Row],[Male Population]]</f>
        <v>0.87388050545945284</v>
      </c>
      <c r="T3004" s="24">
        <f>Table1[[#This Row],[Total Ballots]]/Table1[[#This Row],[Total Population]]</f>
        <v>0.85178521225752035</v>
      </c>
      <c r="U3004" s="24">
        <f>Table1[[#This Row],[Female Ballots]]/Table1[[#This Row],[Female Voters]]</f>
        <v>0.95004734848484851</v>
      </c>
      <c r="V3004" s="24">
        <f>Table1[[#This Row],[Male Ballots]]/Table1[[#This Row],[Male Voters]]</f>
        <v>0.96178773967053743</v>
      </c>
      <c r="W3004" s="24">
        <f>Table1[[#This Row],[Total Ballots]]/Table1[[#This Row],[Total Voters]]</f>
        <v>0.95553172700895672</v>
      </c>
    </row>
    <row r="3005" spans="1:23" s="12" customFormat="1" x14ac:dyDescent="0.2">
      <c r="A3005" s="8" t="s">
        <v>36</v>
      </c>
      <c r="B3005" s="17">
        <v>2008</v>
      </c>
      <c r="C3005" s="9" t="s">
        <v>69</v>
      </c>
      <c r="D3005" s="10">
        <v>4190</v>
      </c>
      <c r="E3005" s="10">
        <v>4233</v>
      </c>
      <c r="F3005" s="10">
        <v>8423</v>
      </c>
      <c r="G3005" s="31">
        <v>3331</v>
      </c>
      <c r="H3005" s="31">
        <v>3272</v>
      </c>
      <c r="I3005" s="31">
        <v>2</v>
      </c>
      <c r="J3005" s="31">
        <v>6605</v>
      </c>
      <c r="K3005" s="10">
        <v>2740</v>
      </c>
      <c r="L3005" s="10">
        <v>2654</v>
      </c>
      <c r="M3005" s="10">
        <v>1</v>
      </c>
      <c r="N3005" s="11">
        <v>5395</v>
      </c>
      <c r="O3005" s="24">
        <f>Table1[[#This Row],[Female Voters]]/Table1[[#This Row],[Female Population]]</f>
        <v>0.79498806682577561</v>
      </c>
      <c r="P3005" s="24">
        <f>Table1[[#This Row],[Male Voters]]/Table1[[#This Row],[Male Population]]</f>
        <v>0.77297424994094022</v>
      </c>
      <c r="Q3005" s="24">
        <f>Table1[[#This Row],[Total Voters]]/Table1[[#This Row],[Total Population]]</f>
        <v>0.78416241244212281</v>
      </c>
      <c r="R3005" s="24">
        <f>Table1[[#This Row],[Female Ballots]]/Table1[[#This Row],[Female Population]]</f>
        <v>0.65393794749403344</v>
      </c>
      <c r="S3005" s="24">
        <f>Table1[[#This Row],[Male Ballots]]/Table1[[#This Row],[Male Population]]</f>
        <v>0.62697850224427121</v>
      </c>
      <c r="T3005" s="24">
        <f>Table1[[#This Row],[Total Ballots]]/Table1[[#This Row],[Total Population]]</f>
        <v>0.64050813249436067</v>
      </c>
      <c r="U3005" s="24">
        <f>Table1[[#This Row],[Female Ballots]]/Table1[[#This Row],[Female Voters]]</f>
        <v>0.82257580306214351</v>
      </c>
      <c r="V3005" s="24">
        <f>Table1[[#This Row],[Male Ballots]]/Table1[[#This Row],[Male Voters]]</f>
        <v>0.81112469437652812</v>
      </c>
      <c r="W3005" s="24">
        <f>Table1[[#This Row],[Total Ballots]]/Table1[[#This Row],[Total Voters]]</f>
        <v>0.81680545041635122</v>
      </c>
    </row>
    <row r="3006" spans="1:23" s="12" customFormat="1" x14ac:dyDescent="0.2">
      <c r="A3006" s="8" t="s">
        <v>36</v>
      </c>
      <c r="B3006" s="17">
        <v>2008</v>
      </c>
      <c r="C3006" s="9" t="s">
        <v>62</v>
      </c>
      <c r="D3006" s="10">
        <v>344</v>
      </c>
      <c r="E3006" s="10">
        <v>377</v>
      </c>
      <c r="F3006" s="10">
        <v>721</v>
      </c>
      <c r="G3006" s="31">
        <v>274</v>
      </c>
      <c r="H3006" s="31">
        <v>293</v>
      </c>
      <c r="I3006" s="31"/>
      <c r="J3006" s="31">
        <v>567</v>
      </c>
      <c r="K3006" s="10">
        <v>140</v>
      </c>
      <c r="L3006" s="10">
        <v>143</v>
      </c>
      <c r="M3006" s="10"/>
      <c r="N3006" s="11">
        <v>283</v>
      </c>
      <c r="O3006" s="24">
        <f>Table1[[#This Row],[Female Voters]]/Table1[[#This Row],[Female Population]]</f>
        <v>0.79651162790697672</v>
      </c>
      <c r="P3006" s="24">
        <f>Table1[[#This Row],[Male Voters]]/Table1[[#This Row],[Male Population]]</f>
        <v>0.77718832891246681</v>
      </c>
      <c r="Q3006" s="24">
        <f>Table1[[#This Row],[Total Voters]]/Table1[[#This Row],[Total Population]]</f>
        <v>0.78640776699029125</v>
      </c>
      <c r="R3006" s="24">
        <f>Table1[[#This Row],[Female Ballots]]/Table1[[#This Row],[Female Population]]</f>
        <v>0.40697674418604651</v>
      </c>
      <c r="S3006" s="24">
        <f>Table1[[#This Row],[Male Ballots]]/Table1[[#This Row],[Male Population]]</f>
        <v>0.37931034482758619</v>
      </c>
      <c r="T3006" s="24">
        <f>Table1[[#This Row],[Total Ballots]]/Table1[[#This Row],[Total Population]]</f>
        <v>0.39251040221914008</v>
      </c>
      <c r="U3006" s="24">
        <f>Table1[[#This Row],[Female Ballots]]/Table1[[#This Row],[Female Voters]]</f>
        <v>0.51094890510948909</v>
      </c>
      <c r="V3006" s="24">
        <f>Table1[[#This Row],[Male Ballots]]/Table1[[#This Row],[Male Voters]]</f>
        <v>0.48805460750853241</v>
      </c>
      <c r="W3006" s="24">
        <f>Table1[[#This Row],[Total Ballots]]/Table1[[#This Row],[Total Voters]]</f>
        <v>0.49911816578483242</v>
      </c>
    </row>
    <row r="3007" spans="1:23" s="12" customFormat="1" x14ac:dyDescent="0.2">
      <c r="A3007" s="8" t="s">
        <v>36</v>
      </c>
      <c r="B3007" s="17">
        <v>2008</v>
      </c>
      <c r="C3007" s="9" t="s">
        <v>63</v>
      </c>
      <c r="D3007" s="10">
        <v>552</v>
      </c>
      <c r="E3007" s="10">
        <v>560</v>
      </c>
      <c r="F3007" s="10">
        <v>1112</v>
      </c>
      <c r="G3007" s="31">
        <v>360</v>
      </c>
      <c r="H3007" s="31">
        <v>347</v>
      </c>
      <c r="I3007" s="31">
        <v>2</v>
      </c>
      <c r="J3007" s="31">
        <v>709</v>
      </c>
      <c r="K3007" s="10">
        <v>252</v>
      </c>
      <c r="L3007" s="10">
        <v>239</v>
      </c>
      <c r="M3007" s="10">
        <v>1</v>
      </c>
      <c r="N3007" s="11">
        <v>492</v>
      </c>
      <c r="O3007" s="24">
        <f>Table1[[#This Row],[Female Voters]]/Table1[[#This Row],[Female Population]]</f>
        <v>0.65217391304347827</v>
      </c>
      <c r="P3007" s="24">
        <f>Table1[[#This Row],[Male Voters]]/Table1[[#This Row],[Male Population]]</f>
        <v>0.61964285714285716</v>
      </c>
      <c r="Q3007" s="24">
        <f>Table1[[#This Row],[Total Voters]]/Table1[[#This Row],[Total Population]]</f>
        <v>0.63758992805755399</v>
      </c>
      <c r="R3007" s="24">
        <f>Table1[[#This Row],[Female Ballots]]/Table1[[#This Row],[Female Population]]</f>
        <v>0.45652173913043476</v>
      </c>
      <c r="S3007" s="24">
        <f>Table1[[#This Row],[Male Ballots]]/Table1[[#This Row],[Male Population]]</f>
        <v>0.42678571428571427</v>
      </c>
      <c r="T3007" s="24">
        <f>Table1[[#This Row],[Total Ballots]]/Table1[[#This Row],[Total Population]]</f>
        <v>0.44244604316546765</v>
      </c>
      <c r="U3007" s="24">
        <f>Table1[[#This Row],[Female Ballots]]/Table1[[#This Row],[Female Voters]]</f>
        <v>0.7</v>
      </c>
      <c r="V3007" s="24">
        <f>Table1[[#This Row],[Male Ballots]]/Table1[[#This Row],[Male Voters]]</f>
        <v>0.68876080691642649</v>
      </c>
      <c r="W3007" s="24">
        <f>Table1[[#This Row],[Total Ballots]]/Table1[[#This Row],[Total Voters]]</f>
        <v>0.69393511988716505</v>
      </c>
    </row>
    <row r="3008" spans="1:23" s="12" customFormat="1" x14ac:dyDescent="0.2">
      <c r="A3008" s="8" t="s">
        <v>36</v>
      </c>
      <c r="B3008" s="17">
        <v>2008</v>
      </c>
      <c r="C3008" s="9" t="s">
        <v>64</v>
      </c>
      <c r="D3008" s="10">
        <v>758</v>
      </c>
      <c r="E3008" s="10">
        <v>728</v>
      </c>
      <c r="F3008" s="10">
        <v>1486</v>
      </c>
      <c r="G3008" s="31">
        <v>542</v>
      </c>
      <c r="H3008" s="31">
        <v>479</v>
      </c>
      <c r="I3008" s="31"/>
      <c r="J3008" s="31">
        <v>1021</v>
      </c>
      <c r="K3008" s="10">
        <v>409</v>
      </c>
      <c r="L3008" s="10">
        <v>358</v>
      </c>
      <c r="M3008" s="10"/>
      <c r="N3008" s="11">
        <v>767</v>
      </c>
      <c r="O3008" s="24">
        <f>Table1[[#This Row],[Female Voters]]/Table1[[#This Row],[Female Population]]</f>
        <v>0.71503957783641159</v>
      </c>
      <c r="P3008" s="24">
        <f>Table1[[#This Row],[Male Voters]]/Table1[[#This Row],[Male Population]]</f>
        <v>0.65796703296703296</v>
      </c>
      <c r="Q3008" s="24">
        <f>Table1[[#This Row],[Total Voters]]/Table1[[#This Row],[Total Population]]</f>
        <v>0.68707940780619114</v>
      </c>
      <c r="R3008" s="24">
        <f>Table1[[#This Row],[Female Ballots]]/Table1[[#This Row],[Female Population]]</f>
        <v>0.5395778364116095</v>
      </c>
      <c r="S3008" s="24">
        <f>Table1[[#This Row],[Male Ballots]]/Table1[[#This Row],[Male Population]]</f>
        <v>0.49175824175824173</v>
      </c>
      <c r="T3008" s="24">
        <f>Table1[[#This Row],[Total Ballots]]/Table1[[#This Row],[Total Population]]</f>
        <v>0.51615074024226115</v>
      </c>
      <c r="U3008" s="24">
        <f>Table1[[#This Row],[Female Ballots]]/Table1[[#This Row],[Female Voters]]</f>
        <v>0.75461254612546125</v>
      </c>
      <c r="V3008" s="24">
        <f>Table1[[#This Row],[Male Ballots]]/Table1[[#This Row],[Male Voters]]</f>
        <v>0.74739039665970775</v>
      </c>
      <c r="W3008" s="24">
        <f>Table1[[#This Row],[Total Ballots]]/Table1[[#This Row],[Total Voters]]</f>
        <v>0.75122428991185108</v>
      </c>
    </row>
    <row r="3009" spans="1:23" s="12" customFormat="1" x14ac:dyDescent="0.2">
      <c r="A3009" s="8" t="s">
        <v>36</v>
      </c>
      <c r="B3009" s="17">
        <v>2008</v>
      </c>
      <c r="C3009" s="9" t="s">
        <v>65</v>
      </c>
      <c r="D3009" s="10">
        <v>987</v>
      </c>
      <c r="E3009" s="10">
        <v>973</v>
      </c>
      <c r="F3009" s="10">
        <v>1960</v>
      </c>
      <c r="G3009" s="31">
        <v>802</v>
      </c>
      <c r="H3009" s="31">
        <v>776</v>
      </c>
      <c r="I3009" s="31"/>
      <c r="J3009" s="31">
        <v>1578</v>
      </c>
      <c r="K3009" s="10">
        <v>676</v>
      </c>
      <c r="L3009" s="10">
        <v>634</v>
      </c>
      <c r="M3009" s="10"/>
      <c r="N3009" s="11">
        <v>1310</v>
      </c>
      <c r="O3009" s="24">
        <f>Table1[[#This Row],[Female Voters]]/Table1[[#This Row],[Female Population]]</f>
        <v>0.81256332320162106</v>
      </c>
      <c r="P3009" s="24">
        <f>Table1[[#This Row],[Male Voters]]/Table1[[#This Row],[Male Population]]</f>
        <v>0.79753340184994859</v>
      </c>
      <c r="Q3009" s="24">
        <f>Table1[[#This Row],[Total Voters]]/Table1[[#This Row],[Total Population]]</f>
        <v>0.80510204081632653</v>
      </c>
      <c r="R3009" s="24">
        <f>Table1[[#This Row],[Female Ballots]]/Table1[[#This Row],[Female Population]]</f>
        <v>0.68490374873353599</v>
      </c>
      <c r="S3009" s="24">
        <f>Table1[[#This Row],[Male Ballots]]/Table1[[#This Row],[Male Population]]</f>
        <v>0.6515930113052415</v>
      </c>
      <c r="T3009" s="24">
        <f>Table1[[#This Row],[Total Ballots]]/Table1[[#This Row],[Total Population]]</f>
        <v>0.66836734693877553</v>
      </c>
      <c r="U3009" s="24">
        <f>Table1[[#This Row],[Female Ballots]]/Table1[[#This Row],[Female Voters]]</f>
        <v>0.84289276807980051</v>
      </c>
      <c r="V3009" s="24">
        <f>Table1[[#This Row],[Male Ballots]]/Table1[[#This Row],[Male Voters]]</f>
        <v>0.8170103092783505</v>
      </c>
      <c r="W3009" s="24">
        <f>Table1[[#This Row],[Total Ballots]]/Table1[[#This Row],[Total Voters]]</f>
        <v>0.83016476552598228</v>
      </c>
    </row>
    <row r="3010" spans="1:23" s="12" customFormat="1" x14ac:dyDescent="0.2">
      <c r="A3010" s="8" t="s">
        <v>36</v>
      </c>
      <c r="B3010" s="17">
        <v>2008</v>
      </c>
      <c r="C3010" s="9" t="s">
        <v>66</v>
      </c>
      <c r="D3010" s="10">
        <v>810</v>
      </c>
      <c r="E3010" s="10">
        <v>878</v>
      </c>
      <c r="F3010" s="10">
        <v>1688</v>
      </c>
      <c r="G3010" s="31">
        <v>716</v>
      </c>
      <c r="H3010" s="31">
        <v>740</v>
      </c>
      <c r="I3010" s="31"/>
      <c r="J3010" s="31">
        <v>1456</v>
      </c>
      <c r="K3010" s="10">
        <v>674</v>
      </c>
      <c r="L3010" s="10">
        <v>675</v>
      </c>
      <c r="M3010" s="10"/>
      <c r="N3010" s="11">
        <v>1349</v>
      </c>
      <c r="O3010" s="24">
        <f>Table1[[#This Row],[Female Voters]]/Table1[[#This Row],[Female Population]]</f>
        <v>0.88395061728395063</v>
      </c>
      <c r="P3010" s="24">
        <f>Table1[[#This Row],[Male Voters]]/Table1[[#This Row],[Male Population]]</f>
        <v>0.84282460136674264</v>
      </c>
      <c r="Q3010" s="24">
        <f>Table1[[#This Row],[Total Voters]]/Table1[[#This Row],[Total Population]]</f>
        <v>0.86255924170616116</v>
      </c>
      <c r="R3010" s="24">
        <f>Table1[[#This Row],[Female Ballots]]/Table1[[#This Row],[Female Population]]</f>
        <v>0.83209876543209882</v>
      </c>
      <c r="S3010" s="24">
        <f>Table1[[#This Row],[Male Ballots]]/Table1[[#This Row],[Male Population]]</f>
        <v>0.7687927107061503</v>
      </c>
      <c r="T3010" s="24">
        <f>Table1[[#This Row],[Total Ballots]]/Table1[[#This Row],[Total Population]]</f>
        <v>0.79917061611374407</v>
      </c>
      <c r="U3010" s="24">
        <f>Table1[[#This Row],[Female Ballots]]/Table1[[#This Row],[Female Voters]]</f>
        <v>0.94134078212290506</v>
      </c>
      <c r="V3010" s="24">
        <f>Table1[[#This Row],[Male Ballots]]/Table1[[#This Row],[Male Voters]]</f>
        <v>0.91216216216216217</v>
      </c>
      <c r="W3010" s="24">
        <f>Table1[[#This Row],[Total Ballots]]/Table1[[#This Row],[Total Voters]]</f>
        <v>0.92651098901098905</v>
      </c>
    </row>
    <row r="3011" spans="1:23" s="12" customFormat="1" x14ac:dyDescent="0.2">
      <c r="A3011" s="8" t="s">
        <v>36</v>
      </c>
      <c r="B3011" s="17">
        <v>2008</v>
      </c>
      <c r="C3011" s="9" t="s">
        <v>67</v>
      </c>
      <c r="D3011" s="10">
        <v>739</v>
      </c>
      <c r="E3011" s="10">
        <v>717</v>
      </c>
      <c r="F3011" s="10">
        <v>1456</v>
      </c>
      <c r="G3011" s="31">
        <v>637</v>
      </c>
      <c r="H3011" s="31">
        <v>637</v>
      </c>
      <c r="I3011" s="31"/>
      <c r="J3011" s="31">
        <v>1274</v>
      </c>
      <c r="K3011" s="10">
        <v>589</v>
      </c>
      <c r="L3011" s="10">
        <v>605</v>
      </c>
      <c r="M3011" s="10"/>
      <c r="N3011" s="11">
        <v>1194</v>
      </c>
      <c r="O3011" s="24">
        <f>Table1[[#This Row],[Female Voters]]/Table1[[#This Row],[Female Population]]</f>
        <v>0.8619756427604871</v>
      </c>
      <c r="P3011" s="24">
        <f>Table1[[#This Row],[Male Voters]]/Table1[[#This Row],[Male Population]]</f>
        <v>0.88842398884239893</v>
      </c>
      <c r="Q3011" s="24">
        <f>Table1[[#This Row],[Total Voters]]/Table1[[#This Row],[Total Population]]</f>
        <v>0.875</v>
      </c>
      <c r="R3011" s="24">
        <f>Table1[[#This Row],[Female Ballots]]/Table1[[#This Row],[Female Population]]</f>
        <v>0.79702300405953996</v>
      </c>
      <c r="S3011" s="24">
        <f>Table1[[#This Row],[Male Ballots]]/Table1[[#This Row],[Male Population]]</f>
        <v>0.84379358437935847</v>
      </c>
      <c r="T3011" s="24">
        <f>Table1[[#This Row],[Total Ballots]]/Table1[[#This Row],[Total Population]]</f>
        <v>0.82005494505494503</v>
      </c>
      <c r="U3011" s="24">
        <f>Table1[[#This Row],[Female Ballots]]/Table1[[#This Row],[Female Voters]]</f>
        <v>0.92464678178963888</v>
      </c>
      <c r="V3011" s="24">
        <f>Table1[[#This Row],[Male Ballots]]/Table1[[#This Row],[Male Voters]]</f>
        <v>0.94976452119309263</v>
      </c>
      <c r="W3011" s="24">
        <f>Table1[[#This Row],[Total Ballots]]/Table1[[#This Row],[Total Voters]]</f>
        <v>0.93720565149136581</v>
      </c>
    </row>
    <row r="3012" spans="1:23" s="12" customFormat="1" x14ac:dyDescent="0.2">
      <c r="A3012" s="8" t="s">
        <v>52</v>
      </c>
      <c r="B3012" s="17">
        <v>2008</v>
      </c>
      <c r="C3012" s="9" t="s">
        <v>69</v>
      </c>
      <c r="D3012" s="10">
        <v>263590</v>
      </c>
      <c r="E3012" s="10">
        <v>261680</v>
      </c>
      <c r="F3012" s="10">
        <v>525269.91999999993</v>
      </c>
      <c r="G3012" s="31">
        <v>194816</v>
      </c>
      <c r="H3012" s="31">
        <v>173410</v>
      </c>
      <c r="I3012" s="31">
        <v>4627</v>
      </c>
      <c r="J3012" s="31">
        <v>372853</v>
      </c>
      <c r="K3012" s="10">
        <v>163920</v>
      </c>
      <c r="L3012" s="10">
        <v>142742</v>
      </c>
      <c r="M3012" s="10">
        <v>3402</v>
      </c>
      <c r="N3012" s="11">
        <v>310064</v>
      </c>
      <c r="O3012" s="24">
        <f>Table1[[#This Row],[Female Voters]]/Table1[[#This Row],[Female Population]]</f>
        <v>0.7390872187867521</v>
      </c>
      <c r="P3012" s="24">
        <f>Table1[[#This Row],[Male Voters]]/Table1[[#This Row],[Male Population]]</f>
        <v>0.66267960868236009</v>
      </c>
      <c r="Q3012" s="24">
        <f>Table1[[#This Row],[Total Voters]]/Table1[[#This Row],[Total Population]]</f>
        <v>0.70983124257334218</v>
      </c>
      <c r="R3012" s="24">
        <f>Table1[[#This Row],[Female Ballots]]/Table1[[#This Row],[Female Population]]</f>
        <v>0.62187488144466785</v>
      </c>
      <c r="S3012" s="24">
        <f>Table1[[#This Row],[Male Ballots]]/Table1[[#This Row],[Male Population]]</f>
        <v>0.54548303271170895</v>
      </c>
      <c r="T3012" s="24">
        <f>Table1[[#This Row],[Total Ballots]]/Table1[[#This Row],[Total Population]]</f>
        <v>0.59029460510512399</v>
      </c>
      <c r="U3012" s="24">
        <f>Table1[[#This Row],[Female Ballots]]/Table1[[#This Row],[Female Voters]]</f>
        <v>0.84140932982917216</v>
      </c>
      <c r="V3012" s="24">
        <f>Table1[[#This Row],[Male Ballots]]/Table1[[#This Row],[Male Voters]]</f>
        <v>0.82314745401072598</v>
      </c>
      <c r="W3012" s="24">
        <f>Table1[[#This Row],[Total Ballots]]/Table1[[#This Row],[Total Voters]]</f>
        <v>0.83159851201411816</v>
      </c>
    </row>
    <row r="3013" spans="1:23" s="12" customFormat="1" x14ac:dyDescent="0.2">
      <c r="A3013" s="8" t="s">
        <v>52</v>
      </c>
      <c r="B3013" s="17">
        <v>2008</v>
      </c>
      <c r="C3013" s="9" t="s">
        <v>62</v>
      </c>
      <c r="D3013" s="10">
        <v>30591</v>
      </c>
      <c r="E3013" s="10">
        <v>33235</v>
      </c>
      <c r="F3013" s="10">
        <v>63825.99</v>
      </c>
      <c r="G3013" s="31">
        <v>19583</v>
      </c>
      <c r="H3013" s="31">
        <v>17191</v>
      </c>
      <c r="I3013" s="31">
        <v>985</v>
      </c>
      <c r="J3013" s="31">
        <v>37759</v>
      </c>
      <c r="K3013" s="10">
        <v>11860</v>
      </c>
      <c r="L3013" s="10">
        <v>9585</v>
      </c>
      <c r="M3013" s="10">
        <v>568</v>
      </c>
      <c r="N3013" s="11">
        <v>22013</v>
      </c>
      <c r="O3013" s="24">
        <f>Table1[[#This Row],[Female Voters]]/Table1[[#This Row],[Female Population]]</f>
        <v>0.64015560132064986</v>
      </c>
      <c r="P3013" s="24">
        <f>Table1[[#This Row],[Male Voters]]/Table1[[#This Row],[Male Population]]</f>
        <v>0.51725590491951257</v>
      </c>
      <c r="Q3013" s="24">
        <f>Table1[[#This Row],[Total Voters]]/Table1[[#This Row],[Total Population]]</f>
        <v>0.5915928605259394</v>
      </c>
      <c r="R3013" s="24">
        <f>Table1[[#This Row],[Female Ballots]]/Table1[[#This Row],[Female Population]]</f>
        <v>0.38769572750155273</v>
      </c>
      <c r="S3013" s="24">
        <f>Table1[[#This Row],[Male Ballots]]/Table1[[#This Row],[Male Population]]</f>
        <v>0.28840078230780802</v>
      </c>
      <c r="T3013" s="24">
        <f>Table1[[#This Row],[Total Ballots]]/Table1[[#This Row],[Total Population]]</f>
        <v>0.34489085089005278</v>
      </c>
      <c r="U3013" s="24">
        <f>Table1[[#This Row],[Female Ballots]]/Table1[[#This Row],[Female Voters]]</f>
        <v>0.60562732982689071</v>
      </c>
      <c r="V3013" s="24">
        <f>Table1[[#This Row],[Male Ballots]]/Table1[[#This Row],[Male Voters]]</f>
        <v>0.55755918794718162</v>
      </c>
      <c r="W3013" s="24">
        <f>Table1[[#This Row],[Total Ballots]]/Table1[[#This Row],[Total Voters]]</f>
        <v>0.58298683757514769</v>
      </c>
    </row>
    <row r="3014" spans="1:23" s="12" customFormat="1" x14ac:dyDescent="0.2">
      <c r="A3014" s="8" t="s">
        <v>52</v>
      </c>
      <c r="B3014" s="17">
        <v>2008</v>
      </c>
      <c r="C3014" s="9" t="s">
        <v>63</v>
      </c>
      <c r="D3014" s="10">
        <v>46766</v>
      </c>
      <c r="E3014" s="10">
        <v>49247</v>
      </c>
      <c r="F3014" s="10">
        <v>96012.98</v>
      </c>
      <c r="G3014" s="31">
        <v>29904</v>
      </c>
      <c r="H3014" s="31">
        <v>25920</v>
      </c>
      <c r="I3014" s="31">
        <v>978</v>
      </c>
      <c r="J3014" s="31">
        <v>56802</v>
      </c>
      <c r="K3014" s="10">
        <v>22444</v>
      </c>
      <c r="L3014" s="10">
        <v>18650</v>
      </c>
      <c r="M3014" s="10">
        <v>710</v>
      </c>
      <c r="N3014" s="11">
        <v>41804</v>
      </c>
      <c r="O3014" s="24">
        <f>Table1[[#This Row],[Female Voters]]/Table1[[#This Row],[Female Population]]</f>
        <v>0.63943890860881836</v>
      </c>
      <c r="P3014" s="24">
        <f>Table1[[#This Row],[Male Voters]]/Table1[[#This Row],[Male Population]]</f>
        <v>0.5263264767396999</v>
      </c>
      <c r="Q3014" s="24">
        <f>Table1[[#This Row],[Total Voters]]/Table1[[#This Row],[Total Population]]</f>
        <v>0.59160750973462128</v>
      </c>
      <c r="R3014" s="24">
        <f>Table1[[#This Row],[Female Ballots]]/Table1[[#This Row],[Female Population]]</f>
        <v>0.47992131035367575</v>
      </c>
      <c r="S3014" s="24">
        <f>Table1[[#This Row],[Male Ballots]]/Table1[[#This Row],[Male Population]]</f>
        <v>0.37870327126525472</v>
      </c>
      <c r="T3014" s="24">
        <f>Table1[[#This Row],[Total Ballots]]/Table1[[#This Row],[Total Population]]</f>
        <v>0.43539946369751259</v>
      </c>
      <c r="U3014" s="24">
        <f>Table1[[#This Row],[Female Ballots]]/Table1[[#This Row],[Female Voters]]</f>
        <v>0.75053504547886574</v>
      </c>
      <c r="V3014" s="24">
        <f>Table1[[#This Row],[Male Ballots]]/Table1[[#This Row],[Male Voters]]</f>
        <v>0.71952160493827155</v>
      </c>
      <c r="W3014" s="24">
        <f>Table1[[#This Row],[Total Ballots]]/Table1[[#This Row],[Total Voters]]</f>
        <v>0.73596000140840112</v>
      </c>
    </row>
    <row r="3015" spans="1:23" s="12" customFormat="1" x14ac:dyDescent="0.2">
      <c r="A3015" s="8" t="s">
        <v>52</v>
      </c>
      <c r="B3015" s="17">
        <v>2008</v>
      </c>
      <c r="C3015" s="9" t="s">
        <v>64</v>
      </c>
      <c r="D3015" s="10">
        <v>52216</v>
      </c>
      <c r="E3015" s="10">
        <v>54994</v>
      </c>
      <c r="F3015" s="10">
        <v>107209.98</v>
      </c>
      <c r="G3015" s="31">
        <v>36393</v>
      </c>
      <c r="H3015" s="31">
        <v>33076</v>
      </c>
      <c r="I3015" s="31">
        <v>899</v>
      </c>
      <c r="J3015" s="31">
        <v>70368</v>
      </c>
      <c r="K3015" s="10">
        <v>29783</v>
      </c>
      <c r="L3015" s="10">
        <v>26306</v>
      </c>
      <c r="M3015" s="10">
        <v>693</v>
      </c>
      <c r="N3015" s="11">
        <v>56782</v>
      </c>
      <c r="O3015" s="24">
        <f>Table1[[#This Row],[Female Voters]]/Table1[[#This Row],[Female Population]]</f>
        <v>0.6969702773096369</v>
      </c>
      <c r="P3015" s="24">
        <f>Table1[[#This Row],[Male Voters]]/Table1[[#This Row],[Male Population]]</f>
        <v>0.60144743062879591</v>
      </c>
      <c r="Q3015" s="24">
        <f>Table1[[#This Row],[Total Voters]]/Table1[[#This Row],[Total Population]]</f>
        <v>0.65635680558843501</v>
      </c>
      <c r="R3015" s="24">
        <f>Table1[[#This Row],[Female Ballots]]/Table1[[#This Row],[Female Population]]</f>
        <v>0.57038072621418723</v>
      </c>
      <c r="S3015" s="24">
        <f>Table1[[#This Row],[Male Ballots]]/Table1[[#This Row],[Male Population]]</f>
        <v>0.47834309197366986</v>
      </c>
      <c r="T3015" s="24">
        <f>Table1[[#This Row],[Total Ballots]]/Table1[[#This Row],[Total Population]]</f>
        <v>0.52963352852038592</v>
      </c>
      <c r="U3015" s="24">
        <f>Table1[[#This Row],[Female Ballots]]/Table1[[#This Row],[Female Voters]]</f>
        <v>0.81837166488060886</v>
      </c>
      <c r="V3015" s="24">
        <f>Table1[[#This Row],[Male Ballots]]/Table1[[#This Row],[Male Voters]]</f>
        <v>0.79531986939170396</v>
      </c>
      <c r="W3015" s="24">
        <f>Table1[[#This Row],[Total Ballots]]/Table1[[#This Row],[Total Voters]]</f>
        <v>0.80692928603910874</v>
      </c>
    </row>
    <row r="3016" spans="1:23" s="12" customFormat="1" x14ac:dyDescent="0.2">
      <c r="A3016" s="8" t="s">
        <v>52</v>
      </c>
      <c r="B3016" s="17">
        <v>2008</v>
      </c>
      <c r="C3016" s="9" t="s">
        <v>65</v>
      </c>
      <c r="D3016" s="10">
        <v>55950</v>
      </c>
      <c r="E3016" s="10">
        <v>56593</v>
      </c>
      <c r="F3016" s="10">
        <v>112542.98</v>
      </c>
      <c r="G3016" s="31">
        <v>44045</v>
      </c>
      <c r="H3016" s="31">
        <v>41600</v>
      </c>
      <c r="I3016" s="31">
        <v>808</v>
      </c>
      <c r="J3016" s="31">
        <v>86453</v>
      </c>
      <c r="K3016" s="10">
        <v>38985</v>
      </c>
      <c r="L3016" s="10">
        <v>35819</v>
      </c>
      <c r="M3016" s="10">
        <v>650</v>
      </c>
      <c r="N3016" s="11">
        <v>75454</v>
      </c>
      <c r="O3016" s="24">
        <f>Table1[[#This Row],[Female Voters]]/Table1[[#This Row],[Female Population]]</f>
        <v>0.78722073279714033</v>
      </c>
      <c r="P3016" s="24">
        <f>Table1[[#This Row],[Male Voters]]/Table1[[#This Row],[Male Population]]</f>
        <v>0.73507324227377946</v>
      </c>
      <c r="Q3016" s="24">
        <f>Table1[[#This Row],[Total Voters]]/Table1[[#This Row],[Total Population]]</f>
        <v>0.76817763311403342</v>
      </c>
      <c r="R3016" s="24">
        <f>Table1[[#This Row],[Female Ballots]]/Table1[[#This Row],[Female Population]]</f>
        <v>0.69678284182305628</v>
      </c>
      <c r="S3016" s="24">
        <f>Table1[[#This Row],[Male Ballots]]/Table1[[#This Row],[Male Population]]</f>
        <v>0.63292279963953135</v>
      </c>
      <c r="T3016" s="24">
        <f>Table1[[#This Row],[Total Ballots]]/Table1[[#This Row],[Total Population]]</f>
        <v>0.67044608202128642</v>
      </c>
      <c r="U3016" s="24">
        <f>Table1[[#This Row],[Female Ballots]]/Table1[[#This Row],[Female Voters]]</f>
        <v>0.88511749347258484</v>
      </c>
      <c r="V3016" s="24">
        <f>Table1[[#This Row],[Male Ballots]]/Table1[[#This Row],[Male Voters]]</f>
        <v>0.86103365384615382</v>
      </c>
      <c r="W3016" s="24">
        <f>Table1[[#This Row],[Total Ballots]]/Table1[[#This Row],[Total Voters]]</f>
        <v>0.87277480249384054</v>
      </c>
    </row>
    <row r="3017" spans="1:23" s="12" customFormat="1" x14ac:dyDescent="0.2">
      <c r="A3017" s="8" t="s">
        <v>52</v>
      </c>
      <c r="B3017" s="17">
        <v>2008</v>
      </c>
      <c r="C3017" s="9" t="s">
        <v>66</v>
      </c>
      <c r="D3017" s="10">
        <v>39222</v>
      </c>
      <c r="E3017" s="10">
        <v>38031</v>
      </c>
      <c r="F3017" s="10">
        <v>77252.989999999991</v>
      </c>
      <c r="G3017" s="31">
        <v>33190</v>
      </c>
      <c r="H3017" s="31">
        <v>30510</v>
      </c>
      <c r="I3017" s="31">
        <v>514</v>
      </c>
      <c r="J3017" s="31">
        <v>64214</v>
      </c>
      <c r="K3017" s="10">
        <v>31266</v>
      </c>
      <c r="L3017" s="10">
        <v>28389</v>
      </c>
      <c r="M3017" s="10">
        <v>424</v>
      </c>
      <c r="N3017" s="11">
        <v>60079</v>
      </c>
      <c r="O3017" s="24">
        <f>Table1[[#This Row],[Female Voters]]/Table1[[#This Row],[Female Population]]</f>
        <v>0.84620876038957726</v>
      </c>
      <c r="P3017" s="24">
        <f>Table1[[#This Row],[Male Voters]]/Table1[[#This Row],[Male Population]]</f>
        <v>0.80224027766821804</v>
      </c>
      <c r="Q3017" s="24">
        <f>Table1[[#This Row],[Total Voters]]/Table1[[#This Row],[Total Population]]</f>
        <v>0.83121701826686589</v>
      </c>
      <c r="R3017" s="24">
        <f>Table1[[#This Row],[Female Ballots]]/Table1[[#This Row],[Female Population]]</f>
        <v>0.79715465810004593</v>
      </c>
      <c r="S3017" s="24">
        <f>Table1[[#This Row],[Male Ballots]]/Table1[[#This Row],[Male Population]]</f>
        <v>0.74646998501222683</v>
      </c>
      <c r="T3017" s="24">
        <f>Table1[[#This Row],[Total Ballots]]/Table1[[#This Row],[Total Population]]</f>
        <v>0.77769158190511467</v>
      </c>
      <c r="U3017" s="24">
        <f>Table1[[#This Row],[Female Ballots]]/Table1[[#This Row],[Female Voters]]</f>
        <v>0.9420307321482374</v>
      </c>
      <c r="V3017" s="24">
        <f>Table1[[#This Row],[Male Ballots]]/Table1[[#This Row],[Male Voters]]</f>
        <v>0.93048180924287116</v>
      </c>
      <c r="W3017" s="24">
        <f>Table1[[#This Row],[Total Ballots]]/Table1[[#This Row],[Total Voters]]</f>
        <v>0.93560594262933316</v>
      </c>
    </row>
    <row r="3018" spans="1:23" s="12" customFormat="1" x14ac:dyDescent="0.2">
      <c r="A3018" s="8" t="s">
        <v>52</v>
      </c>
      <c r="B3018" s="17">
        <v>2008</v>
      </c>
      <c r="C3018" s="9" t="s">
        <v>67</v>
      </c>
      <c r="D3018" s="10">
        <v>38845</v>
      </c>
      <c r="E3018" s="10">
        <v>29580</v>
      </c>
      <c r="F3018" s="10">
        <v>68425</v>
      </c>
      <c r="G3018" s="31">
        <v>31701</v>
      </c>
      <c r="H3018" s="31">
        <v>25113</v>
      </c>
      <c r="I3018" s="31">
        <v>443</v>
      </c>
      <c r="J3018" s="31">
        <v>57257</v>
      </c>
      <c r="K3018" s="10">
        <v>29582</v>
      </c>
      <c r="L3018" s="10">
        <v>23993</v>
      </c>
      <c r="M3018" s="10">
        <v>357</v>
      </c>
      <c r="N3018" s="11">
        <v>53932</v>
      </c>
      <c r="O3018" s="24">
        <f>Table1[[#This Row],[Female Voters]]/Table1[[#This Row],[Female Population]]</f>
        <v>0.81608958681941046</v>
      </c>
      <c r="P3018" s="24">
        <f>Table1[[#This Row],[Male Voters]]/Table1[[#This Row],[Male Population]]</f>
        <v>0.84898580121703859</v>
      </c>
      <c r="Q3018" s="24">
        <f>Table1[[#This Row],[Total Voters]]/Table1[[#This Row],[Total Population]]</f>
        <v>0.83678480087687246</v>
      </c>
      <c r="R3018" s="24">
        <f>Table1[[#This Row],[Female Ballots]]/Table1[[#This Row],[Female Population]]</f>
        <v>0.7615394516668812</v>
      </c>
      <c r="S3018" s="24">
        <f>Table1[[#This Row],[Male Ballots]]/Table1[[#This Row],[Male Population]]</f>
        <v>0.8111223799864774</v>
      </c>
      <c r="T3018" s="24">
        <f>Table1[[#This Row],[Total Ballots]]/Table1[[#This Row],[Total Population]]</f>
        <v>0.7881914504932408</v>
      </c>
      <c r="U3018" s="24">
        <f>Table1[[#This Row],[Female Ballots]]/Table1[[#This Row],[Female Voters]]</f>
        <v>0.93315668275448727</v>
      </c>
      <c r="V3018" s="24">
        <f>Table1[[#This Row],[Male Ballots]]/Table1[[#This Row],[Male Voters]]</f>
        <v>0.95540158483653881</v>
      </c>
      <c r="W3018" s="24">
        <f>Table1[[#This Row],[Total Ballots]]/Table1[[#This Row],[Total Voters]]</f>
        <v>0.9419284978255934</v>
      </c>
    </row>
    <row r="3019" spans="1:23" s="12" customFormat="1" x14ac:dyDescent="0.2">
      <c r="A3019" s="8" t="s">
        <v>40</v>
      </c>
      <c r="B3019" s="17">
        <v>2008</v>
      </c>
      <c r="C3019" s="9" t="s">
        <v>69</v>
      </c>
      <c r="D3019" s="10">
        <v>179756</v>
      </c>
      <c r="E3019" s="10">
        <v>171749</v>
      </c>
      <c r="F3019" s="10">
        <v>351505.06</v>
      </c>
      <c r="G3019" s="31">
        <v>139084</v>
      </c>
      <c r="H3019" s="31">
        <v>118887</v>
      </c>
      <c r="I3019" s="31">
        <v>770</v>
      </c>
      <c r="J3019" s="31">
        <v>258741</v>
      </c>
      <c r="K3019" s="10">
        <v>117214</v>
      </c>
      <c r="L3019" s="10">
        <v>98321</v>
      </c>
      <c r="M3019" s="10">
        <v>502</v>
      </c>
      <c r="N3019" s="11">
        <v>216037</v>
      </c>
      <c r="O3019" s="24">
        <f>Table1[[#This Row],[Female Voters]]/Table1[[#This Row],[Female Population]]</f>
        <v>0.7737377333719041</v>
      </c>
      <c r="P3019" s="24">
        <f>Table1[[#This Row],[Male Voters]]/Table1[[#This Row],[Male Population]]</f>
        <v>0.69221363734286667</v>
      </c>
      <c r="Q3019" s="24">
        <f>Table1[[#This Row],[Total Voters]]/Table1[[#This Row],[Total Population]]</f>
        <v>0.73609466674533786</v>
      </c>
      <c r="R3019" s="24">
        <f>Table1[[#This Row],[Female Ballots]]/Table1[[#This Row],[Female Population]]</f>
        <v>0.65207280980885196</v>
      </c>
      <c r="S3019" s="24">
        <f>Table1[[#This Row],[Male Ballots]]/Table1[[#This Row],[Male Population]]</f>
        <v>0.57246912645779602</v>
      </c>
      <c r="T3019" s="24">
        <f>Table1[[#This Row],[Total Ballots]]/Table1[[#This Row],[Total Population]]</f>
        <v>0.61460566172219544</v>
      </c>
      <c r="U3019" s="24">
        <f>Table1[[#This Row],[Female Ballots]]/Table1[[#This Row],[Female Voters]]</f>
        <v>0.84275689511374419</v>
      </c>
      <c r="V3019" s="24">
        <f>Table1[[#This Row],[Male Ballots]]/Table1[[#This Row],[Male Voters]]</f>
        <v>0.82701220486680627</v>
      </c>
      <c r="W3019" s="24">
        <f>Table1[[#This Row],[Total Ballots]]/Table1[[#This Row],[Total Voters]]</f>
        <v>0.83495464576545653</v>
      </c>
    </row>
    <row r="3020" spans="1:23" s="12" customFormat="1" x14ac:dyDescent="0.2">
      <c r="A3020" s="8" t="s">
        <v>40</v>
      </c>
      <c r="B3020" s="17">
        <v>2008</v>
      </c>
      <c r="C3020" s="9" t="s">
        <v>62</v>
      </c>
      <c r="D3020" s="10">
        <v>27176</v>
      </c>
      <c r="E3020" s="10">
        <v>26654</v>
      </c>
      <c r="F3020" s="10">
        <v>53830.01</v>
      </c>
      <c r="G3020" s="31">
        <v>14610</v>
      </c>
      <c r="H3020" s="31">
        <v>12421</v>
      </c>
      <c r="I3020" s="31">
        <v>240</v>
      </c>
      <c r="J3020" s="31">
        <v>27271</v>
      </c>
      <c r="K3020" s="10">
        <v>9002</v>
      </c>
      <c r="L3020" s="10">
        <v>7055</v>
      </c>
      <c r="M3020" s="10">
        <v>135</v>
      </c>
      <c r="N3020" s="11">
        <v>16192</v>
      </c>
      <c r="O3020" s="24">
        <f>Table1[[#This Row],[Female Voters]]/Table1[[#This Row],[Female Population]]</f>
        <v>0.53760671180453345</v>
      </c>
      <c r="P3020" s="24">
        <f>Table1[[#This Row],[Male Voters]]/Table1[[#This Row],[Male Population]]</f>
        <v>0.46600885420574772</v>
      </c>
      <c r="Q3020" s="24">
        <f>Table1[[#This Row],[Total Voters]]/Table1[[#This Row],[Total Population]]</f>
        <v>0.50661331848164248</v>
      </c>
      <c r="R3020" s="24">
        <f>Table1[[#This Row],[Female Ballots]]/Table1[[#This Row],[Female Population]]</f>
        <v>0.33124816014130115</v>
      </c>
      <c r="S3020" s="24">
        <f>Table1[[#This Row],[Male Ballots]]/Table1[[#This Row],[Male Population]]</f>
        <v>0.26468822690778121</v>
      </c>
      <c r="T3020" s="24">
        <f>Table1[[#This Row],[Total Ballots]]/Table1[[#This Row],[Total Population]]</f>
        <v>0.30079875519250321</v>
      </c>
      <c r="U3020" s="24">
        <f>Table1[[#This Row],[Female Ballots]]/Table1[[#This Row],[Female Voters]]</f>
        <v>0.61615331964407938</v>
      </c>
      <c r="V3020" s="24">
        <f>Table1[[#This Row],[Male Ballots]]/Table1[[#This Row],[Male Voters]]</f>
        <v>0.56798969487158846</v>
      </c>
      <c r="W3020" s="24">
        <f>Table1[[#This Row],[Total Ballots]]/Table1[[#This Row],[Total Voters]]</f>
        <v>0.59374427047046308</v>
      </c>
    </row>
    <row r="3021" spans="1:23" s="12" customFormat="1" x14ac:dyDescent="0.2">
      <c r="A3021" s="8" t="s">
        <v>40</v>
      </c>
      <c r="B3021" s="17">
        <v>2008</v>
      </c>
      <c r="C3021" s="9" t="s">
        <v>63</v>
      </c>
      <c r="D3021" s="10">
        <v>29012</v>
      </c>
      <c r="E3021" s="10">
        <v>30578</v>
      </c>
      <c r="F3021" s="10">
        <v>59590.009999999995</v>
      </c>
      <c r="G3021" s="31">
        <v>20959</v>
      </c>
      <c r="H3021" s="31">
        <v>18005</v>
      </c>
      <c r="I3021" s="31">
        <v>170</v>
      </c>
      <c r="J3021" s="31">
        <v>39134</v>
      </c>
      <c r="K3021" s="10">
        <v>15439</v>
      </c>
      <c r="L3021" s="10">
        <v>12563</v>
      </c>
      <c r="M3021" s="10">
        <v>109</v>
      </c>
      <c r="N3021" s="11">
        <v>28111</v>
      </c>
      <c r="O3021" s="24">
        <f>Table1[[#This Row],[Female Voters]]/Table1[[#This Row],[Female Population]]</f>
        <v>0.72242520336412519</v>
      </c>
      <c r="P3021" s="24">
        <f>Table1[[#This Row],[Male Voters]]/Table1[[#This Row],[Male Population]]</f>
        <v>0.58882202890967361</v>
      </c>
      <c r="Q3021" s="24">
        <f>Table1[[#This Row],[Total Voters]]/Table1[[#This Row],[Total Population]]</f>
        <v>0.65672081612337374</v>
      </c>
      <c r="R3021" s="24">
        <f>Table1[[#This Row],[Female Ballots]]/Table1[[#This Row],[Female Population]]</f>
        <v>0.53215910657658905</v>
      </c>
      <c r="S3021" s="24">
        <f>Table1[[#This Row],[Male Ballots]]/Table1[[#This Row],[Male Population]]</f>
        <v>0.41085093858329519</v>
      </c>
      <c r="T3021" s="24">
        <f>Table1[[#This Row],[Total Ballots]]/Table1[[#This Row],[Total Population]]</f>
        <v>0.47174014570563089</v>
      </c>
      <c r="U3021" s="24">
        <f>Table1[[#This Row],[Female Ballots]]/Table1[[#This Row],[Female Voters]]</f>
        <v>0.73662865594732574</v>
      </c>
      <c r="V3021" s="24">
        <f>Table1[[#This Row],[Male Ballots]]/Table1[[#This Row],[Male Voters]]</f>
        <v>0.69775062482643713</v>
      </c>
      <c r="W3021" s="24">
        <f>Table1[[#This Row],[Total Ballots]]/Table1[[#This Row],[Total Voters]]</f>
        <v>0.71832677467164108</v>
      </c>
    </row>
    <row r="3022" spans="1:23" s="12" customFormat="1" x14ac:dyDescent="0.2">
      <c r="A3022" s="8" t="s">
        <v>40</v>
      </c>
      <c r="B3022" s="17">
        <v>2008</v>
      </c>
      <c r="C3022" s="9" t="s">
        <v>64</v>
      </c>
      <c r="D3022" s="10">
        <v>29272</v>
      </c>
      <c r="E3022" s="10">
        <v>30237</v>
      </c>
      <c r="F3022" s="10">
        <v>59509.009999999995</v>
      </c>
      <c r="G3022" s="31">
        <v>22203</v>
      </c>
      <c r="H3022" s="31">
        <v>19556</v>
      </c>
      <c r="I3022" s="31">
        <v>109</v>
      </c>
      <c r="J3022" s="31">
        <v>41868</v>
      </c>
      <c r="K3022" s="10">
        <v>18020</v>
      </c>
      <c r="L3022" s="10">
        <v>15498</v>
      </c>
      <c r="M3022" s="10">
        <v>73</v>
      </c>
      <c r="N3022" s="11">
        <v>33591</v>
      </c>
      <c r="O3022" s="24">
        <f>Table1[[#This Row],[Female Voters]]/Table1[[#This Row],[Female Population]]</f>
        <v>0.75850642251981415</v>
      </c>
      <c r="P3022" s="24">
        <f>Table1[[#This Row],[Male Voters]]/Table1[[#This Row],[Male Population]]</f>
        <v>0.64675728412210209</v>
      </c>
      <c r="Q3022" s="24">
        <f>Table1[[#This Row],[Total Voters]]/Table1[[#This Row],[Total Population]]</f>
        <v>0.70355732686529326</v>
      </c>
      <c r="R3022" s="24">
        <f>Table1[[#This Row],[Female Ballots]]/Table1[[#This Row],[Female Population]]</f>
        <v>0.61560535665482374</v>
      </c>
      <c r="S3022" s="24">
        <f>Table1[[#This Row],[Male Ballots]]/Table1[[#This Row],[Male Population]]</f>
        <v>0.51255084829844233</v>
      </c>
      <c r="T3022" s="24">
        <f>Table1[[#This Row],[Total Ballots]]/Table1[[#This Row],[Total Population]]</f>
        <v>0.56446914509248269</v>
      </c>
      <c r="U3022" s="24">
        <f>Table1[[#This Row],[Female Ballots]]/Table1[[#This Row],[Female Voters]]</f>
        <v>0.81160203576093326</v>
      </c>
      <c r="V3022" s="24">
        <f>Table1[[#This Row],[Male Ballots]]/Table1[[#This Row],[Male Voters]]</f>
        <v>0.79249335242380858</v>
      </c>
      <c r="W3022" s="24">
        <f>Table1[[#This Row],[Total Ballots]]/Table1[[#This Row],[Total Voters]]</f>
        <v>0.80230725136142156</v>
      </c>
    </row>
    <row r="3023" spans="1:23" s="12" customFormat="1" x14ac:dyDescent="0.2">
      <c r="A3023" s="8" t="s">
        <v>40</v>
      </c>
      <c r="B3023" s="17">
        <v>2008</v>
      </c>
      <c r="C3023" s="9" t="s">
        <v>65</v>
      </c>
      <c r="D3023" s="10">
        <v>34180</v>
      </c>
      <c r="E3023" s="10">
        <v>33385</v>
      </c>
      <c r="F3023" s="10">
        <v>67565.02</v>
      </c>
      <c r="G3023" s="31">
        <v>28315</v>
      </c>
      <c r="H3023" s="31">
        <v>24855</v>
      </c>
      <c r="I3023" s="31">
        <v>109</v>
      </c>
      <c r="J3023" s="31">
        <v>53279</v>
      </c>
      <c r="K3023" s="10">
        <v>24855</v>
      </c>
      <c r="L3023" s="10">
        <v>21353</v>
      </c>
      <c r="M3023" s="10">
        <v>78</v>
      </c>
      <c r="N3023" s="11">
        <v>46286</v>
      </c>
      <c r="O3023" s="24">
        <f>Table1[[#This Row],[Female Voters]]/Table1[[#This Row],[Female Population]]</f>
        <v>0.82840842598010533</v>
      </c>
      <c r="P3023" s="24">
        <f>Table1[[#This Row],[Male Voters]]/Table1[[#This Row],[Male Population]]</f>
        <v>0.74449603115171481</v>
      </c>
      <c r="Q3023" s="24">
        <f>Table1[[#This Row],[Total Voters]]/Table1[[#This Row],[Total Population]]</f>
        <v>0.78855893182596548</v>
      </c>
      <c r="R3023" s="24">
        <f>Table1[[#This Row],[Female Ballots]]/Table1[[#This Row],[Female Population]]</f>
        <v>0.72717963721474543</v>
      </c>
      <c r="S3023" s="24">
        <f>Table1[[#This Row],[Male Ballots]]/Table1[[#This Row],[Male Population]]</f>
        <v>0.63959862213568963</v>
      </c>
      <c r="T3023" s="24">
        <f>Table1[[#This Row],[Total Ballots]]/Table1[[#This Row],[Total Population]]</f>
        <v>0.68505862945056473</v>
      </c>
      <c r="U3023" s="24">
        <f>Table1[[#This Row],[Female Ballots]]/Table1[[#This Row],[Female Voters]]</f>
        <v>0.87780328447819178</v>
      </c>
      <c r="V3023" s="24">
        <f>Table1[[#This Row],[Male Ballots]]/Table1[[#This Row],[Male Voters]]</f>
        <v>0.85910279621806473</v>
      </c>
      <c r="W3023" s="24">
        <f>Table1[[#This Row],[Total Ballots]]/Table1[[#This Row],[Total Voters]]</f>
        <v>0.86874753655286319</v>
      </c>
    </row>
    <row r="3024" spans="1:23" s="12" customFormat="1" x14ac:dyDescent="0.2">
      <c r="A3024" s="8" t="s">
        <v>40</v>
      </c>
      <c r="B3024" s="17">
        <v>2008</v>
      </c>
      <c r="C3024" s="9" t="s">
        <v>66</v>
      </c>
      <c r="D3024" s="10">
        <v>27454</v>
      </c>
      <c r="E3024" s="10">
        <v>26221</v>
      </c>
      <c r="F3024" s="10">
        <v>53675.009999999995</v>
      </c>
      <c r="G3024" s="31">
        <v>24821</v>
      </c>
      <c r="H3024" s="31">
        <v>22362</v>
      </c>
      <c r="I3024" s="31">
        <v>63</v>
      </c>
      <c r="J3024" s="31">
        <v>47246</v>
      </c>
      <c r="K3024" s="10">
        <v>23397</v>
      </c>
      <c r="L3024" s="10">
        <v>20974</v>
      </c>
      <c r="M3024" s="10">
        <v>47</v>
      </c>
      <c r="N3024" s="11">
        <v>44418</v>
      </c>
      <c r="O3024" s="24">
        <f>Table1[[#This Row],[Female Voters]]/Table1[[#This Row],[Female Population]]</f>
        <v>0.90409412107525311</v>
      </c>
      <c r="P3024" s="24">
        <f>Table1[[#This Row],[Male Voters]]/Table1[[#This Row],[Male Population]]</f>
        <v>0.85282788604553605</v>
      </c>
      <c r="Q3024" s="24">
        <f>Table1[[#This Row],[Total Voters]]/Table1[[#This Row],[Total Population]]</f>
        <v>0.88022340377766128</v>
      </c>
      <c r="R3024" s="24">
        <f>Table1[[#This Row],[Female Ballots]]/Table1[[#This Row],[Female Population]]</f>
        <v>0.85222554090478619</v>
      </c>
      <c r="S3024" s="24">
        <f>Table1[[#This Row],[Male Ballots]]/Table1[[#This Row],[Male Population]]</f>
        <v>0.79989321536173297</v>
      </c>
      <c r="T3024" s="24">
        <f>Table1[[#This Row],[Total Ballots]]/Table1[[#This Row],[Total Population]]</f>
        <v>0.82753594270406294</v>
      </c>
      <c r="U3024" s="24">
        <f>Table1[[#This Row],[Female Ballots]]/Table1[[#This Row],[Female Voters]]</f>
        <v>0.94262922525281012</v>
      </c>
      <c r="V3024" s="24">
        <f>Table1[[#This Row],[Male Ballots]]/Table1[[#This Row],[Male Voters]]</f>
        <v>0.9379304176728378</v>
      </c>
      <c r="W3024" s="24">
        <f>Table1[[#This Row],[Total Ballots]]/Table1[[#This Row],[Total Voters]]</f>
        <v>0.94014308089573717</v>
      </c>
    </row>
    <row r="3025" spans="1:23" s="12" customFormat="1" x14ac:dyDescent="0.2">
      <c r="A3025" s="8" t="s">
        <v>40</v>
      </c>
      <c r="B3025" s="17">
        <v>2008</v>
      </c>
      <c r="C3025" s="9" t="s">
        <v>67</v>
      </c>
      <c r="D3025" s="10">
        <v>32662</v>
      </c>
      <c r="E3025" s="10">
        <v>24674</v>
      </c>
      <c r="F3025" s="10">
        <v>57336</v>
      </c>
      <c r="G3025" s="31">
        <v>28176</v>
      </c>
      <c r="H3025" s="31">
        <v>21688</v>
      </c>
      <c r="I3025" s="31">
        <v>79</v>
      </c>
      <c r="J3025" s="31">
        <v>49943</v>
      </c>
      <c r="K3025" s="10">
        <v>26501</v>
      </c>
      <c r="L3025" s="10">
        <v>20878</v>
      </c>
      <c r="M3025" s="10">
        <v>60</v>
      </c>
      <c r="N3025" s="11">
        <v>47439</v>
      </c>
      <c r="O3025" s="24">
        <f>Table1[[#This Row],[Female Voters]]/Table1[[#This Row],[Female Population]]</f>
        <v>0.86265384850897064</v>
      </c>
      <c r="P3025" s="24">
        <f>Table1[[#This Row],[Male Voters]]/Table1[[#This Row],[Male Population]]</f>
        <v>0.87898192429277777</v>
      </c>
      <c r="Q3025" s="24">
        <f>Table1[[#This Row],[Total Voters]]/Table1[[#This Row],[Total Population]]</f>
        <v>0.87105832286870377</v>
      </c>
      <c r="R3025" s="24">
        <f>Table1[[#This Row],[Female Ballots]]/Table1[[#This Row],[Female Population]]</f>
        <v>0.8113710121854143</v>
      </c>
      <c r="S3025" s="24">
        <f>Table1[[#This Row],[Male Ballots]]/Table1[[#This Row],[Male Population]]</f>
        <v>0.84615384615384615</v>
      </c>
      <c r="T3025" s="24">
        <f>Table1[[#This Row],[Total Ballots]]/Table1[[#This Row],[Total Population]]</f>
        <v>0.82738593553788198</v>
      </c>
      <c r="U3025" s="24">
        <f>Table1[[#This Row],[Female Ballots]]/Table1[[#This Row],[Female Voters]]</f>
        <v>0.9405522430437252</v>
      </c>
      <c r="V3025" s="24">
        <f>Table1[[#This Row],[Male Ballots]]/Table1[[#This Row],[Male Voters]]</f>
        <v>0.96265215787532277</v>
      </c>
      <c r="W3025" s="24">
        <f>Table1[[#This Row],[Total Ballots]]/Table1[[#This Row],[Total Voters]]</f>
        <v>0.94986284364175155</v>
      </c>
    </row>
    <row r="3026" spans="1:23" s="12" customFormat="1" x14ac:dyDescent="0.2">
      <c r="A3026" s="8" t="s">
        <v>28</v>
      </c>
      <c r="B3026" s="17">
        <v>2008</v>
      </c>
      <c r="C3026" s="9" t="s">
        <v>69</v>
      </c>
      <c r="D3026" s="10">
        <v>16327</v>
      </c>
      <c r="E3026" s="10">
        <v>16135</v>
      </c>
      <c r="F3026" s="10">
        <v>32462</v>
      </c>
      <c r="G3026" s="31">
        <v>13783</v>
      </c>
      <c r="H3026" s="31">
        <v>12875</v>
      </c>
      <c r="I3026" s="31">
        <v>218</v>
      </c>
      <c r="J3026" s="31">
        <v>26876</v>
      </c>
      <c r="K3026" s="10">
        <v>11291</v>
      </c>
      <c r="L3026" s="10">
        <v>10327</v>
      </c>
      <c r="M3026" s="10">
        <v>177</v>
      </c>
      <c r="N3026" s="11">
        <v>21795</v>
      </c>
      <c r="O3026" s="24">
        <f>Table1[[#This Row],[Female Voters]]/Table1[[#This Row],[Female Population]]</f>
        <v>0.84418447969620869</v>
      </c>
      <c r="P3026" s="24">
        <f>Table1[[#This Row],[Male Voters]]/Table1[[#This Row],[Male Population]]</f>
        <v>0.79795475674000615</v>
      </c>
      <c r="Q3026" s="24">
        <f>Table1[[#This Row],[Total Voters]]/Table1[[#This Row],[Total Population]]</f>
        <v>0.8279218778879921</v>
      </c>
      <c r="R3026" s="24">
        <f>Table1[[#This Row],[Female Ballots]]/Table1[[#This Row],[Female Population]]</f>
        <v>0.69155386782630002</v>
      </c>
      <c r="S3026" s="24">
        <f>Table1[[#This Row],[Male Ballots]]/Table1[[#This Row],[Male Population]]</f>
        <v>0.64003718624109085</v>
      </c>
      <c r="T3026" s="24">
        <f>Table1[[#This Row],[Total Ballots]]/Table1[[#This Row],[Total Population]]</f>
        <v>0.67140040662928968</v>
      </c>
      <c r="U3026" s="24">
        <f>Table1[[#This Row],[Female Ballots]]/Table1[[#This Row],[Female Voters]]</f>
        <v>0.81919756221432194</v>
      </c>
      <c r="V3026" s="24">
        <f>Table1[[#This Row],[Male Ballots]]/Table1[[#This Row],[Male Voters]]</f>
        <v>0.80209708737864083</v>
      </c>
      <c r="W3026" s="24">
        <f>Table1[[#This Row],[Total Ballots]]/Table1[[#This Row],[Total Voters]]</f>
        <v>0.81094656942997467</v>
      </c>
    </row>
    <row r="3027" spans="1:23" s="12" customFormat="1" x14ac:dyDescent="0.2">
      <c r="A3027" s="8" t="s">
        <v>28</v>
      </c>
      <c r="B3027" s="17">
        <v>2008</v>
      </c>
      <c r="C3027" s="9" t="s">
        <v>62</v>
      </c>
      <c r="D3027" s="10">
        <v>1304</v>
      </c>
      <c r="E3027" s="10">
        <v>1502</v>
      </c>
      <c r="F3027" s="10">
        <v>2806</v>
      </c>
      <c r="G3027" s="31">
        <v>1195</v>
      </c>
      <c r="H3027" s="31">
        <v>1162</v>
      </c>
      <c r="I3027" s="31">
        <v>35</v>
      </c>
      <c r="J3027" s="31">
        <v>2392</v>
      </c>
      <c r="K3027" s="10">
        <v>621</v>
      </c>
      <c r="L3027" s="10">
        <v>537</v>
      </c>
      <c r="M3027" s="10">
        <v>22</v>
      </c>
      <c r="N3027" s="11">
        <v>1180</v>
      </c>
      <c r="O3027" s="24">
        <f>Table1[[#This Row],[Female Voters]]/Table1[[#This Row],[Female Population]]</f>
        <v>0.91641104294478526</v>
      </c>
      <c r="P3027" s="24">
        <f>Table1[[#This Row],[Male Voters]]/Table1[[#This Row],[Male Population]]</f>
        <v>0.77363515312916109</v>
      </c>
      <c r="Q3027" s="24">
        <f>Table1[[#This Row],[Total Voters]]/Table1[[#This Row],[Total Population]]</f>
        <v>0.85245901639344257</v>
      </c>
      <c r="R3027" s="24">
        <f>Table1[[#This Row],[Female Ballots]]/Table1[[#This Row],[Female Population]]</f>
        <v>0.4762269938650307</v>
      </c>
      <c r="S3027" s="24">
        <f>Table1[[#This Row],[Male Ballots]]/Table1[[#This Row],[Male Population]]</f>
        <v>0.35752330226364848</v>
      </c>
      <c r="T3027" s="24">
        <f>Table1[[#This Row],[Total Ballots]]/Table1[[#This Row],[Total Population]]</f>
        <v>0.42052744119743407</v>
      </c>
      <c r="U3027" s="24">
        <f>Table1[[#This Row],[Female Ballots]]/Table1[[#This Row],[Female Voters]]</f>
        <v>0.51966527196652723</v>
      </c>
      <c r="V3027" s="24">
        <f>Table1[[#This Row],[Male Ballots]]/Table1[[#This Row],[Male Voters]]</f>
        <v>0.46213425129087782</v>
      </c>
      <c r="W3027" s="24">
        <f>Table1[[#This Row],[Total Ballots]]/Table1[[#This Row],[Total Voters]]</f>
        <v>0.49331103678929766</v>
      </c>
    </row>
    <row r="3028" spans="1:23" s="12" customFormat="1" x14ac:dyDescent="0.2">
      <c r="A3028" s="8" t="s">
        <v>28</v>
      </c>
      <c r="B3028" s="17">
        <v>2008</v>
      </c>
      <c r="C3028" s="9" t="s">
        <v>63</v>
      </c>
      <c r="D3028" s="10">
        <v>1914</v>
      </c>
      <c r="E3028" s="10">
        <v>1756</v>
      </c>
      <c r="F3028" s="10">
        <v>3670</v>
      </c>
      <c r="G3028" s="31">
        <v>1470</v>
      </c>
      <c r="H3028" s="31">
        <v>1318</v>
      </c>
      <c r="I3028" s="31">
        <v>27</v>
      </c>
      <c r="J3028" s="31">
        <v>2815</v>
      </c>
      <c r="K3028" s="10">
        <v>940</v>
      </c>
      <c r="L3028" s="10">
        <v>801</v>
      </c>
      <c r="M3028" s="10">
        <v>21</v>
      </c>
      <c r="N3028" s="11">
        <v>1762</v>
      </c>
      <c r="O3028" s="24">
        <f>Table1[[#This Row],[Female Voters]]/Table1[[#This Row],[Female Population]]</f>
        <v>0.76802507836990597</v>
      </c>
      <c r="P3028" s="24">
        <f>Table1[[#This Row],[Male Voters]]/Table1[[#This Row],[Male Population]]</f>
        <v>0.75056947608200453</v>
      </c>
      <c r="Q3028" s="24">
        <f>Table1[[#This Row],[Total Voters]]/Table1[[#This Row],[Total Population]]</f>
        <v>0.76702997275204354</v>
      </c>
      <c r="R3028" s="24">
        <f>Table1[[#This Row],[Female Ballots]]/Table1[[#This Row],[Female Population]]</f>
        <v>0.49111807732497387</v>
      </c>
      <c r="S3028" s="24">
        <f>Table1[[#This Row],[Male Ballots]]/Table1[[#This Row],[Male Population]]</f>
        <v>0.45615034168564922</v>
      </c>
      <c r="T3028" s="24">
        <f>Table1[[#This Row],[Total Ballots]]/Table1[[#This Row],[Total Population]]</f>
        <v>0.48010899182561306</v>
      </c>
      <c r="U3028" s="24">
        <f>Table1[[#This Row],[Female Ballots]]/Table1[[#This Row],[Female Voters]]</f>
        <v>0.63945578231292521</v>
      </c>
      <c r="V3028" s="24">
        <f>Table1[[#This Row],[Male Ballots]]/Table1[[#This Row],[Male Voters]]</f>
        <v>0.60773899848254931</v>
      </c>
      <c r="W3028" s="24">
        <f>Table1[[#This Row],[Total Ballots]]/Table1[[#This Row],[Total Voters]]</f>
        <v>0.62593250444049731</v>
      </c>
    </row>
    <row r="3029" spans="1:23" s="12" customFormat="1" x14ac:dyDescent="0.2">
      <c r="A3029" s="8" t="s">
        <v>28</v>
      </c>
      <c r="B3029" s="17">
        <v>2008</v>
      </c>
      <c r="C3029" s="9" t="s">
        <v>64</v>
      </c>
      <c r="D3029" s="10">
        <v>2637</v>
      </c>
      <c r="E3029" s="10">
        <v>2581</v>
      </c>
      <c r="F3029" s="10">
        <v>5218</v>
      </c>
      <c r="G3029" s="31">
        <v>1976</v>
      </c>
      <c r="H3029" s="31">
        <v>1723</v>
      </c>
      <c r="I3029" s="31">
        <v>31</v>
      </c>
      <c r="J3029" s="31">
        <v>3730</v>
      </c>
      <c r="K3029" s="10">
        <v>1551</v>
      </c>
      <c r="L3029" s="10">
        <v>1267</v>
      </c>
      <c r="M3029" s="10">
        <v>25</v>
      </c>
      <c r="N3029" s="11">
        <v>2843</v>
      </c>
      <c r="O3029" s="24">
        <f>Table1[[#This Row],[Female Voters]]/Table1[[#This Row],[Female Population]]</f>
        <v>0.74933636708380735</v>
      </c>
      <c r="P3029" s="24">
        <f>Table1[[#This Row],[Male Voters]]/Table1[[#This Row],[Male Population]]</f>
        <v>0.6675707090275087</v>
      </c>
      <c r="Q3029" s="24">
        <f>Table1[[#This Row],[Total Voters]]/Table1[[#This Row],[Total Population]]</f>
        <v>0.71483326945189729</v>
      </c>
      <c r="R3029" s="24">
        <f>Table1[[#This Row],[Female Ballots]]/Table1[[#This Row],[Female Population]]</f>
        <v>0.58816837315130832</v>
      </c>
      <c r="S3029" s="24">
        <f>Table1[[#This Row],[Male Ballots]]/Table1[[#This Row],[Male Population]]</f>
        <v>0.49089500193723362</v>
      </c>
      <c r="T3029" s="24">
        <f>Table1[[#This Row],[Total Ballots]]/Table1[[#This Row],[Total Population]]</f>
        <v>0.54484476811038707</v>
      </c>
      <c r="U3029" s="24">
        <f>Table1[[#This Row],[Female Ballots]]/Table1[[#This Row],[Female Voters]]</f>
        <v>0.78491902834008098</v>
      </c>
      <c r="V3029" s="24">
        <f>Table1[[#This Row],[Male Ballots]]/Table1[[#This Row],[Male Voters]]</f>
        <v>0.73534532791642482</v>
      </c>
      <c r="W3029" s="24">
        <f>Table1[[#This Row],[Total Ballots]]/Table1[[#This Row],[Total Voters]]</f>
        <v>0.7621983914209115</v>
      </c>
    </row>
    <row r="3030" spans="1:23" s="12" customFormat="1" x14ac:dyDescent="0.2">
      <c r="A3030" s="8" t="s">
        <v>28</v>
      </c>
      <c r="B3030" s="17">
        <v>2008</v>
      </c>
      <c r="C3030" s="9" t="s">
        <v>65</v>
      </c>
      <c r="D3030" s="10">
        <v>3659</v>
      </c>
      <c r="E3030" s="10">
        <v>3462</v>
      </c>
      <c r="F3030" s="10">
        <v>7121</v>
      </c>
      <c r="G3030" s="31">
        <v>3096</v>
      </c>
      <c r="H3030" s="31">
        <v>2754</v>
      </c>
      <c r="I3030" s="31">
        <v>40</v>
      </c>
      <c r="J3030" s="31">
        <v>5890</v>
      </c>
      <c r="K3030" s="10">
        <v>2597</v>
      </c>
      <c r="L3030" s="10">
        <v>2258</v>
      </c>
      <c r="M3030" s="10">
        <v>34</v>
      </c>
      <c r="N3030" s="11">
        <v>4889</v>
      </c>
      <c r="O3030" s="24">
        <f>Table1[[#This Row],[Female Voters]]/Table1[[#This Row],[Female Population]]</f>
        <v>0.84613282317573102</v>
      </c>
      <c r="P3030" s="24">
        <f>Table1[[#This Row],[Male Voters]]/Table1[[#This Row],[Male Population]]</f>
        <v>0.79549393414211433</v>
      </c>
      <c r="Q3030" s="24">
        <f>Table1[[#This Row],[Total Voters]]/Table1[[#This Row],[Total Population]]</f>
        <v>0.82713102092402757</v>
      </c>
      <c r="R3030" s="24">
        <f>Table1[[#This Row],[Female Ballots]]/Table1[[#This Row],[Female Population]]</f>
        <v>0.70975676414320854</v>
      </c>
      <c r="S3030" s="24">
        <f>Table1[[#This Row],[Male Ballots]]/Table1[[#This Row],[Male Population]]</f>
        <v>0.65222414789139227</v>
      </c>
      <c r="T3030" s="24">
        <f>Table1[[#This Row],[Total Ballots]]/Table1[[#This Row],[Total Population]]</f>
        <v>0.68656087628142115</v>
      </c>
      <c r="U3030" s="24">
        <f>Table1[[#This Row],[Female Ballots]]/Table1[[#This Row],[Female Voters]]</f>
        <v>0.83882428940568476</v>
      </c>
      <c r="V3030" s="24">
        <f>Table1[[#This Row],[Male Ballots]]/Table1[[#This Row],[Male Voters]]</f>
        <v>0.81989832970225129</v>
      </c>
      <c r="W3030" s="24">
        <f>Table1[[#This Row],[Total Ballots]]/Table1[[#This Row],[Total Voters]]</f>
        <v>0.83005093378607808</v>
      </c>
    </row>
    <row r="3031" spans="1:23" s="12" customFormat="1" x14ac:dyDescent="0.2">
      <c r="A3031" s="8" t="s">
        <v>28</v>
      </c>
      <c r="B3031" s="17">
        <v>2008</v>
      </c>
      <c r="C3031" s="9" t="s">
        <v>66</v>
      </c>
      <c r="D3031" s="10">
        <v>3334</v>
      </c>
      <c r="E3031" s="10">
        <v>3424</v>
      </c>
      <c r="F3031" s="10">
        <v>6758</v>
      </c>
      <c r="G3031" s="31">
        <v>3012</v>
      </c>
      <c r="H3031" s="31">
        <v>2897</v>
      </c>
      <c r="I3031" s="31">
        <v>41</v>
      </c>
      <c r="J3031" s="31">
        <v>5950</v>
      </c>
      <c r="K3031" s="10">
        <v>2763</v>
      </c>
      <c r="L3031" s="10">
        <v>2601</v>
      </c>
      <c r="M3031" s="10">
        <v>36</v>
      </c>
      <c r="N3031" s="11">
        <v>5400</v>
      </c>
      <c r="O3031" s="24">
        <f>Table1[[#This Row],[Female Voters]]/Table1[[#This Row],[Female Population]]</f>
        <v>0.90341931613677262</v>
      </c>
      <c r="P3031" s="24">
        <f>Table1[[#This Row],[Male Voters]]/Table1[[#This Row],[Male Population]]</f>
        <v>0.84608644859813087</v>
      </c>
      <c r="Q3031" s="24">
        <f>Table1[[#This Row],[Total Voters]]/Table1[[#This Row],[Total Population]]</f>
        <v>0.88043799940810896</v>
      </c>
      <c r="R3031" s="24">
        <f>Table1[[#This Row],[Female Ballots]]/Table1[[#This Row],[Female Population]]</f>
        <v>0.8287342531493701</v>
      </c>
      <c r="S3031" s="24">
        <f>Table1[[#This Row],[Male Ballots]]/Table1[[#This Row],[Male Population]]</f>
        <v>0.75963785046728971</v>
      </c>
      <c r="T3031" s="24">
        <f>Table1[[#This Row],[Total Ballots]]/Table1[[#This Row],[Total Population]]</f>
        <v>0.79905297425273747</v>
      </c>
      <c r="U3031" s="24">
        <f>Table1[[#This Row],[Female Ballots]]/Table1[[#This Row],[Female Voters]]</f>
        <v>0.91733067729083662</v>
      </c>
      <c r="V3031" s="24">
        <f>Table1[[#This Row],[Male Ballots]]/Table1[[#This Row],[Male Voters]]</f>
        <v>0.89782533655505692</v>
      </c>
      <c r="W3031" s="24">
        <f>Table1[[#This Row],[Total Ballots]]/Table1[[#This Row],[Total Voters]]</f>
        <v>0.90756302521008403</v>
      </c>
    </row>
    <row r="3032" spans="1:23" s="12" customFormat="1" x14ac:dyDescent="0.2">
      <c r="A3032" s="8" t="s">
        <v>28</v>
      </c>
      <c r="B3032" s="17">
        <v>2008</v>
      </c>
      <c r="C3032" s="9" t="s">
        <v>67</v>
      </c>
      <c r="D3032" s="10">
        <v>3479</v>
      </c>
      <c r="E3032" s="10">
        <v>3410</v>
      </c>
      <c r="F3032" s="10">
        <v>6889</v>
      </c>
      <c r="G3032" s="31">
        <v>3034</v>
      </c>
      <c r="H3032" s="31">
        <v>3021</v>
      </c>
      <c r="I3032" s="31">
        <v>44</v>
      </c>
      <c r="J3032" s="31">
        <v>6099</v>
      </c>
      <c r="K3032" s="10">
        <v>2819</v>
      </c>
      <c r="L3032" s="10">
        <v>2863</v>
      </c>
      <c r="M3032" s="10">
        <v>39</v>
      </c>
      <c r="N3032" s="11">
        <v>5721</v>
      </c>
      <c r="O3032" s="24">
        <f>Table1[[#This Row],[Female Voters]]/Table1[[#This Row],[Female Population]]</f>
        <v>0.87208968094279971</v>
      </c>
      <c r="P3032" s="24">
        <f>Table1[[#This Row],[Male Voters]]/Table1[[#This Row],[Male Population]]</f>
        <v>0.8859237536656891</v>
      </c>
      <c r="Q3032" s="24">
        <f>Table1[[#This Row],[Total Voters]]/Table1[[#This Row],[Total Population]]</f>
        <v>0.88532443025112495</v>
      </c>
      <c r="R3032" s="24">
        <f>Table1[[#This Row],[Female Ballots]]/Table1[[#This Row],[Female Population]]</f>
        <v>0.81029031330842194</v>
      </c>
      <c r="S3032" s="24">
        <f>Table1[[#This Row],[Male Ballots]]/Table1[[#This Row],[Male Population]]</f>
        <v>0.83958944281524928</v>
      </c>
      <c r="T3032" s="24">
        <f>Table1[[#This Row],[Total Ballots]]/Table1[[#This Row],[Total Population]]</f>
        <v>0.83045434751052405</v>
      </c>
      <c r="U3032" s="24">
        <f>Table1[[#This Row],[Female Ballots]]/Table1[[#This Row],[Female Voters]]</f>
        <v>0.92913645352669738</v>
      </c>
      <c r="V3032" s="24">
        <f>Table1[[#This Row],[Male Ballots]]/Table1[[#This Row],[Male Voters]]</f>
        <v>0.94769943727242634</v>
      </c>
      <c r="W3032" s="24">
        <f>Table1[[#This Row],[Total Ballots]]/Table1[[#This Row],[Total Voters]]</f>
        <v>0.93802262666010816</v>
      </c>
    </row>
    <row r="3033" spans="1:23" s="12" customFormat="1" x14ac:dyDescent="0.2">
      <c r="A3033" s="8" t="s">
        <v>43</v>
      </c>
      <c r="B3033" s="17">
        <v>2008</v>
      </c>
      <c r="C3033" s="9" t="s">
        <v>69</v>
      </c>
      <c r="D3033" s="10">
        <v>97476</v>
      </c>
      <c r="E3033" s="10">
        <v>90046</v>
      </c>
      <c r="F3033" s="10">
        <v>187522</v>
      </c>
      <c r="G3033" s="31">
        <v>78895</v>
      </c>
      <c r="H3033" s="31">
        <v>68038</v>
      </c>
      <c r="I3033" s="31">
        <v>1276</v>
      </c>
      <c r="J3033" s="31">
        <v>148209</v>
      </c>
      <c r="K3033" s="10">
        <v>67275</v>
      </c>
      <c r="L3033" s="10">
        <v>56297</v>
      </c>
      <c r="M3033" s="10">
        <v>997</v>
      </c>
      <c r="N3033" s="11">
        <v>124569</v>
      </c>
      <c r="O3033" s="24">
        <f>Table1[[#This Row],[Female Voters]]/Table1[[#This Row],[Female Population]]</f>
        <v>0.80937871886413071</v>
      </c>
      <c r="P3033" s="24">
        <f>Table1[[#This Row],[Male Voters]]/Table1[[#This Row],[Male Population]]</f>
        <v>0.75559158652244407</v>
      </c>
      <c r="Q3033" s="24">
        <f>Table1[[#This Row],[Total Voters]]/Table1[[#This Row],[Total Population]]</f>
        <v>0.79035526498224207</v>
      </c>
      <c r="R3033" s="24">
        <f>Table1[[#This Row],[Female Ballots]]/Table1[[#This Row],[Female Population]]</f>
        <v>0.69016988797242396</v>
      </c>
      <c r="S3033" s="24">
        <f>Table1[[#This Row],[Male Ballots]]/Table1[[#This Row],[Male Population]]</f>
        <v>0.62520267418874798</v>
      </c>
      <c r="T3033" s="24">
        <f>Table1[[#This Row],[Total Ballots]]/Table1[[#This Row],[Total Population]]</f>
        <v>0.66429005663335505</v>
      </c>
      <c r="U3033" s="24">
        <f>Table1[[#This Row],[Female Ballots]]/Table1[[#This Row],[Female Voters]]</f>
        <v>0.85271563470435385</v>
      </c>
      <c r="V3033" s="24">
        <f>Table1[[#This Row],[Male Ballots]]/Table1[[#This Row],[Male Voters]]</f>
        <v>0.82743466886151862</v>
      </c>
      <c r="W3033" s="24">
        <f>Table1[[#This Row],[Total Ballots]]/Table1[[#This Row],[Total Voters]]</f>
        <v>0.84049551646661136</v>
      </c>
    </row>
    <row r="3034" spans="1:23" s="12" customFormat="1" x14ac:dyDescent="0.2">
      <c r="A3034" s="8" t="s">
        <v>43</v>
      </c>
      <c r="B3034" s="17">
        <v>2008</v>
      </c>
      <c r="C3034" s="9" t="s">
        <v>62</v>
      </c>
      <c r="D3034" s="10">
        <v>11756</v>
      </c>
      <c r="E3034" s="10">
        <v>11579</v>
      </c>
      <c r="F3034" s="10">
        <v>23335</v>
      </c>
      <c r="G3034" s="31">
        <v>8008</v>
      </c>
      <c r="H3034" s="31">
        <v>7038</v>
      </c>
      <c r="I3034" s="31">
        <v>81</v>
      </c>
      <c r="J3034" s="31">
        <v>15127</v>
      </c>
      <c r="K3034" s="10">
        <v>5194</v>
      </c>
      <c r="L3034" s="10">
        <v>4056</v>
      </c>
      <c r="M3034" s="10">
        <v>43</v>
      </c>
      <c r="N3034" s="11">
        <v>9293</v>
      </c>
      <c r="O3034" s="24">
        <f>Table1[[#This Row],[Female Voters]]/Table1[[#This Row],[Female Population]]</f>
        <v>0.68118407621640009</v>
      </c>
      <c r="P3034" s="24">
        <f>Table1[[#This Row],[Male Voters]]/Table1[[#This Row],[Male Population]]</f>
        <v>0.60782450988859138</v>
      </c>
      <c r="Q3034" s="24">
        <f>Table1[[#This Row],[Total Voters]]/Table1[[#This Row],[Total Population]]</f>
        <v>0.64825369616455963</v>
      </c>
      <c r="R3034" s="24">
        <f>Table1[[#This Row],[Female Ballots]]/Table1[[#This Row],[Female Population]]</f>
        <v>0.44181694453895881</v>
      </c>
      <c r="S3034" s="24">
        <f>Table1[[#This Row],[Male Ballots]]/Table1[[#This Row],[Male Population]]</f>
        <v>0.35028931686674153</v>
      </c>
      <c r="T3034" s="24">
        <f>Table1[[#This Row],[Total Ballots]]/Table1[[#This Row],[Total Population]]</f>
        <v>0.39824298264409685</v>
      </c>
      <c r="U3034" s="24">
        <f>Table1[[#This Row],[Female Ballots]]/Table1[[#This Row],[Female Voters]]</f>
        <v>0.64860139860139865</v>
      </c>
      <c r="V3034" s="24">
        <f>Table1[[#This Row],[Male Ballots]]/Table1[[#This Row],[Male Voters]]</f>
        <v>0.5763000852514919</v>
      </c>
      <c r="W3034" s="24">
        <f>Table1[[#This Row],[Total Ballots]]/Table1[[#This Row],[Total Voters]]</f>
        <v>0.61433198915845844</v>
      </c>
    </row>
    <row r="3035" spans="1:23" s="12" customFormat="1" x14ac:dyDescent="0.2">
      <c r="A3035" s="8" t="s">
        <v>43</v>
      </c>
      <c r="B3035" s="17">
        <v>2008</v>
      </c>
      <c r="C3035" s="9" t="s">
        <v>63</v>
      </c>
      <c r="D3035" s="10">
        <v>16169</v>
      </c>
      <c r="E3035" s="10">
        <v>16006</v>
      </c>
      <c r="F3035" s="10">
        <v>32175</v>
      </c>
      <c r="G3035" s="31">
        <v>12197</v>
      </c>
      <c r="H3035" s="31">
        <v>10463</v>
      </c>
      <c r="I3035" s="31">
        <v>332</v>
      </c>
      <c r="J3035" s="31">
        <v>22992</v>
      </c>
      <c r="K3035" s="10">
        <v>9211</v>
      </c>
      <c r="L3035" s="10">
        <v>7419</v>
      </c>
      <c r="M3035" s="10">
        <v>229</v>
      </c>
      <c r="N3035" s="11">
        <v>16859</v>
      </c>
      <c r="O3035" s="24">
        <f>Table1[[#This Row],[Female Voters]]/Table1[[#This Row],[Female Population]]</f>
        <v>0.75434473374976807</v>
      </c>
      <c r="P3035" s="24">
        <f>Table1[[#This Row],[Male Voters]]/Table1[[#This Row],[Male Population]]</f>
        <v>0.65369236536298891</v>
      </c>
      <c r="Q3035" s="24">
        <f>Table1[[#This Row],[Total Voters]]/Table1[[#This Row],[Total Population]]</f>
        <v>0.71459207459207463</v>
      </c>
      <c r="R3035" s="24">
        <f>Table1[[#This Row],[Female Ballots]]/Table1[[#This Row],[Female Population]]</f>
        <v>0.56967035685571155</v>
      </c>
      <c r="S3035" s="24">
        <f>Table1[[#This Row],[Male Ballots]]/Table1[[#This Row],[Male Population]]</f>
        <v>0.46351368236911156</v>
      </c>
      <c r="T3035" s="24">
        <f>Table1[[#This Row],[Total Ballots]]/Table1[[#This Row],[Total Population]]</f>
        <v>0.523978243978244</v>
      </c>
      <c r="U3035" s="24">
        <f>Table1[[#This Row],[Female Ballots]]/Table1[[#This Row],[Female Voters]]</f>
        <v>0.75518570140198404</v>
      </c>
      <c r="V3035" s="24">
        <f>Table1[[#This Row],[Male Ballots]]/Table1[[#This Row],[Male Voters]]</f>
        <v>0.70907005638918097</v>
      </c>
      <c r="W3035" s="24">
        <f>Table1[[#This Row],[Total Ballots]]/Table1[[#This Row],[Total Voters]]</f>
        <v>0.73325504523312457</v>
      </c>
    </row>
    <row r="3036" spans="1:23" s="12" customFormat="1" x14ac:dyDescent="0.2">
      <c r="A3036" s="8" t="s">
        <v>43</v>
      </c>
      <c r="B3036" s="17">
        <v>2008</v>
      </c>
      <c r="C3036" s="9" t="s">
        <v>64</v>
      </c>
      <c r="D3036" s="10">
        <v>16896</v>
      </c>
      <c r="E3036" s="10">
        <v>16589</v>
      </c>
      <c r="F3036" s="10">
        <v>33485</v>
      </c>
      <c r="G3036" s="31">
        <v>12744</v>
      </c>
      <c r="H3036" s="31">
        <v>11370</v>
      </c>
      <c r="I3036" s="31">
        <v>253</v>
      </c>
      <c r="J3036" s="31">
        <v>24367</v>
      </c>
      <c r="K3036" s="10">
        <v>10499</v>
      </c>
      <c r="L3036" s="10">
        <v>8975</v>
      </c>
      <c r="M3036" s="10">
        <v>212</v>
      </c>
      <c r="N3036" s="11">
        <v>19686</v>
      </c>
      <c r="O3036" s="24">
        <f>Table1[[#This Row],[Female Voters]]/Table1[[#This Row],[Female Population]]</f>
        <v>0.75426136363636365</v>
      </c>
      <c r="P3036" s="24">
        <f>Table1[[#This Row],[Male Voters]]/Table1[[#This Row],[Male Population]]</f>
        <v>0.68539393574055096</v>
      </c>
      <c r="Q3036" s="24">
        <f>Table1[[#This Row],[Total Voters]]/Table1[[#This Row],[Total Population]]</f>
        <v>0.72769896968791992</v>
      </c>
      <c r="R3036" s="24">
        <f>Table1[[#This Row],[Female Ballots]]/Table1[[#This Row],[Female Population]]</f>
        <v>0.62138967803030298</v>
      </c>
      <c r="S3036" s="24">
        <f>Table1[[#This Row],[Male Ballots]]/Table1[[#This Row],[Male Population]]</f>
        <v>0.54102115859907163</v>
      </c>
      <c r="T3036" s="24">
        <f>Table1[[#This Row],[Total Ballots]]/Table1[[#This Row],[Total Population]]</f>
        <v>0.58790503210392708</v>
      </c>
      <c r="U3036" s="24">
        <f>Table1[[#This Row],[Female Ballots]]/Table1[[#This Row],[Female Voters]]</f>
        <v>0.82383866917765225</v>
      </c>
      <c r="V3036" s="24">
        <f>Table1[[#This Row],[Male Ballots]]/Table1[[#This Row],[Male Voters]]</f>
        <v>0.78935795954265608</v>
      </c>
      <c r="W3036" s="24">
        <f>Table1[[#This Row],[Total Ballots]]/Table1[[#This Row],[Total Voters]]</f>
        <v>0.80789592481634998</v>
      </c>
    </row>
    <row r="3037" spans="1:23" s="12" customFormat="1" x14ac:dyDescent="0.2">
      <c r="A3037" s="8" t="s">
        <v>43</v>
      </c>
      <c r="B3037" s="17">
        <v>2008</v>
      </c>
      <c r="C3037" s="9" t="s">
        <v>65</v>
      </c>
      <c r="D3037" s="10">
        <v>19362</v>
      </c>
      <c r="E3037" s="10">
        <v>17870</v>
      </c>
      <c r="F3037" s="10">
        <v>37232</v>
      </c>
      <c r="G3037" s="31">
        <v>16088</v>
      </c>
      <c r="H3037" s="31">
        <v>13678</v>
      </c>
      <c r="I3037" s="31">
        <v>244</v>
      </c>
      <c r="J3037" s="31">
        <v>30010</v>
      </c>
      <c r="K3037" s="10">
        <v>14139</v>
      </c>
      <c r="L3037" s="10">
        <v>11743</v>
      </c>
      <c r="M3037" s="10">
        <v>200</v>
      </c>
      <c r="N3037" s="11">
        <v>26082</v>
      </c>
      <c r="O3037" s="24">
        <f>Table1[[#This Row],[Female Voters]]/Table1[[#This Row],[Female Population]]</f>
        <v>0.83090589815101745</v>
      </c>
      <c r="P3037" s="24">
        <f>Table1[[#This Row],[Male Voters]]/Table1[[#This Row],[Male Population]]</f>
        <v>0.76541689983212091</v>
      </c>
      <c r="Q3037" s="24">
        <f>Table1[[#This Row],[Total Voters]]/Table1[[#This Row],[Total Population]]</f>
        <v>0.80602707348517399</v>
      </c>
      <c r="R3037" s="24">
        <f>Table1[[#This Row],[Female Ballots]]/Table1[[#This Row],[Female Population]]</f>
        <v>0.7302448094205144</v>
      </c>
      <c r="S3037" s="24">
        <f>Table1[[#This Row],[Male Ballots]]/Table1[[#This Row],[Male Population]]</f>
        <v>0.65713486289871292</v>
      </c>
      <c r="T3037" s="24">
        <f>Table1[[#This Row],[Total Ballots]]/Table1[[#This Row],[Total Population]]</f>
        <v>0.70052642887838423</v>
      </c>
      <c r="U3037" s="24">
        <f>Table1[[#This Row],[Female Ballots]]/Table1[[#This Row],[Female Voters]]</f>
        <v>0.8788538040775733</v>
      </c>
      <c r="V3037" s="24">
        <f>Table1[[#This Row],[Male Ballots]]/Table1[[#This Row],[Male Voters]]</f>
        <v>0.85853194911536779</v>
      </c>
      <c r="W3037" s="24">
        <f>Table1[[#This Row],[Total Ballots]]/Table1[[#This Row],[Total Voters]]</f>
        <v>0.86911029656781069</v>
      </c>
    </row>
    <row r="3038" spans="1:23" s="12" customFormat="1" x14ac:dyDescent="0.2">
      <c r="A3038" s="8" t="s">
        <v>43</v>
      </c>
      <c r="B3038" s="17">
        <v>2008</v>
      </c>
      <c r="C3038" s="9" t="s">
        <v>66</v>
      </c>
      <c r="D3038" s="10">
        <v>16393</v>
      </c>
      <c r="E3038" s="10">
        <v>14735</v>
      </c>
      <c r="F3038" s="10">
        <v>31128</v>
      </c>
      <c r="G3038" s="31">
        <v>15126</v>
      </c>
      <c r="H3038" s="31">
        <v>13245</v>
      </c>
      <c r="I3038" s="31">
        <v>193</v>
      </c>
      <c r="J3038" s="31">
        <v>28564</v>
      </c>
      <c r="K3038" s="10">
        <v>14263</v>
      </c>
      <c r="L3038" s="10">
        <v>12303</v>
      </c>
      <c r="M3038" s="10">
        <v>159</v>
      </c>
      <c r="N3038" s="11">
        <v>26725</v>
      </c>
      <c r="O3038" s="24">
        <f>Table1[[#This Row],[Female Voters]]/Table1[[#This Row],[Female Population]]</f>
        <v>0.92271091319465626</v>
      </c>
      <c r="P3038" s="24">
        <f>Table1[[#This Row],[Male Voters]]/Table1[[#This Row],[Male Population]]</f>
        <v>0.89888021717000344</v>
      </c>
      <c r="Q3038" s="24">
        <f>Table1[[#This Row],[Total Voters]]/Table1[[#This Row],[Total Population]]</f>
        <v>0.91763042919557958</v>
      </c>
      <c r="R3038" s="24">
        <f>Table1[[#This Row],[Female Ballots]]/Table1[[#This Row],[Female Population]]</f>
        <v>0.87006649179527851</v>
      </c>
      <c r="S3038" s="24">
        <f>Table1[[#This Row],[Male Ballots]]/Table1[[#This Row],[Male Population]]</f>
        <v>0.83495079742110623</v>
      </c>
      <c r="T3038" s="24">
        <f>Table1[[#This Row],[Total Ballots]]/Table1[[#This Row],[Total Population]]</f>
        <v>0.85855178617322025</v>
      </c>
      <c r="U3038" s="24">
        <f>Table1[[#This Row],[Female Ballots]]/Table1[[#This Row],[Female Voters]]</f>
        <v>0.9429459209308475</v>
      </c>
      <c r="V3038" s="24">
        <f>Table1[[#This Row],[Male Ballots]]/Table1[[#This Row],[Male Voters]]</f>
        <v>0.92887882219705553</v>
      </c>
      <c r="W3038" s="24">
        <f>Table1[[#This Row],[Total Ballots]]/Table1[[#This Row],[Total Voters]]</f>
        <v>0.93561826074779442</v>
      </c>
    </row>
    <row r="3039" spans="1:23" s="12" customFormat="1" x14ac:dyDescent="0.2">
      <c r="A3039" s="8" t="s">
        <v>43</v>
      </c>
      <c r="B3039" s="17">
        <v>2008</v>
      </c>
      <c r="C3039" s="9" t="s">
        <v>67</v>
      </c>
      <c r="D3039" s="10">
        <v>16900</v>
      </c>
      <c r="E3039" s="10">
        <v>13267</v>
      </c>
      <c r="F3039" s="10">
        <v>30167</v>
      </c>
      <c r="G3039" s="31">
        <v>14732</v>
      </c>
      <c r="H3039" s="31">
        <v>12244</v>
      </c>
      <c r="I3039" s="31">
        <v>173</v>
      </c>
      <c r="J3039" s="31">
        <v>27149</v>
      </c>
      <c r="K3039" s="10">
        <v>13969</v>
      </c>
      <c r="L3039" s="10">
        <v>11801</v>
      </c>
      <c r="M3039" s="10">
        <v>154</v>
      </c>
      <c r="N3039" s="11">
        <v>25924</v>
      </c>
      <c r="O3039" s="24">
        <f>Table1[[#This Row],[Female Voters]]/Table1[[#This Row],[Female Population]]</f>
        <v>0.871715976331361</v>
      </c>
      <c r="P3039" s="24">
        <f>Table1[[#This Row],[Male Voters]]/Table1[[#This Row],[Male Population]]</f>
        <v>0.92289138463857689</v>
      </c>
      <c r="Q3039" s="24">
        <f>Table1[[#This Row],[Total Voters]]/Table1[[#This Row],[Total Population]]</f>
        <v>0.89995690655351879</v>
      </c>
      <c r="R3039" s="24">
        <f>Table1[[#This Row],[Female Ballots]]/Table1[[#This Row],[Female Population]]</f>
        <v>0.82656804733727807</v>
      </c>
      <c r="S3039" s="24">
        <f>Table1[[#This Row],[Male Ballots]]/Table1[[#This Row],[Male Population]]</f>
        <v>0.88950026381246705</v>
      </c>
      <c r="T3039" s="24">
        <f>Table1[[#This Row],[Total Ballots]]/Table1[[#This Row],[Total Population]]</f>
        <v>0.8593496204461829</v>
      </c>
      <c r="U3039" s="24">
        <f>Table1[[#This Row],[Female Ballots]]/Table1[[#This Row],[Female Voters]]</f>
        <v>0.94820798262286177</v>
      </c>
      <c r="V3039" s="24">
        <f>Table1[[#This Row],[Male Ballots]]/Table1[[#This Row],[Male Voters]]</f>
        <v>0.96381901339431564</v>
      </c>
      <c r="W3039" s="24">
        <f>Table1[[#This Row],[Total Ballots]]/Table1[[#This Row],[Total Voters]]</f>
        <v>0.95487863273048734</v>
      </c>
    </row>
    <row r="3040" spans="1:23" s="12" customFormat="1" x14ac:dyDescent="0.2">
      <c r="A3040" s="8" t="s">
        <v>26</v>
      </c>
      <c r="B3040" s="17">
        <v>2008</v>
      </c>
      <c r="C3040" s="9" t="s">
        <v>69</v>
      </c>
      <c r="D3040" s="10">
        <v>1617</v>
      </c>
      <c r="E3040" s="10">
        <v>1617</v>
      </c>
      <c r="F3040" s="10">
        <v>3234</v>
      </c>
      <c r="G3040" s="31">
        <v>1391</v>
      </c>
      <c r="H3040" s="31">
        <v>1328</v>
      </c>
      <c r="I3040" s="31"/>
      <c r="J3040" s="31">
        <v>2719</v>
      </c>
      <c r="K3040" s="10">
        <v>1196</v>
      </c>
      <c r="L3040" s="10">
        <v>1119</v>
      </c>
      <c r="M3040" s="10"/>
      <c r="N3040" s="11">
        <v>2315</v>
      </c>
      <c r="O3040" s="24">
        <f>Table1[[#This Row],[Female Voters]]/Table1[[#This Row],[Female Population]]</f>
        <v>0.86023500309214596</v>
      </c>
      <c r="P3040" s="24">
        <f>Table1[[#This Row],[Male Voters]]/Table1[[#This Row],[Male Population]]</f>
        <v>0.82127396413110698</v>
      </c>
      <c r="Q3040" s="24">
        <f>Table1[[#This Row],[Total Voters]]/Table1[[#This Row],[Total Population]]</f>
        <v>0.84075448361162652</v>
      </c>
      <c r="R3040" s="24">
        <f>Table1[[#This Row],[Female Ballots]]/Table1[[#This Row],[Female Population]]</f>
        <v>0.73964131106988251</v>
      </c>
      <c r="S3040" s="24">
        <f>Table1[[#This Row],[Male Ballots]]/Table1[[#This Row],[Male Population]]</f>
        <v>0.69202226345083484</v>
      </c>
      <c r="T3040" s="24">
        <f>Table1[[#This Row],[Total Ballots]]/Table1[[#This Row],[Total Population]]</f>
        <v>0.71583178726035868</v>
      </c>
      <c r="U3040" s="24">
        <f>Table1[[#This Row],[Female Ballots]]/Table1[[#This Row],[Female Voters]]</f>
        <v>0.85981308411214952</v>
      </c>
      <c r="V3040" s="24">
        <f>Table1[[#This Row],[Male Ballots]]/Table1[[#This Row],[Male Voters]]</f>
        <v>0.84262048192771088</v>
      </c>
      <c r="W3040" s="24">
        <f>Table1[[#This Row],[Total Ballots]]/Table1[[#This Row],[Total Voters]]</f>
        <v>0.8514159617506436</v>
      </c>
    </row>
    <row r="3041" spans="1:23" s="12" customFormat="1" x14ac:dyDescent="0.2">
      <c r="A3041" s="8" t="s">
        <v>26</v>
      </c>
      <c r="B3041" s="17">
        <v>2008</v>
      </c>
      <c r="C3041" s="9" t="s">
        <v>62</v>
      </c>
      <c r="D3041" s="10">
        <v>81</v>
      </c>
      <c r="E3041" s="10">
        <v>101</v>
      </c>
      <c r="F3041" s="10">
        <v>182</v>
      </c>
      <c r="G3041" s="31">
        <v>75</v>
      </c>
      <c r="H3041" s="31">
        <v>95</v>
      </c>
      <c r="I3041" s="31"/>
      <c r="J3041" s="31">
        <v>170</v>
      </c>
      <c r="K3041" s="10">
        <v>50</v>
      </c>
      <c r="L3041" s="10">
        <v>48</v>
      </c>
      <c r="M3041" s="10"/>
      <c r="N3041" s="11">
        <v>98</v>
      </c>
      <c r="O3041" s="24">
        <f>Table1[[#This Row],[Female Voters]]/Table1[[#This Row],[Female Population]]</f>
        <v>0.92592592592592593</v>
      </c>
      <c r="P3041" s="24">
        <f>Table1[[#This Row],[Male Voters]]/Table1[[#This Row],[Male Population]]</f>
        <v>0.94059405940594054</v>
      </c>
      <c r="Q3041" s="24">
        <f>Table1[[#This Row],[Total Voters]]/Table1[[#This Row],[Total Population]]</f>
        <v>0.93406593406593408</v>
      </c>
      <c r="R3041" s="24">
        <f>Table1[[#This Row],[Female Ballots]]/Table1[[#This Row],[Female Population]]</f>
        <v>0.61728395061728392</v>
      </c>
      <c r="S3041" s="24">
        <f>Table1[[#This Row],[Male Ballots]]/Table1[[#This Row],[Male Population]]</f>
        <v>0.47524752475247523</v>
      </c>
      <c r="T3041" s="24">
        <f>Table1[[#This Row],[Total Ballots]]/Table1[[#This Row],[Total Population]]</f>
        <v>0.53846153846153844</v>
      </c>
      <c r="U3041" s="24">
        <f>Table1[[#This Row],[Female Ballots]]/Table1[[#This Row],[Female Voters]]</f>
        <v>0.66666666666666663</v>
      </c>
      <c r="V3041" s="24">
        <f>Table1[[#This Row],[Male Ballots]]/Table1[[#This Row],[Male Voters]]</f>
        <v>0.50526315789473686</v>
      </c>
      <c r="W3041" s="24">
        <f>Table1[[#This Row],[Total Ballots]]/Table1[[#This Row],[Total Voters]]</f>
        <v>0.57647058823529407</v>
      </c>
    </row>
    <row r="3042" spans="1:23" s="12" customFormat="1" x14ac:dyDescent="0.2">
      <c r="A3042" s="8" t="s">
        <v>26</v>
      </c>
      <c r="B3042" s="17">
        <v>2008</v>
      </c>
      <c r="C3042" s="9" t="s">
        <v>63</v>
      </c>
      <c r="D3042" s="10">
        <v>144</v>
      </c>
      <c r="E3042" s="10">
        <v>156</v>
      </c>
      <c r="F3042" s="10">
        <v>300</v>
      </c>
      <c r="G3042" s="31">
        <v>111</v>
      </c>
      <c r="H3042" s="31">
        <v>97</v>
      </c>
      <c r="I3042" s="31"/>
      <c r="J3042" s="31">
        <v>208</v>
      </c>
      <c r="K3042" s="10">
        <v>66</v>
      </c>
      <c r="L3042" s="10">
        <v>67</v>
      </c>
      <c r="M3042" s="10"/>
      <c r="N3042" s="11">
        <v>133</v>
      </c>
      <c r="O3042" s="24">
        <f>Table1[[#This Row],[Female Voters]]/Table1[[#This Row],[Female Population]]</f>
        <v>0.77083333333333337</v>
      </c>
      <c r="P3042" s="24">
        <f>Table1[[#This Row],[Male Voters]]/Table1[[#This Row],[Male Population]]</f>
        <v>0.62179487179487181</v>
      </c>
      <c r="Q3042" s="24">
        <f>Table1[[#This Row],[Total Voters]]/Table1[[#This Row],[Total Population]]</f>
        <v>0.69333333333333336</v>
      </c>
      <c r="R3042" s="24">
        <f>Table1[[#This Row],[Female Ballots]]/Table1[[#This Row],[Female Population]]</f>
        <v>0.45833333333333331</v>
      </c>
      <c r="S3042" s="24">
        <f>Table1[[#This Row],[Male Ballots]]/Table1[[#This Row],[Male Population]]</f>
        <v>0.42948717948717946</v>
      </c>
      <c r="T3042" s="24">
        <f>Table1[[#This Row],[Total Ballots]]/Table1[[#This Row],[Total Population]]</f>
        <v>0.44333333333333336</v>
      </c>
      <c r="U3042" s="24">
        <f>Table1[[#This Row],[Female Ballots]]/Table1[[#This Row],[Female Voters]]</f>
        <v>0.59459459459459463</v>
      </c>
      <c r="V3042" s="24">
        <f>Table1[[#This Row],[Male Ballots]]/Table1[[#This Row],[Male Voters]]</f>
        <v>0.69072164948453607</v>
      </c>
      <c r="W3042" s="24">
        <f>Table1[[#This Row],[Total Ballots]]/Table1[[#This Row],[Total Voters]]</f>
        <v>0.63942307692307687</v>
      </c>
    </row>
    <row r="3043" spans="1:23" s="12" customFormat="1" x14ac:dyDescent="0.2">
      <c r="A3043" s="8" t="s">
        <v>26</v>
      </c>
      <c r="B3043" s="17">
        <v>2008</v>
      </c>
      <c r="C3043" s="9" t="s">
        <v>64</v>
      </c>
      <c r="D3043" s="10">
        <v>208</v>
      </c>
      <c r="E3043" s="10">
        <v>206</v>
      </c>
      <c r="F3043" s="10">
        <v>414</v>
      </c>
      <c r="G3043" s="31">
        <v>159</v>
      </c>
      <c r="H3043" s="31">
        <v>136</v>
      </c>
      <c r="I3043" s="31"/>
      <c r="J3043" s="31">
        <v>295</v>
      </c>
      <c r="K3043" s="10">
        <v>131</v>
      </c>
      <c r="L3043" s="10">
        <v>102</v>
      </c>
      <c r="M3043" s="10"/>
      <c r="N3043" s="11">
        <v>233</v>
      </c>
      <c r="O3043" s="24">
        <f>Table1[[#This Row],[Female Voters]]/Table1[[#This Row],[Female Population]]</f>
        <v>0.76442307692307687</v>
      </c>
      <c r="P3043" s="24">
        <f>Table1[[#This Row],[Male Voters]]/Table1[[#This Row],[Male Population]]</f>
        <v>0.66019417475728159</v>
      </c>
      <c r="Q3043" s="24">
        <f>Table1[[#This Row],[Total Voters]]/Table1[[#This Row],[Total Population]]</f>
        <v>0.7125603864734299</v>
      </c>
      <c r="R3043" s="24">
        <f>Table1[[#This Row],[Female Ballots]]/Table1[[#This Row],[Female Population]]</f>
        <v>0.62980769230769229</v>
      </c>
      <c r="S3043" s="24">
        <f>Table1[[#This Row],[Male Ballots]]/Table1[[#This Row],[Male Population]]</f>
        <v>0.49514563106796117</v>
      </c>
      <c r="T3043" s="24">
        <f>Table1[[#This Row],[Total Ballots]]/Table1[[#This Row],[Total Population]]</f>
        <v>0.5628019323671497</v>
      </c>
      <c r="U3043" s="24">
        <f>Table1[[#This Row],[Female Ballots]]/Table1[[#This Row],[Female Voters]]</f>
        <v>0.82389937106918243</v>
      </c>
      <c r="V3043" s="24">
        <f>Table1[[#This Row],[Male Ballots]]/Table1[[#This Row],[Male Voters]]</f>
        <v>0.75</v>
      </c>
      <c r="W3043" s="24">
        <f>Table1[[#This Row],[Total Ballots]]/Table1[[#This Row],[Total Voters]]</f>
        <v>0.78983050847457625</v>
      </c>
    </row>
    <row r="3044" spans="1:23" s="12" customFormat="1" x14ac:dyDescent="0.2">
      <c r="A3044" s="8" t="s">
        <v>26</v>
      </c>
      <c r="B3044" s="17">
        <v>2008</v>
      </c>
      <c r="C3044" s="9" t="s">
        <v>65</v>
      </c>
      <c r="D3044" s="10">
        <v>299</v>
      </c>
      <c r="E3044" s="10">
        <v>306</v>
      </c>
      <c r="F3044" s="10">
        <v>605</v>
      </c>
      <c r="G3044" s="31">
        <v>245</v>
      </c>
      <c r="H3044" s="31">
        <v>227</v>
      </c>
      <c r="I3044" s="31"/>
      <c r="J3044" s="31">
        <v>472</v>
      </c>
      <c r="K3044" s="10">
        <v>193</v>
      </c>
      <c r="L3044" s="10">
        <v>186</v>
      </c>
      <c r="M3044" s="10"/>
      <c r="N3044" s="11">
        <v>379</v>
      </c>
      <c r="O3044" s="24">
        <f>Table1[[#This Row],[Female Voters]]/Table1[[#This Row],[Female Population]]</f>
        <v>0.8193979933110368</v>
      </c>
      <c r="P3044" s="24">
        <f>Table1[[#This Row],[Male Voters]]/Table1[[#This Row],[Male Population]]</f>
        <v>0.74183006535947715</v>
      </c>
      <c r="Q3044" s="24">
        <f>Table1[[#This Row],[Total Voters]]/Table1[[#This Row],[Total Population]]</f>
        <v>0.78016528925619832</v>
      </c>
      <c r="R3044" s="24">
        <f>Table1[[#This Row],[Female Ballots]]/Table1[[#This Row],[Female Population]]</f>
        <v>0.64548494983277593</v>
      </c>
      <c r="S3044" s="24">
        <f>Table1[[#This Row],[Male Ballots]]/Table1[[#This Row],[Male Population]]</f>
        <v>0.60784313725490191</v>
      </c>
      <c r="T3044" s="24">
        <f>Table1[[#This Row],[Total Ballots]]/Table1[[#This Row],[Total Population]]</f>
        <v>0.62644628099173549</v>
      </c>
      <c r="U3044" s="24">
        <f>Table1[[#This Row],[Female Ballots]]/Table1[[#This Row],[Female Voters]]</f>
        <v>0.78775510204081634</v>
      </c>
      <c r="V3044" s="24">
        <f>Table1[[#This Row],[Male Ballots]]/Table1[[#This Row],[Male Voters]]</f>
        <v>0.81938325991189431</v>
      </c>
      <c r="W3044" s="24">
        <f>Table1[[#This Row],[Total Ballots]]/Table1[[#This Row],[Total Voters]]</f>
        <v>0.80296610169491522</v>
      </c>
    </row>
    <row r="3045" spans="1:23" s="12" customFormat="1" x14ac:dyDescent="0.2">
      <c r="A3045" s="8" t="s">
        <v>26</v>
      </c>
      <c r="B3045" s="17">
        <v>2008</v>
      </c>
      <c r="C3045" s="9" t="s">
        <v>66</v>
      </c>
      <c r="D3045" s="10">
        <v>413</v>
      </c>
      <c r="E3045" s="10">
        <v>385</v>
      </c>
      <c r="F3045" s="10">
        <v>798</v>
      </c>
      <c r="G3045" s="31">
        <v>365</v>
      </c>
      <c r="H3045" s="31">
        <v>344</v>
      </c>
      <c r="I3045" s="31"/>
      <c r="J3045" s="31">
        <v>709</v>
      </c>
      <c r="K3045" s="10">
        <v>347</v>
      </c>
      <c r="L3045" s="10">
        <v>305</v>
      </c>
      <c r="M3045" s="10"/>
      <c r="N3045" s="11">
        <v>652</v>
      </c>
      <c r="O3045" s="24">
        <f>Table1[[#This Row],[Female Voters]]/Table1[[#This Row],[Female Population]]</f>
        <v>0.88377723970944311</v>
      </c>
      <c r="P3045" s="24">
        <f>Table1[[#This Row],[Male Voters]]/Table1[[#This Row],[Male Population]]</f>
        <v>0.89350649350649347</v>
      </c>
      <c r="Q3045" s="24">
        <f>Table1[[#This Row],[Total Voters]]/Table1[[#This Row],[Total Population]]</f>
        <v>0.88847117794486219</v>
      </c>
      <c r="R3045" s="24">
        <f>Table1[[#This Row],[Female Ballots]]/Table1[[#This Row],[Female Population]]</f>
        <v>0.84019370460048426</v>
      </c>
      <c r="S3045" s="24">
        <f>Table1[[#This Row],[Male Ballots]]/Table1[[#This Row],[Male Population]]</f>
        <v>0.79220779220779225</v>
      </c>
      <c r="T3045" s="24">
        <f>Table1[[#This Row],[Total Ballots]]/Table1[[#This Row],[Total Population]]</f>
        <v>0.81704260651629068</v>
      </c>
      <c r="U3045" s="24">
        <f>Table1[[#This Row],[Female Ballots]]/Table1[[#This Row],[Female Voters]]</f>
        <v>0.9506849315068493</v>
      </c>
      <c r="V3045" s="24">
        <f>Table1[[#This Row],[Male Ballots]]/Table1[[#This Row],[Male Voters]]</f>
        <v>0.88662790697674421</v>
      </c>
      <c r="W3045" s="24">
        <f>Table1[[#This Row],[Total Ballots]]/Table1[[#This Row],[Total Voters]]</f>
        <v>0.91960507757404797</v>
      </c>
    </row>
    <row r="3046" spans="1:23" s="12" customFormat="1" x14ac:dyDescent="0.2">
      <c r="A3046" s="8" t="s">
        <v>26</v>
      </c>
      <c r="B3046" s="17">
        <v>2008</v>
      </c>
      <c r="C3046" s="9" t="s">
        <v>67</v>
      </c>
      <c r="D3046" s="10">
        <v>472</v>
      </c>
      <c r="E3046" s="10">
        <v>463</v>
      </c>
      <c r="F3046" s="10">
        <v>935</v>
      </c>
      <c r="G3046" s="31">
        <v>436</v>
      </c>
      <c r="H3046" s="31">
        <v>429</v>
      </c>
      <c r="I3046" s="31"/>
      <c r="J3046" s="31">
        <v>865</v>
      </c>
      <c r="K3046" s="10">
        <v>409</v>
      </c>
      <c r="L3046" s="10">
        <v>411</v>
      </c>
      <c r="M3046" s="10"/>
      <c r="N3046" s="11">
        <v>820</v>
      </c>
      <c r="O3046" s="24">
        <f>Table1[[#This Row],[Female Voters]]/Table1[[#This Row],[Female Population]]</f>
        <v>0.92372881355932202</v>
      </c>
      <c r="P3046" s="24">
        <f>Table1[[#This Row],[Male Voters]]/Table1[[#This Row],[Male Population]]</f>
        <v>0.92656587473002161</v>
      </c>
      <c r="Q3046" s="24">
        <f>Table1[[#This Row],[Total Voters]]/Table1[[#This Row],[Total Population]]</f>
        <v>0.92513368983957223</v>
      </c>
      <c r="R3046" s="24">
        <f>Table1[[#This Row],[Female Ballots]]/Table1[[#This Row],[Female Population]]</f>
        <v>0.86652542372881358</v>
      </c>
      <c r="S3046" s="24">
        <f>Table1[[#This Row],[Male Ballots]]/Table1[[#This Row],[Male Population]]</f>
        <v>0.88768898488120951</v>
      </c>
      <c r="T3046" s="24">
        <f>Table1[[#This Row],[Total Ballots]]/Table1[[#This Row],[Total Population]]</f>
        <v>0.87700534759358284</v>
      </c>
      <c r="U3046" s="24">
        <f>Table1[[#This Row],[Female Ballots]]/Table1[[#This Row],[Female Voters]]</f>
        <v>0.93807339449541283</v>
      </c>
      <c r="V3046" s="24">
        <f>Table1[[#This Row],[Male Ballots]]/Table1[[#This Row],[Male Voters]]</f>
        <v>0.95804195804195802</v>
      </c>
      <c r="W3046" s="24">
        <f>Table1[[#This Row],[Total Ballots]]/Table1[[#This Row],[Total Voters]]</f>
        <v>0.94797687861271673</v>
      </c>
    </row>
    <row r="3047" spans="1:23" s="12" customFormat="1" x14ac:dyDescent="0.2">
      <c r="A3047" s="8" t="s">
        <v>45</v>
      </c>
      <c r="B3047" s="17">
        <v>2008</v>
      </c>
      <c r="C3047" s="9" t="s">
        <v>69</v>
      </c>
      <c r="D3047" s="10">
        <v>21999</v>
      </c>
      <c r="E3047" s="10">
        <v>22799</v>
      </c>
      <c r="F3047" s="10">
        <v>44797.99</v>
      </c>
      <c r="G3047" s="31">
        <v>16720</v>
      </c>
      <c r="H3047" s="31">
        <v>14549</v>
      </c>
      <c r="I3047" s="31">
        <v>59</v>
      </c>
      <c r="J3047" s="31">
        <v>31328</v>
      </c>
      <c r="K3047" s="10">
        <v>12914</v>
      </c>
      <c r="L3047" s="10">
        <v>11081</v>
      </c>
      <c r="M3047" s="10">
        <v>29</v>
      </c>
      <c r="N3047" s="11">
        <v>24024</v>
      </c>
      <c r="O3047" s="24">
        <f>Table1[[#This Row],[Female Voters]]/Table1[[#This Row],[Female Population]]</f>
        <v>0.76003454702486473</v>
      </c>
      <c r="P3047" s="24">
        <f>Table1[[#This Row],[Male Voters]]/Table1[[#This Row],[Male Population]]</f>
        <v>0.63814202377297247</v>
      </c>
      <c r="Q3047" s="24">
        <f>Table1[[#This Row],[Total Voters]]/Table1[[#This Row],[Total Population]]</f>
        <v>0.69931708989622077</v>
      </c>
      <c r="R3047" s="24">
        <f>Table1[[#This Row],[Female Ballots]]/Table1[[#This Row],[Female Population]]</f>
        <v>0.58702668303104688</v>
      </c>
      <c r="S3047" s="24">
        <f>Table1[[#This Row],[Male Ballots]]/Table1[[#This Row],[Male Population]]</f>
        <v>0.48603008903899292</v>
      </c>
      <c r="T3047" s="24">
        <f>Table1[[#This Row],[Total Ballots]]/Table1[[#This Row],[Total Population]]</f>
        <v>0.53627406051030413</v>
      </c>
      <c r="U3047" s="24">
        <f>Table1[[#This Row],[Female Ballots]]/Table1[[#This Row],[Female Voters]]</f>
        <v>0.77236842105263159</v>
      </c>
      <c r="V3047" s="24">
        <f>Table1[[#This Row],[Male Ballots]]/Table1[[#This Row],[Male Voters]]</f>
        <v>0.76163310193140421</v>
      </c>
      <c r="W3047" s="24">
        <f>Table1[[#This Row],[Total Ballots]]/Table1[[#This Row],[Total Voters]]</f>
        <v>0.7668539325842697</v>
      </c>
    </row>
    <row r="3048" spans="1:23" s="12" customFormat="1" x14ac:dyDescent="0.2">
      <c r="A3048" s="8" t="s">
        <v>45</v>
      </c>
      <c r="B3048" s="17">
        <v>2008</v>
      </c>
      <c r="C3048" s="9" t="s">
        <v>62</v>
      </c>
      <c r="D3048" s="10">
        <v>3735</v>
      </c>
      <c r="E3048" s="10">
        <v>4200</v>
      </c>
      <c r="F3048" s="10">
        <v>7934.99</v>
      </c>
      <c r="G3048" s="31">
        <v>1711</v>
      </c>
      <c r="H3048" s="31">
        <v>1605</v>
      </c>
      <c r="I3048" s="31">
        <v>12</v>
      </c>
      <c r="J3048" s="31">
        <v>3328</v>
      </c>
      <c r="K3048" s="10">
        <v>814</v>
      </c>
      <c r="L3048" s="10">
        <v>783</v>
      </c>
      <c r="M3048" s="10">
        <v>3</v>
      </c>
      <c r="N3048" s="11">
        <v>1600</v>
      </c>
      <c r="O3048" s="24">
        <f>Table1[[#This Row],[Female Voters]]/Table1[[#This Row],[Female Population]]</f>
        <v>0.45809906291834002</v>
      </c>
      <c r="P3048" s="24">
        <f>Table1[[#This Row],[Male Voters]]/Table1[[#This Row],[Male Population]]</f>
        <v>0.38214285714285712</v>
      </c>
      <c r="Q3048" s="24">
        <f>Table1[[#This Row],[Total Voters]]/Table1[[#This Row],[Total Population]]</f>
        <v>0.41940821601539513</v>
      </c>
      <c r="R3048" s="24">
        <f>Table1[[#This Row],[Female Ballots]]/Table1[[#This Row],[Female Population]]</f>
        <v>0.21793842034805891</v>
      </c>
      <c r="S3048" s="24">
        <f>Table1[[#This Row],[Male Ballots]]/Table1[[#This Row],[Male Population]]</f>
        <v>0.18642857142857142</v>
      </c>
      <c r="T3048" s="24">
        <f>Table1[[#This Row],[Total Ballots]]/Table1[[#This Row],[Total Population]]</f>
        <v>0.20163856539201688</v>
      </c>
      <c r="U3048" s="24">
        <f>Table1[[#This Row],[Female Ballots]]/Table1[[#This Row],[Female Voters]]</f>
        <v>0.47574517825832846</v>
      </c>
      <c r="V3048" s="24">
        <f>Table1[[#This Row],[Male Ballots]]/Table1[[#This Row],[Male Voters]]</f>
        <v>0.48785046728971965</v>
      </c>
      <c r="W3048" s="24">
        <f>Table1[[#This Row],[Total Ballots]]/Table1[[#This Row],[Total Voters]]</f>
        <v>0.48076923076923078</v>
      </c>
    </row>
    <row r="3049" spans="1:23" s="12" customFormat="1" x14ac:dyDescent="0.2">
      <c r="A3049" s="8" t="s">
        <v>45</v>
      </c>
      <c r="B3049" s="17">
        <v>2008</v>
      </c>
      <c r="C3049" s="9" t="s">
        <v>63</v>
      </c>
      <c r="D3049" s="10">
        <v>3084</v>
      </c>
      <c r="E3049" s="10">
        <v>3978</v>
      </c>
      <c r="F3049" s="10">
        <v>7062</v>
      </c>
      <c r="G3049" s="31">
        <v>2342</v>
      </c>
      <c r="H3049" s="31">
        <v>2040</v>
      </c>
      <c r="I3049" s="31">
        <v>14</v>
      </c>
      <c r="J3049" s="31">
        <v>4396</v>
      </c>
      <c r="K3049" s="10">
        <v>1398</v>
      </c>
      <c r="L3049" s="10">
        <v>1158</v>
      </c>
      <c r="M3049" s="10">
        <v>8</v>
      </c>
      <c r="N3049" s="11">
        <v>2564</v>
      </c>
      <c r="O3049" s="24">
        <f>Table1[[#This Row],[Female Voters]]/Table1[[#This Row],[Female Population]]</f>
        <v>0.75940337224383914</v>
      </c>
      <c r="P3049" s="24">
        <f>Table1[[#This Row],[Male Voters]]/Table1[[#This Row],[Male Population]]</f>
        <v>0.51282051282051277</v>
      </c>
      <c r="Q3049" s="24">
        <f>Table1[[#This Row],[Total Voters]]/Table1[[#This Row],[Total Population]]</f>
        <v>0.62248654772019263</v>
      </c>
      <c r="R3049" s="24">
        <f>Table1[[#This Row],[Female Ballots]]/Table1[[#This Row],[Female Population]]</f>
        <v>0.45330739299610895</v>
      </c>
      <c r="S3049" s="24">
        <f>Table1[[#This Row],[Male Ballots]]/Table1[[#This Row],[Male Population]]</f>
        <v>0.29110105580693818</v>
      </c>
      <c r="T3049" s="24">
        <f>Table1[[#This Row],[Total Ballots]]/Table1[[#This Row],[Total Population]]</f>
        <v>0.36306995185499857</v>
      </c>
      <c r="U3049" s="24">
        <f>Table1[[#This Row],[Female Ballots]]/Table1[[#This Row],[Female Voters]]</f>
        <v>0.5969257045260461</v>
      </c>
      <c r="V3049" s="24">
        <f>Table1[[#This Row],[Male Ballots]]/Table1[[#This Row],[Male Voters]]</f>
        <v>0.56764705882352939</v>
      </c>
      <c r="W3049" s="24">
        <f>Table1[[#This Row],[Total Ballots]]/Table1[[#This Row],[Total Voters]]</f>
        <v>0.58325750682438582</v>
      </c>
    </row>
    <row r="3050" spans="1:23" s="12" customFormat="1" x14ac:dyDescent="0.2">
      <c r="A3050" s="8" t="s">
        <v>45</v>
      </c>
      <c r="B3050" s="17">
        <v>2008</v>
      </c>
      <c r="C3050" s="9" t="s">
        <v>64</v>
      </c>
      <c r="D3050" s="10">
        <v>3275</v>
      </c>
      <c r="E3050" s="10">
        <v>3733</v>
      </c>
      <c r="F3050" s="10">
        <v>7008</v>
      </c>
      <c r="G3050" s="31">
        <v>2401</v>
      </c>
      <c r="H3050" s="31">
        <v>2097</v>
      </c>
      <c r="I3050" s="31">
        <v>10</v>
      </c>
      <c r="J3050" s="31">
        <v>4508</v>
      </c>
      <c r="K3050" s="10">
        <v>1730</v>
      </c>
      <c r="L3050" s="10">
        <v>1493</v>
      </c>
      <c r="M3050" s="10">
        <v>4</v>
      </c>
      <c r="N3050" s="11">
        <v>3227</v>
      </c>
      <c r="O3050" s="24">
        <f>Table1[[#This Row],[Female Voters]]/Table1[[#This Row],[Female Population]]</f>
        <v>0.73312977099236643</v>
      </c>
      <c r="P3050" s="24">
        <f>Table1[[#This Row],[Male Voters]]/Table1[[#This Row],[Male Population]]</f>
        <v>0.56174658451647463</v>
      </c>
      <c r="Q3050" s="24">
        <f>Table1[[#This Row],[Total Voters]]/Table1[[#This Row],[Total Population]]</f>
        <v>0.6432648401826484</v>
      </c>
      <c r="R3050" s="24">
        <f>Table1[[#This Row],[Female Ballots]]/Table1[[#This Row],[Female Population]]</f>
        <v>0.52824427480916025</v>
      </c>
      <c r="S3050" s="24">
        <f>Table1[[#This Row],[Male Ballots]]/Table1[[#This Row],[Male Population]]</f>
        <v>0.39994642378783818</v>
      </c>
      <c r="T3050" s="24">
        <f>Table1[[#This Row],[Total Ballots]]/Table1[[#This Row],[Total Population]]</f>
        <v>0.46047374429223742</v>
      </c>
      <c r="U3050" s="24">
        <f>Table1[[#This Row],[Female Ballots]]/Table1[[#This Row],[Female Voters]]</f>
        <v>0.72053311120366514</v>
      </c>
      <c r="V3050" s="24">
        <f>Table1[[#This Row],[Male Ballots]]/Table1[[#This Row],[Male Voters]]</f>
        <v>0.71196948020982354</v>
      </c>
      <c r="W3050" s="24">
        <f>Table1[[#This Row],[Total Ballots]]/Table1[[#This Row],[Total Voters]]</f>
        <v>0.71583850931677018</v>
      </c>
    </row>
    <row r="3051" spans="1:23" s="12" customFormat="1" x14ac:dyDescent="0.2">
      <c r="A3051" s="8" t="s">
        <v>45</v>
      </c>
      <c r="B3051" s="17">
        <v>2008</v>
      </c>
      <c r="C3051" s="9" t="s">
        <v>65</v>
      </c>
      <c r="D3051" s="10">
        <v>3846</v>
      </c>
      <c r="E3051" s="10">
        <v>4017</v>
      </c>
      <c r="F3051" s="10">
        <v>7863</v>
      </c>
      <c r="G3051" s="31">
        <v>3229</v>
      </c>
      <c r="H3051" s="31">
        <v>2852</v>
      </c>
      <c r="I3051" s="31">
        <v>10</v>
      </c>
      <c r="J3051" s="31">
        <v>6091</v>
      </c>
      <c r="K3051" s="10">
        <v>2672</v>
      </c>
      <c r="L3051" s="10">
        <v>2271</v>
      </c>
      <c r="M3051" s="10">
        <v>6</v>
      </c>
      <c r="N3051" s="11">
        <v>4949</v>
      </c>
      <c r="O3051" s="24">
        <f>Table1[[#This Row],[Female Voters]]/Table1[[#This Row],[Female Population]]</f>
        <v>0.83957358294331774</v>
      </c>
      <c r="P3051" s="24">
        <f>Table1[[#This Row],[Male Voters]]/Table1[[#This Row],[Male Population]]</f>
        <v>0.70998257406024401</v>
      </c>
      <c r="Q3051" s="24">
        <f>Table1[[#This Row],[Total Voters]]/Table1[[#This Row],[Total Population]]</f>
        <v>0.77464072237059645</v>
      </c>
      <c r="R3051" s="24">
        <f>Table1[[#This Row],[Female Ballots]]/Table1[[#This Row],[Female Population]]</f>
        <v>0.69474778991159647</v>
      </c>
      <c r="S3051" s="24">
        <f>Table1[[#This Row],[Male Ballots]]/Table1[[#This Row],[Male Population]]</f>
        <v>0.56534727408513819</v>
      </c>
      <c r="T3051" s="24">
        <f>Table1[[#This Row],[Total Ballots]]/Table1[[#This Row],[Total Population]]</f>
        <v>0.62940353554622919</v>
      </c>
      <c r="U3051" s="24">
        <f>Table1[[#This Row],[Female Ballots]]/Table1[[#This Row],[Female Voters]]</f>
        <v>0.82750077423350887</v>
      </c>
      <c r="V3051" s="24">
        <f>Table1[[#This Row],[Male Ballots]]/Table1[[#This Row],[Male Voters]]</f>
        <v>0.79628330995792429</v>
      </c>
      <c r="W3051" s="24">
        <f>Table1[[#This Row],[Total Ballots]]/Table1[[#This Row],[Total Voters]]</f>
        <v>0.81251026104087998</v>
      </c>
    </row>
    <row r="3052" spans="1:23" s="12" customFormat="1" x14ac:dyDescent="0.2">
      <c r="A3052" s="8" t="s">
        <v>45</v>
      </c>
      <c r="B3052" s="17">
        <v>2008</v>
      </c>
      <c r="C3052" s="9" t="s">
        <v>66</v>
      </c>
      <c r="D3052" s="10">
        <v>3240</v>
      </c>
      <c r="E3052" s="10">
        <v>3261</v>
      </c>
      <c r="F3052" s="10">
        <v>6501</v>
      </c>
      <c r="G3052" s="31">
        <v>2875</v>
      </c>
      <c r="H3052" s="31">
        <v>2756</v>
      </c>
      <c r="I3052" s="31">
        <v>8</v>
      </c>
      <c r="J3052" s="31">
        <v>5639</v>
      </c>
      <c r="K3052" s="10">
        <v>2584</v>
      </c>
      <c r="L3052" s="10">
        <v>2450</v>
      </c>
      <c r="M3052" s="10">
        <v>5</v>
      </c>
      <c r="N3052" s="11">
        <v>5039</v>
      </c>
      <c r="O3052" s="24">
        <f>Table1[[#This Row],[Female Voters]]/Table1[[#This Row],[Female Population]]</f>
        <v>0.88734567901234573</v>
      </c>
      <c r="P3052" s="24">
        <f>Table1[[#This Row],[Male Voters]]/Table1[[#This Row],[Male Population]]</f>
        <v>0.84513952775222323</v>
      </c>
      <c r="Q3052" s="24">
        <f>Table1[[#This Row],[Total Voters]]/Table1[[#This Row],[Total Population]]</f>
        <v>0.86740501461313646</v>
      </c>
      <c r="R3052" s="24">
        <f>Table1[[#This Row],[Female Ballots]]/Table1[[#This Row],[Female Population]]</f>
        <v>0.79753086419753083</v>
      </c>
      <c r="S3052" s="24">
        <f>Table1[[#This Row],[Male Ballots]]/Table1[[#This Row],[Male Population]]</f>
        <v>0.75130328120208523</v>
      </c>
      <c r="T3052" s="24">
        <f>Table1[[#This Row],[Total Ballots]]/Table1[[#This Row],[Total Population]]</f>
        <v>0.77511152130441474</v>
      </c>
      <c r="U3052" s="24">
        <f>Table1[[#This Row],[Female Ballots]]/Table1[[#This Row],[Female Voters]]</f>
        <v>0.89878260869565219</v>
      </c>
      <c r="V3052" s="24">
        <f>Table1[[#This Row],[Male Ballots]]/Table1[[#This Row],[Male Voters]]</f>
        <v>0.88896952104499272</v>
      </c>
      <c r="W3052" s="24">
        <f>Table1[[#This Row],[Total Ballots]]/Table1[[#This Row],[Total Voters]]</f>
        <v>0.89359815570136547</v>
      </c>
    </row>
    <row r="3053" spans="1:23" s="12" customFormat="1" x14ac:dyDescent="0.2">
      <c r="A3053" s="8" t="s">
        <v>45</v>
      </c>
      <c r="B3053" s="17">
        <v>2008</v>
      </c>
      <c r="C3053" s="9" t="s">
        <v>67</v>
      </c>
      <c r="D3053" s="10">
        <v>4819</v>
      </c>
      <c r="E3053" s="10">
        <v>3610</v>
      </c>
      <c r="F3053" s="10">
        <v>8429</v>
      </c>
      <c r="G3053" s="31">
        <v>4162</v>
      </c>
      <c r="H3053" s="31">
        <v>3199</v>
      </c>
      <c r="I3053" s="31">
        <v>5</v>
      </c>
      <c r="J3053" s="31">
        <v>7366</v>
      </c>
      <c r="K3053" s="10">
        <v>3716</v>
      </c>
      <c r="L3053" s="10">
        <v>2926</v>
      </c>
      <c r="M3053" s="10">
        <v>3</v>
      </c>
      <c r="N3053" s="11">
        <v>6645</v>
      </c>
      <c r="O3053" s="24">
        <f>Table1[[#This Row],[Female Voters]]/Table1[[#This Row],[Female Population]]</f>
        <v>0.86366466071799131</v>
      </c>
      <c r="P3053" s="24">
        <f>Table1[[#This Row],[Male Voters]]/Table1[[#This Row],[Male Population]]</f>
        <v>0.88614958448753467</v>
      </c>
      <c r="Q3053" s="24">
        <f>Table1[[#This Row],[Total Voters]]/Table1[[#This Row],[Total Population]]</f>
        <v>0.87388776841855498</v>
      </c>
      <c r="R3053" s="24">
        <f>Table1[[#This Row],[Female Ballots]]/Table1[[#This Row],[Female Population]]</f>
        <v>0.77111433907449678</v>
      </c>
      <c r="S3053" s="24">
        <f>Table1[[#This Row],[Male Ballots]]/Table1[[#This Row],[Male Population]]</f>
        <v>0.81052631578947365</v>
      </c>
      <c r="T3053" s="24">
        <f>Table1[[#This Row],[Total Ballots]]/Table1[[#This Row],[Total Population]]</f>
        <v>0.78834974492822396</v>
      </c>
      <c r="U3053" s="24">
        <f>Table1[[#This Row],[Female Ballots]]/Table1[[#This Row],[Female Voters]]</f>
        <v>0.89283998077847193</v>
      </c>
      <c r="V3053" s="24">
        <f>Table1[[#This Row],[Male Ballots]]/Table1[[#This Row],[Male Voters]]</f>
        <v>0.91466083150984678</v>
      </c>
      <c r="W3053" s="24">
        <f>Table1[[#This Row],[Total Ballots]]/Table1[[#This Row],[Total Voters]]</f>
        <v>0.90211783871843609</v>
      </c>
    </row>
    <row r="3054" spans="1:23" s="12" customFormat="1" x14ac:dyDescent="0.2">
      <c r="A3054" s="8" t="s">
        <v>35</v>
      </c>
      <c r="B3054" s="17">
        <v>2008</v>
      </c>
      <c r="C3054" s="9" t="s">
        <v>69</v>
      </c>
      <c r="D3054" s="10">
        <v>78951.989999999991</v>
      </c>
      <c r="E3054" s="10">
        <v>76297.989999999991</v>
      </c>
      <c r="F3054" s="10">
        <v>155249.90999999997</v>
      </c>
      <c r="G3054" s="31">
        <v>60561</v>
      </c>
      <c r="H3054" s="31">
        <v>54648</v>
      </c>
      <c r="I3054" s="31">
        <v>1</v>
      </c>
      <c r="J3054" s="31">
        <v>115210</v>
      </c>
      <c r="K3054" s="10">
        <v>53263</v>
      </c>
      <c r="L3054" s="10">
        <v>47273</v>
      </c>
      <c r="M3054" s="10"/>
      <c r="N3054" s="11">
        <v>100536</v>
      </c>
      <c r="O3054" s="24">
        <f>Table1[[#This Row],[Female Voters]]/Table1[[#This Row],[Female Population]]</f>
        <v>0.767061096243426</v>
      </c>
      <c r="P3054" s="24">
        <f>Table1[[#This Row],[Male Voters]]/Table1[[#This Row],[Male Population]]</f>
        <v>0.71624429424680791</v>
      </c>
      <c r="Q3054" s="24">
        <f>Table1[[#This Row],[Total Voters]]/Table1[[#This Row],[Total Population]]</f>
        <v>0.74209382794489231</v>
      </c>
      <c r="R3054" s="24">
        <f>Table1[[#This Row],[Female Ballots]]/Table1[[#This Row],[Female Population]]</f>
        <v>0.67462517410897438</v>
      </c>
      <c r="S3054" s="24">
        <f>Table1[[#This Row],[Male Ballots]]/Table1[[#This Row],[Male Population]]</f>
        <v>0.61958381865629752</v>
      </c>
      <c r="T3054" s="24">
        <f>Table1[[#This Row],[Total Ballots]]/Table1[[#This Row],[Total Population]]</f>
        <v>0.64757525463299792</v>
      </c>
      <c r="U3054" s="24">
        <f>Table1[[#This Row],[Female Ballots]]/Table1[[#This Row],[Female Voters]]</f>
        <v>0.87949340334538728</v>
      </c>
      <c r="V3054" s="24">
        <f>Table1[[#This Row],[Male Ballots]]/Table1[[#This Row],[Male Voters]]</f>
        <v>0.86504538134972919</v>
      </c>
      <c r="W3054" s="24">
        <f>Table1[[#This Row],[Total Ballots]]/Table1[[#This Row],[Total Voters]]</f>
        <v>0.87263258397708532</v>
      </c>
    </row>
    <row r="3055" spans="1:23" s="12" customFormat="1" x14ac:dyDescent="0.2">
      <c r="A3055" s="8" t="s">
        <v>35</v>
      </c>
      <c r="B3055" s="17">
        <v>2008</v>
      </c>
      <c r="C3055" s="9" t="s">
        <v>62</v>
      </c>
      <c r="D3055" s="10">
        <v>14787.99</v>
      </c>
      <c r="E3055" s="10">
        <v>14394.99</v>
      </c>
      <c r="F3055" s="10">
        <v>29182.99</v>
      </c>
      <c r="G3055" s="31">
        <v>7539</v>
      </c>
      <c r="H3055" s="31">
        <v>6509</v>
      </c>
      <c r="I3055" s="31"/>
      <c r="J3055" s="31">
        <v>14048</v>
      </c>
      <c r="K3055" s="10">
        <v>5565</v>
      </c>
      <c r="L3055" s="10">
        <v>4517</v>
      </c>
      <c r="M3055" s="10"/>
      <c r="N3055" s="11">
        <v>10082</v>
      </c>
      <c r="O3055" s="24">
        <f>Table1[[#This Row],[Female Voters]]/Table1[[#This Row],[Female Population]]</f>
        <v>0.50980559224073052</v>
      </c>
      <c r="P3055" s="24">
        <f>Table1[[#This Row],[Male Voters]]/Table1[[#This Row],[Male Population]]</f>
        <v>0.45217120678791717</v>
      </c>
      <c r="Q3055" s="24">
        <f>Table1[[#This Row],[Total Voters]]/Table1[[#This Row],[Total Population]]</f>
        <v>0.48137630859620617</v>
      </c>
      <c r="R3055" s="24">
        <f>Table1[[#This Row],[Female Ballots]]/Table1[[#This Row],[Female Population]]</f>
        <v>0.37631889120833867</v>
      </c>
      <c r="S3055" s="24">
        <f>Table1[[#This Row],[Male Ballots]]/Table1[[#This Row],[Male Population]]</f>
        <v>0.31378972823183621</v>
      </c>
      <c r="T3055" s="24">
        <f>Table1[[#This Row],[Total Ballots]]/Table1[[#This Row],[Total Population]]</f>
        <v>0.34547522375191847</v>
      </c>
      <c r="U3055" s="24">
        <f>Table1[[#This Row],[Female Ballots]]/Table1[[#This Row],[Female Voters]]</f>
        <v>0.73816155988857934</v>
      </c>
      <c r="V3055" s="24">
        <f>Table1[[#This Row],[Male Ballots]]/Table1[[#This Row],[Male Voters]]</f>
        <v>0.69396220617606386</v>
      </c>
      <c r="W3055" s="24">
        <f>Table1[[#This Row],[Total Ballots]]/Table1[[#This Row],[Total Voters]]</f>
        <v>0.71768223234624151</v>
      </c>
    </row>
    <row r="3056" spans="1:23" s="12" customFormat="1" x14ac:dyDescent="0.2">
      <c r="A3056" s="8" t="s">
        <v>35</v>
      </c>
      <c r="B3056" s="17">
        <v>2008</v>
      </c>
      <c r="C3056" s="9" t="s">
        <v>63</v>
      </c>
      <c r="D3056" s="10">
        <v>12174</v>
      </c>
      <c r="E3056" s="10">
        <v>13001</v>
      </c>
      <c r="F3056" s="10">
        <v>25174.98</v>
      </c>
      <c r="G3056" s="31">
        <v>9347</v>
      </c>
      <c r="H3056" s="31">
        <v>8642</v>
      </c>
      <c r="I3056" s="31">
        <v>1</v>
      </c>
      <c r="J3056" s="31">
        <v>17990</v>
      </c>
      <c r="K3056" s="10">
        <v>7656</v>
      </c>
      <c r="L3056" s="10">
        <v>6891</v>
      </c>
      <c r="M3056" s="10"/>
      <c r="N3056" s="11">
        <v>14547</v>
      </c>
      <c r="O3056" s="24">
        <f>Table1[[#This Row],[Female Voters]]/Table1[[#This Row],[Female Population]]</f>
        <v>0.76778380154427472</v>
      </c>
      <c r="P3056" s="24">
        <f>Table1[[#This Row],[Male Voters]]/Table1[[#This Row],[Male Population]]</f>
        <v>0.6647180986077994</v>
      </c>
      <c r="Q3056" s="24">
        <f>Table1[[#This Row],[Total Voters]]/Table1[[#This Row],[Total Population]]</f>
        <v>0.71459838299772238</v>
      </c>
      <c r="R3056" s="24">
        <f>Table1[[#This Row],[Female Ballots]]/Table1[[#This Row],[Female Population]]</f>
        <v>0.62888122227698373</v>
      </c>
      <c r="S3056" s="24">
        <f>Table1[[#This Row],[Male Ballots]]/Table1[[#This Row],[Male Population]]</f>
        <v>0.53003615106530266</v>
      </c>
      <c r="T3056" s="24">
        <f>Table1[[#This Row],[Total Ballots]]/Table1[[#This Row],[Total Population]]</f>
        <v>0.57783561297764685</v>
      </c>
      <c r="U3056" s="24">
        <f>Table1[[#This Row],[Female Ballots]]/Table1[[#This Row],[Female Voters]]</f>
        <v>0.8190863378624158</v>
      </c>
      <c r="V3056" s="24">
        <f>Table1[[#This Row],[Male Ballots]]/Table1[[#This Row],[Male Voters]]</f>
        <v>0.79738486461467251</v>
      </c>
      <c r="W3056" s="24">
        <f>Table1[[#This Row],[Total Ballots]]/Table1[[#This Row],[Total Voters]]</f>
        <v>0.8086158977209561</v>
      </c>
    </row>
    <row r="3057" spans="1:23" s="12" customFormat="1" x14ac:dyDescent="0.2">
      <c r="A3057" s="8" t="s">
        <v>35</v>
      </c>
      <c r="B3057" s="17">
        <v>2008</v>
      </c>
      <c r="C3057" s="9" t="s">
        <v>64</v>
      </c>
      <c r="D3057" s="10">
        <v>12224</v>
      </c>
      <c r="E3057" s="10">
        <v>12331</v>
      </c>
      <c r="F3057" s="10">
        <v>24554.98</v>
      </c>
      <c r="G3057" s="31">
        <v>9364</v>
      </c>
      <c r="H3057" s="31">
        <v>8595</v>
      </c>
      <c r="I3057" s="31"/>
      <c r="J3057" s="31">
        <v>17959</v>
      </c>
      <c r="K3057" s="10">
        <v>7963</v>
      </c>
      <c r="L3057" s="10">
        <v>7227</v>
      </c>
      <c r="M3057" s="10"/>
      <c r="N3057" s="11">
        <v>15190</v>
      </c>
      <c r="O3057" s="24">
        <f>Table1[[#This Row],[Female Voters]]/Table1[[#This Row],[Female Population]]</f>
        <v>0.76603403141361259</v>
      </c>
      <c r="P3057" s="24">
        <f>Table1[[#This Row],[Male Voters]]/Table1[[#This Row],[Male Population]]</f>
        <v>0.69702376125212873</v>
      </c>
      <c r="Q3057" s="24">
        <f>Table1[[#This Row],[Total Voters]]/Table1[[#This Row],[Total Population]]</f>
        <v>0.73137913368286189</v>
      </c>
      <c r="R3057" s="24">
        <f>Table1[[#This Row],[Female Ballots]]/Table1[[#This Row],[Female Population]]</f>
        <v>0.65142342931937169</v>
      </c>
      <c r="S3057" s="24">
        <f>Table1[[#This Row],[Male Ballots]]/Table1[[#This Row],[Male Population]]</f>
        <v>0.58608385370205174</v>
      </c>
      <c r="T3057" s="24">
        <f>Table1[[#This Row],[Total Ballots]]/Table1[[#This Row],[Total Population]]</f>
        <v>0.61861178465631006</v>
      </c>
      <c r="U3057" s="24">
        <f>Table1[[#This Row],[Female Ballots]]/Table1[[#This Row],[Female Voters]]</f>
        <v>0.85038445108927807</v>
      </c>
      <c r="V3057" s="24">
        <f>Table1[[#This Row],[Male Ballots]]/Table1[[#This Row],[Male Voters]]</f>
        <v>0.84083769633507854</v>
      </c>
      <c r="W3057" s="24">
        <f>Table1[[#This Row],[Total Ballots]]/Table1[[#This Row],[Total Voters]]</f>
        <v>0.84581546856729217</v>
      </c>
    </row>
    <row r="3058" spans="1:23" s="12" customFormat="1" x14ac:dyDescent="0.2">
      <c r="A3058" s="8" t="s">
        <v>35</v>
      </c>
      <c r="B3058" s="17">
        <v>2008</v>
      </c>
      <c r="C3058" s="9" t="s">
        <v>65</v>
      </c>
      <c r="D3058" s="10">
        <v>14051</v>
      </c>
      <c r="E3058" s="10">
        <v>13664</v>
      </c>
      <c r="F3058" s="10">
        <v>27714.98</v>
      </c>
      <c r="G3058" s="31">
        <v>11421</v>
      </c>
      <c r="H3058" s="31">
        <v>10268</v>
      </c>
      <c r="I3058" s="31"/>
      <c r="J3058" s="31">
        <v>21689</v>
      </c>
      <c r="K3058" s="10">
        <v>10219</v>
      </c>
      <c r="L3058" s="10">
        <v>8934</v>
      </c>
      <c r="M3058" s="10"/>
      <c r="N3058" s="11">
        <v>19153</v>
      </c>
      <c r="O3058" s="24">
        <f>Table1[[#This Row],[Female Voters]]/Table1[[#This Row],[Female Population]]</f>
        <v>0.81282470998505441</v>
      </c>
      <c r="P3058" s="24">
        <f>Table1[[#This Row],[Male Voters]]/Table1[[#This Row],[Male Population]]</f>
        <v>0.75146370023419207</v>
      </c>
      <c r="Q3058" s="24">
        <f>Table1[[#This Row],[Total Voters]]/Table1[[#This Row],[Total Population]]</f>
        <v>0.78257317883686006</v>
      </c>
      <c r="R3058" s="24">
        <f>Table1[[#This Row],[Female Ballots]]/Table1[[#This Row],[Female Population]]</f>
        <v>0.72727919721016299</v>
      </c>
      <c r="S3058" s="24">
        <f>Table1[[#This Row],[Male Ballots]]/Table1[[#This Row],[Male Population]]</f>
        <v>0.65383489461358313</v>
      </c>
      <c r="T3058" s="24">
        <f>Table1[[#This Row],[Total Ballots]]/Table1[[#This Row],[Total Population]]</f>
        <v>0.69107031648588602</v>
      </c>
      <c r="U3058" s="24">
        <f>Table1[[#This Row],[Female Ballots]]/Table1[[#This Row],[Female Voters]]</f>
        <v>0.8947552753699326</v>
      </c>
      <c r="V3058" s="24">
        <f>Table1[[#This Row],[Male Ballots]]/Table1[[#This Row],[Male Voters]]</f>
        <v>0.87008180755746012</v>
      </c>
      <c r="W3058" s="24">
        <f>Table1[[#This Row],[Total Ballots]]/Table1[[#This Row],[Total Voters]]</f>
        <v>0.88307436949605789</v>
      </c>
    </row>
    <row r="3059" spans="1:23" s="12" customFormat="1" x14ac:dyDescent="0.2">
      <c r="A3059" s="8" t="s">
        <v>35</v>
      </c>
      <c r="B3059" s="17">
        <v>2008</v>
      </c>
      <c r="C3059" s="9" t="s">
        <v>66</v>
      </c>
      <c r="D3059" s="10">
        <v>12176</v>
      </c>
      <c r="E3059" s="10">
        <v>11645</v>
      </c>
      <c r="F3059" s="10">
        <v>23820.98</v>
      </c>
      <c r="G3059" s="31">
        <v>11219</v>
      </c>
      <c r="H3059" s="31">
        <v>10398</v>
      </c>
      <c r="I3059" s="31"/>
      <c r="J3059" s="31">
        <v>21617</v>
      </c>
      <c r="K3059" s="10">
        <v>10712</v>
      </c>
      <c r="L3059" s="10">
        <v>9829</v>
      </c>
      <c r="M3059" s="10"/>
      <c r="N3059" s="11">
        <v>20541</v>
      </c>
      <c r="O3059" s="24">
        <f>Table1[[#This Row],[Female Voters]]/Table1[[#This Row],[Female Population]]</f>
        <v>0.92140275952693829</v>
      </c>
      <c r="P3059" s="24">
        <f>Table1[[#This Row],[Male Voters]]/Table1[[#This Row],[Male Population]]</f>
        <v>0.89291541434091881</v>
      </c>
      <c r="Q3059" s="24">
        <f>Table1[[#This Row],[Total Voters]]/Table1[[#This Row],[Total Population]]</f>
        <v>0.90747735819433129</v>
      </c>
      <c r="R3059" s="24">
        <f>Table1[[#This Row],[Female Ballots]]/Table1[[#This Row],[Female Population]]</f>
        <v>0.87976346911957948</v>
      </c>
      <c r="S3059" s="24">
        <f>Table1[[#This Row],[Male Ballots]]/Table1[[#This Row],[Male Population]]</f>
        <v>0.84405324173465002</v>
      </c>
      <c r="T3059" s="24">
        <f>Table1[[#This Row],[Total Ballots]]/Table1[[#This Row],[Total Population]]</f>
        <v>0.86230709231945957</v>
      </c>
      <c r="U3059" s="24">
        <f>Table1[[#This Row],[Female Ballots]]/Table1[[#This Row],[Female Voters]]</f>
        <v>0.95480880648899191</v>
      </c>
      <c r="V3059" s="24">
        <f>Table1[[#This Row],[Male Ballots]]/Table1[[#This Row],[Male Voters]]</f>
        <v>0.94527793806501248</v>
      </c>
      <c r="W3059" s="24">
        <f>Table1[[#This Row],[Total Ballots]]/Table1[[#This Row],[Total Voters]]</f>
        <v>0.95022436045704772</v>
      </c>
    </row>
    <row r="3060" spans="1:23" s="12" customFormat="1" x14ac:dyDescent="0.2">
      <c r="A3060" s="8" t="s">
        <v>35</v>
      </c>
      <c r="B3060" s="17">
        <v>2008</v>
      </c>
      <c r="C3060" s="9" t="s">
        <v>67</v>
      </c>
      <c r="D3060" s="10">
        <v>13539</v>
      </c>
      <c r="E3060" s="10">
        <v>11262</v>
      </c>
      <c r="F3060" s="10">
        <v>24801</v>
      </c>
      <c r="G3060" s="31">
        <v>11671</v>
      </c>
      <c r="H3060" s="31">
        <v>10236</v>
      </c>
      <c r="I3060" s="31"/>
      <c r="J3060" s="31">
        <v>21907</v>
      </c>
      <c r="K3060" s="10">
        <v>11148</v>
      </c>
      <c r="L3060" s="10">
        <v>9875</v>
      </c>
      <c r="M3060" s="10"/>
      <c r="N3060" s="11">
        <v>21023</v>
      </c>
      <c r="O3060" s="24">
        <f>Table1[[#This Row],[Female Voters]]/Table1[[#This Row],[Female Population]]</f>
        <v>0.86202821478691194</v>
      </c>
      <c r="P3060" s="24">
        <f>Table1[[#This Row],[Male Voters]]/Table1[[#This Row],[Male Population]]</f>
        <v>0.90889717634523171</v>
      </c>
      <c r="Q3060" s="24">
        <f>Table1[[#This Row],[Total Voters]]/Table1[[#This Row],[Total Population]]</f>
        <v>0.88331115680819317</v>
      </c>
      <c r="R3060" s="24">
        <f>Table1[[#This Row],[Female Ballots]]/Table1[[#This Row],[Female Population]]</f>
        <v>0.82339906935519613</v>
      </c>
      <c r="S3060" s="24">
        <f>Table1[[#This Row],[Male Ballots]]/Table1[[#This Row],[Male Population]]</f>
        <v>0.87684247913336888</v>
      </c>
      <c r="T3060" s="24">
        <f>Table1[[#This Row],[Total Ballots]]/Table1[[#This Row],[Total Population]]</f>
        <v>0.84766743276480783</v>
      </c>
      <c r="U3060" s="24">
        <f>Table1[[#This Row],[Female Ballots]]/Table1[[#This Row],[Female Voters]]</f>
        <v>0.95518807300145658</v>
      </c>
      <c r="V3060" s="24">
        <f>Table1[[#This Row],[Male Ballots]]/Table1[[#This Row],[Male Voters]]</f>
        <v>0.96473231731144982</v>
      </c>
      <c r="W3060" s="24">
        <f>Table1[[#This Row],[Total Ballots]]/Table1[[#This Row],[Total Voters]]</f>
        <v>0.95964760122335324</v>
      </c>
    </row>
    <row r="3061" spans="1:23" s="12" customFormat="1" x14ac:dyDescent="0.2">
      <c r="A3061" s="8" t="s">
        <v>57</v>
      </c>
      <c r="B3061" s="17">
        <v>2008</v>
      </c>
      <c r="C3061" s="9" t="s">
        <v>69</v>
      </c>
      <c r="D3061" s="10">
        <v>18353.650000000001</v>
      </c>
      <c r="E3061" s="10">
        <v>18927.36</v>
      </c>
      <c r="F3061" s="10">
        <v>37281.019999999997</v>
      </c>
      <c r="G3061" s="31">
        <v>10099</v>
      </c>
      <c r="H3061" s="31">
        <v>9384</v>
      </c>
      <c r="I3061" s="31">
        <v>1016</v>
      </c>
      <c r="J3061" s="31">
        <v>20499</v>
      </c>
      <c r="K3061" s="10">
        <v>8489</v>
      </c>
      <c r="L3061" s="10">
        <v>7641</v>
      </c>
      <c r="M3061" s="10">
        <v>776</v>
      </c>
      <c r="N3061" s="11">
        <v>16906</v>
      </c>
      <c r="O3061" s="24">
        <f>Table1[[#This Row],[Female Voters]]/Table1[[#This Row],[Female Population]]</f>
        <v>0.5502447742002271</v>
      </c>
      <c r="P3061" s="24">
        <f>Table1[[#This Row],[Male Voters]]/Table1[[#This Row],[Male Population]]</f>
        <v>0.49579022114019067</v>
      </c>
      <c r="Q3061" s="24">
        <f>Table1[[#This Row],[Total Voters]]/Table1[[#This Row],[Total Population]]</f>
        <v>0.54985083562627857</v>
      </c>
      <c r="R3061" s="24">
        <f>Table1[[#This Row],[Female Ballots]]/Table1[[#This Row],[Female Population]]</f>
        <v>0.46252380316721736</v>
      </c>
      <c r="S3061" s="24">
        <f>Table1[[#This Row],[Male Ballots]]/Table1[[#This Row],[Male Population]]</f>
        <v>0.40370130858186243</v>
      </c>
      <c r="T3061" s="24">
        <f>Table1[[#This Row],[Total Ballots]]/Table1[[#This Row],[Total Population]]</f>
        <v>0.45347471716170862</v>
      </c>
      <c r="U3061" s="24">
        <f>Table1[[#This Row],[Female Ballots]]/Table1[[#This Row],[Female Voters]]</f>
        <v>0.84057827507674032</v>
      </c>
      <c r="V3061" s="24">
        <f>Table1[[#This Row],[Male Ballots]]/Table1[[#This Row],[Male Voters]]</f>
        <v>0.8142583120204604</v>
      </c>
      <c r="W3061" s="24">
        <f>Table1[[#This Row],[Total Ballots]]/Table1[[#This Row],[Total Voters]]</f>
        <v>0.82472315722718181</v>
      </c>
    </row>
    <row r="3062" spans="1:23" s="12" customFormat="1" x14ac:dyDescent="0.2">
      <c r="A3062" s="8" t="s">
        <v>57</v>
      </c>
      <c r="B3062" s="17">
        <v>2008</v>
      </c>
      <c r="C3062" s="9" t="s">
        <v>62</v>
      </c>
      <c r="D3062" s="10">
        <v>7790.21</v>
      </c>
      <c r="E3062" s="10">
        <v>8351.1200000000008</v>
      </c>
      <c r="F3062" s="10">
        <v>16141.34</v>
      </c>
      <c r="G3062" s="31">
        <v>1902</v>
      </c>
      <c r="H3062" s="31">
        <v>1736</v>
      </c>
      <c r="I3062" s="31">
        <v>381</v>
      </c>
      <c r="J3062" s="31">
        <v>4019</v>
      </c>
      <c r="K3062" s="10">
        <v>1193</v>
      </c>
      <c r="L3062" s="10">
        <v>961</v>
      </c>
      <c r="M3062" s="10">
        <v>239</v>
      </c>
      <c r="N3062" s="11">
        <v>2393</v>
      </c>
      <c r="O3062" s="24">
        <f>Table1[[#This Row],[Female Voters]]/Table1[[#This Row],[Female Population]]</f>
        <v>0.2441525966565728</v>
      </c>
      <c r="P3062" s="24">
        <f>Table1[[#This Row],[Male Voters]]/Table1[[#This Row],[Male Population]]</f>
        <v>0.20787630880648342</v>
      </c>
      <c r="Q3062" s="24">
        <f>Table1[[#This Row],[Total Voters]]/Table1[[#This Row],[Total Population]]</f>
        <v>0.24898800223525433</v>
      </c>
      <c r="R3062" s="24">
        <f>Table1[[#This Row],[Female Ballots]]/Table1[[#This Row],[Female Population]]</f>
        <v>0.15314092944862848</v>
      </c>
      <c r="S3062" s="24">
        <f>Table1[[#This Row],[Male Ballots]]/Table1[[#This Row],[Male Population]]</f>
        <v>0.11507438523216046</v>
      </c>
      <c r="T3062" s="24">
        <f>Table1[[#This Row],[Total Ballots]]/Table1[[#This Row],[Total Population]]</f>
        <v>0.14825287119904543</v>
      </c>
      <c r="U3062" s="24">
        <f>Table1[[#This Row],[Female Ballots]]/Table1[[#This Row],[Female Voters]]</f>
        <v>0.62723449001051523</v>
      </c>
      <c r="V3062" s="24">
        <f>Table1[[#This Row],[Male Ballots]]/Table1[[#This Row],[Male Voters]]</f>
        <v>0.5535714285714286</v>
      </c>
      <c r="W3062" s="24">
        <f>Table1[[#This Row],[Total Ballots]]/Table1[[#This Row],[Total Voters]]</f>
        <v>0.59542174670315995</v>
      </c>
    </row>
    <row r="3063" spans="1:23" s="12" customFormat="1" x14ac:dyDescent="0.2">
      <c r="A3063" s="8" t="s">
        <v>57</v>
      </c>
      <c r="B3063" s="17">
        <v>2008</v>
      </c>
      <c r="C3063" s="9" t="s">
        <v>63</v>
      </c>
      <c r="D3063" s="10">
        <v>2703.13</v>
      </c>
      <c r="E3063" s="10">
        <v>3036.02</v>
      </c>
      <c r="F3063" s="10">
        <v>5739.15</v>
      </c>
      <c r="G3063" s="31">
        <v>1675</v>
      </c>
      <c r="H3063" s="31">
        <v>1627</v>
      </c>
      <c r="I3063" s="31">
        <v>238</v>
      </c>
      <c r="J3063" s="31">
        <v>3540</v>
      </c>
      <c r="K3063" s="10">
        <v>1292</v>
      </c>
      <c r="L3063" s="10">
        <v>1203</v>
      </c>
      <c r="M3063" s="10">
        <v>202</v>
      </c>
      <c r="N3063" s="11">
        <v>2697</v>
      </c>
      <c r="O3063" s="24">
        <f>Table1[[#This Row],[Female Voters]]/Table1[[#This Row],[Female Population]]</f>
        <v>0.61965203301358052</v>
      </c>
      <c r="P3063" s="24">
        <f>Table1[[#This Row],[Male Voters]]/Table1[[#This Row],[Male Population]]</f>
        <v>0.53589897299754286</v>
      </c>
      <c r="Q3063" s="24">
        <f>Table1[[#This Row],[Total Voters]]/Table1[[#This Row],[Total Population]]</f>
        <v>0.61681607903609426</v>
      </c>
      <c r="R3063" s="24">
        <f>Table1[[#This Row],[Female Ballots]]/Table1[[#This Row],[Female Population]]</f>
        <v>0.47796443382301257</v>
      </c>
      <c r="S3063" s="24">
        <f>Table1[[#This Row],[Male Ballots]]/Table1[[#This Row],[Male Population]]</f>
        <v>0.39624244899572469</v>
      </c>
      <c r="T3063" s="24">
        <f>Table1[[#This Row],[Total Ballots]]/Table1[[#This Row],[Total Population]]</f>
        <v>0.46993021614699043</v>
      </c>
      <c r="U3063" s="24">
        <f>Table1[[#This Row],[Female Ballots]]/Table1[[#This Row],[Female Voters]]</f>
        <v>0.77134328358208959</v>
      </c>
      <c r="V3063" s="24">
        <f>Table1[[#This Row],[Male Ballots]]/Table1[[#This Row],[Male Voters]]</f>
        <v>0.73939766441303012</v>
      </c>
      <c r="W3063" s="24">
        <f>Table1[[#This Row],[Total Ballots]]/Table1[[#This Row],[Total Voters]]</f>
        <v>0.76186440677966105</v>
      </c>
    </row>
    <row r="3064" spans="1:23" s="12" customFormat="1" x14ac:dyDescent="0.2">
      <c r="A3064" s="8" t="s">
        <v>57</v>
      </c>
      <c r="B3064" s="17">
        <v>2008</v>
      </c>
      <c r="C3064" s="9" t="s">
        <v>64</v>
      </c>
      <c r="D3064" s="10">
        <v>1885.28</v>
      </c>
      <c r="E3064" s="10">
        <v>1915.25</v>
      </c>
      <c r="F3064" s="10">
        <v>3800.5299999999997</v>
      </c>
      <c r="G3064" s="31">
        <v>1349</v>
      </c>
      <c r="H3064" s="31">
        <v>1213</v>
      </c>
      <c r="I3064" s="31">
        <v>136</v>
      </c>
      <c r="J3064" s="31">
        <v>2698</v>
      </c>
      <c r="K3064" s="10">
        <v>1144</v>
      </c>
      <c r="L3064" s="10">
        <v>1006</v>
      </c>
      <c r="M3064" s="10">
        <v>112</v>
      </c>
      <c r="N3064" s="11">
        <v>2262</v>
      </c>
      <c r="O3064" s="24">
        <f>Table1[[#This Row],[Female Voters]]/Table1[[#This Row],[Female Population]]</f>
        <v>0.71554357973351435</v>
      </c>
      <c r="P3064" s="24">
        <f>Table1[[#This Row],[Male Voters]]/Table1[[#This Row],[Male Population]]</f>
        <v>0.63333768437540794</v>
      </c>
      <c r="Q3064" s="24">
        <f>Table1[[#This Row],[Total Voters]]/Table1[[#This Row],[Total Population]]</f>
        <v>0.70990098749384956</v>
      </c>
      <c r="R3064" s="24">
        <f>Table1[[#This Row],[Female Ballots]]/Table1[[#This Row],[Female Population]]</f>
        <v>0.60680641602308416</v>
      </c>
      <c r="S3064" s="24">
        <f>Table1[[#This Row],[Male Ballots]]/Table1[[#This Row],[Male Population]]</f>
        <v>0.52525779924291871</v>
      </c>
      <c r="T3064" s="24">
        <f>Table1[[#This Row],[Total Ballots]]/Table1[[#This Row],[Total Population]]</f>
        <v>0.59518014592701551</v>
      </c>
      <c r="U3064" s="24">
        <f>Table1[[#This Row],[Female Ballots]]/Table1[[#This Row],[Female Voters]]</f>
        <v>0.84803558191252781</v>
      </c>
      <c r="V3064" s="24">
        <f>Table1[[#This Row],[Male Ballots]]/Table1[[#This Row],[Male Voters]]</f>
        <v>0.82934872217642208</v>
      </c>
      <c r="W3064" s="24">
        <f>Table1[[#This Row],[Total Ballots]]/Table1[[#This Row],[Total Voters]]</f>
        <v>0.83839881393624904</v>
      </c>
    </row>
    <row r="3065" spans="1:23" s="12" customFormat="1" x14ac:dyDescent="0.2">
      <c r="A3065" s="8" t="s">
        <v>57</v>
      </c>
      <c r="B3065" s="17">
        <v>2008</v>
      </c>
      <c r="C3065" s="9" t="s">
        <v>65</v>
      </c>
      <c r="D3065" s="10">
        <v>2118.34</v>
      </c>
      <c r="E3065" s="10">
        <v>2094.34</v>
      </c>
      <c r="F3065" s="10">
        <v>4212.67</v>
      </c>
      <c r="G3065" s="31">
        <v>1786</v>
      </c>
      <c r="H3065" s="31">
        <v>1646</v>
      </c>
      <c r="I3065" s="31">
        <v>113</v>
      </c>
      <c r="J3065" s="31">
        <v>3545</v>
      </c>
      <c r="K3065" s="10">
        <v>1610</v>
      </c>
      <c r="L3065" s="10">
        <v>1440</v>
      </c>
      <c r="M3065" s="10">
        <v>91</v>
      </c>
      <c r="N3065" s="11">
        <v>3141</v>
      </c>
      <c r="O3065" s="24">
        <f>Table1[[#This Row],[Female Voters]]/Table1[[#This Row],[Female Population]]</f>
        <v>0.84311300357827346</v>
      </c>
      <c r="P3065" s="24">
        <f>Table1[[#This Row],[Male Voters]]/Table1[[#This Row],[Male Population]]</f>
        <v>0.7859277863193177</v>
      </c>
      <c r="Q3065" s="24">
        <f>Table1[[#This Row],[Total Voters]]/Table1[[#This Row],[Total Population]]</f>
        <v>0.84150906669641812</v>
      </c>
      <c r="R3065" s="24">
        <f>Table1[[#This Row],[Female Ballots]]/Table1[[#This Row],[Female Population]]</f>
        <v>0.76002907937347164</v>
      </c>
      <c r="S3065" s="24">
        <f>Table1[[#This Row],[Male Ballots]]/Table1[[#This Row],[Male Population]]</f>
        <v>0.68756744368154166</v>
      </c>
      <c r="T3065" s="24">
        <f>Table1[[#This Row],[Total Ballots]]/Table1[[#This Row],[Total Population]]</f>
        <v>0.74560789238179115</v>
      </c>
      <c r="U3065" s="24">
        <f>Table1[[#This Row],[Female Ballots]]/Table1[[#This Row],[Female Voters]]</f>
        <v>0.9014557670772676</v>
      </c>
      <c r="V3065" s="24">
        <f>Table1[[#This Row],[Male Ballots]]/Table1[[#This Row],[Male Voters]]</f>
        <v>0.8748481166464156</v>
      </c>
      <c r="W3065" s="24">
        <f>Table1[[#This Row],[Total Ballots]]/Table1[[#This Row],[Total Voters]]</f>
        <v>0.88603667136812414</v>
      </c>
    </row>
    <row r="3066" spans="1:23" s="12" customFormat="1" x14ac:dyDescent="0.2">
      <c r="A3066" s="8" t="s">
        <v>57</v>
      </c>
      <c r="B3066" s="17">
        <v>2008</v>
      </c>
      <c r="C3066" s="9" t="s">
        <v>66</v>
      </c>
      <c r="D3066" s="10">
        <v>1689.28</v>
      </c>
      <c r="E3066" s="10">
        <v>1692.28</v>
      </c>
      <c r="F3066" s="10">
        <v>3381.5699999999997</v>
      </c>
      <c r="G3066" s="31">
        <v>1489</v>
      </c>
      <c r="H3066" s="31">
        <v>1551</v>
      </c>
      <c r="I3066" s="31">
        <v>73</v>
      </c>
      <c r="J3066" s="31">
        <v>3113</v>
      </c>
      <c r="K3066" s="10">
        <v>1430</v>
      </c>
      <c r="L3066" s="10">
        <v>1463</v>
      </c>
      <c r="M3066" s="10">
        <v>70</v>
      </c>
      <c r="N3066" s="11">
        <v>2963</v>
      </c>
      <c r="O3066" s="24">
        <f>Table1[[#This Row],[Female Voters]]/Table1[[#This Row],[Female Population]]</f>
        <v>0.88144061375260463</v>
      </c>
      <c r="P3066" s="24">
        <f>Table1[[#This Row],[Male Voters]]/Table1[[#This Row],[Male Population]]</f>
        <v>0.91651499751814125</v>
      </c>
      <c r="Q3066" s="24">
        <f>Table1[[#This Row],[Total Voters]]/Table1[[#This Row],[Total Population]]</f>
        <v>0.92057831125778866</v>
      </c>
      <c r="R3066" s="24">
        <f>Table1[[#This Row],[Female Ballots]]/Table1[[#This Row],[Female Population]]</f>
        <v>0.84651449138094337</v>
      </c>
      <c r="S3066" s="24">
        <f>Table1[[#This Row],[Male Ballots]]/Table1[[#This Row],[Male Population]]</f>
        <v>0.86451414659512615</v>
      </c>
      <c r="T3066" s="24">
        <f>Table1[[#This Row],[Total Ballots]]/Table1[[#This Row],[Total Population]]</f>
        <v>0.87622021723637256</v>
      </c>
      <c r="U3066" s="24">
        <f>Table1[[#This Row],[Female Ballots]]/Table1[[#This Row],[Female Voters]]</f>
        <v>0.9603760913364674</v>
      </c>
      <c r="V3066" s="24">
        <f>Table1[[#This Row],[Male Ballots]]/Table1[[#This Row],[Male Voters]]</f>
        <v>0.94326241134751776</v>
      </c>
      <c r="W3066" s="24">
        <f>Table1[[#This Row],[Total Ballots]]/Table1[[#This Row],[Total Voters]]</f>
        <v>0.95181496948281397</v>
      </c>
    </row>
    <row r="3067" spans="1:23" s="12" customFormat="1" x14ac:dyDescent="0.2">
      <c r="A3067" s="8" t="s">
        <v>57</v>
      </c>
      <c r="B3067" s="17">
        <v>2008</v>
      </c>
      <c r="C3067" s="9" t="s">
        <v>67</v>
      </c>
      <c r="D3067" s="10">
        <v>2167.41</v>
      </c>
      <c r="E3067" s="10">
        <v>1838.35</v>
      </c>
      <c r="F3067" s="10">
        <v>4005.76</v>
      </c>
      <c r="G3067" s="31">
        <v>1898</v>
      </c>
      <c r="H3067" s="31">
        <v>1611</v>
      </c>
      <c r="I3067" s="31">
        <v>75</v>
      </c>
      <c r="J3067" s="31">
        <v>3584</v>
      </c>
      <c r="K3067" s="10">
        <v>1820</v>
      </c>
      <c r="L3067" s="10">
        <v>1568</v>
      </c>
      <c r="M3067" s="10">
        <v>62</v>
      </c>
      <c r="N3067" s="11">
        <v>3450</v>
      </c>
      <c r="O3067" s="24">
        <f>Table1[[#This Row],[Female Voters]]/Table1[[#This Row],[Female Population]]</f>
        <v>0.87569956768677826</v>
      </c>
      <c r="P3067" s="24">
        <f>Table1[[#This Row],[Male Voters]]/Table1[[#This Row],[Male Population]]</f>
        <v>0.87632931705061612</v>
      </c>
      <c r="Q3067" s="24">
        <f>Table1[[#This Row],[Total Voters]]/Table1[[#This Row],[Total Population]]</f>
        <v>0.89471161527400533</v>
      </c>
      <c r="R3067" s="24">
        <f>Table1[[#This Row],[Female Ballots]]/Table1[[#This Row],[Female Population]]</f>
        <v>0.83971191422019831</v>
      </c>
      <c r="S3067" s="24">
        <f>Table1[[#This Row],[Male Ballots]]/Table1[[#This Row],[Male Population]]</f>
        <v>0.8529387766203389</v>
      </c>
      <c r="T3067" s="24">
        <f>Table1[[#This Row],[Total Ballots]]/Table1[[#This Row],[Total Population]]</f>
        <v>0.861259785908292</v>
      </c>
      <c r="U3067" s="24">
        <f>Table1[[#This Row],[Female Ballots]]/Table1[[#This Row],[Female Voters]]</f>
        <v>0.95890410958904104</v>
      </c>
      <c r="V3067" s="24">
        <f>Table1[[#This Row],[Male Ballots]]/Table1[[#This Row],[Male Voters]]</f>
        <v>0.97330850403476099</v>
      </c>
      <c r="W3067" s="24">
        <f>Table1[[#This Row],[Total Ballots]]/Table1[[#This Row],[Total Voters]]</f>
        <v>0.9626116071428571</v>
      </c>
    </row>
    <row r="3068" spans="1:23" s="12" customFormat="1" x14ac:dyDescent="0.2">
      <c r="A3068" s="8" t="s">
        <v>58</v>
      </c>
      <c r="B3068" s="17">
        <v>2008</v>
      </c>
      <c r="C3068" s="9" t="s">
        <v>69</v>
      </c>
      <c r="D3068" s="10">
        <v>83693</v>
      </c>
      <c r="E3068" s="10">
        <v>82440</v>
      </c>
      <c r="F3068" s="10">
        <v>166132.97</v>
      </c>
      <c r="G3068" s="31">
        <v>53018</v>
      </c>
      <c r="H3068" s="31">
        <v>44657</v>
      </c>
      <c r="I3068" s="31">
        <v>35</v>
      </c>
      <c r="J3068" s="31">
        <v>97710</v>
      </c>
      <c r="K3068" s="10">
        <v>41034</v>
      </c>
      <c r="L3068" s="10">
        <v>34320</v>
      </c>
      <c r="M3068" s="10">
        <v>10</v>
      </c>
      <c r="N3068" s="11">
        <v>75364</v>
      </c>
      <c r="O3068" s="24">
        <f>Table1[[#This Row],[Female Voters]]/Table1[[#This Row],[Female Population]]</f>
        <v>0.63348189215346562</v>
      </c>
      <c r="P3068" s="24">
        <f>Table1[[#This Row],[Male Voters]]/Table1[[#This Row],[Male Population]]</f>
        <v>0.54169092673459485</v>
      </c>
      <c r="Q3068" s="24">
        <f>Table1[[#This Row],[Total Voters]]/Table1[[#This Row],[Total Population]]</f>
        <v>0.58814334084318121</v>
      </c>
      <c r="R3068" s="24">
        <f>Table1[[#This Row],[Female Ballots]]/Table1[[#This Row],[Female Population]]</f>
        <v>0.49029190015891411</v>
      </c>
      <c r="S3068" s="24">
        <f>Table1[[#This Row],[Male Ballots]]/Table1[[#This Row],[Male Population]]</f>
        <v>0.41630276564774382</v>
      </c>
      <c r="T3068" s="24">
        <f>Table1[[#This Row],[Total Ballots]]/Table1[[#This Row],[Total Population]]</f>
        <v>0.45363662613146566</v>
      </c>
      <c r="U3068" s="24">
        <f>Table1[[#This Row],[Female Ballots]]/Table1[[#This Row],[Female Voters]]</f>
        <v>0.77396355954581464</v>
      </c>
      <c r="V3068" s="24">
        <f>Table1[[#This Row],[Male Ballots]]/Table1[[#This Row],[Male Voters]]</f>
        <v>0.76852453142844346</v>
      </c>
      <c r="W3068" s="24">
        <f>Table1[[#This Row],[Total Ballots]]/Table1[[#This Row],[Total Voters]]</f>
        <v>0.77130283491966023</v>
      </c>
    </row>
    <row r="3069" spans="1:23" s="12" customFormat="1" x14ac:dyDescent="0.2">
      <c r="A3069" s="8" t="s">
        <v>58</v>
      </c>
      <c r="B3069" s="17">
        <v>2008</v>
      </c>
      <c r="C3069" s="9" t="s">
        <v>62</v>
      </c>
      <c r="D3069" s="10">
        <v>11799</v>
      </c>
      <c r="E3069" s="10">
        <v>12905</v>
      </c>
      <c r="F3069" s="10">
        <v>24703.99</v>
      </c>
      <c r="G3069" s="31">
        <v>5686</v>
      </c>
      <c r="H3069" s="31">
        <v>4708</v>
      </c>
      <c r="I3069" s="31">
        <v>19</v>
      </c>
      <c r="J3069" s="31">
        <v>10413</v>
      </c>
      <c r="K3069" s="10">
        <v>2813</v>
      </c>
      <c r="L3069" s="10">
        <v>2183</v>
      </c>
      <c r="M3069" s="10">
        <v>6</v>
      </c>
      <c r="N3069" s="11">
        <v>5002</v>
      </c>
      <c r="O3069" s="24">
        <f>Table1[[#This Row],[Female Voters]]/Table1[[#This Row],[Female Population]]</f>
        <v>0.48190524620730568</v>
      </c>
      <c r="P3069" s="24">
        <f>Table1[[#This Row],[Male Voters]]/Table1[[#This Row],[Male Population]]</f>
        <v>0.36481983727237505</v>
      </c>
      <c r="Q3069" s="24">
        <f>Table1[[#This Row],[Total Voters]]/Table1[[#This Row],[Total Population]]</f>
        <v>0.42151085715303477</v>
      </c>
      <c r="R3069" s="24">
        <f>Table1[[#This Row],[Female Ballots]]/Table1[[#This Row],[Female Population]]</f>
        <v>0.23841003474870751</v>
      </c>
      <c r="S3069" s="24">
        <f>Table1[[#This Row],[Male Ballots]]/Table1[[#This Row],[Male Population]]</f>
        <v>0.16915924060441689</v>
      </c>
      <c r="T3069" s="24">
        <f>Table1[[#This Row],[Total Ballots]]/Table1[[#This Row],[Total Population]]</f>
        <v>0.20247741356760587</v>
      </c>
      <c r="U3069" s="24">
        <f>Table1[[#This Row],[Female Ballots]]/Table1[[#This Row],[Female Voters]]</f>
        <v>0.49472388322194866</v>
      </c>
      <c r="V3069" s="24">
        <f>Table1[[#This Row],[Male Ballots]]/Table1[[#This Row],[Male Voters]]</f>
        <v>0.46367884451996599</v>
      </c>
      <c r="W3069" s="24">
        <f>Table1[[#This Row],[Total Ballots]]/Table1[[#This Row],[Total Voters]]</f>
        <v>0.48036108710266012</v>
      </c>
    </row>
    <row r="3070" spans="1:23" s="12" customFormat="1" x14ac:dyDescent="0.2">
      <c r="A3070" s="8" t="s">
        <v>58</v>
      </c>
      <c r="B3070" s="17">
        <v>2008</v>
      </c>
      <c r="C3070" s="9" t="s">
        <v>63</v>
      </c>
      <c r="D3070" s="10">
        <v>15282</v>
      </c>
      <c r="E3070" s="10">
        <v>15619</v>
      </c>
      <c r="F3070" s="10">
        <v>30900.98</v>
      </c>
      <c r="G3070" s="31">
        <v>8095</v>
      </c>
      <c r="H3070" s="31">
        <v>6431</v>
      </c>
      <c r="I3070" s="31">
        <v>4</v>
      </c>
      <c r="J3070" s="31">
        <v>14530</v>
      </c>
      <c r="K3070" s="10">
        <v>5138</v>
      </c>
      <c r="L3070" s="10">
        <v>3884</v>
      </c>
      <c r="M3070" s="10"/>
      <c r="N3070" s="11">
        <v>9022</v>
      </c>
      <c r="O3070" s="24">
        <f>Table1[[#This Row],[Female Voters]]/Table1[[#This Row],[Female Population]]</f>
        <v>0.52970815338306509</v>
      </c>
      <c r="P3070" s="24">
        <f>Table1[[#This Row],[Male Voters]]/Table1[[#This Row],[Male Population]]</f>
        <v>0.41174210896984442</v>
      </c>
      <c r="Q3070" s="24">
        <f>Table1[[#This Row],[Total Voters]]/Table1[[#This Row],[Total Population]]</f>
        <v>0.47021162435625019</v>
      </c>
      <c r="R3070" s="24">
        <f>Table1[[#This Row],[Female Ballots]]/Table1[[#This Row],[Female Population]]</f>
        <v>0.3362125376259652</v>
      </c>
      <c r="S3070" s="24">
        <f>Table1[[#This Row],[Male Ballots]]/Table1[[#This Row],[Male Population]]</f>
        <v>0.24867148985210322</v>
      </c>
      <c r="T3070" s="24">
        <f>Table1[[#This Row],[Total Ballots]]/Table1[[#This Row],[Total Population]]</f>
        <v>0.29196485030571845</v>
      </c>
      <c r="U3070" s="24">
        <f>Table1[[#This Row],[Female Ballots]]/Table1[[#This Row],[Female Voters]]</f>
        <v>0.63471278567016676</v>
      </c>
      <c r="V3070" s="24">
        <f>Table1[[#This Row],[Male Ballots]]/Table1[[#This Row],[Male Voters]]</f>
        <v>0.60394961903280986</v>
      </c>
      <c r="W3070" s="24">
        <f>Table1[[#This Row],[Total Ballots]]/Table1[[#This Row],[Total Voters]]</f>
        <v>0.62092222986923606</v>
      </c>
    </row>
    <row r="3071" spans="1:23" s="12" customFormat="1" x14ac:dyDescent="0.2">
      <c r="A3071" s="8" t="s">
        <v>58</v>
      </c>
      <c r="B3071" s="17">
        <v>2008</v>
      </c>
      <c r="C3071" s="9" t="s">
        <v>64</v>
      </c>
      <c r="D3071" s="10">
        <v>14736</v>
      </c>
      <c r="E3071" s="10">
        <v>15267</v>
      </c>
      <c r="F3071" s="10">
        <v>30003</v>
      </c>
      <c r="G3071" s="31">
        <v>7932</v>
      </c>
      <c r="H3071" s="31">
        <v>6750</v>
      </c>
      <c r="I3071" s="31">
        <v>1</v>
      </c>
      <c r="J3071" s="31">
        <v>14683</v>
      </c>
      <c r="K3071" s="10">
        <v>5664</v>
      </c>
      <c r="L3071" s="10">
        <v>4753</v>
      </c>
      <c r="M3071" s="10"/>
      <c r="N3071" s="11">
        <v>10417</v>
      </c>
      <c r="O3071" s="24">
        <f>Table1[[#This Row],[Female Voters]]/Table1[[#This Row],[Female Population]]</f>
        <v>0.53827361563517917</v>
      </c>
      <c r="P3071" s="24">
        <f>Table1[[#This Row],[Male Voters]]/Table1[[#This Row],[Male Population]]</f>
        <v>0.44213008449597169</v>
      </c>
      <c r="Q3071" s="24">
        <f>Table1[[#This Row],[Total Voters]]/Table1[[#This Row],[Total Population]]</f>
        <v>0.48938439489384394</v>
      </c>
      <c r="R3071" s="24">
        <f>Table1[[#This Row],[Female Ballots]]/Table1[[#This Row],[Female Population]]</f>
        <v>0.38436482084690554</v>
      </c>
      <c r="S3071" s="24">
        <f>Table1[[#This Row],[Male Ballots]]/Table1[[#This Row],[Male Population]]</f>
        <v>0.31132508023842276</v>
      </c>
      <c r="T3071" s="24">
        <f>Table1[[#This Row],[Total Ballots]]/Table1[[#This Row],[Total Population]]</f>
        <v>0.34719861347198616</v>
      </c>
      <c r="U3071" s="24">
        <f>Table1[[#This Row],[Female Ballots]]/Table1[[#This Row],[Female Voters]]</f>
        <v>0.71406959152798788</v>
      </c>
      <c r="V3071" s="24">
        <f>Table1[[#This Row],[Male Ballots]]/Table1[[#This Row],[Male Voters]]</f>
        <v>0.70414814814814819</v>
      </c>
      <c r="W3071" s="24">
        <f>Table1[[#This Row],[Total Ballots]]/Table1[[#This Row],[Total Voters]]</f>
        <v>0.70945991963495203</v>
      </c>
    </row>
    <row r="3072" spans="1:23" s="12" customFormat="1" x14ac:dyDescent="0.2">
      <c r="A3072" s="8" t="s">
        <v>58</v>
      </c>
      <c r="B3072" s="17">
        <v>2008</v>
      </c>
      <c r="C3072" s="9" t="s">
        <v>65</v>
      </c>
      <c r="D3072" s="10">
        <v>15074</v>
      </c>
      <c r="E3072" s="10">
        <v>15269</v>
      </c>
      <c r="F3072" s="10">
        <v>30343</v>
      </c>
      <c r="G3072" s="31">
        <v>10155</v>
      </c>
      <c r="H3072" s="31">
        <v>8931</v>
      </c>
      <c r="I3072" s="31">
        <v>6</v>
      </c>
      <c r="J3072" s="31">
        <v>19092</v>
      </c>
      <c r="K3072" s="10">
        <v>8319</v>
      </c>
      <c r="L3072" s="10">
        <v>7188</v>
      </c>
      <c r="M3072" s="10">
        <v>2</v>
      </c>
      <c r="N3072" s="11">
        <v>15509</v>
      </c>
      <c r="O3072" s="24">
        <f>Table1[[#This Row],[Female Voters]]/Table1[[#This Row],[Female Population]]</f>
        <v>0.67367652912299325</v>
      </c>
      <c r="P3072" s="24">
        <f>Table1[[#This Row],[Male Voters]]/Table1[[#This Row],[Male Population]]</f>
        <v>0.58491060318291965</v>
      </c>
      <c r="Q3072" s="24">
        <f>Table1[[#This Row],[Total Voters]]/Table1[[#This Row],[Total Population]]</f>
        <v>0.62920607718419408</v>
      </c>
      <c r="R3072" s="24">
        <f>Table1[[#This Row],[Female Ballots]]/Table1[[#This Row],[Female Population]]</f>
        <v>0.55187740480297198</v>
      </c>
      <c r="S3072" s="24">
        <f>Table1[[#This Row],[Male Ballots]]/Table1[[#This Row],[Male Population]]</f>
        <v>0.47075774444953827</v>
      </c>
      <c r="T3072" s="24">
        <f>Table1[[#This Row],[Total Ballots]]/Table1[[#This Row],[Total Population]]</f>
        <v>0.51112282898856409</v>
      </c>
      <c r="U3072" s="24">
        <f>Table1[[#This Row],[Female Ballots]]/Table1[[#This Row],[Female Voters]]</f>
        <v>0.81920236336779917</v>
      </c>
      <c r="V3072" s="24">
        <f>Table1[[#This Row],[Male Ballots]]/Table1[[#This Row],[Male Voters]]</f>
        <v>0.80483708431306689</v>
      </c>
      <c r="W3072" s="24">
        <f>Table1[[#This Row],[Total Ballots]]/Table1[[#This Row],[Total Voters]]</f>
        <v>0.81232977163209719</v>
      </c>
    </row>
    <row r="3073" spans="1:23" s="12" customFormat="1" x14ac:dyDescent="0.2">
      <c r="A3073" s="8" t="s">
        <v>58</v>
      </c>
      <c r="B3073" s="17">
        <v>2008</v>
      </c>
      <c r="C3073" s="9" t="s">
        <v>66</v>
      </c>
      <c r="D3073" s="10">
        <v>11922</v>
      </c>
      <c r="E3073" s="10">
        <v>11563</v>
      </c>
      <c r="F3073" s="10">
        <v>23485</v>
      </c>
      <c r="G3073" s="31">
        <v>9417</v>
      </c>
      <c r="H3073" s="31">
        <v>8480</v>
      </c>
      <c r="I3073" s="31">
        <v>4</v>
      </c>
      <c r="J3073" s="31">
        <v>17901</v>
      </c>
      <c r="K3073" s="10">
        <v>8464</v>
      </c>
      <c r="L3073" s="10">
        <v>7598</v>
      </c>
      <c r="M3073" s="10">
        <v>1</v>
      </c>
      <c r="N3073" s="11">
        <v>16063</v>
      </c>
      <c r="O3073" s="24">
        <f>Table1[[#This Row],[Female Voters]]/Table1[[#This Row],[Female Population]]</f>
        <v>0.78988424760946152</v>
      </c>
      <c r="P3073" s="24">
        <f>Table1[[#This Row],[Male Voters]]/Table1[[#This Row],[Male Population]]</f>
        <v>0.73337369194845625</v>
      </c>
      <c r="Q3073" s="24">
        <f>Table1[[#This Row],[Total Voters]]/Table1[[#This Row],[Total Population]]</f>
        <v>0.76223121141153927</v>
      </c>
      <c r="R3073" s="24">
        <f>Table1[[#This Row],[Female Ballots]]/Table1[[#This Row],[Female Population]]</f>
        <v>0.7099479953028015</v>
      </c>
      <c r="S3073" s="24">
        <f>Table1[[#This Row],[Male Ballots]]/Table1[[#This Row],[Male Population]]</f>
        <v>0.65709590936608142</v>
      </c>
      <c r="T3073" s="24">
        <f>Table1[[#This Row],[Total Ballots]]/Table1[[#This Row],[Total Population]]</f>
        <v>0.68396849052586761</v>
      </c>
      <c r="U3073" s="24">
        <f>Table1[[#This Row],[Female Ballots]]/Table1[[#This Row],[Female Voters]]</f>
        <v>0.89880004247637246</v>
      </c>
      <c r="V3073" s="24">
        <f>Table1[[#This Row],[Male Ballots]]/Table1[[#This Row],[Male Voters]]</f>
        <v>0.89599056603773586</v>
      </c>
      <c r="W3073" s="24">
        <f>Table1[[#This Row],[Total Ballots]]/Table1[[#This Row],[Total Voters]]</f>
        <v>0.89732417183397573</v>
      </c>
    </row>
    <row r="3074" spans="1:23" s="12" customFormat="1" x14ac:dyDescent="0.2">
      <c r="A3074" s="8" t="s">
        <v>58</v>
      </c>
      <c r="B3074" s="17">
        <v>2008</v>
      </c>
      <c r="C3074" s="9" t="s">
        <v>67</v>
      </c>
      <c r="D3074" s="10">
        <v>14880</v>
      </c>
      <c r="E3074" s="10">
        <v>11817</v>
      </c>
      <c r="F3074" s="10">
        <v>26697</v>
      </c>
      <c r="G3074" s="31">
        <v>11733</v>
      </c>
      <c r="H3074" s="31">
        <v>9357</v>
      </c>
      <c r="I3074" s="31">
        <v>1</v>
      </c>
      <c r="J3074" s="31">
        <v>21091</v>
      </c>
      <c r="K3074" s="10">
        <v>10636</v>
      </c>
      <c r="L3074" s="10">
        <v>8714</v>
      </c>
      <c r="M3074" s="10">
        <v>1</v>
      </c>
      <c r="N3074" s="11">
        <v>19351</v>
      </c>
      <c r="O3074" s="24">
        <f>Table1[[#This Row],[Female Voters]]/Table1[[#This Row],[Female Population]]</f>
        <v>0.78850806451612898</v>
      </c>
      <c r="P3074" s="24">
        <f>Table1[[#This Row],[Male Voters]]/Table1[[#This Row],[Male Population]]</f>
        <v>0.7918253363797918</v>
      </c>
      <c r="Q3074" s="24">
        <f>Table1[[#This Row],[Total Voters]]/Table1[[#This Row],[Total Population]]</f>
        <v>0.79001385923512002</v>
      </c>
      <c r="R3074" s="24">
        <f>Table1[[#This Row],[Female Ballots]]/Table1[[#This Row],[Female Population]]</f>
        <v>0.71478494623655919</v>
      </c>
      <c r="S3074" s="24">
        <f>Table1[[#This Row],[Male Ballots]]/Table1[[#This Row],[Male Population]]</f>
        <v>0.73741220275873742</v>
      </c>
      <c r="T3074" s="24">
        <f>Table1[[#This Row],[Total Ballots]]/Table1[[#This Row],[Total Population]]</f>
        <v>0.72483799677866423</v>
      </c>
      <c r="U3074" s="24">
        <f>Table1[[#This Row],[Female Ballots]]/Table1[[#This Row],[Female Voters]]</f>
        <v>0.90650302565413787</v>
      </c>
      <c r="V3074" s="24">
        <f>Table1[[#This Row],[Male Ballots]]/Table1[[#This Row],[Male Voters]]</f>
        <v>0.9312813936090627</v>
      </c>
      <c r="W3074" s="24">
        <f>Table1[[#This Row],[Total Ballots]]/Table1[[#This Row],[Total Voters]]</f>
        <v>0.91750035560191556</v>
      </c>
    </row>
    <row r="3075" spans="1:23" s="12" customFormat="1" x14ac:dyDescent="0.2">
      <c r="A3075" s="8" t="s">
        <v>68</v>
      </c>
      <c r="B3075" s="17">
        <v>2008</v>
      </c>
      <c r="C3075" s="9" t="s">
        <v>69</v>
      </c>
      <c r="D3075" s="10">
        <v>2540688.4</v>
      </c>
      <c r="E3075" s="10">
        <v>2490189.13</v>
      </c>
      <c r="F3075" s="10">
        <v>5030877.5200000005</v>
      </c>
      <c r="G3075" s="31">
        <v>1909638</v>
      </c>
      <c r="H3075" s="31">
        <v>1700364</v>
      </c>
      <c r="I3075" s="31">
        <v>13039</v>
      </c>
      <c r="J3075" s="31">
        <v>3623041</v>
      </c>
      <c r="K3075" s="10">
        <v>1575354</v>
      </c>
      <c r="L3075" s="10">
        <v>1370837</v>
      </c>
      <c r="M3075" s="10">
        <v>8774</v>
      </c>
      <c r="N3075" s="11">
        <v>2954965</v>
      </c>
      <c r="O3075" s="24">
        <f>Table1[[#This Row],[Female Voters]]/Table1[[#This Row],[Female Population]]</f>
        <v>0.75162227686008254</v>
      </c>
      <c r="P3075" s="24">
        <f>Table1[[#This Row],[Male Voters]]/Table1[[#This Row],[Male Population]]</f>
        <v>0.68282524388017074</v>
      </c>
      <c r="Q3075" s="24">
        <f>Table1[[#This Row],[Total Voters]]/Table1[[#This Row],[Total Population]]</f>
        <v>0.72016084382829493</v>
      </c>
      <c r="R3075" s="24">
        <f>Table1[[#This Row],[Female Ballots]]/Table1[[#This Row],[Female Population]]</f>
        <v>0.62005006202256052</v>
      </c>
      <c r="S3075" s="24">
        <f>Table1[[#This Row],[Male Ballots]]/Table1[[#This Row],[Male Population]]</f>
        <v>0.55049513448000642</v>
      </c>
      <c r="T3075" s="24">
        <f>Table1[[#This Row],[Total Ballots]]/Table1[[#This Row],[Total Population]]</f>
        <v>0.58736572064270798</v>
      </c>
      <c r="U3075" s="24">
        <f>Table1[[#This Row],[Female Ballots]]/Table1[[#This Row],[Female Voters]]</f>
        <v>0.82494902175176654</v>
      </c>
      <c r="V3075" s="24">
        <f>Table1[[#This Row],[Male Ballots]]/Table1[[#This Row],[Male Voters]]</f>
        <v>0.80620208378911806</v>
      </c>
      <c r="W3075" s="24">
        <f>Table1[[#This Row],[Total Ballots]]/Table1[[#This Row],[Total Voters]]</f>
        <v>0.81560352201368957</v>
      </c>
    </row>
    <row r="3076" spans="1:23" s="12" customFormat="1" x14ac:dyDescent="0.2">
      <c r="A3076" s="8" t="s">
        <v>68</v>
      </c>
      <c r="B3076" s="17">
        <v>2008</v>
      </c>
      <c r="C3076" s="9" t="s">
        <v>62</v>
      </c>
      <c r="D3076" s="10">
        <v>323100.06</v>
      </c>
      <c r="E3076" s="10">
        <v>339385.99</v>
      </c>
      <c r="F3076" s="10">
        <v>662486.03</v>
      </c>
      <c r="G3076" s="31">
        <v>191723</v>
      </c>
      <c r="H3076" s="31">
        <v>167131</v>
      </c>
      <c r="I3076" s="31">
        <v>3003</v>
      </c>
      <c r="J3076" s="31">
        <v>361857</v>
      </c>
      <c r="K3076" s="10">
        <v>112474</v>
      </c>
      <c r="L3076" s="10">
        <v>90111</v>
      </c>
      <c r="M3076" s="10">
        <v>1528</v>
      </c>
      <c r="N3076" s="11">
        <v>204113</v>
      </c>
      <c r="O3076" s="24">
        <f>Table1[[#This Row],[Female Voters]]/Table1[[#This Row],[Female Population]]</f>
        <v>0.59338583843036119</v>
      </c>
      <c r="P3076" s="24">
        <f>Table1[[#This Row],[Male Voters]]/Table1[[#This Row],[Male Population]]</f>
        <v>0.4924510879190977</v>
      </c>
      <c r="Q3076" s="24">
        <f>Table1[[#This Row],[Total Voters]]/Table1[[#This Row],[Total Population]]</f>
        <v>0.54621076311601613</v>
      </c>
      <c r="R3076" s="24">
        <f>Table1[[#This Row],[Female Ballots]]/Table1[[#This Row],[Female Population]]</f>
        <v>0.34810887995502077</v>
      </c>
      <c r="S3076" s="24">
        <f>Table1[[#This Row],[Male Ballots]]/Table1[[#This Row],[Male Population]]</f>
        <v>0.26551184390375099</v>
      </c>
      <c r="T3076" s="24">
        <f>Table1[[#This Row],[Total Ballots]]/Table1[[#This Row],[Total Population]]</f>
        <v>0.30810159121393094</v>
      </c>
      <c r="U3076" s="24">
        <f>Table1[[#This Row],[Female Ballots]]/Table1[[#This Row],[Female Voters]]</f>
        <v>0.58664844593502086</v>
      </c>
      <c r="V3076" s="24">
        <f>Table1[[#This Row],[Male Ballots]]/Table1[[#This Row],[Male Voters]]</f>
        <v>0.53916388940412008</v>
      </c>
      <c r="W3076" s="24">
        <f>Table1[[#This Row],[Total Ballots]]/Table1[[#This Row],[Total Voters]]</f>
        <v>0.56407088988191467</v>
      </c>
    </row>
    <row r="3077" spans="1:23" s="12" customFormat="1" x14ac:dyDescent="0.2">
      <c r="A3077" s="8" t="s">
        <v>68</v>
      </c>
      <c r="B3077" s="17">
        <v>2008</v>
      </c>
      <c r="C3077" s="9" t="s">
        <v>63</v>
      </c>
      <c r="D3077" s="10">
        <v>441328.11</v>
      </c>
      <c r="E3077" s="10">
        <v>461646.99</v>
      </c>
      <c r="F3077" s="10">
        <v>902975.11</v>
      </c>
      <c r="G3077" s="31">
        <v>295990</v>
      </c>
      <c r="H3077" s="31">
        <v>258116</v>
      </c>
      <c r="I3077" s="31">
        <v>2892</v>
      </c>
      <c r="J3077" s="31">
        <v>556998</v>
      </c>
      <c r="K3077" s="10">
        <v>213561</v>
      </c>
      <c r="L3077" s="10">
        <v>176292</v>
      </c>
      <c r="M3077" s="10">
        <v>1924</v>
      </c>
      <c r="N3077" s="11">
        <v>391777</v>
      </c>
      <c r="O3077" s="24">
        <f>Table1[[#This Row],[Female Voters]]/Table1[[#This Row],[Female Population]]</f>
        <v>0.67068014317057667</v>
      </c>
      <c r="P3077" s="24">
        <f>Table1[[#This Row],[Male Voters]]/Table1[[#This Row],[Male Population]]</f>
        <v>0.5591198590940667</v>
      </c>
      <c r="Q3077" s="24">
        <f>Table1[[#This Row],[Total Voters]]/Table1[[#This Row],[Total Population]]</f>
        <v>0.61684756737093227</v>
      </c>
      <c r="R3077" s="24">
        <f>Table1[[#This Row],[Female Ballots]]/Table1[[#This Row],[Female Population]]</f>
        <v>0.48390527401483674</v>
      </c>
      <c r="S3077" s="24">
        <f>Table1[[#This Row],[Male Ballots]]/Table1[[#This Row],[Male Population]]</f>
        <v>0.38187620372007625</v>
      </c>
      <c r="T3077" s="24">
        <f>Table1[[#This Row],[Total Ballots]]/Table1[[#This Row],[Total Population]]</f>
        <v>0.43387353168571835</v>
      </c>
      <c r="U3077" s="24">
        <f>Table1[[#This Row],[Female Ballots]]/Table1[[#This Row],[Female Voters]]</f>
        <v>0.72151424034595768</v>
      </c>
      <c r="V3077" s="24">
        <f>Table1[[#This Row],[Male Ballots]]/Table1[[#This Row],[Male Voters]]</f>
        <v>0.68299524244913135</v>
      </c>
      <c r="W3077" s="24">
        <f>Table1[[#This Row],[Total Ballots]]/Table1[[#This Row],[Total Voters]]</f>
        <v>0.70337236399412562</v>
      </c>
    </row>
    <row r="3078" spans="1:23" s="12" customFormat="1" x14ac:dyDescent="0.2">
      <c r="A3078" s="8" t="s">
        <v>68</v>
      </c>
      <c r="B3078" s="17">
        <v>2008</v>
      </c>
      <c r="C3078" s="9" t="s">
        <v>64</v>
      </c>
      <c r="D3078" s="10">
        <v>457165.26</v>
      </c>
      <c r="E3078" s="10">
        <v>474299.24</v>
      </c>
      <c r="F3078" s="10">
        <v>931464.5</v>
      </c>
      <c r="G3078" s="31">
        <v>324409</v>
      </c>
      <c r="H3078" s="31">
        <v>296488</v>
      </c>
      <c r="I3078" s="31">
        <v>2280</v>
      </c>
      <c r="J3078" s="31">
        <v>623177</v>
      </c>
      <c r="K3078" s="10">
        <v>258301</v>
      </c>
      <c r="L3078" s="10">
        <v>228847</v>
      </c>
      <c r="M3078" s="10">
        <v>1608</v>
      </c>
      <c r="N3078" s="11">
        <v>488756</v>
      </c>
      <c r="O3078" s="24">
        <f>Table1[[#This Row],[Female Voters]]/Table1[[#This Row],[Female Population]]</f>
        <v>0.7096099121792413</v>
      </c>
      <c r="P3078" s="24">
        <f>Table1[[#This Row],[Male Voters]]/Table1[[#This Row],[Male Population]]</f>
        <v>0.62510747434467739</v>
      </c>
      <c r="Q3078" s="24">
        <f>Table1[[#This Row],[Total Voters]]/Table1[[#This Row],[Total Population]]</f>
        <v>0.66902925446970873</v>
      </c>
      <c r="R3078" s="24">
        <f>Table1[[#This Row],[Female Ballots]]/Table1[[#This Row],[Female Population]]</f>
        <v>0.56500574868702835</v>
      </c>
      <c r="S3078" s="24">
        <f>Table1[[#This Row],[Male Ballots]]/Table1[[#This Row],[Male Population]]</f>
        <v>0.48249497511317962</v>
      </c>
      <c r="T3078" s="24">
        <f>Table1[[#This Row],[Total Ballots]]/Table1[[#This Row],[Total Population]]</f>
        <v>0.52471779654511796</v>
      </c>
      <c r="U3078" s="24">
        <f>Table1[[#This Row],[Female Ballots]]/Table1[[#This Row],[Female Voters]]</f>
        <v>0.79622020350853395</v>
      </c>
      <c r="V3078" s="24">
        <f>Table1[[#This Row],[Male Ballots]]/Table1[[#This Row],[Male Voters]]</f>
        <v>0.77185923207684626</v>
      </c>
      <c r="W3078" s="24">
        <f>Table1[[#This Row],[Total Ballots]]/Table1[[#This Row],[Total Voters]]</f>
        <v>0.78429723818433605</v>
      </c>
    </row>
    <row r="3079" spans="1:23" s="12" customFormat="1" x14ac:dyDescent="0.2">
      <c r="A3079" s="8" t="s">
        <v>68</v>
      </c>
      <c r="B3079" s="17">
        <v>2008</v>
      </c>
      <c r="C3079" s="9" t="s">
        <v>65</v>
      </c>
      <c r="D3079" s="10">
        <v>496328.32</v>
      </c>
      <c r="E3079" s="10">
        <v>493161.32</v>
      </c>
      <c r="F3079" s="10">
        <v>989489.64</v>
      </c>
      <c r="G3079" s="31">
        <v>393884</v>
      </c>
      <c r="H3079" s="31">
        <v>360723</v>
      </c>
      <c r="I3079" s="31">
        <v>2039</v>
      </c>
      <c r="J3079" s="31">
        <v>756646</v>
      </c>
      <c r="K3079" s="10">
        <v>339343</v>
      </c>
      <c r="L3079" s="10">
        <v>302778</v>
      </c>
      <c r="M3079" s="10">
        <v>1501</v>
      </c>
      <c r="N3079" s="11">
        <v>643622</v>
      </c>
      <c r="O3079" s="24">
        <f>Table1[[#This Row],[Female Voters]]/Table1[[#This Row],[Female Population]]</f>
        <v>0.79359565861565184</v>
      </c>
      <c r="P3079" s="24">
        <f>Table1[[#This Row],[Male Voters]]/Table1[[#This Row],[Male Population]]</f>
        <v>0.73145030920105414</v>
      </c>
      <c r="Q3079" s="24">
        <f>Table1[[#This Row],[Total Voters]]/Table1[[#This Row],[Total Population]]</f>
        <v>0.76468309461026795</v>
      </c>
      <c r="R3079" s="24">
        <f>Table1[[#This Row],[Female Ballots]]/Table1[[#This Row],[Female Population]]</f>
        <v>0.68370670446530235</v>
      </c>
      <c r="S3079" s="24">
        <f>Table1[[#This Row],[Male Ballots]]/Table1[[#This Row],[Male Population]]</f>
        <v>0.61395325975686821</v>
      </c>
      <c r="T3079" s="24">
        <f>Table1[[#This Row],[Total Ballots]]/Table1[[#This Row],[Total Population]]</f>
        <v>0.65045855356302673</v>
      </c>
      <c r="U3079" s="24">
        <f>Table1[[#This Row],[Female Ballots]]/Table1[[#This Row],[Female Voters]]</f>
        <v>0.86153029826040151</v>
      </c>
      <c r="V3079" s="24">
        <f>Table1[[#This Row],[Male Ballots]]/Table1[[#This Row],[Male Voters]]</f>
        <v>0.83936427674420544</v>
      </c>
      <c r="W3079" s="24">
        <f>Table1[[#This Row],[Total Ballots]]/Table1[[#This Row],[Total Voters]]</f>
        <v>0.85062499504391753</v>
      </c>
    </row>
    <row r="3080" spans="1:23" s="12" customFormat="1" x14ac:dyDescent="0.2">
      <c r="A3080" s="8" t="s">
        <v>68</v>
      </c>
      <c r="B3080" s="17">
        <v>2008</v>
      </c>
      <c r="C3080" s="9" t="s">
        <v>66</v>
      </c>
      <c r="D3080" s="10">
        <v>391231.26</v>
      </c>
      <c r="E3080" s="10">
        <v>376982.26</v>
      </c>
      <c r="F3080" s="10">
        <v>768213.53</v>
      </c>
      <c r="G3080" s="31">
        <v>342320</v>
      </c>
      <c r="H3080" s="31">
        <v>315881</v>
      </c>
      <c r="I3080" s="31">
        <v>1467</v>
      </c>
      <c r="J3080" s="31">
        <v>659668</v>
      </c>
      <c r="K3080" s="10">
        <v>316277</v>
      </c>
      <c r="L3080" s="10">
        <v>287791</v>
      </c>
      <c r="M3080" s="10">
        <v>1133</v>
      </c>
      <c r="N3080" s="11">
        <v>605201</v>
      </c>
      <c r="O3080" s="24">
        <f>Table1[[#This Row],[Female Voters]]/Table1[[#This Row],[Female Population]]</f>
        <v>0.87498120676757785</v>
      </c>
      <c r="P3080" s="24">
        <f>Table1[[#This Row],[Male Voters]]/Table1[[#This Row],[Male Population]]</f>
        <v>0.83792006552244658</v>
      </c>
      <c r="Q3080" s="24">
        <f>Table1[[#This Row],[Total Voters]]/Table1[[#This Row],[Total Population]]</f>
        <v>0.85870395956186818</v>
      </c>
      <c r="R3080" s="24">
        <f>Table1[[#This Row],[Female Ballots]]/Table1[[#This Row],[Female Population]]</f>
        <v>0.80841444009356511</v>
      </c>
      <c r="S3080" s="24">
        <f>Table1[[#This Row],[Male Ballots]]/Table1[[#This Row],[Male Population]]</f>
        <v>0.76340727545110476</v>
      </c>
      <c r="T3080" s="24">
        <f>Table1[[#This Row],[Total Ballots]]/Table1[[#This Row],[Total Population]]</f>
        <v>0.78780309948459248</v>
      </c>
      <c r="U3080" s="24">
        <f>Table1[[#This Row],[Female Ballots]]/Table1[[#This Row],[Female Voters]]</f>
        <v>0.92392206122925913</v>
      </c>
      <c r="V3080" s="24">
        <f>Table1[[#This Row],[Male Ballots]]/Table1[[#This Row],[Male Voters]]</f>
        <v>0.91107410702131497</v>
      </c>
      <c r="W3080" s="24">
        <f>Table1[[#This Row],[Total Ballots]]/Table1[[#This Row],[Total Voters]]</f>
        <v>0.91743270857461634</v>
      </c>
    </row>
    <row r="3081" spans="1:23" s="12" customFormat="1" x14ac:dyDescent="0.2">
      <c r="A3081" s="14" t="s">
        <v>68</v>
      </c>
      <c r="B3081" s="17">
        <v>2008</v>
      </c>
      <c r="C3081" s="27" t="s">
        <v>67</v>
      </c>
      <c r="D3081" s="15">
        <v>431535.39</v>
      </c>
      <c r="E3081" s="15">
        <v>344713.32999999996</v>
      </c>
      <c r="F3081" s="15">
        <v>776248.71</v>
      </c>
      <c r="G3081" s="31">
        <v>361312</v>
      </c>
      <c r="H3081" s="31">
        <v>302025</v>
      </c>
      <c r="I3081" s="31">
        <v>1358</v>
      </c>
      <c r="J3081" s="31">
        <v>664695</v>
      </c>
      <c r="K3081" s="15">
        <v>335398</v>
      </c>
      <c r="L3081" s="15">
        <v>285018</v>
      </c>
      <c r="M3081" s="15">
        <v>1080</v>
      </c>
      <c r="N3081" s="28">
        <v>621496</v>
      </c>
      <c r="O3081" s="24">
        <f>Table1[[#This Row],[Female Voters]]/Table1[[#This Row],[Female Population]]</f>
        <v>0.8372708435338293</v>
      </c>
      <c r="P3081" s="24">
        <f>Table1[[#This Row],[Male Voters]]/Table1[[#This Row],[Male Population]]</f>
        <v>0.87616281041409116</v>
      </c>
      <c r="Q3081" s="24">
        <f>Table1[[#This Row],[Total Voters]]/Table1[[#This Row],[Total Population]]</f>
        <v>0.85629127808792116</v>
      </c>
      <c r="R3081" s="24">
        <f>Table1[[#This Row],[Female Ballots]]/Table1[[#This Row],[Female Population]]</f>
        <v>0.77722014873449885</v>
      </c>
      <c r="S3081" s="24">
        <f>Table1[[#This Row],[Male Ballots]]/Table1[[#This Row],[Male Population]]</f>
        <v>0.82682616306134737</v>
      </c>
      <c r="T3081" s="24">
        <f>Table1[[#This Row],[Total Ballots]]/Table1[[#This Row],[Total Population]]</f>
        <v>0.80064029993685915</v>
      </c>
      <c r="U3081" s="24">
        <f>Table1[[#This Row],[Female Ballots]]/Table1[[#This Row],[Female Voters]]</f>
        <v>0.92827805331680102</v>
      </c>
      <c r="V3081" s="24">
        <f>Table1[[#This Row],[Male Ballots]]/Table1[[#This Row],[Male Voters]]</f>
        <v>0.94369009187981123</v>
      </c>
      <c r="W3081" s="24">
        <f>Table1[[#This Row],[Total Ballots]]/Table1[[#This Row],[Total Voters]]</f>
        <v>0.93500928997510135</v>
      </c>
    </row>
    <row r="3082" spans="1:23" s="12" customFormat="1" x14ac:dyDescent="0.2">
      <c r="A3082"/>
      <c r="B3082"/>
      <c r="C3082"/>
      <c r="D3082" s="29"/>
      <c r="E3082" s="29"/>
      <c r="F3082"/>
      <c r="G3082"/>
      <c r="H3082"/>
      <c r="I3082" s="33"/>
      <c r="J3082" s="33"/>
      <c r="K3082" s="33"/>
      <c r="L3082" s="33"/>
      <c r="M3082" s="33"/>
      <c r="N3082" s="33"/>
      <c r="O3082" s="33"/>
      <c r="P3082" s="33"/>
      <c r="Q3082"/>
      <c r="R3082"/>
      <c r="S3082"/>
      <c r="T3082"/>
      <c r="U3082"/>
      <c r="V3082"/>
      <c r="W3082"/>
    </row>
    <row r="3083" spans="1:23" s="12" customFormat="1" x14ac:dyDescent="0.2">
      <c r="A3083"/>
      <c r="B3083"/>
      <c r="C3083"/>
      <c r="D3083" s="29"/>
      <c r="E3083" s="29"/>
      <c r="F3083"/>
      <c r="G3083"/>
      <c r="H3083"/>
      <c r="I3083" s="33"/>
      <c r="J3083" s="33"/>
      <c r="K3083" s="33"/>
      <c r="L3083" s="33"/>
      <c r="M3083" s="33"/>
      <c r="N3083" s="33"/>
      <c r="O3083" s="33"/>
      <c r="P3083" s="33"/>
      <c r="Q3083"/>
      <c r="R3083"/>
      <c r="S3083"/>
      <c r="T3083"/>
      <c r="U3083"/>
      <c r="V3083"/>
      <c r="W3083"/>
    </row>
    <row r="3084" spans="1:23" s="12" customFormat="1" x14ac:dyDescent="0.2">
      <c r="A3084"/>
      <c r="B3084"/>
      <c r="C3084"/>
      <c r="D3084" s="29"/>
      <c r="E3084" s="29"/>
      <c r="F3084"/>
      <c r="G3084"/>
      <c r="H3084"/>
      <c r="I3084" s="33"/>
      <c r="J3084" s="33"/>
      <c r="K3084" s="33"/>
      <c r="L3084" s="33"/>
      <c r="M3084" s="33"/>
      <c r="N3084" s="33"/>
      <c r="O3084" s="33"/>
      <c r="P3084" s="33"/>
      <c r="Q3084"/>
      <c r="R3084"/>
      <c r="S3084"/>
      <c r="T3084"/>
      <c r="U3084"/>
      <c r="V3084"/>
      <c r="W3084"/>
    </row>
    <row r="3085" spans="1:23" s="12" customFormat="1" x14ac:dyDescent="0.2">
      <c r="A3085"/>
      <c r="B3085"/>
      <c r="C3085"/>
      <c r="D3085" s="29"/>
      <c r="E3085" s="29"/>
      <c r="F3085"/>
      <c r="G3085"/>
      <c r="H3085"/>
      <c r="I3085" s="33"/>
      <c r="J3085" s="33"/>
      <c r="K3085" s="33"/>
      <c r="L3085" s="33"/>
      <c r="M3085" s="33"/>
      <c r="N3085" s="33"/>
      <c r="O3085" s="33"/>
      <c r="P3085" s="33"/>
      <c r="Q3085"/>
      <c r="R3085"/>
      <c r="S3085"/>
      <c r="T3085"/>
      <c r="U3085"/>
      <c r="V3085"/>
      <c r="W3085"/>
    </row>
    <row r="3086" spans="1:23" s="12" customFormat="1" x14ac:dyDescent="0.2">
      <c r="A3086"/>
      <c r="B3086"/>
      <c r="C3086"/>
      <c r="D3086" s="29"/>
      <c r="E3086" s="29"/>
      <c r="F3086"/>
      <c r="G3086"/>
      <c r="H3086"/>
      <c r="I3086" s="33"/>
      <c r="J3086" s="33"/>
      <c r="K3086" s="33"/>
      <c r="L3086" s="33"/>
      <c r="M3086" s="33"/>
      <c r="N3086" s="33"/>
      <c r="O3086" s="33"/>
      <c r="P3086" s="33"/>
      <c r="Q3086"/>
      <c r="R3086"/>
      <c r="S3086"/>
      <c r="T3086"/>
      <c r="U3086"/>
      <c r="V3086"/>
      <c r="W3086"/>
    </row>
    <row r="3087" spans="1:23" s="12" customFormat="1" x14ac:dyDescent="0.2">
      <c r="A3087"/>
      <c r="B3087"/>
      <c r="C3087"/>
      <c r="D3087" s="29"/>
      <c r="E3087" s="29"/>
      <c r="F3087"/>
      <c r="G3087"/>
      <c r="H3087"/>
      <c r="I3087" s="33"/>
      <c r="J3087" s="33"/>
      <c r="K3087" s="33"/>
      <c r="L3087" s="33"/>
      <c r="M3087" s="33"/>
      <c r="N3087" s="33"/>
      <c r="O3087" s="33"/>
      <c r="P3087" s="33"/>
      <c r="Q3087"/>
      <c r="R3087"/>
      <c r="S3087"/>
      <c r="T3087"/>
      <c r="U3087"/>
      <c r="V3087"/>
      <c r="W3087"/>
    </row>
    <row r="3088" spans="1:23" s="12" customFormat="1" x14ac:dyDescent="0.2">
      <c r="A3088"/>
      <c r="B3088"/>
      <c r="C3088"/>
      <c r="D3088" s="29"/>
      <c r="E3088" s="29"/>
      <c r="F3088"/>
      <c r="G3088"/>
      <c r="H3088"/>
      <c r="I3088" s="33"/>
      <c r="J3088" s="33"/>
      <c r="K3088" s="33"/>
      <c r="L3088" s="33"/>
      <c r="M3088" s="33"/>
      <c r="N3088" s="33"/>
      <c r="O3088" s="33"/>
      <c r="P3088" s="33"/>
      <c r="Q3088"/>
      <c r="R3088"/>
      <c r="S3088"/>
      <c r="T3088"/>
      <c r="U3088"/>
      <c r="V3088"/>
      <c r="W3088"/>
    </row>
    <row r="3089" spans="1:23" s="12" customFormat="1" x14ac:dyDescent="0.2">
      <c r="A3089"/>
      <c r="B3089"/>
      <c r="C3089"/>
      <c r="D3089" s="29"/>
      <c r="E3089" s="29"/>
      <c r="F3089"/>
      <c r="G3089"/>
      <c r="H3089"/>
      <c r="I3089" s="33"/>
      <c r="J3089" s="33"/>
      <c r="K3089" s="33"/>
      <c r="L3089" s="33"/>
      <c r="M3089" s="33"/>
      <c r="N3089" s="33"/>
      <c r="O3089" s="33"/>
      <c r="P3089" s="33"/>
      <c r="Q3089"/>
      <c r="R3089"/>
      <c r="S3089"/>
      <c r="T3089"/>
      <c r="U3089"/>
      <c r="V3089"/>
      <c r="W3089"/>
    </row>
    <row r="3090" spans="1:23" s="12" customFormat="1" x14ac:dyDescent="0.2">
      <c r="A3090"/>
      <c r="B3090"/>
      <c r="C3090"/>
      <c r="D3090" s="29"/>
      <c r="E3090" s="29"/>
      <c r="F3090"/>
      <c r="G3090"/>
      <c r="H3090"/>
      <c r="I3090" s="33"/>
      <c r="J3090" s="33"/>
      <c r="K3090" s="33"/>
      <c r="L3090" s="33"/>
      <c r="M3090" s="33"/>
      <c r="N3090" s="33"/>
      <c r="O3090" s="33"/>
      <c r="P3090" s="33"/>
      <c r="Q3090"/>
      <c r="R3090"/>
      <c r="S3090"/>
      <c r="T3090"/>
      <c r="U3090"/>
      <c r="V3090"/>
      <c r="W3090"/>
    </row>
    <row r="3091" spans="1:23" s="12" customFormat="1" x14ac:dyDescent="0.2">
      <c r="A3091"/>
      <c r="B3091"/>
      <c r="C3091"/>
      <c r="D3091" s="29"/>
      <c r="E3091" s="29"/>
      <c r="F3091"/>
      <c r="G3091"/>
      <c r="H3091"/>
      <c r="I3091" s="33"/>
      <c r="J3091" s="33"/>
      <c r="K3091" s="33"/>
      <c r="L3091" s="33"/>
      <c r="M3091" s="33"/>
      <c r="N3091" s="33"/>
      <c r="O3091" s="33"/>
      <c r="P3091" s="33"/>
      <c r="Q3091"/>
      <c r="R3091"/>
      <c r="S3091"/>
      <c r="T3091"/>
      <c r="U3091"/>
      <c r="V3091"/>
      <c r="W3091"/>
    </row>
    <row r="3092" spans="1:23" s="12" customFormat="1" x14ac:dyDescent="0.2">
      <c r="A3092"/>
      <c r="B3092"/>
      <c r="C3092"/>
      <c r="D3092" s="29"/>
      <c r="E3092" s="29"/>
      <c r="F3092"/>
      <c r="G3092"/>
      <c r="H3092"/>
      <c r="I3092" s="33"/>
      <c r="J3092" s="33"/>
      <c r="K3092" s="33"/>
      <c r="L3092" s="33"/>
      <c r="M3092" s="33"/>
      <c r="N3092" s="33"/>
      <c r="O3092" s="33"/>
      <c r="P3092" s="33"/>
      <c r="Q3092"/>
      <c r="R3092"/>
      <c r="S3092"/>
      <c r="T3092"/>
      <c r="U3092"/>
      <c r="V3092"/>
      <c r="W3092"/>
    </row>
    <row r="3093" spans="1:23" s="12" customFormat="1" x14ac:dyDescent="0.2">
      <c r="A3093"/>
      <c r="B3093"/>
      <c r="C3093"/>
      <c r="D3093" s="29"/>
      <c r="E3093" s="29"/>
      <c r="F3093"/>
      <c r="G3093"/>
      <c r="H3093"/>
      <c r="I3093" s="33"/>
      <c r="J3093" s="33"/>
      <c r="K3093" s="33"/>
      <c r="L3093" s="33"/>
      <c r="M3093" s="33"/>
      <c r="N3093" s="33"/>
      <c r="O3093" s="33"/>
      <c r="P3093" s="33"/>
      <c r="Q3093"/>
      <c r="R3093"/>
      <c r="S3093"/>
      <c r="T3093"/>
      <c r="U3093"/>
      <c r="V3093"/>
      <c r="W3093"/>
    </row>
    <row r="3094" spans="1:23" s="12" customFormat="1" x14ac:dyDescent="0.2">
      <c r="A3094"/>
      <c r="B3094"/>
      <c r="C3094"/>
      <c r="D3094" s="29"/>
      <c r="E3094" s="29"/>
      <c r="F3094"/>
      <c r="G3094"/>
      <c r="H3094"/>
      <c r="I3094" s="33"/>
      <c r="J3094" s="33"/>
      <c r="K3094" s="33"/>
      <c r="L3094" s="33"/>
      <c r="M3094" s="33"/>
      <c r="N3094" s="33"/>
      <c r="O3094" s="33"/>
      <c r="P3094" s="33"/>
      <c r="Q3094"/>
      <c r="R3094"/>
      <c r="S3094"/>
      <c r="T3094"/>
      <c r="U3094"/>
      <c r="V3094"/>
      <c r="W3094"/>
    </row>
    <row r="3095" spans="1:23" s="12" customFormat="1" x14ac:dyDescent="0.2">
      <c r="A3095"/>
      <c r="B3095"/>
      <c r="C3095"/>
      <c r="D3095" s="29"/>
      <c r="E3095" s="29"/>
      <c r="F3095"/>
      <c r="G3095"/>
      <c r="H3095"/>
      <c r="I3095" s="33"/>
      <c r="J3095" s="33"/>
      <c r="K3095" s="33"/>
      <c r="L3095" s="33"/>
      <c r="M3095" s="33"/>
      <c r="N3095" s="33"/>
      <c r="O3095" s="33"/>
      <c r="P3095" s="33"/>
      <c r="Q3095"/>
      <c r="R3095"/>
      <c r="S3095"/>
      <c r="T3095"/>
      <c r="U3095"/>
      <c r="V3095"/>
      <c r="W3095"/>
    </row>
    <row r="3096" spans="1:23" s="12" customFormat="1" x14ac:dyDescent="0.2">
      <c r="A3096"/>
      <c r="B3096"/>
      <c r="C3096"/>
      <c r="D3096" s="29"/>
      <c r="E3096" s="29"/>
      <c r="F3096"/>
      <c r="G3096"/>
      <c r="H3096"/>
      <c r="I3096" s="33"/>
      <c r="J3096" s="33"/>
      <c r="K3096" s="33"/>
      <c r="L3096" s="33"/>
      <c r="M3096" s="33"/>
      <c r="N3096" s="33"/>
      <c r="O3096" s="33"/>
      <c r="P3096" s="33"/>
      <c r="Q3096"/>
      <c r="R3096"/>
      <c r="S3096"/>
      <c r="T3096"/>
      <c r="U3096"/>
      <c r="V3096"/>
      <c r="W3096"/>
    </row>
    <row r="3097" spans="1:23" s="12" customFormat="1" x14ac:dyDescent="0.2">
      <c r="A3097"/>
      <c r="B3097"/>
      <c r="C3097"/>
      <c r="D3097" s="29"/>
      <c r="E3097" s="29"/>
      <c r="F3097"/>
      <c r="G3097"/>
      <c r="H3097"/>
      <c r="I3097" s="33"/>
      <c r="J3097" s="33"/>
      <c r="K3097" s="33"/>
      <c r="L3097" s="33"/>
      <c r="M3097" s="33"/>
      <c r="N3097" s="33"/>
      <c r="O3097" s="33"/>
      <c r="P3097" s="33"/>
      <c r="Q3097"/>
      <c r="R3097"/>
      <c r="S3097"/>
      <c r="T3097"/>
      <c r="U3097"/>
      <c r="V3097"/>
      <c r="W3097"/>
    </row>
    <row r="3098" spans="1:23" s="12" customFormat="1" x14ac:dyDescent="0.2">
      <c r="A3098"/>
      <c r="B3098"/>
      <c r="C3098"/>
      <c r="D3098" s="29"/>
      <c r="E3098" s="29"/>
      <c r="F3098"/>
      <c r="G3098"/>
      <c r="H3098"/>
      <c r="I3098" s="33"/>
      <c r="J3098" s="33"/>
      <c r="K3098" s="33"/>
      <c r="L3098" s="33"/>
      <c r="M3098" s="33"/>
      <c r="N3098" s="33"/>
      <c r="O3098" s="33"/>
      <c r="P3098" s="33"/>
      <c r="Q3098"/>
      <c r="R3098"/>
      <c r="S3098"/>
      <c r="T3098"/>
      <c r="U3098"/>
      <c r="V3098"/>
      <c r="W3098"/>
    </row>
    <row r="3099" spans="1:23" s="12" customFormat="1" x14ac:dyDescent="0.2">
      <c r="A3099"/>
      <c r="B3099"/>
      <c r="C3099"/>
      <c r="D3099" s="29"/>
      <c r="E3099" s="29"/>
      <c r="F3099"/>
      <c r="G3099"/>
      <c r="H3099"/>
      <c r="I3099" s="33"/>
      <c r="J3099" s="33"/>
      <c r="K3099" s="33"/>
      <c r="L3099" s="33"/>
      <c r="M3099" s="33"/>
      <c r="N3099" s="33"/>
      <c r="O3099" s="33"/>
      <c r="P3099" s="33"/>
      <c r="Q3099"/>
      <c r="R3099"/>
      <c r="S3099"/>
      <c r="T3099"/>
      <c r="U3099"/>
      <c r="V3099"/>
      <c r="W3099"/>
    </row>
    <row r="3100" spans="1:23" s="12" customFormat="1" x14ac:dyDescent="0.2">
      <c r="A3100"/>
      <c r="B3100"/>
      <c r="C3100"/>
      <c r="D3100" s="29"/>
      <c r="E3100" s="29"/>
      <c r="F3100"/>
      <c r="G3100"/>
      <c r="H3100"/>
      <c r="I3100" s="33"/>
      <c r="J3100" s="33"/>
      <c r="K3100" s="33"/>
      <c r="L3100" s="33"/>
      <c r="M3100" s="33"/>
      <c r="N3100" s="33"/>
      <c r="O3100" s="33"/>
      <c r="P3100" s="33"/>
      <c r="Q3100"/>
      <c r="R3100"/>
      <c r="S3100"/>
      <c r="T3100"/>
      <c r="U3100"/>
      <c r="V3100"/>
      <c r="W3100"/>
    </row>
    <row r="3101" spans="1:23" s="12" customFormat="1" x14ac:dyDescent="0.2">
      <c r="A3101"/>
      <c r="B3101"/>
      <c r="C3101"/>
      <c r="D3101" s="29"/>
      <c r="E3101" s="29"/>
      <c r="F3101"/>
      <c r="G3101"/>
      <c r="H3101"/>
      <c r="I3101" s="33"/>
      <c r="J3101" s="33"/>
      <c r="K3101" s="33"/>
      <c r="L3101" s="33"/>
      <c r="M3101" s="33"/>
      <c r="N3101" s="33"/>
      <c r="O3101" s="33"/>
      <c r="P3101" s="33"/>
      <c r="Q3101"/>
      <c r="R3101"/>
      <c r="S3101"/>
      <c r="T3101"/>
      <c r="U3101"/>
      <c r="V3101"/>
      <c r="W3101"/>
    </row>
    <row r="3102" spans="1:23" s="12" customFormat="1" x14ac:dyDescent="0.2">
      <c r="A3102"/>
      <c r="B3102"/>
      <c r="C3102"/>
      <c r="D3102" s="29"/>
      <c r="E3102" s="29"/>
      <c r="F3102"/>
      <c r="G3102"/>
      <c r="H3102"/>
      <c r="I3102" s="33"/>
      <c r="J3102" s="33"/>
      <c r="K3102" s="33"/>
      <c r="L3102" s="33"/>
      <c r="M3102" s="33"/>
      <c r="N3102" s="33"/>
      <c r="O3102" s="33"/>
      <c r="P3102" s="33"/>
      <c r="Q3102"/>
      <c r="R3102"/>
      <c r="S3102"/>
      <c r="T3102"/>
      <c r="U3102"/>
      <c r="V3102"/>
      <c r="W3102"/>
    </row>
    <row r="3103" spans="1:23" s="12" customFormat="1" x14ac:dyDescent="0.2">
      <c r="A3103"/>
      <c r="B3103"/>
      <c r="C3103"/>
      <c r="D3103" s="29"/>
      <c r="E3103" s="29"/>
      <c r="F3103"/>
      <c r="G3103"/>
      <c r="H3103"/>
      <c r="I3103" s="33"/>
      <c r="J3103" s="33"/>
      <c r="K3103" s="33"/>
      <c r="L3103" s="33"/>
      <c r="M3103" s="33"/>
      <c r="N3103" s="33"/>
      <c r="O3103" s="33"/>
      <c r="P3103" s="33"/>
      <c r="Q3103"/>
      <c r="R3103"/>
      <c r="S3103"/>
      <c r="T3103"/>
      <c r="U3103"/>
      <c r="V3103"/>
      <c r="W3103"/>
    </row>
    <row r="3104" spans="1:23" s="12" customFormat="1" x14ac:dyDescent="0.2">
      <c r="A3104"/>
      <c r="B3104"/>
      <c r="C3104"/>
      <c r="D3104" s="29"/>
      <c r="E3104" s="29"/>
      <c r="F3104"/>
      <c r="G3104"/>
      <c r="H3104"/>
      <c r="I3104" s="33"/>
      <c r="J3104" s="33"/>
      <c r="K3104" s="33"/>
      <c r="L3104" s="33"/>
      <c r="M3104" s="33"/>
      <c r="N3104" s="33"/>
      <c r="O3104" s="33"/>
      <c r="P3104" s="33"/>
      <c r="Q3104"/>
      <c r="R3104"/>
      <c r="S3104"/>
      <c r="T3104"/>
      <c r="U3104"/>
      <c r="V3104"/>
      <c r="W3104"/>
    </row>
    <row r="3105" spans="1:23" s="12" customFormat="1" x14ac:dyDescent="0.2">
      <c r="A3105"/>
      <c r="B3105"/>
      <c r="C3105"/>
      <c r="D3105" s="29"/>
      <c r="E3105" s="29"/>
      <c r="F3105"/>
      <c r="G3105"/>
      <c r="H3105"/>
      <c r="I3105" s="33"/>
      <c r="J3105" s="33"/>
      <c r="K3105" s="33"/>
      <c r="L3105" s="33"/>
      <c r="M3105" s="33"/>
      <c r="N3105" s="33"/>
      <c r="O3105" s="33"/>
      <c r="P3105" s="33"/>
      <c r="Q3105"/>
      <c r="R3105"/>
      <c r="S3105"/>
      <c r="T3105"/>
      <c r="U3105"/>
      <c r="V3105"/>
      <c r="W3105"/>
    </row>
    <row r="3106" spans="1:23" s="12" customFormat="1" x14ac:dyDescent="0.2">
      <c r="A3106"/>
      <c r="B3106"/>
      <c r="C3106"/>
      <c r="D3106" s="29"/>
      <c r="E3106" s="29"/>
      <c r="F3106"/>
      <c r="G3106"/>
      <c r="H3106"/>
      <c r="I3106" s="33"/>
      <c r="J3106" s="33"/>
      <c r="K3106" s="33"/>
      <c r="L3106" s="33"/>
      <c r="M3106" s="33"/>
      <c r="N3106" s="33"/>
      <c r="O3106" s="33"/>
      <c r="P3106" s="33"/>
      <c r="Q3106"/>
      <c r="R3106"/>
      <c r="S3106"/>
      <c r="T3106"/>
      <c r="U3106"/>
      <c r="V3106"/>
      <c r="W3106"/>
    </row>
    <row r="3107" spans="1:23" s="12" customFormat="1" x14ac:dyDescent="0.2">
      <c r="A3107"/>
      <c r="B3107"/>
      <c r="C3107"/>
      <c r="D3107" s="29"/>
      <c r="E3107" s="29"/>
      <c r="F3107"/>
      <c r="G3107"/>
      <c r="H3107"/>
      <c r="I3107" s="33"/>
      <c r="J3107" s="33"/>
      <c r="K3107" s="33"/>
      <c r="L3107" s="33"/>
      <c r="M3107" s="33"/>
      <c r="N3107" s="33"/>
      <c r="O3107" s="33"/>
      <c r="P3107" s="33"/>
      <c r="Q3107"/>
      <c r="R3107"/>
      <c r="S3107"/>
      <c r="T3107"/>
      <c r="U3107"/>
      <c r="V3107"/>
      <c r="W3107"/>
    </row>
    <row r="3108" spans="1:23" s="12" customFormat="1" x14ac:dyDescent="0.2">
      <c r="A3108"/>
      <c r="B3108"/>
      <c r="C3108"/>
      <c r="D3108" s="29"/>
      <c r="E3108" s="29"/>
      <c r="F3108"/>
      <c r="G3108"/>
      <c r="H3108"/>
      <c r="I3108" s="33"/>
      <c r="J3108" s="33"/>
      <c r="K3108" s="33"/>
      <c r="L3108" s="33"/>
      <c r="M3108" s="33"/>
      <c r="N3108" s="33"/>
      <c r="O3108" s="33"/>
      <c r="P3108" s="33"/>
      <c r="Q3108"/>
      <c r="R3108"/>
      <c r="S3108"/>
      <c r="T3108"/>
      <c r="U3108"/>
      <c r="V3108"/>
      <c r="W3108"/>
    </row>
    <row r="3109" spans="1:23" s="12" customFormat="1" x14ac:dyDescent="0.2">
      <c r="A3109"/>
      <c r="B3109"/>
      <c r="C3109"/>
      <c r="D3109" s="29"/>
      <c r="E3109" s="29"/>
      <c r="F3109"/>
      <c r="G3109"/>
      <c r="H3109"/>
      <c r="I3109" s="33"/>
      <c r="J3109" s="33"/>
      <c r="K3109" s="33"/>
      <c r="L3109" s="33"/>
      <c r="M3109" s="33"/>
      <c r="N3109" s="33"/>
      <c r="O3109" s="33"/>
      <c r="P3109" s="33"/>
      <c r="Q3109"/>
      <c r="R3109"/>
      <c r="S3109"/>
      <c r="T3109"/>
      <c r="U3109"/>
      <c r="V3109"/>
      <c r="W3109"/>
    </row>
    <row r="3110" spans="1:23" s="12" customFormat="1" x14ac:dyDescent="0.2">
      <c r="A3110"/>
      <c r="B3110"/>
      <c r="C3110"/>
      <c r="D3110" s="29"/>
      <c r="E3110" s="29"/>
      <c r="F3110"/>
      <c r="G3110"/>
      <c r="H3110"/>
      <c r="I3110" s="33"/>
      <c r="J3110" s="33"/>
      <c r="K3110" s="33"/>
      <c r="L3110" s="33"/>
      <c r="M3110" s="33"/>
      <c r="N3110" s="33"/>
      <c r="O3110" s="33"/>
      <c r="P3110" s="33"/>
      <c r="Q3110"/>
      <c r="R3110"/>
      <c r="S3110"/>
      <c r="T3110"/>
      <c r="U3110"/>
      <c r="V3110"/>
      <c r="W3110"/>
    </row>
    <row r="3111" spans="1:23" s="12" customFormat="1" x14ac:dyDescent="0.2">
      <c r="A3111"/>
      <c r="B3111"/>
      <c r="C3111"/>
      <c r="D3111" s="29"/>
      <c r="E3111" s="29"/>
      <c r="F3111"/>
      <c r="G3111"/>
      <c r="H3111"/>
      <c r="I3111" s="33"/>
      <c r="J3111" s="33"/>
      <c r="K3111" s="33"/>
      <c r="L3111" s="33"/>
      <c r="M3111" s="33"/>
      <c r="N3111" s="33"/>
      <c r="O3111" s="33"/>
      <c r="P3111" s="33"/>
      <c r="Q3111"/>
      <c r="R3111"/>
      <c r="S3111"/>
      <c r="T3111"/>
      <c r="U3111"/>
      <c r="V3111"/>
      <c r="W3111"/>
    </row>
    <row r="3112" spans="1:23" s="12" customFormat="1" x14ac:dyDescent="0.2">
      <c r="A3112"/>
      <c r="B3112"/>
      <c r="C3112"/>
      <c r="D3112" s="29"/>
      <c r="E3112" s="29"/>
      <c r="F3112"/>
      <c r="G3112"/>
      <c r="H3112"/>
      <c r="I3112" s="33"/>
      <c r="J3112" s="33"/>
      <c r="K3112" s="33"/>
      <c r="L3112" s="33"/>
      <c r="M3112" s="33"/>
      <c r="N3112" s="33"/>
      <c r="O3112" s="33"/>
      <c r="P3112" s="33"/>
      <c r="Q3112"/>
      <c r="R3112"/>
      <c r="S3112"/>
      <c r="T3112"/>
      <c r="U3112"/>
      <c r="V3112"/>
      <c r="W3112"/>
    </row>
    <row r="3113" spans="1:23" s="12" customFormat="1" x14ac:dyDescent="0.2">
      <c r="A3113"/>
      <c r="B3113"/>
      <c r="C3113"/>
      <c r="D3113" s="29"/>
      <c r="E3113" s="29"/>
      <c r="F3113"/>
      <c r="G3113"/>
      <c r="H3113"/>
      <c r="I3113" s="33"/>
      <c r="J3113" s="33"/>
      <c r="K3113" s="33"/>
      <c r="L3113" s="33"/>
      <c r="M3113" s="33"/>
      <c r="N3113" s="33"/>
      <c r="O3113" s="33"/>
      <c r="P3113" s="33"/>
      <c r="Q3113"/>
      <c r="R3113"/>
      <c r="S3113"/>
      <c r="T3113"/>
      <c r="U3113"/>
      <c r="V3113"/>
      <c r="W3113"/>
    </row>
    <row r="3114" spans="1:23" s="12" customFormat="1" x14ac:dyDescent="0.2">
      <c r="A3114"/>
      <c r="B3114"/>
      <c r="C3114"/>
      <c r="D3114" s="29"/>
      <c r="E3114" s="29"/>
      <c r="F3114"/>
      <c r="G3114"/>
      <c r="H3114"/>
      <c r="I3114" s="33"/>
      <c r="J3114" s="33"/>
      <c r="K3114" s="33"/>
      <c r="L3114" s="33"/>
      <c r="M3114" s="33"/>
      <c r="N3114" s="33"/>
      <c r="O3114" s="33"/>
      <c r="P3114" s="33"/>
      <c r="Q3114"/>
      <c r="R3114"/>
      <c r="S3114"/>
      <c r="T3114"/>
      <c r="U3114"/>
      <c r="V3114"/>
      <c r="W3114"/>
    </row>
    <row r="3115" spans="1:23" s="12" customFormat="1" x14ac:dyDescent="0.2">
      <c r="A3115"/>
      <c r="B3115"/>
      <c r="C3115"/>
      <c r="D3115" s="29"/>
      <c r="E3115" s="29"/>
      <c r="F3115"/>
      <c r="G3115"/>
      <c r="H3115"/>
      <c r="I3115" s="33"/>
      <c r="J3115" s="33"/>
      <c r="K3115" s="33"/>
      <c r="L3115" s="33"/>
      <c r="M3115" s="33"/>
      <c r="N3115" s="33"/>
      <c r="O3115" s="33"/>
      <c r="P3115" s="33"/>
      <c r="Q3115"/>
      <c r="R3115"/>
      <c r="S3115"/>
      <c r="T3115"/>
      <c r="U3115"/>
      <c r="V3115"/>
      <c r="W3115"/>
    </row>
    <row r="3116" spans="1:23" s="12" customFormat="1" x14ac:dyDescent="0.2">
      <c r="A3116"/>
      <c r="B3116"/>
      <c r="C3116"/>
      <c r="D3116" s="29"/>
      <c r="E3116" s="29"/>
      <c r="F3116"/>
      <c r="G3116"/>
      <c r="H3116"/>
      <c r="I3116" s="33"/>
      <c r="J3116" s="33"/>
      <c r="K3116" s="33"/>
      <c r="L3116" s="33"/>
      <c r="M3116" s="33"/>
      <c r="N3116" s="33"/>
      <c r="O3116" s="33"/>
      <c r="P3116" s="33"/>
      <c r="Q3116"/>
      <c r="R3116"/>
      <c r="S3116"/>
      <c r="T3116"/>
      <c r="U3116"/>
      <c r="V3116"/>
      <c r="W3116"/>
    </row>
    <row r="3117" spans="1:23" s="12" customFormat="1" x14ac:dyDescent="0.2">
      <c r="A3117"/>
      <c r="B3117"/>
      <c r="C3117"/>
      <c r="D3117" s="29"/>
      <c r="E3117" s="29"/>
      <c r="F3117"/>
      <c r="G3117"/>
      <c r="H3117"/>
      <c r="I3117" s="33"/>
      <c r="J3117" s="33"/>
      <c r="K3117" s="33"/>
      <c r="L3117" s="33"/>
      <c r="M3117" s="33"/>
      <c r="N3117" s="33"/>
      <c r="O3117" s="33"/>
      <c r="P3117" s="33"/>
      <c r="Q3117"/>
      <c r="R3117"/>
      <c r="S3117"/>
      <c r="T3117"/>
      <c r="U3117"/>
      <c r="V3117"/>
      <c r="W3117"/>
    </row>
    <row r="3118" spans="1:23" s="12" customFormat="1" x14ac:dyDescent="0.2">
      <c r="A3118"/>
      <c r="B3118"/>
      <c r="C3118"/>
      <c r="D3118" s="29"/>
      <c r="E3118" s="29"/>
      <c r="F3118"/>
      <c r="G3118"/>
      <c r="H3118"/>
      <c r="I3118" s="33"/>
      <c r="J3118" s="33"/>
      <c r="K3118" s="33"/>
      <c r="L3118" s="33"/>
      <c r="M3118" s="33"/>
      <c r="N3118" s="33"/>
      <c r="O3118" s="33"/>
      <c r="P3118" s="33"/>
      <c r="Q3118"/>
      <c r="R3118"/>
      <c r="S3118"/>
      <c r="T3118"/>
      <c r="U3118"/>
      <c r="V3118"/>
      <c r="W3118"/>
    </row>
    <row r="3119" spans="1:23" s="12" customFormat="1" x14ac:dyDescent="0.2">
      <c r="A3119"/>
      <c r="B3119"/>
      <c r="C3119"/>
      <c r="D3119" s="29"/>
      <c r="E3119" s="29"/>
      <c r="F3119"/>
      <c r="G3119"/>
      <c r="H3119"/>
      <c r="I3119" s="33"/>
      <c r="J3119" s="33"/>
      <c r="K3119" s="33"/>
      <c r="L3119" s="33"/>
      <c r="M3119" s="33"/>
      <c r="N3119" s="33"/>
      <c r="O3119" s="33"/>
      <c r="P3119" s="33"/>
      <c r="Q3119"/>
      <c r="R3119"/>
      <c r="S3119"/>
      <c r="T3119"/>
      <c r="U3119"/>
      <c r="V3119"/>
      <c r="W3119"/>
    </row>
    <row r="3120" spans="1:23" s="12" customFormat="1" x14ac:dyDescent="0.2">
      <c r="A3120"/>
      <c r="B3120"/>
      <c r="C3120"/>
      <c r="D3120" s="29"/>
      <c r="E3120" s="29"/>
      <c r="F3120"/>
      <c r="G3120"/>
      <c r="H3120"/>
      <c r="I3120" s="33"/>
      <c r="J3120" s="33"/>
      <c r="K3120" s="33"/>
      <c r="L3120" s="33"/>
      <c r="M3120" s="33"/>
      <c r="N3120" s="33"/>
      <c r="O3120" s="33"/>
      <c r="P3120" s="33"/>
      <c r="Q3120"/>
      <c r="R3120"/>
      <c r="S3120"/>
      <c r="T3120"/>
      <c r="U3120"/>
      <c r="V3120"/>
      <c r="W3120"/>
    </row>
    <row r="3121" spans="1:23" s="12" customFormat="1" x14ac:dyDescent="0.2">
      <c r="A3121"/>
      <c r="B3121"/>
      <c r="C3121"/>
      <c r="D3121" s="29"/>
      <c r="E3121" s="29"/>
      <c r="F3121"/>
      <c r="G3121"/>
      <c r="H3121"/>
      <c r="I3121" s="33"/>
      <c r="J3121" s="33"/>
      <c r="K3121" s="33"/>
      <c r="L3121" s="33"/>
      <c r="M3121" s="33"/>
      <c r="N3121" s="33"/>
      <c r="O3121" s="33"/>
      <c r="P3121" s="33"/>
      <c r="Q3121"/>
      <c r="R3121"/>
      <c r="S3121"/>
      <c r="T3121"/>
      <c r="U3121"/>
      <c r="V3121"/>
      <c r="W3121"/>
    </row>
    <row r="3122" spans="1:23" s="12" customFormat="1" x14ac:dyDescent="0.2">
      <c r="A3122"/>
      <c r="B3122"/>
      <c r="C3122"/>
      <c r="D3122" s="29"/>
      <c r="E3122" s="29"/>
      <c r="F3122"/>
      <c r="G3122"/>
      <c r="H3122"/>
      <c r="I3122" s="33"/>
      <c r="J3122" s="33"/>
      <c r="K3122" s="33"/>
      <c r="L3122" s="33"/>
      <c r="M3122" s="33"/>
      <c r="N3122" s="33"/>
      <c r="O3122" s="33"/>
      <c r="P3122" s="33"/>
      <c r="Q3122"/>
      <c r="R3122"/>
      <c r="S3122"/>
      <c r="T3122"/>
      <c r="U3122"/>
      <c r="V3122"/>
      <c r="W3122"/>
    </row>
    <row r="3123" spans="1:23" s="12" customFormat="1" x14ac:dyDescent="0.2">
      <c r="A3123"/>
      <c r="B3123"/>
      <c r="C3123"/>
      <c r="D3123" s="29"/>
      <c r="E3123" s="29"/>
      <c r="F3123"/>
      <c r="G3123"/>
      <c r="H3123"/>
      <c r="I3123" s="33"/>
      <c r="J3123" s="33"/>
      <c r="K3123" s="33"/>
      <c r="L3123" s="33"/>
      <c r="M3123" s="33"/>
      <c r="N3123" s="33"/>
      <c r="O3123" s="33"/>
      <c r="P3123" s="33"/>
      <c r="Q3123"/>
      <c r="R3123"/>
      <c r="S3123"/>
      <c r="T3123"/>
      <c r="U3123"/>
      <c r="V3123"/>
      <c r="W3123"/>
    </row>
    <row r="3124" spans="1:23" s="12" customFormat="1" x14ac:dyDescent="0.2">
      <c r="A3124"/>
      <c r="B3124"/>
      <c r="C3124"/>
      <c r="D3124" s="29"/>
      <c r="E3124" s="29"/>
      <c r="F3124"/>
      <c r="G3124"/>
      <c r="H3124"/>
      <c r="I3124" s="33"/>
      <c r="J3124" s="33"/>
      <c r="K3124" s="33"/>
      <c r="L3124" s="33"/>
      <c r="M3124" s="33"/>
      <c r="N3124" s="33"/>
      <c r="O3124" s="33"/>
      <c r="P3124" s="33"/>
      <c r="Q3124"/>
      <c r="R3124"/>
      <c r="S3124"/>
      <c r="T3124"/>
      <c r="U3124"/>
      <c r="V3124"/>
      <c r="W3124"/>
    </row>
    <row r="3125" spans="1:23" s="12" customFormat="1" x14ac:dyDescent="0.2">
      <c r="A3125"/>
      <c r="B3125"/>
      <c r="C3125"/>
      <c r="D3125" s="29"/>
      <c r="E3125" s="29"/>
      <c r="F3125"/>
      <c r="G3125"/>
      <c r="H3125"/>
      <c r="I3125" s="33"/>
      <c r="J3125" s="33"/>
      <c r="K3125" s="33"/>
      <c r="L3125" s="33"/>
      <c r="M3125" s="33"/>
      <c r="N3125" s="33"/>
      <c r="O3125" s="33"/>
      <c r="P3125" s="33"/>
      <c r="Q3125"/>
      <c r="R3125"/>
      <c r="S3125"/>
      <c r="T3125"/>
      <c r="U3125"/>
      <c r="V3125"/>
      <c r="W3125"/>
    </row>
    <row r="3126" spans="1:23" s="12" customFormat="1" x14ac:dyDescent="0.2">
      <c r="A3126"/>
      <c r="B3126"/>
      <c r="C3126"/>
      <c r="D3126" s="29"/>
      <c r="E3126" s="29"/>
      <c r="F3126"/>
      <c r="G3126"/>
      <c r="H3126"/>
      <c r="I3126" s="33"/>
      <c r="J3126" s="33"/>
      <c r="K3126" s="33"/>
      <c r="L3126" s="33"/>
      <c r="M3126" s="33"/>
      <c r="N3126" s="33"/>
      <c r="O3126" s="33"/>
      <c r="P3126" s="33"/>
      <c r="Q3126"/>
      <c r="R3126"/>
      <c r="S3126"/>
      <c r="T3126"/>
      <c r="U3126"/>
      <c r="V3126"/>
      <c r="W3126"/>
    </row>
    <row r="3127" spans="1:23" s="12" customFormat="1" x14ac:dyDescent="0.2">
      <c r="A3127"/>
      <c r="B3127"/>
      <c r="C3127"/>
      <c r="D3127" s="29"/>
      <c r="E3127" s="29"/>
      <c r="F3127"/>
      <c r="G3127"/>
      <c r="H3127"/>
      <c r="I3127" s="33"/>
      <c r="J3127" s="33"/>
      <c r="K3127" s="33"/>
      <c r="L3127" s="33"/>
      <c r="M3127" s="33"/>
      <c r="N3127" s="33"/>
      <c r="O3127" s="33"/>
      <c r="P3127" s="33"/>
      <c r="Q3127"/>
      <c r="R3127"/>
      <c r="S3127"/>
      <c r="T3127"/>
      <c r="U3127"/>
      <c r="V3127"/>
      <c r="W3127"/>
    </row>
    <row r="3128" spans="1:23" s="12" customFormat="1" x14ac:dyDescent="0.2">
      <c r="A3128"/>
      <c r="B3128"/>
      <c r="C3128"/>
      <c r="D3128" s="29"/>
      <c r="E3128" s="29"/>
      <c r="F3128"/>
      <c r="G3128"/>
      <c r="H3128"/>
      <c r="I3128" s="33"/>
      <c r="J3128" s="33"/>
      <c r="K3128" s="33"/>
      <c r="L3128" s="33"/>
      <c r="M3128" s="33"/>
      <c r="N3128" s="33"/>
      <c r="O3128" s="33"/>
      <c r="P3128" s="33"/>
      <c r="Q3128"/>
      <c r="R3128"/>
      <c r="S3128"/>
      <c r="T3128"/>
      <c r="U3128"/>
      <c r="V3128"/>
      <c r="W3128"/>
    </row>
    <row r="3129" spans="1:23" s="12" customFormat="1" x14ac:dyDescent="0.2">
      <c r="A3129"/>
      <c r="B3129"/>
      <c r="C3129"/>
      <c r="D3129" s="29"/>
      <c r="E3129" s="29"/>
      <c r="F3129"/>
      <c r="G3129"/>
      <c r="H3129"/>
      <c r="I3129" s="33"/>
      <c r="J3129" s="33"/>
      <c r="K3129" s="33"/>
      <c r="L3129" s="33"/>
      <c r="M3129" s="33"/>
      <c r="N3129" s="33"/>
      <c r="O3129" s="33"/>
      <c r="P3129" s="33"/>
      <c r="Q3129"/>
      <c r="R3129"/>
      <c r="S3129"/>
      <c r="T3129"/>
      <c r="U3129"/>
      <c r="V3129"/>
      <c r="W3129"/>
    </row>
    <row r="3130" spans="1:23" s="12" customFormat="1" x14ac:dyDescent="0.2">
      <c r="A3130"/>
      <c r="B3130"/>
      <c r="C3130"/>
      <c r="D3130" s="29"/>
      <c r="E3130" s="29"/>
      <c r="F3130"/>
      <c r="G3130"/>
      <c r="H3130"/>
      <c r="I3130" s="33"/>
      <c r="J3130" s="33"/>
      <c r="K3130" s="33"/>
      <c r="L3130" s="33"/>
      <c r="M3130" s="33"/>
      <c r="N3130" s="33"/>
      <c r="O3130" s="33"/>
      <c r="P3130" s="33"/>
      <c r="Q3130"/>
      <c r="R3130"/>
      <c r="S3130"/>
      <c r="T3130"/>
      <c r="U3130"/>
      <c r="V3130"/>
      <c r="W3130"/>
    </row>
    <row r="3131" spans="1:23" s="12" customFormat="1" x14ac:dyDescent="0.2">
      <c r="A3131"/>
      <c r="B3131"/>
      <c r="C3131"/>
      <c r="D3131" s="29"/>
      <c r="E3131" s="29"/>
      <c r="F3131"/>
      <c r="G3131"/>
      <c r="H3131"/>
      <c r="I3131" s="33"/>
      <c r="J3131" s="33"/>
      <c r="K3131" s="33"/>
      <c r="L3131" s="33"/>
      <c r="M3131" s="33"/>
      <c r="N3131" s="33"/>
      <c r="O3131" s="33"/>
      <c r="P3131" s="33"/>
      <c r="Q3131"/>
      <c r="R3131"/>
      <c r="S3131"/>
      <c r="T3131"/>
      <c r="U3131"/>
      <c r="V3131"/>
      <c r="W3131"/>
    </row>
    <row r="3132" spans="1:23" s="12" customFormat="1" x14ac:dyDescent="0.2">
      <c r="A3132"/>
      <c r="B3132"/>
      <c r="C3132"/>
      <c r="D3132" s="29"/>
      <c r="E3132" s="29"/>
      <c r="F3132"/>
      <c r="G3132"/>
      <c r="H3132"/>
      <c r="I3132" s="33"/>
      <c r="J3132" s="33"/>
      <c r="K3132" s="33"/>
      <c r="L3132" s="33"/>
      <c r="M3132" s="33"/>
      <c r="N3132" s="33"/>
      <c r="O3132" s="33"/>
      <c r="P3132" s="33"/>
      <c r="Q3132"/>
      <c r="R3132"/>
      <c r="S3132"/>
      <c r="T3132"/>
      <c r="U3132"/>
      <c r="V3132"/>
      <c r="W3132"/>
    </row>
    <row r="3133" spans="1:23" s="12" customFormat="1" x14ac:dyDescent="0.2">
      <c r="A3133"/>
      <c r="B3133"/>
      <c r="C3133"/>
      <c r="D3133" s="29"/>
      <c r="E3133" s="29"/>
      <c r="F3133"/>
      <c r="G3133"/>
      <c r="H3133"/>
      <c r="I3133" s="33"/>
      <c r="J3133" s="33"/>
      <c r="K3133" s="33"/>
      <c r="L3133" s="33"/>
      <c r="M3133" s="33"/>
      <c r="N3133" s="33"/>
      <c r="O3133" s="33"/>
      <c r="P3133" s="33"/>
      <c r="Q3133"/>
      <c r="R3133"/>
      <c r="S3133"/>
      <c r="T3133"/>
      <c r="U3133"/>
      <c r="V3133"/>
      <c r="W3133"/>
    </row>
    <row r="3134" spans="1:23" s="12" customFormat="1" x14ac:dyDescent="0.2">
      <c r="A3134"/>
      <c r="B3134"/>
      <c r="C3134"/>
      <c r="D3134" s="29"/>
      <c r="E3134" s="29"/>
      <c r="F3134"/>
      <c r="G3134"/>
      <c r="H3134"/>
      <c r="I3134" s="33"/>
      <c r="J3134" s="33"/>
      <c r="K3134" s="33"/>
      <c r="L3134" s="33"/>
      <c r="M3134" s="33"/>
      <c r="N3134" s="33"/>
      <c r="O3134" s="33"/>
      <c r="P3134" s="33"/>
      <c r="Q3134"/>
      <c r="R3134"/>
      <c r="S3134"/>
      <c r="T3134"/>
      <c r="U3134"/>
      <c r="V3134"/>
      <c r="W3134"/>
    </row>
    <row r="3135" spans="1:23" s="12" customFormat="1" x14ac:dyDescent="0.2">
      <c r="A3135"/>
      <c r="B3135"/>
      <c r="C3135"/>
      <c r="D3135" s="29"/>
      <c r="E3135" s="29"/>
      <c r="F3135"/>
      <c r="G3135"/>
      <c r="H3135"/>
      <c r="I3135" s="33"/>
      <c r="J3135" s="33"/>
      <c r="K3135" s="33"/>
      <c r="L3135" s="33"/>
      <c r="M3135" s="33"/>
      <c r="N3135" s="33"/>
      <c r="O3135" s="33"/>
      <c r="P3135" s="33"/>
      <c r="Q3135"/>
      <c r="R3135"/>
      <c r="S3135"/>
      <c r="T3135"/>
      <c r="U3135"/>
      <c r="V3135"/>
      <c r="W3135"/>
    </row>
    <row r="3136" spans="1:23" s="12" customFormat="1" x14ac:dyDescent="0.2">
      <c r="A3136"/>
      <c r="B3136"/>
      <c r="C3136"/>
      <c r="D3136" s="29"/>
      <c r="E3136" s="29"/>
      <c r="F3136"/>
      <c r="G3136"/>
      <c r="H3136"/>
      <c r="I3136" s="33"/>
      <c r="J3136" s="33"/>
      <c r="K3136" s="33"/>
      <c r="L3136" s="33"/>
      <c r="M3136" s="33"/>
      <c r="N3136" s="33"/>
      <c r="O3136" s="33"/>
      <c r="P3136" s="33"/>
      <c r="Q3136"/>
      <c r="R3136"/>
      <c r="S3136"/>
      <c r="T3136"/>
      <c r="U3136"/>
      <c r="V3136"/>
      <c r="W3136"/>
    </row>
    <row r="3137" spans="1:23" s="12" customFormat="1" x14ac:dyDescent="0.2">
      <c r="A3137"/>
      <c r="B3137"/>
      <c r="C3137"/>
      <c r="D3137" s="29"/>
      <c r="E3137" s="29"/>
      <c r="F3137"/>
      <c r="G3137"/>
      <c r="H3137"/>
      <c r="I3137" s="33"/>
      <c r="J3137" s="33"/>
      <c r="K3137" s="33"/>
      <c r="L3137" s="33"/>
      <c r="M3137" s="33"/>
      <c r="N3137" s="33"/>
      <c r="O3137" s="33"/>
      <c r="P3137" s="33"/>
      <c r="Q3137"/>
      <c r="R3137"/>
      <c r="S3137"/>
      <c r="T3137"/>
      <c r="U3137"/>
      <c r="V3137"/>
      <c r="W3137"/>
    </row>
    <row r="3138" spans="1:23" s="12" customFormat="1" x14ac:dyDescent="0.2">
      <c r="A3138"/>
      <c r="B3138"/>
      <c r="C3138"/>
      <c r="D3138" s="29"/>
      <c r="E3138" s="29"/>
      <c r="F3138"/>
      <c r="G3138"/>
      <c r="H3138"/>
      <c r="I3138" s="33"/>
      <c r="J3138" s="33"/>
      <c r="K3138" s="33"/>
      <c r="L3138" s="33"/>
      <c r="M3138" s="33"/>
      <c r="N3138" s="33"/>
      <c r="O3138" s="33"/>
      <c r="P3138" s="33"/>
      <c r="Q3138"/>
      <c r="R3138"/>
      <c r="S3138"/>
      <c r="T3138"/>
      <c r="U3138"/>
      <c r="V3138"/>
      <c r="W3138"/>
    </row>
    <row r="3139" spans="1:23" s="12" customFormat="1" x14ac:dyDescent="0.2">
      <c r="A3139"/>
      <c r="B3139"/>
      <c r="C3139"/>
      <c r="D3139" s="29"/>
      <c r="E3139" s="29"/>
      <c r="F3139"/>
      <c r="G3139"/>
      <c r="H3139"/>
      <c r="I3139" s="33"/>
      <c r="J3139" s="33"/>
      <c r="K3139" s="33"/>
      <c r="L3139" s="33"/>
      <c r="M3139" s="33"/>
      <c r="N3139" s="33"/>
      <c r="O3139" s="33"/>
      <c r="P3139" s="33"/>
      <c r="Q3139"/>
      <c r="R3139"/>
      <c r="S3139"/>
      <c r="T3139"/>
      <c r="U3139"/>
      <c r="V3139"/>
      <c r="W3139"/>
    </row>
    <row r="3140" spans="1:23" s="12" customFormat="1" x14ac:dyDescent="0.2">
      <c r="A3140"/>
      <c r="B3140"/>
      <c r="C3140"/>
      <c r="D3140" s="29"/>
      <c r="E3140" s="29"/>
      <c r="F3140"/>
      <c r="G3140"/>
      <c r="H3140"/>
      <c r="I3140" s="33"/>
      <c r="J3140" s="33"/>
      <c r="K3140" s="33"/>
      <c r="L3140" s="33"/>
      <c r="M3140" s="33"/>
      <c r="N3140" s="33"/>
      <c r="O3140" s="33"/>
      <c r="P3140" s="33"/>
      <c r="Q3140"/>
      <c r="R3140"/>
      <c r="S3140"/>
      <c r="T3140"/>
      <c r="U3140"/>
      <c r="V3140"/>
      <c r="W3140"/>
    </row>
    <row r="3141" spans="1:23" s="12" customFormat="1" x14ac:dyDescent="0.2">
      <c r="A3141"/>
      <c r="B3141"/>
      <c r="C3141"/>
      <c r="D3141" s="29"/>
      <c r="E3141" s="29"/>
      <c r="F3141"/>
      <c r="G3141"/>
      <c r="H3141"/>
      <c r="I3141" s="33"/>
      <c r="J3141" s="33"/>
      <c r="K3141" s="33"/>
      <c r="L3141" s="33"/>
      <c r="M3141" s="33"/>
      <c r="N3141" s="33"/>
      <c r="O3141" s="33"/>
      <c r="P3141" s="33"/>
      <c r="Q3141"/>
      <c r="R3141"/>
      <c r="S3141"/>
      <c r="T3141"/>
      <c r="U3141"/>
      <c r="V3141"/>
      <c r="W3141"/>
    </row>
    <row r="3142" spans="1:23" s="12" customFormat="1" x14ac:dyDescent="0.2">
      <c r="A3142"/>
      <c r="B3142"/>
      <c r="C3142"/>
      <c r="D3142" s="29"/>
      <c r="E3142" s="29"/>
      <c r="F3142"/>
      <c r="G3142"/>
      <c r="H3142"/>
      <c r="I3142" s="33"/>
      <c r="J3142" s="33"/>
      <c r="K3142" s="33"/>
      <c r="L3142" s="33"/>
      <c r="M3142" s="33"/>
      <c r="N3142" s="33"/>
      <c r="O3142" s="33"/>
      <c r="P3142" s="33"/>
      <c r="Q3142"/>
      <c r="R3142"/>
      <c r="S3142"/>
      <c r="T3142"/>
      <c r="U3142"/>
      <c r="V3142"/>
      <c r="W3142"/>
    </row>
    <row r="3143" spans="1:23" s="12" customFormat="1" x14ac:dyDescent="0.2">
      <c r="A3143"/>
      <c r="B3143"/>
      <c r="C3143"/>
      <c r="D3143" s="29"/>
      <c r="E3143" s="29"/>
      <c r="F3143"/>
      <c r="G3143"/>
      <c r="H3143"/>
      <c r="I3143" s="33"/>
      <c r="J3143" s="33"/>
      <c r="K3143" s="33"/>
      <c r="L3143" s="33"/>
      <c r="M3143" s="33"/>
      <c r="N3143" s="33"/>
      <c r="O3143" s="33"/>
      <c r="P3143" s="33"/>
      <c r="Q3143"/>
      <c r="R3143"/>
      <c r="S3143"/>
      <c r="T3143"/>
      <c r="U3143"/>
      <c r="V3143"/>
      <c r="W3143"/>
    </row>
    <row r="3144" spans="1:23" s="12" customFormat="1" x14ac:dyDescent="0.2">
      <c r="A3144"/>
      <c r="B3144"/>
      <c r="C3144"/>
      <c r="D3144" s="29"/>
      <c r="E3144" s="29"/>
      <c r="F3144"/>
      <c r="G3144"/>
      <c r="H3144"/>
      <c r="I3144" s="33"/>
      <c r="J3144" s="33"/>
      <c r="K3144" s="33"/>
      <c r="L3144" s="33"/>
      <c r="M3144" s="33"/>
      <c r="N3144" s="33"/>
      <c r="O3144" s="33"/>
      <c r="P3144" s="33"/>
      <c r="Q3144"/>
      <c r="R3144"/>
      <c r="S3144"/>
      <c r="T3144"/>
      <c r="U3144"/>
      <c r="V3144"/>
      <c r="W3144"/>
    </row>
    <row r="3145" spans="1:23" s="12" customFormat="1" x14ac:dyDescent="0.2">
      <c r="A3145"/>
      <c r="B3145"/>
      <c r="C3145"/>
      <c r="D3145" s="29"/>
      <c r="E3145" s="29"/>
      <c r="F3145"/>
      <c r="G3145"/>
      <c r="H3145"/>
      <c r="I3145" s="33"/>
      <c r="J3145" s="33"/>
      <c r="K3145" s="33"/>
      <c r="L3145" s="33"/>
      <c r="M3145" s="33"/>
      <c r="N3145" s="33"/>
      <c r="O3145" s="33"/>
      <c r="P3145" s="33"/>
      <c r="Q3145"/>
      <c r="R3145"/>
      <c r="S3145"/>
      <c r="T3145"/>
      <c r="U3145"/>
      <c r="V3145"/>
      <c r="W3145"/>
    </row>
    <row r="3146" spans="1:23" s="12" customFormat="1" x14ac:dyDescent="0.2">
      <c r="A3146"/>
      <c r="B3146"/>
      <c r="C3146"/>
      <c r="D3146" s="29"/>
      <c r="E3146" s="29"/>
      <c r="F3146"/>
      <c r="G3146"/>
      <c r="H3146"/>
      <c r="I3146" s="33"/>
      <c r="J3146" s="33"/>
      <c r="K3146" s="33"/>
      <c r="L3146" s="33"/>
      <c r="M3146" s="33"/>
      <c r="N3146" s="33"/>
      <c r="O3146" s="33"/>
      <c r="P3146" s="33"/>
      <c r="Q3146"/>
      <c r="R3146"/>
      <c r="S3146"/>
      <c r="T3146"/>
      <c r="U3146"/>
      <c r="V3146"/>
      <c r="W3146"/>
    </row>
    <row r="3147" spans="1:23" s="12" customFormat="1" x14ac:dyDescent="0.2">
      <c r="A3147"/>
      <c r="B3147"/>
      <c r="C3147"/>
      <c r="D3147" s="29"/>
      <c r="E3147" s="29"/>
      <c r="F3147"/>
      <c r="G3147"/>
      <c r="H3147"/>
      <c r="I3147" s="33"/>
      <c r="J3147" s="33"/>
      <c r="K3147" s="33"/>
      <c r="L3147" s="33"/>
      <c r="M3147" s="33"/>
      <c r="N3147" s="33"/>
      <c r="O3147" s="33"/>
      <c r="P3147" s="33"/>
      <c r="Q3147"/>
      <c r="R3147"/>
      <c r="S3147"/>
      <c r="T3147"/>
      <c r="U3147"/>
      <c r="V3147"/>
      <c r="W3147"/>
    </row>
    <row r="3148" spans="1:23" s="12" customFormat="1" x14ac:dyDescent="0.2">
      <c r="A3148"/>
      <c r="B3148"/>
      <c r="C3148"/>
      <c r="D3148" s="29"/>
      <c r="E3148" s="29"/>
      <c r="F3148"/>
      <c r="G3148"/>
      <c r="H3148"/>
      <c r="I3148" s="33"/>
      <c r="J3148" s="33"/>
      <c r="K3148" s="33"/>
      <c r="L3148" s="33"/>
      <c r="M3148" s="33"/>
      <c r="N3148" s="33"/>
      <c r="O3148" s="33"/>
      <c r="P3148" s="33"/>
      <c r="Q3148"/>
      <c r="R3148"/>
      <c r="S3148"/>
      <c r="T3148"/>
      <c r="U3148"/>
      <c r="V3148"/>
      <c r="W3148"/>
    </row>
    <row r="3149" spans="1:23" s="12" customFormat="1" x14ac:dyDescent="0.2">
      <c r="A3149"/>
      <c r="B3149"/>
      <c r="C3149"/>
      <c r="D3149" s="29"/>
      <c r="E3149" s="29"/>
      <c r="F3149"/>
      <c r="G3149"/>
      <c r="H3149"/>
      <c r="I3149" s="33"/>
      <c r="J3149" s="33"/>
      <c r="K3149" s="33"/>
      <c r="L3149" s="33"/>
      <c r="M3149" s="33"/>
      <c r="N3149" s="33"/>
      <c r="O3149" s="33"/>
      <c r="P3149" s="33"/>
      <c r="Q3149"/>
      <c r="R3149"/>
      <c r="S3149"/>
      <c r="T3149"/>
      <c r="U3149"/>
      <c r="V3149"/>
      <c r="W3149"/>
    </row>
    <row r="3150" spans="1:23" s="12" customFormat="1" x14ac:dyDescent="0.2">
      <c r="A3150"/>
      <c r="B3150"/>
      <c r="C3150"/>
      <c r="D3150" s="29"/>
      <c r="E3150" s="29"/>
      <c r="F3150"/>
      <c r="G3150"/>
      <c r="H3150"/>
      <c r="I3150" s="33"/>
      <c r="J3150" s="33"/>
      <c r="K3150" s="33"/>
      <c r="L3150" s="33"/>
      <c r="M3150" s="33"/>
      <c r="N3150" s="33"/>
      <c r="O3150" s="33"/>
      <c r="P3150" s="33"/>
      <c r="Q3150"/>
      <c r="R3150"/>
      <c r="S3150"/>
      <c r="T3150"/>
      <c r="U3150"/>
      <c r="V3150"/>
      <c r="W3150"/>
    </row>
    <row r="3151" spans="1:23" s="12" customFormat="1" x14ac:dyDescent="0.2">
      <c r="A3151"/>
      <c r="B3151"/>
      <c r="C3151"/>
      <c r="D3151" s="29"/>
      <c r="E3151" s="29"/>
      <c r="F3151"/>
      <c r="G3151"/>
      <c r="H3151"/>
      <c r="I3151" s="33"/>
      <c r="J3151" s="33"/>
      <c r="K3151" s="33"/>
      <c r="L3151" s="33"/>
      <c r="M3151" s="33"/>
      <c r="N3151" s="33"/>
      <c r="O3151" s="33"/>
      <c r="P3151" s="33"/>
      <c r="Q3151"/>
      <c r="R3151"/>
      <c r="S3151"/>
      <c r="T3151"/>
      <c r="U3151"/>
      <c r="V3151"/>
      <c r="W3151"/>
    </row>
    <row r="3152" spans="1:23" s="12" customFormat="1" x14ac:dyDescent="0.2">
      <c r="A3152"/>
      <c r="B3152"/>
      <c r="C3152"/>
      <c r="D3152" s="29"/>
      <c r="E3152" s="29"/>
      <c r="F3152"/>
      <c r="G3152"/>
      <c r="H3152"/>
      <c r="I3152" s="33"/>
      <c r="J3152" s="33"/>
      <c r="K3152" s="33"/>
      <c r="L3152" s="33"/>
      <c r="M3152" s="33"/>
      <c r="N3152" s="33"/>
      <c r="O3152" s="33"/>
      <c r="P3152" s="33"/>
      <c r="Q3152"/>
      <c r="R3152"/>
      <c r="S3152"/>
      <c r="T3152"/>
      <c r="U3152"/>
      <c r="V3152"/>
      <c r="W3152"/>
    </row>
    <row r="3153" spans="1:23" s="12" customFormat="1" x14ac:dyDescent="0.2">
      <c r="A3153"/>
      <c r="B3153"/>
      <c r="C3153"/>
      <c r="D3153" s="29"/>
      <c r="E3153" s="29"/>
      <c r="F3153"/>
      <c r="G3153"/>
      <c r="H3153"/>
      <c r="I3153" s="33"/>
      <c r="J3153" s="33"/>
      <c r="K3153" s="33"/>
      <c r="L3153" s="33"/>
      <c r="M3153" s="33"/>
      <c r="N3153" s="33"/>
      <c r="O3153" s="33"/>
      <c r="P3153" s="33"/>
      <c r="Q3153"/>
      <c r="R3153"/>
      <c r="S3153"/>
      <c r="T3153"/>
      <c r="U3153"/>
      <c r="V3153"/>
      <c r="W3153"/>
    </row>
    <row r="3154" spans="1:23" s="12" customFormat="1" x14ac:dyDescent="0.2">
      <c r="A3154"/>
      <c r="B3154"/>
      <c r="C3154"/>
      <c r="D3154" s="29"/>
      <c r="E3154" s="29"/>
      <c r="F3154"/>
      <c r="G3154"/>
      <c r="H3154"/>
      <c r="I3154" s="33"/>
      <c r="J3154" s="33"/>
      <c r="K3154" s="33"/>
      <c r="L3154" s="33"/>
      <c r="M3154" s="33"/>
      <c r="N3154" s="33"/>
      <c r="O3154" s="33"/>
      <c r="P3154" s="33"/>
      <c r="Q3154"/>
      <c r="R3154"/>
      <c r="S3154"/>
      <c r="T3154"/>
      <c r="U3154"/>
      <c r="V3154"/>
      <c r="W3154"/>
    </row>
    <row r="3155" spans="1:23" s="12" customFormat="1" x14ac:dyDescent="0.2">
      <c r="A3155"/>
      <c r="B3155"/>
      <c r="C3155"/>
      <c r="D3155" s="29"/>
      <c r="E3155" s="29"/>
      <c r="F3155"/>
      <c r="G3155"/>
      <c r="H3155"/>
      <c r="I3155" s="33"/>
      <c r="J3155" s="33"/>
      <c r="K3155" s="33"/>
      <c r="L3155" s="33"/>
      <c r="M3155" s="33"/>
      <c r="N3155" s="33"/>
      <c r="O3155" s="33"/>
      <c r="P3155" s="33"/>
      <c r="Q3155"/>
      <c r="R3155"/>
      <c r="S3155"/>
      <c r="T3155"/>
      <c r="U3155"/>
      <c r="V3155"/>
      <c r="W3155"/>
    </row>
    <row r="3156" spans="1:23" s="12" customFormat="1" x14ac:dyDescent="0.2">
      <c r="A3156"/>
      <c r="B3156"/>
      <c r="C3156"/>
      <c r="D3156" s="29"/>
      <c r="E3156" s="29"/>
      <c r="F3156"/>
      <c r="G3156"/>
      <c r="H3156"/>
      <c r="I3156" s="33"/>
      <c r="J3156" s="33"/>
      <c r="K3156" s="33"/>
      <c r="L3156" s="33"/>
      <c r="M3156" s="33"/>
      <c r="N3156" s="33"/>
      <c r="O3156" s="33"/>
      <c r="P3156" s="33"/>
      <c r="Q3156"/>
      <c r="R3156"/>
      <c r="S3156"/>
      <c r="T3156"/>
      <c r="U3156"/>
      <c r="V3156"/>
      <c r="W3156"/>
    </row>
    <row r="3157" spans="1:23" s="12" customFormat="1" x14ac:dyDescent="0.2">
      <c r="A3157"/>
      <c r="B3157"/>
      <c r="C3157"/>
      <c r="D3157" s="29"/>
      <c r="E3157" s="29"/>
      <c r="F3157"/>
      <c r="G3157"/>
      <c r="H3157"/>
      <c r="I3157" s="33"/>
      <c r="J3157" s="33"/>
      <c r="K3157" s="33"/>
      <c r="L3157" s="33"/>
      <c r="M3157" s="33"/>
      <c r="N3157" s="33"/>
      <c r="O3157" s="33"/>
      <c r="P3157" s="33"/>
      <c r="Q3157"/>
      <c r="R3157"/>
      <c r="S3157"/>
      <c r="T3157"/>
      <c r="U3157"/>
      <c r="V3157"/>
      <c r="W3157"/>
    </row>
    <row r="3158" spans="1:23" s="12" customFormat="1" x14ac:dyDescent="0.2">
      <c r="A3158"/>
      <c r="B3158"/>
      <c r="C3158"/>
      <c r="D3158" s="29"/>
      <c r="E3158" s="29"/>
      <c r="F3158"/>
      <c r="G3158"/>
      <c r="H3158"/>
      <c r="I3158" s="33"/>
      <c r="J3158" s="33"/>
      <c r="K3158" s="33"/>
      <c r="L3158" s="33"/>
      <c r="M3158" s="33"/>
      <c r="N3158" s="33"/>
      <c r="O3158" s="33"/>
      <c r="P3158" s="33"/>
      <c r="Q3158"/>
      <c r="R3158"/>
      <c r="S3158"/>
      <c r="T3158"/>
      <c r="U3158"/>
      <c r="V3158"/>
      <c r="W3158"/>
    </row>
    <row r="3159" spans="1:23" s="12" customFormat="1" x14ac:dyDescent="0.2">
      <c r="A3159"/>
      <c r="B3159"/>
      <c r="C3159"/>
      <c r="D3159" s="29"/>
      <c r="E3159" s="29"/>
      <c r="F3159"/>
      <c r="G3159"/>
      <c r="H3159"/>
      <c r="I3159" s="33"/>
      <c r="J3159" s="33"/>
      <c r="K3159" s="33"/>
      <c r="L3159" s="33"/>
      <c r="M3159" s="33"/>
      <c r="N3159" s="33"/>
      <c r="O3159" s="33"/>
      <c r="P3159" s="33"/>
      <c r="Q3159"/>
      <c r="R3159"/>
      <c r="S3159"/>
      <c r="T3159"/>
      <c r="U3159"/>
      <c r="V3159"/>
      <c r="W3159"/>
    </row>
    <row r="3160" spans="1:23" s="12" customFormat="1" x14ac:dyDescent="0.2">
      <c r="A3160"/>
      <c r="B3160"/>
      <c r="C3160"/>
      <c r="D3160" s="29"/>
      <c r="E3160" s="29"/>
      <c r="F3160"/>
      <c r="G3160"/>
      <c r="H3160"/>
      <c r="I3160" s="33"/>
      <c r="J3160" s="33"/>
      <c r="K3160" s="33"/>
      <c r="L3160" s="33"/>
      <c r="M3160" s="33"/>
      <c r="N3160" s="33"/>
      <c r="O3160" s="33"/>
      <c r="P3160" s="33"/>
      <c r="Q3160"/>
      <c r="R3160"/>
      <c r="S3160"/>
      <c r="T3160"/>
      <c r="U3160"/>
      <c r="V3160"/>
      <c r="W3160"/>
    </row>
    <row r="3161" spans="1:23" s="12" customFormat="1" x14ac:dyDescent="0.2">
      <c r="A3161"/>
      <c r="B3161"/>
      <c r="C3161"/>
      <c r="D3161" s="29"/>
      <c r="E3161" s="29"/>
      <c r="F3161"/>
      <c r="G3161"/>
      <c r="H3161"/>
      <c r="I3161" s="33"/>
      <c r="J3161" s="33"/>
      <c r="K3161" s="33"/>
      <c r="L3161" s="33"/>
      <c r="M3161" s="33"/>
      <c r="N3161" s="33"/>
      <c r="O3161" s="33"/>
      <c r="P3161" s="33"/>
      <c r="Q3161"/>
      <c r="R3161"/>
      <c r="S3161"/>
      <c r="T3161"/>
      <c r="U3161"/>
      <c r="V3161"/>
      <c r="W3161"/>
    </row>
    <row r="3162" spans="1:23" s="12" customFormat="1" x14ac:dyDescent="0.2">
      <c r="A3162"/>
      <c r="B3162"/>
      <c r="C3162"/>
      <c r="D3162" s="29"/>
      <c r="E3162" s="29"/>
      <c r="F3162"/>
      <c r="G3162"/>
      <c r="H3162"/>
      <c r="I3162" s="33"/>
      <c r="J3162" s="33"/>
      <c r="K3162" s="33"/>
      <c r="L3162" s="33"/>
      <c r="M3162" s="33"/>
      <c r="N3162" s="33"/>
      <c r="O3162" s="33"/>
      <c r="P3162" s="33"/>
      <c r="Q3162"/>
      <c r="R3162"/>
      <c r="S3162"/>
      <c r="T3162"/>
      <c r="U3162"/>
      <c r="V3162"/>
      <c r="W3162"/>
    </row>
    <row r="3163" spans="1:23" s="12" customFormat="1" x14ac:dyDescent="0.2">
      <c r="A3163"/>
      <c r="B3163"/>
      <c r="C3163"/>
      <c r="D3163" s="29"/>
      <c r="E3163" s="29"/>
      <c r="F3163"/>
      <c r="G3163"/>
      <c r="H3163"/>
      <c r="I3163" s="33"/>
      <c r="J3163" s="33"/>
      <c r="K3163" s="33"/>
      <c r="L3163" s="33"/>
      <c r="M3163" s="33"/>
      <c r="N3163" s="33"/>
      <c r="O3163" s="33"/>
      <c r="P3163" s="33"/>
      <c r="Q3163"/>
      <c r="R3163"/>
      <c r="S3163"/>
      <c r="T3163"/>
      <c r="U3163"/>
      <c r="V3163"/>
      <c r="W3163"/>
    </row>
    <row r="3164" spans="1:23" s="12" customFormat="1" x14ac:dyDescent="0.2">
      <c r="A3164"/>
      <c r="B3164"/>
      <c r="C3164"/>
      <c r="D3164" s="29"/>
      <c r="E3164" s="29"/>
      <c r="F3164"/>
      <c r="G3164"/>
      <c r="H3164"/>
      <c r="I3164" s="33"/>
      <c r="J3164" s="33"/>
      <c r="K3164" s="33"/>
      <c r="L3164" s="33"/>
      <c r="M3164" s="33"/>
      <c r="N3164" s="33"/>
      <c r="O3164" s="33"/>
      <c r="P3164" s="33"/>
      <c r="Q3164"/>
      <c r="R3164"/>
      <c r="S3164"/>
      <c r="T3164"/>
      <c r="U3164"/>
      <c r="V3164"/>
      <c r="W3164"/>
    </row>
    <row r="3165" spans="1:23" s="12" customFormat="1" x14ac:dyDescent="0.2">
      <c r="A3165"/>
      <c r="B3165"/>
      <c r="C3165"/>
      <c r="D3165" s="29"/>
      <c r="E3165" s="29"/>
      <c r="F3165"/>
      <c r="G3165"/>
      <c r="H3165"/>
      <c r="I3165" s="33"/>
      <c r="J3165" s="33"/>
      <c r="K3165" s="33"/>
      <c r="L3165" s="33"/>
      <c r="M3165" s="33"/>
      <c r="N3165" s="33"/>
      <c r="O3165" s="33"/>
      <c r="P3165" s="33"/>
      <c r="Q3165"/>
      <c r="R3165"/>
      <c r="S3165"/>
      <c r="T3165"/>
      <c r="U3165"/>
      <c r="V3165"/>
      <c r="W3165"/>
    </row>
    <row r="3166" spans="1:23" s="12" customFormat="1" x14ac:dyDescent="0.2">
      <c r="A3166"/>
      <c r="B3166"/>
      <c r="C3166"/>
      <c r="D3166" s="29"/>
      <c r="E3166" s="29"/>
      <c r="F3166"/>
      <c r="G3166"/>
      <c r="H3166"/>
      <c r="I3166" s="33"/>
      <c r="J3166" s="33"/>
      <c r="K3166" s="33"/>
      <c r="L3166" s="33"/>
      <c r="M3166" s="33"/>
      <c r="N3166" s="33"/>
      <c r="O3166" s="33"/>
      <c r="P3166" s="33"/>
      <c r="Q3166"/>
      <c r="R3166"/>
      <c r="S3166"/>
      <c r="T3166"/>
      <c r="U3166"/>
      <c r="V3166"/>
      <c r="W3166"/>
    </row>
    <row r="3167" spans="1:23" s="12" customFormat="1" x14ac:dyDescent="0.2">
      <c r="A3167"/>
      <c r="B3167"/>
      <c r="C3167"/>
      <c r="D3167" s="29"/>
      <c r="E3167" s="29"/>
      <c r="F3167"/>
      <c r="G3167"/>
      <c r="H3167"/>
      <c r="I3167" s="33"/>
      <c r="J3167" s="33"/>
      <c r="K3167" s="33"/>
      <c r="L3167" s="33"/>
      <c r="M3167" s="33"/>
      <c r="N3167" s="33"/>
      <c r="O3167" s="33"/>
      <c r="P3167" s="33"/>
      <c r="Q3167"/>
      <c r="R3167"/>
      <c r="S3167"/>
      <c r="T3167"/>
      <c r="U3167"/>
      <c r="V3167"/>
      <c r="W3167"/>
    </row>
    <row r="3168" spans="1:23" s="12" customFormat="1" x14ac:dyDescent="0.2">
      <c r="A3168"/>
      <c r="B3168"/>
      <c r="C3168"/>
      <c r="D3168" s="29"/>
      <c r="E3168" s="29"/>
      <c r="F3168"/>
      <c r="G3168"/>
      <c r="H3168"/>
      <c r="I3168" s="33"/>
      <c r="J3168" s="33"/>
      <c r="K3168" s="33"/>
      <c r="L3168" s="33"/>
      <c r="M3168" s="33"/>
      <c r="N3168" s="33"/>
      <c r="O3168" s="33"/>
      <c r="P3168" s="33"/>
      <c r="Q3168"/>
      <c r="R3168"/>
      <c r="S3168"/>
      <c r="T3168"/>
      <c r="U3168"/>
      <c r="V3168"/>
      <c r="W3168"/>
    </row>
    <row r="3169" spans="1:23" s="12" customFormat="1" x14ac:dyDescent="0.2">
      <c r="A3169"/>
      <c r="B3169"/>
      <c r="C3169"/>
      <c r="D3169" s="29"/>
      <c r="E3169" s="29"/>
      <c r="F3169"/>
      <c r="G3169"/>
      <c r="H3169"/>
      <c r="I3169" s="33"/>
      <c r="J3169" s="33"/>
      <c r="K3169" s="33"/>
      <c r="L3169" s="33"/>
      <c r="M3169" s="33"/>
      <c r="N3169" s="33"/>
      <c r="O3169" s="33"/>
      <c r="P3169" s="33"/>
      <c r="Q3169"/>
      <c r="R3169"/>
      <c r="S3169"/>
      <c r="T3169"/>
      <c r="U3169"/>
      <c r="V3169"/>
      <c r="W3169"/>
    </row>
    <row r="3170" spans="1:23" s="12" customFormat="1" x14ac:dyDescent="0.2">
      <c r="A3170"/>
      <c r="B3170"/>
      <c r="C3170"/>
      <c r="D3170" s="29"/>
      <c r="E3170" s="29"/>
      <c r="F3170"/>
      <c r="G3170"/>
      <c r="H3170"/>
      <c r="I3170" s="33"/>
      <c r="J3170" s="33"/>
      <c r="K3170" s="33"/>
      <c r="L3170" s="33"/>
      <c r="M3170" s="33"/>
      <c r="N3170" s="33"/>
      <c r="O3170" s="33"/>
      <c r="P3170" s="33"/>
      <c r="Q3170"/>
      <c r="R3170"/>
      <c r="S3170"/>
      <c r="T3170"/>
      <c r="U3170"/>
      <c r="V3170"/>
      <c r="W3170"/>
    </row>
    <row r="3171" spans="1:23" s="12" customFormat="1" x14ac:dyDescent="0.2">
      <c r="A3171"/>
      <c r="B3171"/>
      <c r="C3171"/>
      <c r="D3171" s="29"/>
      <c r="E3171" s="29"/>
      <c r="F3171"/>
      <c r="G3171"/>
      <c r="H3171"/>
      <c r="I3171" s="33"/>
      <c r="J3171" s="33"/>
      <c r="K3171" s="33"/>
      <c r="L3171" s="33"/>
      <c r="M3171" s="33"/>
      <c r="N3171" s="33"/>
      <c r="O3171" s="33"/>
      <c r="P3171" s="33"/>
      <c r="Q3171"/>
      <c r="R3171"/>
      <c r="S3171"/>
      <c r="T3171"/>
      <c r="U3171"/>
      <c r="V3171"/>
      <c r="W3171"/>
    </row>
    <row r="3172" spans="1:23" s="12" customFormat="1" x14ac:dyDescent="0.2">
      <c r="A3172"/>
      <c r="B3172"/>
      <c r="C3172"/>
      <c r="D3172" s="29"/>
      <c r="E3172" s="29"/>
      <c r="F3172"/>
      <c r="G3172"/>
      <c r="H3172"/>
      <c r="I3172" s="33"/>
      <c r="J3172" s="33"/>
      <c r="K3172" s="33"/>
      <c r="L3172" s="33"/>
      <c r="M3172" s="33"/>
      <c r="N3172" s="33"/>
      <c r="O3172" s="33"/>
      <c r="P3172" s="33"/>
      <c r="Q3172"/>
      <c r="R3172"/>
      <c r="S3172"/>
      <c r="T3172"/>
      <c r="U3172"/>
      <c r="V3172"/>
      <c r="W3172"/>
    </row>
    <row r="3173" spans="1:23" s="12" customFormat="1" x14ac:dyDescent="0.2">
      <c r="A3173"/>
      <c r="B3173"/>
      <c r="C3173"/>
      <c r="D3173" s="29"/>
      <c r="E3173" s="29"/>
      <c r="F3173"/>
      <c r="G3173"/>
      <c r="H3173"/>
      <c r="I3173" s="33"/>
      <c r="J3173" s="33"/>
      <c r="K3173" s="33"/>
      <c r="L3173" s="33"/>
      <c r="M3173" s="33"/>
      <c r="N3173" s="33"/>
      <c r="O3173" s="33"/>
      <c r="P3173" s="33"/>
      <c r="Q3173"/>
      <c r="R3173"/>
      <c r="S3173"/>
      <c r="T3173"/>
      <c r="U3173"/>
      <c r="V3173"/>
      <c r="W3173"/>
    </row>
    <row r="3174" spans="1:23" s="12" customFormat="1" x14ac:dyDescent="0.2">
      <c r="A3174"/>
      <c r="B3174"/>
      <c r="C3174"/>
      <c r="D3174" s="29"/>
      <c r="E3174" s="29"/>
      <c r="F3174"/>
      <c r="G3174"/>
      <c r="H3174"/>
      <c r="I3174" s="33"/>
      <c r="J3174" s="33"/>
      <c r="K3174" s="33"/>
      <c r="L3174" s="33"/>
      <c r="M3174" s="33"/>
      <c r="N3174" s="33"/>
      <c r="O3174" s="33"/>
      <c r="P3174" s="33"/>
      <c r="Q3174"/>
      <c r="R3174"/>
      <c r="S3174"/>
      <c r="T3174"/>
      <c r="U3174"/>
      <c r="V3174"/>
      <c r="W3174"/>
    </row>
    <row r="3175" spans="1:23" s="12" customFormat="1" x14ac:dyDescent="0.2">
      <c r="A3175"/>
      <c r="B3175"/>
      <c r="C3175"/>
      <c r="D3175" s="29"/>
      <c r="E3175" s="29"/>
      <c r="F3175"/>
      <c r="G3175"/>
      <c r="H3175"/>
      <c r="I3175" s="33"/>
      <c r="J3175" s="33"/>
      <c r="K3175" s="33"/>
      <c r="L3175" s="33"/>
      <c r="M3175" s="33"/>
      <c r="N3175" s="33"/>
      <c r="O3175" s="33"/>
      <c r="P3175" s="33"/>
      <c r="Q3175"/>
      <c r="R3175"/>
      <c r="S3175"/>
      <c r="T3175"/>
      <c r="U3175"/>
      <c r="V3175"/>
      <c r="W3175"/>
    </row>
    <row r="3176" spans="1:23" s="12" customFormat="1" x14ac:dyDescent="0.2">
      <c r="A3176"/>
      <c r="B3176"/>
      <c r="C3176"/>
      <c r="D3176" s="29"/>
      <c r="E3176" s="29"/>
      <c r="F3176"/>
      <c r="G3176"/>
      <c r="H3176"/>
      <c r="I3176" s="33"/>
      <c r="J3176" s="33"/>
      <c r="K3176" s="33"/>
      <c r="L3176" s="33"/>
      <c r="M3176" s="33"/>
      <c r="N3176" s="33"/>
      <c r="O3176" s="33"/>
      <c r="P3176" s="33"/>
      <c r="Q3176"/>
      <c r="R3176"/>
      <c r="S3176"/>
      <c r="T3176"/>
      <c r="U3176"/>
      <c r="V3176"/>
      <c r="W3176"/>
    </row>
    <row r="3177" spans="1:23" s="12" customFormat="1" x14ac:dyDescent="0.2">
      <c r="A3177"/>
      <c r="B3177"/>
      <c r="C3177"/>
      <c r="D3177" s="29"/>
      <c r="E3177" s="29"/>
      <c r="F3177"/>
      <c r="G3177"/>
      <c r="H3177"/>
      <c r="I3177" s="33"/>
      <c r="J3177" s="33"/>
      <c r="K3177" s="33"/>
      <c r="L3177" s="33"/>
      <c r="M3177" s="33"/>
      <c r="N3177" s="33"/>
      <c r="O3177" s="33"/>
      <c r="P3177" s="33"/>
      <c r="Q3177"/>
      <c r="R3177"/>
      <c r="S3177"/>
      <c r="T3177"/>
      <c r="U3177"/>
      <c r="V3177"/>
      <c r="W3177"/>
    </row>
    <row r="3178" spans="1:23" s="12" customFormat="1" x14ac:dyDescent="0.2">
      <c r="A3178"/>
      <c r="B3178"/>
      <c r="C3178"/>
      <c r="D3178" s="29"/>
      <c r="E3178" s="29"/>
      <c r="F3178"/>
      <c r="G3178"/>
      <c r="H3178"/>
      <c r="I3178" s="33"/>
      <c r="J3178" s="33"/>
      <c r="K3178" s="33"/>
      <c r="L3178" s="33"/>
      <c r="M3178" s="33"/>
      <c r="N3178" s="33"/>
      <c r="O3178" s="33"/>
      <c r="P3178" s="33"/>
      <c r="Q3178"/>
      <c r="R3178"/>
      <c r="S3178"/>
      <c r="T3178"/>
      <c r="U3178"/>
      <c r="V3178"/>
      <c r="W3178"/>
    </row>
    <row r="3179" spans="1:23" s="12" customFormat="1" x14ac:dyDescent="0.2">
      <c r="A3179"/>
      <c r="B3179"/>
      <c r="C3179"/>
      <c r="D3179" s="29"/>
      <c r="E3179" s="29"/>
      <c r="F3179"/>
      <c r="G3179"/>
      <c r="H3179"/>
      <c r="I3179" s="33"/>
      <c r="J3179" s="33"/>
      <c r="K3179" s="33"/>
      <c r="L3179" s="33"/>
      <c r="M3179" s="33"/>
      <c r="N3179" s="33"/>
      <c r="O3179" s="33"/>
      <c r="P3179" s="33"/>
      <c r="Q3179"/>
      <c r="R3179"/>
      <c r="S3179"/>
      <c r="T3179"/>
      <c r="U3179"/>
      <c r="V3179"/>
      <c r="W3179"/>
    </row>
    <row r="3180" spans="1:23" s="12" customFormat="1" x14ac:dyDescent="0.2">
      <c r="A3180"/>
      <c r="B3180"/>
      <c r="C3180"/>
      <c r="D3180" s="29"/>
      <c r="E3180" s="29"/>
      <c r="F3180"/>
      <c r="G3180"/>
      <c r="H3180"/>
      <c r="I3180" s="33"/>
      <c r="J3180" s="33"/>
      <c r="K3180" s="33"/>
      <c r="L3180" s="33"/>
      <c r="M3180" s="33"/>
      <c r="N3180" s="33"/>
      <c r="O3180" s="33"/>
      <c r="P3180" s="33"/>
      <c r="Q3180"/>
      <c r="R3180"/>
      <c r="S3180"/>
      <c r="T3180"/>
      <c r="U3180"/>
      <c r="V3180"/>
      <c r="W3180"/>
    </row>
    <row r="3181" spans="1:23" s="12" customFormat="1" x14ac:dyDescent="0.2">
      <c r="A3181"/>
      <c r="B3181"/>
      <c r="C3181"/>
      <c r="D3181" s="29"/>
      <c r="E3181" s="29"/>
      <c r="F3181"/>
      <c r="G3181"/>
      <c r="H3181"/>
      <c r="I3181" s="33"/>
      <c r="J3181" s="33"/>
      <c r="K3181" s="33"/>
      <c r="L3181" s="33"/>
      <c r="M3181" s="33"/>
      <c r="N3181" s="33"/>
      <c r="O3181" s="33"/>
      <c r="P3181" s="33"/>
      <c r="Q3181"/>
      <c r="R3181"/>
      <c r="S3181"/>
      <c r="T3181"/>
      <c r="U3181"/>
      <c r="V3181"/>
      <c r="W3181"/>
    </row>
    <row r="3182" spans="1:23" s="12" customFormat="1" x14ac:dyDescent="0.2">
      <c r="A3182"/>
      <c r="B3182"/>
      <c r="C3182"/>
      <c r="D3182" s="29"/>
      <c r="E3182" s="29"/>
      <c r="F3182"/>
      <c r="G3182"/>
      <c r="H3182"/>
      <c r="I3182" s="33"/>
      <c r="J3182" s="33"/>
      <c r="K3182" s="33"/>
      <c r="L3182" s="33"/>
      <c r="M3182" s="33"/>
      <c r="N3182" s="33"/>
      <c r="O3182" s="33"/>
      <c r="P3182" s="33"/>
      <c r="Q3182"/>
      <c r="R3182"/>
      <c r="S3182"/>
      <c r="T3182"/>
      <c r="U3182"/>
      <c r="V3182"/>
      <c r="W3182"/>
    </row>
    <row r="3183" spans="1:23" s="12" customFormat="1" x14ac:dyDescent="0.2">
      <c r="A3183"/>
      <c r="B3183"/>
      <c r="C3183"/>
      <c r="D3183" s="29"/>
      <c r="E3183" s="29"/>
      <c r="F3183"/>
      <c r="G3183"/>
      <c r="H3183"/>
      <c r="I3183" s="33"/>
      <c r="J3183" s="33"/>
      <c r="K3183" s="33"/>
      <c r="L3183" s="33"/>
      <c r="M3183" s="33"/>
      <c r="N3183" s="33"/>
      <c r="O3183" s="33"/>
      <c r="P3183" s="33"/>
      <c r="Q3183"/>
      <c r="R3183"/>
      <c r="S3183"/>
      <c r="T3183"/>
      <c r="U3183"/>
      <c r="V3183"/>
      <c r="W3183"/>
    </row>
    <row r="3184" spans="1:23" s="12" customFormat="1" x14ac:dyDescent="0.2">
      <c r="A3184"/>
      <c r="B3184"/>
      <c r="C3184"/>
      <c r="D3184" s="29"/>
      <c r="E3184" s="29"/>
      <c r="F3184"/>
      <c r="G3184"/>
      <c r="H3184"/>
      <c r="I3184" s="33"/>
      <c r="J3184" s="33"/>
      <c r="K3184" s="33"/>
      <c r="L3184" s="33"/>
      <c r="M3184" s="33"/>
      <c r="N3184" s="33"/>
      <c r="O3184" s="33"/>
      <c r="P3184" s="33"/>
      <c r="Q3184"/>
      <c r="R3184"/>
      <c r="S3184"/>
      <c r="T3184"/>
      <c r="U3184"/>
      <c r="V3184"/>
      <c r="W3184"/>
    </row>
    <row r="3185" spans="1:23" s="12" customFormat="1" x14ac:dyDescent="0.2">
      <c r="A3185"/>
      <c r="B3185"/>
      <c r="C3185"/>
      <c r="D3185" s="29"/>
      <c r="E3185" s="29"/>
      <c r="F3185"/>
      <c r="G3185"/>
      <c r="H3185"/>
      <c r="I3185" s="33"/>
      <c r="J3185" s="33"/>
      <c r="K3185" s="33"/>
      <c r="L3185" s="33"/>
      <c r="M3185" s="33"/>
      <c r="N3185" s="33"/>
      <c r="O3185" s="33"/>
      <c r="P3185" s="33"/>
      <c r="Q3185"/>
      <c r="R3185"/>
      <c r="S3185"/>
      <c r="T3185"/>
      <c r="U3185"/>
      <c r="V3185"/>
      <c r="W3185"/>
    </row>
    <row r="3186" spans="1:23" s="12" customFormat="1" x14ac:dyDescent="0.2">
      <c r="A3186"/>
      <c r="B3186"/>
      <c r="C3186"/>
      <c r="D3186" s="29"/>
      <c r="E3186" s="29"/>
      <c r="F3186"/>
      <c r="G3186"/>
      <c r="H3186"/>
      <c r="I3186" s="33"/>
      <c r="J3186" s="33"/>
      <c r="K3186" s="33"/>
      <c r="L3186" s="33"/>
      <c r="M3186" s="33"/>
      <c r="N3186" s="33"/>
      <c r="O3186" s="33"/>
      <c r="P3186" s="33"/>
      <c r="Q3186"/>
      <c r="R3186"/>
      <c r="S3186"/>
      <c r="T3186"/>
      <c r="U3186"/>
      <c r="V3186"/>
      <c r="W3186"/>
    </row>
    <row r="3187" spans="1:23" s="12" customFormat="1" x14ac:dyDescent="0.2">
      <c r="A3187"/>
      <c r="B3187"/>
      <c r="C3187"/>
      <c r="D3187" s="29"/>
      <c r="E3187" s="29"/>
      <c r="F3187"/>
      <c r="G3187"/>
      <c r="H3187"/>
      <c r="I3187" s="33"/>
      <c r="J3187" s="33"/>
      <c r="K3187" s="33"/>
      <c r="L3187" s="33"/>
      <c r="M3187" s="33"/>
      <c r="N3187" s="33"/>
      <c r="O3187" s="33"/>
      <c r="P3187" s="33"/>
      <c r="Q3187"/>
      <c r="R3187"/>
      <c r="S3187"/>
      <c r="T3187"/>
      <c r="U3187"/>
      <c r="V3187"/>
      <c r="W3187"/>
    </row>
    <row r="3188" spans="1:23" s="12" customFormat="1" x14ac:dyDescent="0.2">
      <c r="A3188"/>
      <c r="B3188"/>
      <c r="C3188"/>
      <c r="D3188" s="29"/>
      <c r="E3188" s="29"/>
      <c r="F3188"/>
      <c r="G3188"/>
      <c r="H3188"/>
      <c r="I3188" s="33"/>
      <c r="J3188" s="33"/>
      <c r="K3188" s="33"/>
      <c r="L3188" s="33"/>
      <c r="M3188" s="33"/>
      <c r="N3188" s="33"/>
      <c r="O3188" s="33"/>
      <c r="P3188" s="33"/>
      <c r="Q3188"/>
      <c r="R3188"/>
      <c r="S3188"/>
      <c r="T3188"/>
      <c r="U3188"/>
      <c r="V3188"/>
      <c r="W3188"/>
    </row>
    <row r="3189" spans="1:23" s="12" customFormat="1" x14ac:dyDescent="0.2">
      <c r="A3189"/>
      <c r="B3189"/>
      <c r="C3189"/>
      <c r="D3189" s="29"/>
      <c r="E3189" s="29"/>
      <c r="F3189"/>
      <c r="G3189"/>
      <c r="H3189"/>
      <c r="I3189" s="33"/>
      <c r="J3189" s="33"/>
      <c r="K3189" s="33"/>
      <c r="L3189" s="33"/>
      <c r="M3189" s="33"/>
      <c r="N3189" s="33"/>
      <c r="O3189" s="33"/>
      <c r="P3189" s="33"/>
      <c r="Q3189"/>
      <c r="R3189"/>
      <c r="S3189"/>
      <c r="T3189"/>
      <c r="U3189"/>
      <c r="V3189"/>
      <c r="W3189"/>
    </row>
    <row r="3190" spans="1:23" s="12" customFormat="1" x14ac:dyDescent="0.2">
      <c r="A3190"/>
      <c r="B3190"/>
      <c r="C3190"/>
      <c r="D3190" s="29"/>
      <c r="E3190" s="29"/>
      <c r="F3190"/>
      <c r="G3190"/>
      <c r="H3190"/>
      <c r="I3190" s="33"/>
      <c r="J3190" s="33"/>
      <c r="K3190" s="33"/>
      <c r="L3190" s="33"/>
      <c r="M3190" s="33"/>
      <c r="N3190" s="33"/>
      <c r="O3190" s="33"/>
      <c r="P3190" s="33"/>
      <c r="Q3190"/>
      <c r="R3190"/>
      <c r="S3190"/>
      <c r="T3190"/>
      <c r="U3190"/>
      <c r="V3190"/>
      <c r="W3190"/>
    </row>
    <row r="3191" spans="1:23" s="12" customFormat="1" x14ac:dyDescent="0.2">
      <c r="A3191"/>
      <c r="B3191"/>
      <c r="C3191"/>
      <c r="D3191" s="29"/>
      <c r="E3191" s="29"/>
      <c r="F3191"/>
      <c r="G3191"/>
      <c r="H3191"/>
      <c r="I3191" s="33"/>
      <c r="J3191" s="33"/>
      <c r="K3191" s="33"/>
      <c r="L3191" s="33"/>
      <c r="M3191" s="33"/>
      <c r="N3191" s="33"/>
      <c r="O3191" s="33"/>
      <c r="P3191" s="33"/>
      <c r="Q3191"/>
      <c r="R3191"/>
      <c r="S3191"/>
      <c r="T3191"/>
      <c r="U3191"/>
      <c r="V3191"/>
      <c r="W3191"/>
    </row>
    <row r="3192" spans="1:23" s="12" customFormat="1" x14ac:dyDescent="0.2">
      <c r="A3192"/>
      <c r="B3192"/>
      <c r="C3192"/>
      <c r="D3192" s="29"/>
      <c r="E3192" s="29"/>
      <c r="F3192"/>
      <c r="G3192"/>
      <c r="H3192"/>
      <c r="I3192" s="33"/>
      <c r="J3192" s="33"/>
      <c r="K3192" s="33"/>
      <c r="L3192" s="33"/>
      <c r="M3192" s="33"/>
      <c r="N3192" s="33"/>
      <c r="O3192" s="33"/>
      <c r="P3192" s="33"/>
      <c r="Q3192"/>
      <c r="R3192"/>
      <c r="S3192"/>
      <c r="T3192"/>
      <c r="U3192"/>
      <c r="V3192"/>
      <c r="W3192"/>
    </row>
    <row r="3193" spans="1:23" s="12" customFormat="1" x14ac:dyDescent="0.2">
      <c r="A3193"/>
      <c r="B3193"/>
      <c r="C3193"/>
      <c r="D3193" s="29"/>
      <c r="E3193" s="29"/>
      <c r="F3193"/>
      <c r="G3193"/>
      <c r="H3193"/>
      <c r="I3193" s="33"/>
      <c r="J3193" s="33"/>
      <c r="K3193" s="33"/>
      <c r="L3193" s="33"/>
      <c r="M3193" s="33"/>
      <c r="N3193" s="33"/>
      <c r="O3193" s="33"/>
      <c r="P3193" s="33"/>
      <c r="Q3193"/>
      <c r="R3193"/>
      <c r="S3193"/>
      <c r="T3193"/>
      <c r="U3193"/>
      <c r="V3193"/>
      <c r="W3193"/>
    </row>
    <row r="3194" spans="1:23" s="12" customFormat="1" x14ac:dyDescent="0.2">
      <c r="A3194"/>
      <c r="B3194"/>
      <c r="C3194"/>
      <c r="D3194" s="29"/>
      <c r="E3194" s="29"/>
      <c r="F3194"/>
      <c r="G3194"/>
      <c r="H3194"/>
      <c r="I3194" s="33"/>
      <c r="J3194" s="33"/>
      <c r="K3194" s="33"/>
      <c r="L3194" s="33"/>
      <c r="M3194" s="33"/>
      <c r="N3194" s="33"/>
      <c r="O3194" s="33"/>
      <c r="P3194" s="33"/>
      <c r="Q3194"/>
      <c r="R3194"/>
      <c r="S3194"/>
      <c r="T3194"/>
      <c r="U3194"/>
      <c r="V3194"/>
      <c r="W3194"/>
    </row>
    <row r="3195" spans="1:23" s="12" customFormat="1" x14ac:dyDescent="0.2">
      <c r="A3195"/>
      <c r="B3195"/>
      <c r="C3195"/>
      <c r="D3195" s="29"/>
      <c r="E3195" s="29"/>
      <c r="F3195"/>
      <c r="G3195"/>
      <c r="H3195"/>
      <c r="I3195" s="33"/>
      <c r="J3195" s="33"/>
      <c r="K3195" s="33"/>
      <c r="L3195" s="33"/>
      <c r="M3195" s="33"/>
      <c r="N3195" s="33"/>
      <c r="O3195" s="33"/>
      <c r="P3195" s="33"/>
      <c r="Q3195"/>
      <c r="R3195"/>
      <c r="S3195"/>
      <c r="T3195"/>
      <c r="U3195"/>
      <c r="V3195"/>
      <c r="W3195"/>
    </row>
    <row r="3196" spans="1:23" s="12" customFormat="1" x14ac:dyDescent="0.2">
      <c r="A3196"/>
      <c r="B3196"/>
      <c r="C3196"/>
      <c r="D3196" s="29"/>
      <c r="E3196" s="29"/>
      <c r="F3196"/>
      <c r="G3196"/>
      <c r="H3196"/>
      <c r="I3196" s="33"/>
      <c r="J3196" s="33"/>
      <c r="K3196" s="33"/>
      <c r="L3196" s="33"/>
      <c r="M3196" s="33"/>
      <c r="N3196" s="33"/>
      <c r="O3196" s="33"/>
      <c r="P3196" s="33"/>
      <c r="Q3196"/>
      <c r="R3196"/>
      <c r="S3196"/>
      <c r="T3196"/>
      <c r="U3196"/>
      <c r="V3196"/>
      <c r="W3196"/>
    </row>
    <row r="3197" spans="1:23" s="12" customFormat="1" x14ac:dyDescent="0.2">
      <c r="A3197"/>
      <c r="B3197"/>
      <c r="C3197"/>
      <c r="D3197" s="29"/>
      <c r="E3197" s="29"/>
      <c r="F3197"/>
      <c r="G3197"/>
      <c r="H3197"/>
      <c r="I3197" s="33"/>
      <c r="J3197" s="33"/>
      <c r="K3197" s="33"/>
      <c r="L3197" s="33"/>
      <c r="M3197" s="33"/>
      <c r="N3197" s="33"/>
      <c r="O3197" s="33"/>
      <c r="P3197" s="33"/>
      <c r="Q3197"/>
      <c r="R3197"/>
      <c r="S3197"/>
      <c r="T3197"/>
      <c r="U3197"/>
      <c r="V3197"/>
      <c r="W3197"/>
    </row>
    <row r="3198" spans="1:23" s="12" customFormat="1" x14ac:dyDescent="0.2">
      <c r="A3198"/>
      <c r="B3198"/>
      <c r="C3198"/>
      <c r="D3198" s="29"/>
      <c r="E3198" s="29"/>
      <c r="F3198"/>
      <c r="G3198"/>
      <c r="H3198"/>
      <c r="I3198" s="33"/>
      <c r="J3198" s="33"/>
      <c r="K3198" s="33"/>
      <c r="L3198" s="33"/>
      <c r="M3198" s="33"/>
      <c r="N3198" s="33"/>
      <c r="O3198" s="33"/>
      <c r="P3198" s="33"/>
      <c r="Q3198"/>
      <c r="R3198"/>
      <c r="S3198"/>
      <c r="T3198"/>
      <c r="U3198"/>
      <c r="V3198"/>
      <c r="W3198"/>
    </row>
    <row r="3199" spans="1:23" s="12" customFormat="1" x14ac:dyDescent="0.2">
      <c r="A3199"/>
      <c r="B3199"/>
      <c r="C3199"/>
      <c r="D3199" s="29"/>
      <c r="E3199" s="29"/>
      <c r="F3199"/>
      <c r="G3199"/>
      <c r="H3199"/>
      <c r="I3199" s="33"/>
      <c r="J3199" s="33"/>
      <c r="K3199" s="33"/>
      <c r="L3199" s="33"/>
      <c r="M3199" s="33"/>
      <c r="N3199" s="33"/>
      <c r="O3199" s="33"/>
      <c r="P3199" s="33"/>
      <c r="Q3199"/>
      <c r="R3199"/>
      <c r="S3199"/>
      <c r="T3199"/>
      <c r="U3199"/>
      <c r="V3199"/>
      <c r="W3199"/>
    </row>
    <row r="3200" spans="1:23" s="12" customFormat="1" x14ac:dyDescent="0.2">
      <c r="A3200"/>
      <c r="B3200"/>
      <c r="C3200"/>
      <c r="D3200" s="29"/>
      <c r="E3200" s="29"/>
      <c r="F3200"/>
      <c r="G3200"/>
      <c r="H3200"/>
      <c r="I3200" s="33"/>
      <c r="J3200" s="33"/>
      <c r="K3200" s="33"/>
      <c r="L3200" s="33"/>
      <c r="M3200" s="33"/>
      <c r="N3200" s="33"/>
      <c r="O3200" s="33"/>
      <c r="P3200" s="33"/>
      <c r="Q3200"/>
      <c r="R3200"/>
      <c r="S3200"/>
      <c r="T3200"/>
      <c r="U3200"/>
      <c r="V3200"/>
      <c r="W3200"/>
    </row>
    <row r="3201" spans="1:23" s="12" customFormat="1" x14ac:dyDescent="0.2">
      <c r="A3201"/>
      <c r="B3201"/>
      <c r="C3201"/>
      <c r="D3201" s="29"/>
      <c r="E3201" s="29"/>
      <c r="F3201"/>
      <c r="G3201"/>
      <c r="H3201"/>
      <c r="I3201" s="33"/>
      <c r="J3201" s="33"/>
      <c r="K3201" s="33"/>
      <c r="L3201" s="33"/>
      <c r="M3201" s="33"/>
      <c r="N3201" s="33"/>
      <c r="O3201" s="33"/>
      <c r="P3201" s="33"/>
      <c r="Q3201"/>
      <c r="R3201"/>
      <c r="S3201"/>
      <c r="T3201"/>
      <c r="U3201"/>
      <c r="V3201"/>
      <c r="W3201"/>
    </row>
    <row r="3202" spans="1:23" s="12" customFormat="1" x14ac:dyDescent="0.2">
      <c r="A3202"/>
      <c r="B3202"/>
      <c r="C3202"/>
      <c r="D3202" s="29"/>
      <c r="E3202" s="29"/>
      <c r="F3202"/>
      <c r="G3202"/>
      <c r="H3202"/>
      <c r="I3202" s="33"/>
      <c r="J3202" s="33"/>
      <c r="K3202" s="33"/>
      <c r="L3202" s="33"/>
      <c r="M3202" s="33"/>
      <c r="N3202" s="33"/>
      <c r="O3202" s="33"/>
      <c r="P3202" s="33"/>
      <c r="Q3202"/>
      <c r="R3202"/>
      <c r="S3202"/>
      <c r="T3202"/>
      <c r="U3202"/>
      <c r="V3202"/>
      <c r="W3202"/>
    </row>
    <row r="3203" spans="1:23" s="12" customFormat="1" x14ac:dyDescent="0.2">
      <c r="A3203"/>
      <c r="B3203"/>
      <c r="C3203"/>
      <c r="D3203" s="29"/>
      <c r="E3203" s="29"/>
      <c r="F3203"/>
      <c r="G3203"/>
      <c r="H3203"/>
      <c r="I3203" s="33"/>
      <c r="J3203" s="33"/>
      <c r="K3203" s="33"/>
      <c r="L3203" s="33"/>
      <c r="M3203" s="33"/>
      <c r="N3203" s="33"/>
      <c r="O3203" s="33"/>
      <c r="P3203" s="33"/>
      <c r="Q3203"/>
      <c r="R3203"/>
      <c r="S3203"/>
      <c r="T3203"/>
      <c r="U3203"/>
      <c r="V3203"/>
      <c r="W3203"/>
    </row>
    <row r="3204" spans="1:23" s="12" customFormat="1" x14ac:dyDescent="0.2">
      <c r="A3204"/>
      <c r="B3204"/>
      <c r="C3204"/>
      <c r="D3204" s="29"/>
      <c r="E3204" s="29"/>
      <c r="F3204"/>
      <c r="G3204"/>
      <c r="H3204"/>
      <c r="I3204" s="33"/>
      <c r="J3204" s="33"/>
      <c r="K3204" s="33"/>
      <c r="L3204" s="33"/>
      <c r="M3204" s="33"/>
      <c r="N3204" s="33"/>
      <c r="O3204" s="33"/>
      <c r="P3204" s="33"/>
      <c r="Q3204"/>
      <c r="R3204"/>
      <c r="S3204"/>
      <c r="T3204"/>
      <c r="U3204"/>
      <c r="V3204"/>
      <c r="W3204"/>
    </row>
    <row r="3205" spans="1:23" s="12" customFormat="1" x14ac:dyDescent="0.2">
      <c r="A3205"/>
      <c r="B3205"/>
      <c r="C3205"/>
      <c r="D3205" s="29"/>
      <c r="E3205" s="29"/>
      <c r="F3205"/>
      <c r="G3205"/>
      <c r="H3205"/>
      <c r="I3205" s="33"/>
      <c r="J3205" s="33"/>
      <c r="K3205" s="33"/>
      <c r="L3205" s="33"/>
      <c r="M3205" s="33"/>
      <c r="N3205" s="33"/>
      <c r="O3205" s="33"/>
      <c r="P3205" s="33"/>
      <c r="Q3205"/>
      <c r="R3205"/>
      <c r="S3205"/>
      <c r="T3205"/>
      <c r="U3205"/>
      <c r="V3205"/>
      <c r="W3205"/>
    </row>
    <row r="3206" spans="1:23" s="12" customFormat="1" x14ac:dyDescent="0.2">
      <c r="A3206"/>
      <c r="B3206"/>
      <c r="C3206"/>
      <c r="D3206" s="29"/>
      <c r="E3206" s="29"/>
      <c r="F3206"/>
      <c r="G3206"/>
      <c r="H3206"/>
      <c r="I3206" s="33"/>
      <c r="J3206" s="33"/>
      <c r="K3206" s="33"/>
      <c r="L3206" s="33"/>
      <c r="M3206" s="33"/>
      <c r="N3206" s="33"/>
      <c r="O3206" s="33"/>
      <c r="P3206" s="33"/>
      <c r="Q3206"/>
      <c r="R3206"/>
      <c r="S3206"/>
      <c r="T3206"/>
      <c r="U3206"/>
      <c r="V3206"/>
      <c r="W3206"/>
    </row>
    <row r="3207" spans="1:23" s="12" customFormat="1" x14ac:dyDescent="0.2">
      <c r="A3207"/>
      <c r="B3207"/>
      <c r="C3207"/>
      <c r="D3207" s="29"/>
      <c r="E3207" s="29"/>
      <c r="F3207"/>
      <c r="G3207"/>
      <c r="H3207"/>
      <c r="I3207" s="33"/>
      <c r="J3207" s="33"/>
      <c r="K3207" s="33"/>
      <c r="L3207" s="33"/>
      <c r="M3207" s="33"/>
      <c r="N3207" s="33"/>
      <c r="O3207" s="33"/>
      <c r="P3207" s="33"/>
      <c r="Q3207"/>
      <c r="R3207"/>
      <c r="S3207"/>
      <c r="T3207"/>
      <c r="U3207"/>
      <c r="V3207"/>
      <c r="W3207"/>
    </row>
    <row r="3208" spans="1:23" s="12" customFormat="1" x14ac:dyDescent="0.2">
      <c r="A3208"/>
      <c r="B3208"/>
      <c r="C3208"/>
      <c r="D3208" s="29"/>
      <c r="E3208" s="29"/>
      <c r="F3208"/>
      <c r="G3208"/>
      <c r="H3208"/>
      <c r="I3208" s="33"/>
      <c r="J3208" s="33"/>
      <c r="K3208" s="33"/>
      <c r="L3208" s="33"/>
      <c r="M3208" s="33"/>
      <c r="N3208" s="33"/>
      <c r="O3208" s="33"/>
      <c r="P3208" s="33"/>
      <c r="Q3208"/>
      <c r="R3208"/>
      <c r="S3208"/>
      <c r="T3208"/>
      <c r="U3208"/>
      <c r="V3208"/>
      <c r="W3208"/>
    </row>
    <row r="3209" spans="1:23" s="12" customFormat="1" x14ac:dyDescent="0.2">
      <c r="A3209"/>
      <c r="B3209"/>
      <c r="C3209"/>
      <c r="D3209" s="29"/>
      <c r="E3209" s="29"/>
      <c r="F3209"/>
      <c r="G3209"/>
      <c r="H3209"/>
      <c r="I3209" s="33"/>
      <c r="J3209" s="33"/>
      <c r="K3209" s="33"/>
      <c r="L3209" s="33"/>
      <c r="M3209" s="33"/>
      <c r="N3209" s="33"/>
      <c r="O3209" s="33"/>
      <c r="P3209" s="33"/>
      <c r="Q3209"/>
      <c r="R3209"/>
      <c r="S3209"/>
      <c r="T3209"/>
      <c r="U3209"/>
      <c r="V3209"/>
      <c r="W3209"/>
    </row>
    <row r="3210" spans="1:23" s="12" customFormat="1" x14ac:dyDescent="0.2">
      <c r="A3210"/>
      <c r="B3210"/>
      <c r="C3210"/>
      <c r="D3210" s="29"/>
      <c r="E3210" s="29"/>
      <c r="F3210"/>
      <c r="G3210"/>
      <c r="H3210"/>
      <c r="I3210" s="33"/>
      <c r="J3210" s="33"/>
      <c r="K3210" s="33"/>
      <c r="L3210" s="33"/>
      <c r="M3210" s="33"/>
      <c r="N3210" s="33"/>
      <c r="O3210" s="33"/>
      <c r="P3210" s="33"/>
      <c r="Q3210"/>
      <c r="R3210"/>
      <c r="S3210"/>
      <c r="T3210"/>
      <c r="U3210"/>
      <c r="V3210"/>
      <c r="W3210"/>
    </row>
    <row r="3211" spans="1:23" s="12" customFormat="1" x14ac:dyDescent="0.2">
      <c r="A3211"/>
      <c r="B3211"/>
      <c r="C3211"/>
      <c r="D3211" s="29"/>
      <c r="E3211" s="29"/>
      <c r="F3211"/>
      <c r="G3211"/>
      <c r="H3211"/>
      <c r="I3211" s="33"/>
      <c r="J3211" s="33"/>
      <c r="K3211" s="33"/>
      <c r="L3211" s="33"/>
      <c r="M3211" s="33"/>
      <c r="N3211" s="33"/>
      <c r="O3211" s="33"/>
      <c r="P3211" s="33"/>
      <c r="Q3211"/>
      <c r="R3211"/>
      <c r="S3211"/>
      <c r="T3211"/>
      <c r="U3211"/>
      <c r="V3211"/>
      <c r="W3211"/>
    </row>
    <row r="3212" spans="1:23" s="12" customFormat="1" x14ac:dyDescent="0.2">
      <c r="A3212"/>
      <c r="B3212"/>
      <c r="C3212"/>
      <c r="D3212" s="29"/>
      <c r="E3212" s="29"/>
      <c r="F3212"/>
      <c r="G3212"/>
      <c r="H3212"/>
      <c r="I3212" s="33"/>
      <c r="J3212" s="33"/>
      <c r="K3212" s="33"/>
      <c r="L3212" s="33"/>
      <c r="M3212" s="33"/>
      <c r="N3212" s="33"/>
      <c r="O3212" s="33"/>
      <c r="P3212" s="33"/>
      <c r="Q3212"/>
      <c r="R3212"/>
      <c r="S3212"/>
      <c r="T3212"/>
      <c r="U3212"/>
      <c r="V3212"/>
      <c r="W3212"/>
    </row>
    <row r="3213" spans="1:23" s="12" customFormat="1" x14ac:dyDescent="0.2">
      <c r="A3213"/>
      <c r="B3213"/>
      <c r="C3213"/>
      <c r="D3213" s="29"/>
      <c r="E3213" s="29"/>
      <c r="F3213"/>
      <c r="G3213"/>
      <c r="H3213"/>
      <c r="I3213" s="33"/>
      <c r="J3213" s="33"/>
      <c r="K3213" s="33"/>
      <c r="L3213" s="33"/>
      <c r="M3213" s="33"/>
      <c r="N3213" s="33"/>
      <c r="O3213" s="33"/>
      <c r="P3213" s="33"/>
      <c r="Q3213"/>
      <c r="R3213"/>
      <c r="S3213"/>
      <c r="T3213"/>
      <c r="U3213"/>
      <c r="V3213"/>
      <c r="W3213"/>
    </row>
    <row r="3214" spans="1:23" s="12" customFormat="1" x14ac:dyDescent="0.2">
      <c r="A3214"/>
      <c r="B3214"/>
      <c r="C3214"/>
      <c r="D3214" s="29"/>
      <c r="E3214" s="29"/>
      <c r="F3214"/>
      <c r="G3214"/>
      <c r="H3214"/>
      <c r="I3214" s="33"/>
      <c r="J3214" s="33"/>
      <c r="K3214" s="33"/>
      <c r="L3214" s="33"/>
      <c r="M3214" s="33"/>
      <c r="N3214" s="33"/>
      <c r="O3214" s="33"/>
      <c r="P3214" s="33"/>
      <c r="Q3214"/>
      <c r="R3214"/>
      <c r="S3214"/>
      <c r="T3214"/>
      <c r="U3214"/>
      <c r="V3214"/>
      <c r="W3214"/>
    </row>
    <row r="3215" spans="1:23" s="12" customFormat="1" x14ac:dyDescent="0.2">
      <c r="A3215"/>
      <c r="B3215"/>
      <c r="C3215"/>
      <c r="D3215" s="29"/>
      <c r="E3215" s="29"/>
      <c r="F3215"/>
      <c r="G3215"/>
      <c r="H3215"/>
      <c r="I3215" s="33"/>
      <c r="J3215" s="33"/>
      <c r="K3215" s="33"/>
      <c r="L3215" s="33"/>
      <c r="M3215" s="33"/>
      <c r="N3215" s="33"/>
      <c r="O3215" s="33"/>
      <c r="P3215" s="33"/>
      <c r="Q3215"/>
      <c r="R3215"/>
      <c r="S3215"/>
      <c r="T3215"/>
      <c r="U3215"/>
      <c r="V3215"/>
      <c r="W3215"/>
    </row>
    <row r="3216" spans="1:23" s="12" customFormat="1" x14ac:dyDescent="0.2">
      <c r="A3216"/>
      <c r="B3216"/>
      <c r="C3216"/>
      <c r="D3216" s="29"/>
      <c r="E3216" s="29"/>
      <c r="F3216"/>
      <c r="G3216"/>
      <c r="H3216"/>
      <c r="I3216" s="33"/>
      <c r="J3216" s="33"/>
      <c r="K3216" s="33"/>
      <c r="L3216" s="33"/>
      <c r="M3216" s="33"/>
      <c r="N3216" s="33"/>
      <c r="O3216" s="33"/>
      <c r="P3216" s="33"/>
      <c r="Q3216"/>
      <c r="R3216"/>
      <c r="S3216"/>
      <c r="T3216"/>
      <c r="U3216"/>
      <c r="V3216"/>
      <c r="W3216"/>
    </row>
    <row r="3217" spans="1:23" s="12" customFormat="1" x14ac:dyDescent="0.2">
      <c r="A3217"/>
      <c r="B3217"/>
      <c r="C3217"/>
      <c r="D3217" s="29"/>
      <c r="E3217" s="29"/>
      <c r="F3217"/>
      <c r="G3217"/>
      <c r="H3217"/>
      <c r="I3217" s="33"/>
      <c r="J3217" s="33"/>
      <c r="K3217" s="33"/>
      <c r="L3217" s="33"/>
      <c r="M3217" s="33"/>
      <c r="N3217" s="33"/>
      <c r="O3217" s="33"/>
      <c r="P3217" s="33"/>
      <c r="Q3217"/>
      <c r="R3217"/>
      <c r="S3217"/>
      <c r="T3217"/>
      <c r="U3217"/>
      <c r="V3217"/>
      <c r="W3217"/>
    </row>
    <row r="3218" spans="1:23" s="12" customFormat="1" x14ac:dyDescent="0.2">
      <c r="A3218"/>
      <c r="B3218"/>
      <c r="C3218"/>
      <c r="D3218" s="29"/>
      <c r="E3218" s="29"/>
      <c r="F3218"/>
      <c r="G3218"/>
      <c r="H3218"/>
      <c r="I3218" s="33"/>
      <c r="J3218" s="33"/>
      <c r="K3218" s="33"/>
      <c r="L3218" s="33"/>
      <c r="M3218" s="33"/>
      <c r="N3218" s="33"/>
      <c r="O3218" s="33"/>
      <c r="P3218" s="33"/>
      <c r="Q3218"/>
      <c r="R3218"/>
      <c r="S3218"/>
      <c r="T3218"/>
      <c r="U3218"/>
      <c r="V3218"/>
      <c r="W3218"/>
    </row>
    <row r="3219" spans="1:23" s="12" customFormat="1" x14ac:dyDescent="0.2">
      <c r="A3219"/>
      <c r="B3219"/>
      <c r="C3219"/>
      <c r="D3219" s="29"/>
      <c r="E3219" s="29"/>
      <c r="F3219"/>
      <c r="G3219"/>
      <c r="H3219"/>
      <c r="I3219" s="33"/>
      <c r="J3219" s="33"/>
      <c r="K3219" s="33"/>
      <c r="L3219" s="33"/>
      <c r="M3219" s="33"/>
      <c r="N3219" s="33"/>
      <c r="O3219" s="33"/>
      <c r="P3219" s="33"/>
      <c r="Q3219"/>
      <c r="R3219"/>
      <c r="S3219"/>
      <c r="T3219"/>
      <c r="U3219"/>
      <c r="V3219"/>
      <c r="W3219"/>
    </row>
    <row r="3220" spans="1:23" s="12" customFormat="1" x14ac:dyDescent="0.2">
      <c r="A3220"/>
      <c r="B3220"/>
      <c r="C3220"/>
      <c r="D3220" s="29"/>
      <c r="E3220" s="29"/>
      <c r="F3220"/>
      <c r="G3220"/>
      <c r="H3220"/>
      <c r="I3220" s="33"/>
      <c r="J3220" s="33"/>
      <c r="K3220" s="33"/>
      <c r="L3220" s="33"/>
      <c r="M3220" s="33"/>
      <c r="N3220" s="33"/>
      <c r="O3220" s="33"/>
      <c r="P3220" s="33"/>
      <c r="Q3220"/>
      <c r="R3220"/>
      <c r="S3220"/>
      <c r="T3220"/>
      <c r="U3220"/>
      <c r="V3220"/>
      <c r="W3220"/>
    </row>
    <row r="3221" spans="1:23" s="12" customFormat="1" x14ac:dyDescent="0.2">
      <c r="A3221"/>
      <c r="B3221"/>
      <c r="C3221"/>
      <c r="D3221" s="29"/>
      <c r="E3221" s="29"/>
      <c r="F3221"/>
      <c r="G3221"/>
      <c r="H3221"/>
      <c r="I3221" s="33"/>
      <c r="J3221" s="33"/>
      <c r="K3221" s="33"/>
      <c r="L3221" s="33"/>
      <c r="M3221" s="33"/>
      <c r="N3221" s="33"/>
      <c r="O3221" s="33"/>
      <c r="P3221" s="33"/>
      <c r="Q3221"/>
      <c r="R3221"/>
      <c r="S3221"/>
      <c r="T3221"/>
      <c r="U3221"/>
      <c r="V3221"/>
      <c r="W3221"/>
    </row>
    <row r="3222" spans="1:23" s="12" customFormat="1" x14ac:dyDescent="0.2">
      <c r="A3222"/>
      <c r="B3222"/>
      <c r="C3222"/>
      <c r="D3222" s="29"/>
      <c r="E3222" s="29"/>
      <c r="F3222"/>
      <c r="G3222"/>
      <c r="H3222"/>
      <c r="I3222" s="33"/>
      <c r="J3222" s="33"/>
      <c r="K3222" s="33"/>
      <c r="L3222" s="33"/>
      <c r="M3222" s="33"/>
      <c r="N3222" s="33"/>
      <c r="O3222" s="33"/>
      <c r="P3222" s="33"/>
      <c r="Q3222"/>
      <c r="R3222"/>
      <c r="S3222"/>
      <c r="T3222"/>
      <c r="U3222"/>
      <c r="V3222"/>
      <c r="W3222"/>
    </row>
    <row r="3223" spans="1:23" s="12" customFormat="1" x14ac:dyDescent="0.2">
      <c r="A3223"/>
      <c r="B3223"/>
      <c r="C3223"/>
      <c r="D3223" s="29"/>
      <c r="E3223" s="29"/>
      <c r="F3223"/>
      <c r="G3223"/>
      <c r="H3223"/>
      <c r="I3223" s="33"/>
      <c r="J3223" s="33"/>
      <c r="K3223" s="33"/>
      <c r="L3223" s="33"/>
      <c r="M3223" s="33"/>
      <c r="N3223" s="33"/>
      <c r="O3223" s="33"/>
      <c r="P3223" s="33"/>
      <c r="Q3223"/>
      <c r="R3223"/>
      <c r="S3223"/>
      <c r="T3223"/>
      <c r="U3223"/>
      <c r="V3223"/>
      <c r="W3223"/>
    </row>
    <row r="3224" spans="1:23" s="12" customFormat="1" x14ac:dyDescent="0.2">
      <c r="A3224"/>
      <c r="B3224"/>
      <c r="C3224"/>
      <c r="D3224" s="29"/>
      <c r="E3224" s="29"/>
      <c r="F3224"/>
      <c r="G3224"/>
      <c r="H3224"/>
      <c r="I3224" s="33"/>
      <c r="J3224" s="33"/>
      <c r="K3224" s="33"/>
      <c r="L3224" s="33"/>
      <c r="M3224" s="33"/>
      <c r="N3224" s="33"/>
      <c r="O3224" s="33"/>
      <c r="P3224" s="33"/>
      <c r="Q3224"/>
      <c r="R3224"/>
      <c r="S3224"/>
      <c r="T3224"/>
      <c r="U3224"/>
      <c r="V3224"/>
      <c r="W3224"/>
    </row>
    <row r="3225" spans="1:23" s="12" customFormat="1" x14ac:dyDescent="0.2">
      <c r="A3225"/>
      <c r="B3225"/>
      <c r="C3225"/>
      <c r="D3225" s="29"/>
      <c r="E3225" s="29"/>
      <c r="F3225"/>
      <c r="G3225"/>
      <c r="H3225"/>
      <c r="I3225" s="33"/>
      <c r="J3225" s="33"/>
      <c r="K3225" s="33"/>
      <c r="L3225" s="33"/>
      <c r="M3225" s="33"/>
      <c r="N3225" s="33"/>
      <c r="O3225" s="33"/>
      <c r="P3225" s="33"/>
      <c r="Q3225"/>
      <c r="R3225"/>
      <c r="S3225"/>
      <c r="T3225"/>
      <c r="U3225"/>
      <c r="V3225"/>
      <c r="W3225"/>
    </row>
    <row r="3226" spans="1:23" s="12" customFormat="1" x14ac:dyDescent="0.2">
      <c r="A3226"/>
      <c r="B3226"/>
      <c r="C3226"/>
      <c r="D3226" s="29"/>
      <c r="E3226" s="29"/>
      <c r="F3226"/>
      <c r="G3226"/>
      <c r="H3226"/>
      <c r="I3226" s="33"/>
      <c r="J3226" s="33"/>
      <c r="K3226" s="33"/>
      <c r="L3226" s="33"/>
      <c r="M3226" s="33"/>
      <c r="N3226" s="33"/>
      <c r="O3226" s="33"/>
      <c r="P3226" s="33"/>
      <c r="Q3226"/>
      <c r="R3226"/>
      <c r="S3226"/>
      <c r="T3226"/>
      <c r="U3226"/>
      <c r="V3226"/>
      <c r="W3226"/>
    </row>
    <row r="3227" spans="1:23" s="12" customFormat="1" x14ac:dyDescent="0.2">
      <c r="A3227"/>
      <c r="B3227"/>
      <c r="C3227"/>
      <c r="D3227" s="29"/>
      <c r="E3227" s="29"/>
      <c r="F3227"/>
      <c r="G3227"/>
      <c r="H3227"/>
      <c r="I3227" s="33"/>
      <c r="J3227" s="33"/>
      <c r="K3227" s="33"/>
      <c r="L3227" s="33"/>
      <c r="M3227" s="33"/>
      <c r="N3227" s="33"/>
      <c r="O3227" s="33"/>
      <c r="P3227" s="33"/>
      <c r="Q3227"/>
      <c r="R3227"/>
      <c r="S3227"/>
      <c r="T3227"/>
      <c r="U3227"/>
      <c r="V3227"/>
      <c r="W3227"/>
    </row>
    <row r="3228" spans="1:23" s="12" customFormat="1" x14ac:dyDescent="0.2">
      <c r="A3228"/>
      <c r="B3228"/>
      <c r="C3228"/>
      <c r="D3228" s="29"/>
      <c r="E3228" s="29"/>
      <c r="F3228"/>
      <c r="G3228"/>
      <c r="H3228"/>
      <c r="I3228" s="33"/>
      <c r="J3228" s="33"/>
      <c r="K3228" s="33"/>
      <c r="L3228" s="33"/>
      <c r="M3228" s="33"/>
      <c r="N3228" s="33"/>
      <c r="O3228" s="33"/>
      <c r="P3228" s="33"/>
      <c r="Q3228"/>
      <c r="R3228"/>
      <c r="S3228"/>
      <c r="T3228"/>
      <c r="U3228"/>
      <c r="V3228"/>
      <c r="W3228"/>
    </row>
    <row r="3229" spans="1:23" s="12" customFormat="1" x14ac:dyDescent="0.2">
      <c r="A3229"/>
      <c r="B3229"/>
      <c r="C3229"/>
      <c r="D3229" s="29"/>
      <c r="E3229" s="29"/>
      <c r="F3229"/>
      <c r="G3229"/>
      <c r="H3229"/>
      <c r="I3229" s="33"/>
      <c r="J3229" s="33"/>
      <c r="K3229" s="33"/>
      <c r="L3229" s="33"/>
      <c r="M3229" s="33"/>
      <c r="N3229" s="33"/>
      <c r="O3229" s="33"/>
      <c r="P3229" s="33"/>
      <c r="Q3229"/>
      <c r="R3229"/>
      <c r="S3229"/>
      <c r="T3229"/>
      <c r="U3229"/>
      <c r="V3229"/>
      <c r="W3229"/>
    </row>
    <row r="3230" spans="1:23" s="12" customFormat="1" x14ac:dyDescent="0.2">
      <c r="A3230"/>
      <c r="B3230"/>
      <c r="C3230"/>
      <c r="D3230" s="29"/>
      <c r="E3230" s="29"/>
      <c r="F3230"/>
      <c r="G3230"/>
      <c r="H3230"/>
      <c r="I3230" s="33"/>
      <c r="J3230" s="33"/>
      <c r="K3230" s="33"/>
      <c r="L3230" s="33"/>
      <c r="M3230" s="33"/>
      <c r="N3230" s="33"/>
      <c r="O3230" s="33"/>
      <c r="P3230" s="33"/>
      <c r="Q3230"/>
      <c r="R3230"/>
      <c r="S3230"/>
      <c r="T3230"/>
      <c r="U3230"/>
      <c r="V3230"/>
      <c r="W3230"/>
    </row>
    <row r="3231" spans="1:23" s="12" customFormat="1" x14ac:dyDescent="0.2">
      <c r="A3231"/>
      <c r="B3231"/>
      <c r="C3231"/>
      <c r="D3231" s="29"/>
      <c r="E3231" s="29"/>
      <c r="F3231"/>
      <c r="G3231"/>
      <c r="H3231"/>
      <c r="I3231" s="33"/>
      <c r="J3231" s="33"/>
      <c r="K3231" s="33"/>
      <c r="L3231" s="33"/>
      <c r="M3231" s="33"/>
      <c r="N3231" s="33"/>
      <c r="O3231" s="33"/>
      <c r="P3231" s="33"/>
      <c r="Q3231"/>
      <c r="R3231"/>
      <c r="S3231"/>
      <c r="T3231"/>
      <c r="U3231"/>
      <c r="V3231"/>
      <c r="W3231"/>
    </row>
    <row r="3232" spans="1:23" s="12" customFormat="1" x14ac:dyDescent="0.2">
      <c r="A3232"/>
      <c r="B3232"/>
      <c r="C3232"/>
      <c r="D3232" s="29"/>
      <c r="E3232" s="29"/>
      <c r="F3232"/>
      <c r="G3232"/>
      <c r="H3232"/>
      <c r="I3232" s="33"/>
      <c r="J3232" s="33"/>
      <c r="K3232" s="33"/>
      <c r="L3232" s="33"/>
      <c r="M3232" s="33"/>
      <c r="N3232" s="33"/>
      <c r="O3232" s="33"/>
      <c r="P3232" s="33"/>
      <c r="Q3232"/>
      <c r="R3232"/>
      <c r="S3232"/>
      <c r="T3232"/>
      <c r="U3232"/>
      <c r="V3232"/>
      <c r="W3232"/>
    </row>
    <row r="3233" spans="1:23" s="12" customFormat="1" x14ac:dyDescent="0.2">
      <c r="A3233"/>
      <c r="B3233"/>
      <c r="C3233"/>
      <c r="D3233" s="29"/>
      <c r="E3233" s="29"/>
      <c r="F3233"/>
      <c r="G3233"/>
      <c r="H3233"/>
      <c r="I3233" s="33"/>
      <c r="J3233" s="33"/>
      <c r="K3233" s="33"/>
      <c r="L3233" s="33"/>
      <c r="M3233" s="33"/>
      <c r="N3233" s="33"/>
      <c r="O3233" s="33"/>
      <c r="P3233" s="33"/>
      <c r="Q3233"/>
      <c r="R3233"/>
      <c r="S3233"/>
      <c r="T3233"/>
      <c r="U3233"/>
      <c r="V3233"/>
      <c r="W3233"/>
    </row>
    <row r="3234" spans="1:23" s="12" customFormat="1" x14ac:dyDescent="0.2">
      <c r="A3234"/>
      <c r="B3234"/>
      <c r="C3234"/>
      <c r="D3234" s="29"/>
      <c r="E3234" s="29"/>
      <c r="F3234"/>
      <c r="G3234"/>
      <c r="H3234"/>
      <c r="I3234" s="33"/>
      <c r="J3234" s="33"/>
      <c r="K3234" s="33"/>
      <c r="L3234" s="33"/>
      <c r="M3234" s="33"/>
      <c r="N3234" s="33"/>
      <c r="O3234" s="33"/>
      <c r="P3234" s="33"/>
      <c r="Q3234"/>
      <c r="R3234"/>
      <c r="S3234"/>
      <c r="T3234"/>
      <c r="U3234"/>
      <c r="V3234"/>
      <c r="W3234"/>
    </row>
    <row r="3235" spans="1:23" s="12" customFormat="1" x14ac:dyDescent="0.2">
      <c r="A3235"/>
      <c r="B3235"/>
      <c r="C3235"/>
      <c r="D3235" s="29"/>
      <c r="E3235" s="29"/>
      <c r="F3235"/>
      <c r="G3235"/>
      <c r="H3235"/>
      <c r="I3235" s="33"/>
      <c r="J3235" s="33"/>
      <c r="K3235" s="33"/>
      <c r="L3235" s="33"/>
      <c r="M3235" s="33"/>
      <c r="N3235" s="33"/>
      <c r="O3235" s="33"/>
      <c r="P3235" s="33"/>
      <c r="Q3235"/>
      <c r="R3235"/>
      <c r="S3235"/>
      <c r="T3235"/>
      <c r="U3235"/>
      <c r="V3235"/>
      <c r="W3235"/>
    </row>
    <row r="3236" spans="1:23" s="12" customFormat="1" x14ac:dyDescent="0.2">
      <c r="A3236"/>
      <c r="B3236"/>
      <c r="C3236"/>
      <c r="D3236" s="29"/>
      <c r="E3236" s="29"/>
      <c r="F3236"/>
      <c r="G3236"/>
      <c r="H3236"/>
      <c r="I3236" s="33"/>
      <c r="J3236" s="33"/>
      <c r="K3236" s="33"/>
      <c r="L3236" s="33"/>
      <c r="M3236" s="33"/>
      <c r="N3236" s="33"/>
      <c r="O3236" s="33"/>
      <c r="P3236" s="33"/>
      <c r="Q3236"/>
      <c r="R3236"/>
      <c r="S3236"/>
      <c r="T3236"/>
      <c r="U3236"/>
      <c r="V3236"/>
      <c r="W3236"/>
    </row>
    <row r="3237" spans="1:23" s="12" customFormat="1" x14ac:dyDescent="0.2">
      <c r="A3237"/>
      <c r="B3237"/>
      <c r="C3237"/>
      <c r="D3237" s="29"/>
      <c r="E3237" s="29"/>
      <c r="F3237"/>
      <c r="G3237"/>
      <c r="H3237"/>
      <c r="I3237" s="33"/>
      <c r="J3237" s="33"/>
      <c r="K3237" s="33"/>
      <c r="L3237" s="33"/>
      <c r="M3237" s="33"/>
      <c r="N3237" s="33"/>
      <c r="O3237" s="33"/>
      <c r="P3237" s="33"/>
      <c r="Q3237"/>
      <c r="R3237"/>
      <c r="S3237"/>
      <c r="T3237"/>
      <c r="U3237"/>
      <c r="V3237"/>
      <c r="W3237"/>
    </row>
    <row r="3238" spans="1:23" s="12" customFormat="1" x14ac:dyDescent="0.2">
      <c r="A3238"/>
      <c r="B3238"/>
      <c r="C3238"/>
      <c r="D3238" s="29"/>
      <c r="E3238" s="29"/>
      <c r="F3238"/>
      <c r="G3238"/>
      <c r="H3238"/>
      <c r="I3238" s="33"/>
      <c r="J3238" s="33"/>
      <c r="K3238" s="33"/>
      <c r="L3238" s="33"/>
      <c r="M3238" s="33"/>
      <c r="N3238" s="33"/>
      <c r="O3238" s="33"/>
      <c r="P3238" s="33"/>
      <c r="Q3238"/>
      <c r="R3238"/>
      <c r="S3238"/>
      <c r="T3238"/>
      <c r="U3238"/>
      <c r="V3238"/>
      <c r="W3238"/>
    </row>
    <row r="3239" spans="1:23" s="12" customFormat="1" x14ac:dyDescent="0.2">
      <c r="A3239"/>
      <c r="B3239"/>
      <c r="C3239"/>
      <c r="D3239" s="29"/>
      <c r="E3239" s="29"/>
      <c r="F3239"/>
      <c r="G3239"/>
      <c r="H3239"/>
      <c r="I3239" s="33"/>
      <c r="J3239" s="33"/>
      <c r="K3239" s="33"/>
      <c r="L3239" s="33"/>
      <c r="M3239" s="33"/>
      <c r="N3239" s="33"/>
      <c r="O3239" s="33"/>
      <c r="P3239" s="33"/>
      <c r="Q3239"/>
      <c r="R3239"/>
      <c r="S3239"/>
      <c r="T3239"/>
      <c r="U3239"/>
      <c r="V3239"/>
      <c r="W3239"/>
    </row>
    <row r="3240" spans="1:23" s="12" customFormat="1" x14ac:dyDescent="0.2">
      <c r="A3240"/>
      <c r="B3240"/>
      <c r="C3240"/>
      <c r="D3240" s="29"/>
      <c r="E3240" s="29"/>
      <c r="F3240"/>
      <c r="G3240"/>
      <c r="H3240"/>
      <c r="I3240" s="33"/>
      <c r="J3240" s="33"/>
      <c r="K3240" s="33"/>
      <c r="L3240" s="33"/>
      <c r="M3240" s="33"/>
      <c r="N3240" s="33"/>
      <c r="O3240" s="33"/>
      <c r="P3240" s="33"/>
      <c r="Q3240"/>
      <c r="R3240"/>
      <c r="S3240"/>
      <c r="T3240"/>
      <c r="U3240"/>
      <c r="V3240"/>
      <c r="W3240"/>
    </row>
    <row r="3241" spans="1:23" s="12" customFormat="1" x14ac:dyDescent="0.2">
      <c r="A3241"/>
      <c r="B3241"/>
      <c r="C3241"/>
      <c r="D3241" s="29"/>
      <c r="E3241" s="29"/>
      <c r="F3241"/>
      <c r="G3241"/>
      <c r="H3241"/>
      <c r="I3241" s="33"/>
      <c r="J3241" s="33"/>
      <c r="K3241" s="33"/>
      <c r="L3241" s="33"/>
      <c r="M3241" s="33"/>
      <c r="N3241" s="33"/>
      <c r="O3241" s="33"/>
      <c r="P3241" s="33"/>
      <c r="Q3241"/>
      <c r="R3241"/>
      <c r="S3241"/>
      <c r="T3241"/>
      <c r="U3241"/>
      <c r="V3241"/>
      <c r="W3241"/>
    </row>
    <row r="3242" spans="1:23" s="12" customFormat="1" x14ac:dyDescent="0.2">
      <c r="A3242"/>
      <c r="B3242"/>
      <c r="C3242"/>
      <c r="D3242" s="29"/>
      <c r="E3242" s="29"/>
      <c r="F3242"/>
      <c r="G3242"/>
      <c r="H3242"/>
      <c r="I3242" s="33"/>
      <c r="J3242" s="33"/>
      <c r="K3242" s="33"/>
      <c r="L3242" s="33"/>
      <c r="M3242" s="33"/>
      <c r="N3242" s="33"/>
      <c r="O3242" s="33"/>
      <c r="P3242" s="33"/>
      <c r="Q3242"/>
      <c r="R3242"/>
      <c r="S3242"/>
      <c r="T3242"/>
      <c r="U3242"/>
      <c r="V3242"/>
      <c r="W3242"/>
    </row>
    <row r="3243" spans="1:23" s="12" customFormat="1" x14ac:dyDescent="0.2">
      <c r="A3243"/>
      <c r="B3243"/>
      <c r="C3243"/>
      <c r="D3243" s="29"/>
      <c r="E3243" s="29"/>
      <c r="F3243"/>
      <c r="G3243"/>
      <c r="H3243"/>
      <c r="I3243" s="33"/>
      <c r="J3243" s="33"/>
      <c r="K3243" s="33"/>
      <c r="L3243" s="33"/>
      <c r="M3243" s="33"/>
      <c r="N3243" s="33"/>
      <c r="O3243" s="33"/>
      <c r="P3243" s="33"/>
      <c r="Q3243"/>
      <c r="R3243"/>
      <c r="S3243"/>
      <c r="T3243"/>
      <c r="U3243"/>
      <c r="V3243"/>
      <c r="W3243"/>
    </row>
    <row r="3244" spans="1:23" s="12" customFormat="1" x14ac:dyDescent="0.2">
      <c r="A3244"/>
      <c r="B3244"/>
      <c r="C3244"/>
      <c r="D3244" s="29"/>
      <c r="E3244" s="29"/>
      <c r="F3244"/>
      <c r="G3244"/>
      <c r="H3244"/>
      <c r="I3244" s="33"/>
      <c r="J3244" s="33"/>
      <c r="K3244" s="33"/>
      <c r="L3244" s="33"/>
      <c r="M3244" s="33"/>
      <c r="N3244" s="33"/>
      <c r="O3244" s="33"/>
      <c r="P3244" s="33"/>
      <c r="Q3244"/>
      <c r="R3244"/>
      <c r="S3244"/>
      <c r="T3244"/>
      <c r="U3244"/>
      <c r="V3244"/>
      <c r="W3244"/>
    </row>
    <row r="3245" spans="1:23" s="12" customFormat="1" x14ac:dyDescent="0.2">
      <c r="A3245"/>
      <c r="B3245"/>
      <c r="C3245"/>
      <c r="D3245" s="29"/>
      <c r="E3245" s="29"/>
      <c r="F3245"/>
      <c r="G3245"/>
      <c r="H3245"/>
      <c r="I3245" s="33"/>
      <c r="J3245" s="33"/>
      <c r="K3245" s="33"/>
      <c r="L3245" s="33"/>
      <c r="M3245" s="33"/>
      <c r="N3245" s="33"/>
      <c r="O3245" s="33"/>
      <c r="P3245" s="33"/>
      <c r="Q3245"/>
      <c r="R3245"/>
      <c r="S3245"/>
      <c r="T3245"/>
      <c r="U3245"/>
      <c r="V3245"/>
      <c r="W3245"/>
    </row>
    <row r="3246" spans="1:23" s="12" customFormat="1" x14ac:dyDescent="0.2">
      <c r="A3246"/>
      <c r="B3246"/>
      <c r="C3246"/>
      <c r="D3246" s="29"/>
      <c r="E3246" s="29"/>
      <c r="F3246"/>
      <c r="G3246"/>
      <c r="H3246"/>
      <c r="I3246" s="33"/>
      <c r="J3246" s="33"/>
      <c r="K3246" s="33"/>
      <c r="L3246" s="33"/>
      <c r="M3246" s="33"/>
      <c r="N3246" s="33"/>
      <c r="O3246" s="33"/>
      <c r="P3246" s="33"/>
      <c r="Q3246"/>
      <c r="R3246"/>
      <c r="S3246"/>
      <c r="T3246"/>
      <c r="U3246"/>
      <c r="V3246"/>
      <c r="W3246"/>
    </row>
    <row r="3247" spans="1:23" s="12" customFormat="1" x14ac:dyDescent="0.2">
      <c r="A3247"/>
      <c r="B3247"/>
      <c r="C3247"/>
      <c r="D3247" s="29"/>
      <c r="E3247" s="29"/>
      <c r="F3247"/>
      <c r="G3247"/>
      <c r="H3247"/>
      <c r="I3247" s="33"/>
      <c r="J3247" s="33"/>
      <c r="K3247" s="33"/>
      <c r="L3247" s="33"/>
      <c r="M3247" s="33"/>
      <c r="N3247" s="33"/>
      <c r="O3247" s="33"/>
      <c r="P3247" s="33"/>
      <c r="Q3247"/>
      <c r="R3247"/>
      <c r="S3247"/>
      <c r="T3247"/>
      <c r="U3247"/>
      <c r="V3247"/>
      <c r="W3247"/>
    </row>
    <row r="3248" spans="1:23" s="12" customFormat="1" x14ac:dyDescent="0.2">
      <c r="A3248"/>
      <c r="B3248"/>
      <c r="C3248"/>
      <c r="D3248" s="29"/>
      <c r="E3248" s="29"/>
      <c r="F3248"/>
      <c r="G3248"/>
      <c r="H3248"/>
      <c r="I3248" s="33"/>
      <c r="J3248" s="33"/>
      <c r="K3248" s="33"/>
      <c r="L3248" s="33"/>
      <c r="M3248" s="33"/>
      <c r="N3248" s="33"/>
      <c r="O3248" s="33"/>
      <c r="P3248" s="33"/>
      <c r="Q3248"/>
      <c r="R3248"/>
      <c r="S3248"/>
      <c r="T3248"/>
      <c r="U3248"/>
      <c r="V3248"/>
      <c r="W3248"/>
    </row>
    <row r="3249" spans="1:23" s="12" customFormat="1" x14ac:dyDescent="0.2">
      <c r="A3249"/>
      <c r="B3249"/>
      <c r="C3249"/>
      <c r="D3249" s="29"/>
      <c r="E3249" s="29"/>
      <c r="F3249"/>
      <c r="G3249"/>
      <c r="H3249"/>
      <c r="I3249" s="33"/>
      <c r="J3249" s="33"/>
      <c r="K3249" s="33"/>
      <c r="L3249" s="33"/>
      <c r="M3249" s="33"/>
      <c r="N3249" s="33"/>
      <c r="O3249" s="33"/>
      <c r="P3249" s="33"/>
      <c r="Q3249"/>
      <c r="R3249"/>
      <c r="S3249"/>
      <c r="T3249"/>
      <c r="U3249"/>
      <c r="V3249"/>
      <c r="W3249"/>
    </row>
    <row r="3250" spans="1:23" s="12" customFormat="1" x14ac:dyDescent="0.2">
      <c r="A3250"/>
      <c r="B3250"/>
      <c r="C3250"/>
      <c r="D3250" s="29"/>
      <c r="E3250" s="29"/>
      <c r="F3250"/>
      <c r="G3250"/>
      <c r="H3250"/>
      <c r="I3250" s="33"/>
      <c r="J3250" s="33"/>
      <c r="K3250" s="33"/>
      <c r="L3250" s="33"/>
      <c r="M3250" s="33"/>
      <c r="N3250" s="33"/>
      <c r="O3250" s="33"/>
      <c r="P3250" s="33"/>
      <c r="Q3250"/>
      <c r="R3250"/>
      <c r="S3250"/>
      <c r="T3250"/>
      <c r="U3250"/>
      <c r="V3250"/>
      <c r="W3250"/>
    </row>
    <row r="3251" spans="1:23" s="12" customFormat="1" x14ac:dyDescent="0.2">
      <c r="A3251"/>
      <c r="B3251"/>
      <c r="C3251"/>
      <c r="D3251" s="29"/>
      <c r="E3251" s="29"/>
      <c r="F3251"/>
      <c r="G3251"/>
      <c r="H3251"/>
      <c r="I3251" s="33"/>
      <c r="J3251" s="33"/>
      <c r="K3251" s="33"/>
      <c r="L3251" s="33"/>
      <c r="M3251" s="33"/>
      <c r="N3251" s="33"/>
      <c r="O3251" s="33"/>
      <c r="P3251" s="33"/>
      <c r="Q3251"/>
      <c r="R3251"/>
      <c r="S3251"/>
      <c r="T3251"/>
      <c r="U3251"/>
      <c r="V3251"/>
      <c r="W3251"/>
    </row>
    <row r="3252" spans="1:23" s="12" customFormat="1" x14ac:dyDescent="0.2">
      <c r="A3252"/>
      <c r="B3252"/>
      <c r="C3252"/>
      <c r="D3252" s="29"/>
      <c r="E3252" s="29"/>
      <c r="F3252"/>
      <c r="G3252"/>
      <c r="H3252"/>
      <c r="I3252" s="33"/>
      <c r="J3252" s="33"/>
      <c r="K3252" s="33"/>
      <c r="L3252" s="33"/>
      <c r="M3252" s="33"/>
      <c r="N3252" s="33"/>
      <c r="O3252" s="33"/>
      <c r="P3252" s="33"/>
      <c r="Q3252"/>
      <c r="R3252"/>
      <c r="S3252"/>
      <c r="T3252"/>
      <c r="U3252"/>
      <c r="V3252"/>
      <c r="W3252"/>
    </row>
    <row r="3253" spans="1:23" s="12" customFormat="1" x14ac:dyDescent="0.2">
      <c r="A3253"/>
      <c r="B3253"/>
      <c r="C3253"/>
      <c r="D3253" s="29"/>
      <c r="E3253" s="29"/>
      <c r="F3253"/>
      <c r="G3253"/>
      <c r="H3253"/>
      <c r="I3253" s="33"/>
      <c r="J3253" s="33"/>
      <c r="K3253" s="33"/>
      <c r="L3253" s="33"/>
      <c r="M3253" s="33"/>
      <c r="N3253" s="33"/>
      <c r="O3253" s="33"/>
      <c r="P3253" s="33"/>
      <c r="Q3253"/>
      <c r="R3253"/>
      <c r="S3253"/>
      <c r="T3253"/>
      <c r="U3253"/>
      <c r="V3253"/>
      <c r="W3253"/>
    </row>
    <row r="3254" spans="1:23" s="12" customFormat="1" x14ac:dyDescent="0.2">
      <c r="A3254"/>
      <c r="B3254"/>
      <c r="C3254"/>
      <c r="D3254" s="29"/>
      <c r="E3254" s="29"/>
      <c r="F3254"/>
      <c r="G3254"/>
      <c r="H3254"/>
      <c r="I3254" s="33"/>
      <c r="J3254" s="33"/>
      <c r="K3254" s="33"/>
      <c r="L3254" s="33"/>
      <c r="M3254" s="33"/>
      <c r="N3254" s="33"/>
      <c r="O3254" s="33"/>
      <c r="P3254" s="33"/>
      <c r="Q3254"/>
      <c r="R3254"/>
      <c r="S3254"/>
      <c r="T3254"/>
      <c r="U3254"/>
      <c r="V3254"/>
      <c r="W3254"/>
    </row>
    <row r="3255" spans="1:23" s="12" customFormat="1" x14ac:dyDescent="0.2">
      <c r="A3255"/>
      <c r="B3255"/>
      <c r="C3255"/>
      <c r="D3255" s="29"/>
      <c r="E3255" s="29"/>
      <c r="F3255"/>
      <c r="G3255"/>
      <c r="H3255"/>
      <c r="I3255" s="33"/>
      <c r="J3255" s="33"/>
      <c r="K3255" s="33"/>
      <c r="L3255" s="33"/>
      <c r="M3255" s="33"/>
      <c r="N3255" s="33"/>
      <c r="O3255" s="33"/>
      <c r="P3255" s="33"/>
      <c r="Q3255"/>
      <c r="R3255"/>
      <c r="S3255"/>
      <c r="T3255"/>
      <c r="U3255"/>
      <c r="V3255"/>
      <c r="W3255"/>
    </row>
    <row r="3256" spans="1:23" s="12" customFormat="1" x14ac:dyDescent="0.2">
      <c r="A3256"/>
      <c r="B3256"/>
      <c r="C3256"/>
      <c r="D3256" s="29"/>
      <c r="E3256" s="29"/>
      <c r="F3256"/>
      <c r="G3256"/>
      <c r="H3256"/>
      <c r="I3256" s="33"/>
      <c r="J3256" s="33"/>
      <c r="K3256" s="33"/>
      <c r="L3256" s="33"/>
      <c r="M3256" s="33"/>
      <c r="N3256" s="33"/>
      <c r="O3256" s="33"/>
      <c r="P3256" s="33"/>
      <c r="Q3256"/>
      <c r="R3256"/>
      <c r="S3256"/>
      <c r="T3256"/>
      <c r="U3256"/>
      <c r="V3256"/>
      <c r="W3256"/>
    </row>
    <row r="3257" spans="1:23" s="12" customFormat="1" x14ac:dyDescent="0.2">
      <c r="A3257"/>
      <c r="B3257"/>
      <c r="C3257"/>
      <c r="D3257" s="29"/>
      <c r="E3257" s="29"/>
      <c r="F3257"/>
      <c r="G3257"/>
      <c r="H3257"/>
      <c r="I3257" s="33"/>
      <c r="J3257" s="33"/>
      <c r="K3257" s="33"/>
      <c r="L3257" s="33"/>
      <c r="M3257" s="33"/>
      <c r="N3257" s="33"/>
      <c r="O3257" s="33"/>
      <c r="P3257" s="33"/>
      <c r="Q3257"/>
      <c r="R3257"/>
      <c r="S3257"/>
      <c r="T3257"/>
      <c r="U3257"/>
      <c r="V3257"/>
      <c r="W3257"/>
    </row>
    <row r="3258" spans="1:23" s="12" customFormat="1" x14ac:dyDescent="0.2">
      <c r="A3258"/>
      <c r="B3258"/>
      <c r="C3258"/>
      <c r="D3258" s="29"/>
      <c r="E3258" s="29"/>
      <c r="F3258"/>
      <c r="G3258"/>
      <c r="H3258"/>
      <c r="I3258" s="33"/>
      <c r="J3258" s="33"/>
      <c r="K3258" s="33"/>
      <c r="L3258" s="33"/>
      <c r="M3258" s="33"/>
      <c r="N3258" s="33"/>
      <c r="O3258" s="33"/>
      <c r="P3258" s="33"/>
      <c r="Q3258"/>
      <c r="R3258"/>
      <c r="S3258"/>
      <c r="T3258"/>
      <c r="U3258"/>
      <c r="V3258"/>
      <c r="W3258"/>
    </row>
    <row r="3259" spans="1:23" s="12" customFormat="1" x14ac:dyDescent="0.2">
      <c r="A3259"/>
      <c r="B3259"/>
      <c r="C3259"/>
      <c r="D3259" s="29"/>
      <c r="E3259" s="29"/>
      <c r="F3259"/>
      <c r="G3259"/>
      <c r="H3259"/>
      <c r="I3259" s="33"/>
      <c r="J3259" s="33"/>
      <c r="K3259" s="33"/>
      <c r="L3259" s="33"/>
      <c r="M3259" s="33"/>
      <c r="N3259" s="33"/>
      <c r="O3259" s="33"/>
      <c r="P3259" s="33"/>
      <c r="Q3259"/>
      <c r="R3259"/>
      <c r="S3259"/>
      <c r="T3259"/>
      <c r="U3259"/>
      <c r="V3259"/>
      <c r="W3259"/>
    </row>
    <row r="3260" spans="1:23" s="12" customFormat="1" x14ac:dyDescent="0.2">
      <c r="A3260"/>
      <c r="B3260"/>
      <c r="C3260"/>
      <c r="D3260" s="29"/>
      <c r="E3260" s="29"/>
      <c r="F3260"/>
      <c r="G3260"/>
      <c r="H3260"/>
      <c r="I3260" s="33"/>
      <c r="J3260" s="33"/>
      <c r="K3260" s="33"/>
      <c r="L3260" s="33"/>
      <c r="M3260" s="33"/>
      <c r="N3260" s="33"/>
      <c r="O3260" s="33"/>
      <c r="P3260" s="33"/>
      <c r="Q3260"/>
      <c r="R3260"/>
      <c r="S3260"/>
      <c r="T3260"/>
      <c r="U3260"/>
      <c r="V3260"/>
      <c r="W3260"/>
    </row>
    <row r="3261" spans="1:23" s="12" customFormat="1" x14ac:dyDescent="0.2">
      <c r="A3261"/>
      <c r="B3261"/>
      <c r="C3261"/>
      <c r="D3261" s="29"/>
      <c r="E3261" s="29"/>
      <c r="F3261"/>
      <c r="G3261"/>
      <c r="H3261"/>
      <c r="I3261" s="33"/>
      <c r="J3261" s="33"/>
      <c r="K3261" s="33"/>
      <c r="L3261" s="33"/>
      <c r="M3261" s="33"/>
      <c r="N3261" s="33"/>
      <c r="O3261" s="33"/>
      <c r="P3261" s="33"/>
      <c r="Q3261"/>
      <c r="R3261"/>
      <c r="S3261"/>
      <c r="T3261"/>
      <c r="U3261"/>
      <c r="V3261"/>
      <c r="W3261"/>
    </row>
    <row r="3262" spans="1:23" s="12" customFormat="1" x14ac:dyDescent="0.2">
      <c r="A3262"/>
      <c r="B3262"/>
      <c r="C3262"/>
      <c r="D3262" s="29"/>
      <c r="E3262" s="29"/>
      <c r="F3262"/>
      <c r="G3262"/>
      <c r="H3262"/>
      <c r="I3262" s="33"/>
      <c r="J3262" s="33"/>
      <c r="K3262" s="33"/>
      <c r="L3262" s="33"/>
      <c r="M3262" s="33"/>
      <c r="N3262" s="33"/>
      <c r="O3262" s="33"/>
      <c r="P3262" s="33"/>
      <c r="Q3262"/>
      <c r="R3262"/>
      <c r="S3262"/>
      <c r="T3262"/>
      <c r="U3262"/>
      <c r="V3262"/>
      <c r="W3262"/>
    </row>
    <row r="3263" spans="1:23" s="12" customFormat="1" x14ac:dyDescent="0.2">
      <c r="A3263"/>
      <c r="B3263"/>
      <c r="C3263"/>
      <c r="D3263" s="29"/>
      <c r="E3263" s="29"/>
      <c r="F3263"/>
      <c r="G3263"/>
      <c r="H3263"/>
      <c r="I3263" s="33"/>
      <c r="J3263" s="33"/>
      <c r="K3263" s="33"/>
      <c r="L3263" s="33"/>
      <c r="M3263" s="33"/>
      <c r="N3263" s="33"/>
      <c r="O3263" s="33"/>
      <c r="P3263" s="33"/>
      <c r="Q3263"/>
      <c r="R3263"/>
      <c r="S3263"/>
      <c r="T3263"/>
      <c r="U3263"/>
      <c r="V3263"/>
      <c r="W3263"/>
    </row>
    <row r="3264" spans="1:23" s="12" customFormat="1" x14ac:dyDescent="0.2">
      <c r="A3264"/>
      <c r="B3264"/>
      <c r="C3264"/>
      <c r="D3264" s="29"/>
      <c r="E3264" s="29"/>
      <c r="F3264"/>
      <c r="G3264"/>
      <c r="H3264"/>
      <c r="I3264" s="33"/>
      <c r="J3264" s="33"/>
      <c r="K3264" s="33"/>
      <c r="L3264" s="33"/>
      <c r="M3264" s="33"/>
      <c r="N3264" s="33"/>
      <c r="O3264" s="33"/>
      <c r="P3264" s="33"/>
      <c r="Q3264"/>
      <c r="R3264"/>
      <c r="S3264"/>
      <c r="T3264"/>
      <c r="U3264"/>
      <c r="V3264"/>
      <c r="W3264"/>
    </row>
    <row r="3265" spans="1:23" s="12" customFormat="1" x14ac:dyDescent="0.2">
      <c r="A3265"/>
      <c r="B3265"/>
      <c r="C3265"/>
      <c r="D3265" s="29"/>
      <c r="E3265" s="29"/>
      <c r="F3265"/>
      <c r="G3265"/>
      <c r="H3265"/>
      <c r="I3265" s="33"/>
      <c r="J3265" s="33"/>
      <c r="K3265" s="33"/>
      <c r="L3265" s="33"/>
      <c r="M3265" s="33"/>
      <c r="N3265" s="33"/>
      <c r="O3265" s="33"/>
      <c r="P3265" s="33"/>
      <c r="Q3265"/>
      <c r="R3265"/>
      <c r="S3265"/>
      <c r="T3265"/>
      <c r="U3265"/>
      <c r="V3265"/>
      <c r="W3265"/>
    </row>
    <row r="3266" spans="1:23" s="12" customFormat="1" x14ac:dyDescent="0.2">
      <c r="A3266"/>
      <c r="B3266"/>
      <c r="C3266"/>
      <c r="D3266" s="29"/>
      <c r="E3266" s="29"/>
      <c r="F3266"/>
      <c r="G3266"/>
      <c r="H3266"/>
      <c r="I3266" s="33"/>
      <c r="J3266" s="33"/>
      <c r="K3266" s="33"/>
      <c r="L3266" s="33"/>
      <c r="M3266" s="33"/>
      <c r="N3266" s="33"/>
      <c r="O3266" s="33"/>
      <c r="P3266" s="33"/>
      <c r="Q3266"/>
      <c r="R3266"/>
      <c r="S3266"/>
      <c r="T3266"/>
      <c r="U3266"/>
      <c r="V3266"/>
      <c r="W3266"/>
    </row>
    <row r="3267" spans="1:23" s="12" customFormat="1" x14ac:dyDescent="0.2">
      <c r="A3267"/>
      <c r="B3267"/>
      <c r="C3267"/>
      <c r="D3267" s="29"/>
      <c r="E3267" s="29"/>
      <c r="F3267"/>
      <c r="G3267"/>
      <c r="H3267"/>
      <c r="I3267" s="33"/>
      <c r="J3267" s="33"/>
      <c r="K3267" s="33"/>
      <c r="L3267" s="33"/>
      <c r="M3267" s="33"/>
      <c r="N3267" s="33"/>
      <c r="O3267" s="33"/>
      <c r="P3267" s="33"/>
      <c r="Q3267"/>
      <c r="R3267"/>
      <c r="S3267"/>
      <c r="T3267"/>
      <c r="U3267"/>
      <c r="V3267"/>
      <c r="W3267"/>
    </row>
    <row r="3268" spans="1:23" s="12" customFormat="1" x14ac:dyDescent="0.2">
      <c r="A3268"/>
      <c r="B3268"/>
      <c r="C3268"/>
      <c r="D3268" s="29"/>
      <c r="E3268" s="29"/>
      <c r="F3268"/>
      <c r="G3268"/>
      <c r="H3268"/>
      <c r="I3268" s="33"/>
      <c r="J3268" s="33"/>
      <c r="K3268" s="33"/>
      <c r="L3268" s="33"/>
      <c r="M3268" s="33"/>
      <c r="N3268" s="33"/>
      <c r="O3268" s="33"/>
      <c r="P3268" s="33"/>
      <c r="Q3268"/>
      <c r="R3268"/>
      <c r="S3268"/>
      <c r="T3268"/>
      <c r="U3268"/>
      <c r="V3268"/>
      <c r="W3268"/>
    </row>
    <row r="3269" spans="1:23" s="12" customFormat="1" x14ac:dyDescent="0.2">
      <c r="A3269"/>
      <c r="B3269"/>
      <c r="C3269"/>
      <c r="D3269" s="29"/>
      <c r="E3269" s="29"/>
      <c r="F3269"/>
      <c r="G3269"/>
      <c r="H3269"/>
      <c r="I3269" s="33"/>
      <c r="J3269" s="33"/>
      <c r="K3269" s="33"/>
      <c r="L3269" s="33"/>
      <c r="M3269" s="33"/>
      <c r="N3269" s="33"/>
      <c r="O3269" s="33"/>
      <c r="P3269" s="33"/>
      <c r="Q3269"/>
      <c r="R3269"/>
      <c r="S3269"/>
      <c r="T3269"/>
      <c r="U3269"/>
      <c r="V3269"/>
      <c r="W3269"/>
    </row>
    <row r="3270" spans="1:23" s="12" customFormat="1" x14ac:dyDescent="0.2">
      <c r="A3270"/>
      <c r="B3270"/>
      <c r="C3270"/>
      <c r="D3270" s="29"/>
      <c r="E3270" s="29"/>
      <c r="F3270"/>
      <c r="G3270"/>
      <c r="H3270"/>
      <c r="I3270" s="33"/>
      <c r="J3270" s="33"/>
      <c r="K3270" s="33"/>
      <c r="L3270" s="33"/>
      <c r="M3270" s="33"/>
      <c r="N3270" s="33"/>
      <c r="O3270" s="33"/>
      <c r="P3270" s="33"/>
      <c r="Q3270"/>
      <c r="R3270"/>
      <c r="S3270"/>
      <c r="T3270"/>
      <c r="U3270"/>
      <c r="V3270"/>
      <c r="W3270"/>
    </row>
    <row r="3271" spans="1:23" s="12" customFormat="1" x14ac:dyDescent="0.2">
      <c r="A3271"/>
      <c r="B3271"/>
      <c r="C3271"/>
      <c r="D3271" s="29"/>
      <c r="E3271" s="29"/>
      <c r="F3271"/>
      <c r="G3271"/>
      <c r="H3271"/>
      <c r="I3271" s="33"/>
      <c r="J3271" s="33"/>
      <c r="K3271" s="33"/>
      <c r="L3271" s="33"/>
      <c r="M3271" s="33"/>
      <c r="N3271" s="33"/>
      <c r="O3271" s="33"/>
      <c r="P3271" s="33"/>
      <c r="Q3271"/>
      <c r="R3271"/>
      <c r="S3271"/>
      <c r="T3271"/>
      <c r="U3271"/>
      <c r="V3271"/>
      <c r="W3271"/>
    </row>
    <row r="3272" spans="1:23" s="12" customFormat="1" x14ac:dyDescent="0.2">
      <c r="A3272"/>
      <c r="B3272"/>
      <c r="C3272"/>
      <c r="D3272" s="29"/>
      <c r="E3272" s="29"/>
      <c r="F3272"/>
      <c r="G3272"/>
      <c r="H3272"/>
      <c r="I3272" s="33"/>
      <c r="J3272" s="33"/>
      <c r="K3272" s="33"/>
      <c r="L3272" s="33"/>
      <c r="M3272" s="33"/>
      <c r="N3272" s="33"/>
      <c r="O3272" s="33"/>
      <c r="P3272" s="33"/>
      <c r="Q3272"/>
      <c r="R3272"/>
      <c r="S3272"/>
      <c r="T3272"/>
      <c r="U3272"/>
      <c r="V3272"/>
      <c r="W3272"/>
    </row>
    <row r="3273" spans="1:23" s="12" customFormat="1" x14ac:dyDescent="0.2">
      <c r="A3273"/>
      <c r="B3273"/>
      <c r="C3273"/>
      <c r="D3273" s="29"/>
      <c r="E3273" s="29"/>
      <c r="F3273"/>
      <c r="G3273"/>
      <c r="H3273"/>
      <c r="I3273" s="33"/>
      <c r="J3273" s="33"/>
      <c r="K3273" s="33"/>
      <c r="L3273" s="33"/>
      <c r="M3273" s="33"/>
      <c r="N3273" s="33"/>
      <c r="O3273" s="33"/>
      <c r="P3273" s="33"/>
      <c r="Q3273"/>
      <c r="R3273"/>
      <c r="S3273"/>
      <c r="T3273"/>
      <c r="U3273"/>
      <c r="V3273"/>
      <c r="W3273"/>
    </row>
    <row r="3274" spans="1:23" s="12" customFormat="1" x14ac:dyDescent="0.2">
      <c r="A3274"/>
      <c r="B3274"/>
      <c r="C3274"/>
      <c r="D3274" s="29"/>
      <c r="E3274" s="29"/>
      <c r="F3274"/>
      <c r="G3274"/>
      <c r="H3274"/>
      <c r="I3274" s="33"/>
      <c r="J3274" s="33"/>
      <c r="K3274" s="33"/>
      <c r="L3274" s="33"/>
      <c r="M3274" s="33"/>
      <c r="N3274" s="33"/>
      <c r="O3274" s="33"/>
      <c r="P3274" s="33"/>
      <c r="Q3274"/>
      <c r="R3274"/>
      <c r="S3274"/>
      <c r="T3274"/>
      <c r="U3274"/>
      <c r="V3274"/>
      <c r="W3274"/>
    </row>
    <row r="3275" spans="1:23" s="12" customFormat="1" x14ac:dyDescent="0.2">
      <c r="A3275"/>
      <c r="B3275"/>
      <c r="C3275"/>
      <c r="D3275" s="29"/>
      <c r="E3275" s="29"/>
      <c r="F3275"/>
      <c r="G3275"/>
      <c r="H3275"/>
      <c r="I3275" s="33"/>
      <c r="J3275" s="33"/>
      <c r="K3275" s="33"/>
      <c r="L3275" s="33"/>
      <c r="M3275" s="33"/>
      <c r="N3275" s="33"/>
      <c r="O3275" s="33"/>
      <c r="P3275" s="33"/>
      <c r="Q3275"/>
      <c r="R3275"/>
      <c r="S3275"/>
      <c r="T3275"/>
      <c r="U3275"/>
      <c r="V3275"/>
      <c r="W3275"/>
    </row>
    <row r="3276" spans="1:23" s="12" customFormat="1" x14ac:dyDescent="0.2">
      <c r="A3276"/>
      <c r="B3276"/>
      <c r="C3276"/>
      <c r="D3276" s="29"/>
      <c r="E3276" s="29"/>
      <c r="F3276"/>
      <c r="G3276"/>
      <c r="H3276"/>
      <c r="I3276" s="33"/>
      <c r="J3276" s="33"/>
      <c r="K3276" s="33"/>
      <c r="L3276" s="33"/>
      <c r="M3276" s="33"/>
      <c r="N3276" s="33"/>
      <c r="O3276" s="33"/>
      <c r="P3276" s="33"/>
      <c r="Q3276"/>
      <c r="R3276"/>
      <c r="S3276"/>
      <c r="T3276"/>
      <c r="U3276"/>
      <c r="V3276"/>
      <c r="W3276"/>
    </row>
    <row r="3277" spans="1:23" s="12" customFormat="1" x14ac:dyDescent="0.2">
      <c r="A3277"/>
      <c r="B3277"/>
      <c r="C3277"/>
      <c r="D3277" s="29"/>
      <c r="E3277" s="29"/>
      <c r="F3277"/>
      <c r="G3277"/>
      <c r="H3277"/>
      <c r="I3277" s="33"/>
      <c r="J3277" s="33"/>
      <c r="K3277" s="33"/>
      <c r="L3277" s="33"/>
      <c r="M3277" s="33"/>
      <c r="N3277" s="33"/>
      <c r="O3277" s="33"/>
      <c r="P3277" s="33"/>
      <c r="Q3277"/>
      <c r="R3277"/>
      <c r="S3277"/>
      <c r="T3277"/>
      <c r="U3277"/>
      <c r="V3277"/>
      <c r="W3277"/>
    </row>
    <row r="3278" spans="1:23" s="12" customFormat="1" x14ac:dyDescent="0.2">
      <c r="A3278"/>
      <c r="B3278"/>
      <c r="C3278"/>
      <c r="D3278" s="29"/>
      <c r="E3278" s="29"/>
      <c r="F3278"/>
      <c r="G3278"/>
      <c r="H3278"/>
      <c r="I3278" s="33"/>
      <c r="J3278" s="33"/>
      <c r="K3278" s="33"/>
      <c r="L3278" s="33"/>
      <c r="M3278" s="33"/>
      <c r="N3278" s="33"/>
      <c r="O3278" s="33"/>
      <c r="P3278" s="33"/>
      <c r="Q3278"/>
      <c r="R3278"/>
      <c r="S3278"/>
      <c r="T3278"/>
      <c r="U3278"/>
      <c r="V3278"/>
      <c r="W3278"/>
    </row>
    <row r="3279" spans="1:23" s="12" customFormat="1" x14ac:dyDescent="0.2">
      <c r="A3279"/>
      <c r="B3279"/>
      <c r="C3279"/>
      <c r="D3279" s="29"/>
      <c r="E3279" s="29"/>
      <c r="F3279"/>
      <c r="G3279"/>
      <c r="H3279"/>
      <c r="I3279" s="33"/>
      <c r="J3279" s="33"/>
      <c r="K3279" s="33"/>
      <c r="L3279" s="33"/>
      <c r="M3279" s="33"/>
      <c r="N3279" s="33"/>
      <c r="O3279" s="33"/>
      <c r="P3279" s="33"/>
      <c r="Q3279"/>
      <c r="R3279"/>
      <c r="S3279"/>
      <c r="T3279"/>
      <c r="U3279"/>
      <c r="V3279"/>
      <c r="W3279"/>
    </row>
    <row r="3280" spans="1:23" s="12" customFormat="1" x14ac:dyDescent="0.2">
      <c r="A3280"/>
      <c r="B3280"/>
      <c r="C3280"/>
      <c r="D3280" s="29"/>
      <c r="E3280" s="29"/>
      <c r="F3280"/>
      <c r="G3280"/>
      <c r="H3280"/>
      <c r="I3280" s="33"/>
      <c r="J3280" s="33"/>
      <c r="K3280" s="33"/>
      <c r="L3280" s="33"/>
      <c r="M3280" s="33"/>
      <c r="N3280" s="33"/>
      <c r="O3280" s="33"/>
      <c r="P3280" s="33"/>
      <c r="Q3280"/>
      <c r="R3280"/>
      <c r="S3280"/>
      <c r="T3280"/>
      <c r="U3280"/>
      <c r="V3280"/>
      <c r="W3280"/>
    </row>
    <row r="3281" spans="1:23" s="12" customFormat="1" x14ac:dyDescent="0.2">
      <c r="A3281"/>
      <c r="B3281"/>
      <c r="C3281"/>
      <c r="D3281" s="29"/>
      <c r="E3281" s="29"/>
      <c r="F3281"/>
      <c r="G3281"/>
      <c r="H3281"/>
      <c r="I3281" s="33"/>
      <c r="J3281" s="33"/>
      <c r="K3281" s="33"/>
      <c r="L3281" s="33"/>
      <c r="M3281" s="33"/>
      <c r="N3281" s="33"/>
      <c r="O3281" s="33"/>
      <c r="P3281" s="33"/>
      <c r="Q3281"/>
      <c r="R3281"/>
      <c r="S3281"/>
      <c r="T3281"/>
      <c r="U3281"/>
      <c r="V3281"/>
      <c r="W3281"/>
    </row>
    <row r="3282" spans="1:23" s="12" customFormat="1" x14ac:dyDescent="0.2">
      <c r="A3282"/>
      <c r="B3282"/>
      <c r="C3282"/>
      <c r="D3282" s="29"/>
      <c r="E3282" s="29"/>
      <c r="F3282"/>
      <c r="G3282"/>
      <c r="H3282"/>
      <c r="I3282" s="33"/>
      <c r="J3282" s="33"/>
      <c r="K3282" s="33"/>
      <c r="L3282" s="33"/>
      <c r="M3282" s="33"/>
      <c r="N3282" s="33"/>
      <c r="O3282" s="33"/>
      <c r="P3282" s="33"/>
      <c r="Q3282"/>
      <c r="R3282"/>
      <c r="S3282"/>
      <c r="T3282"/>
      <c r="U3282"/>
      <c r="V3282"/>
      <c r="W3282"/>
    </row>
    <row r="3283" spans="1:23" s="12" customFormat="1" x14ac:dyDescent="0.2">
      <c r="A3283"/>
      <c r="B3283"/>
      <c r="C3283"/>
      <c r="D3283" s="29"/>
      <c r="E3283" s="29"/>
      <c r="F3283"/>
      <c r="G3283"/>
      <c r="H3283"/>
      <c r="I3283" s="33"/>
      <c r="J3283" s="33"/>
      <c r="K3283" s="33"/>
      <c r="L3283" s="33"/>
      <c r="M3283" s="33"/>
      <c r="N3283" s="33"/>
      <c r="O3283" s="33"/>
      <c r="P3283" s="33"/>
      <c r="Q3283"/>
      <c r="R3283"/>
      <c r="S3283"/>
      <c r="T3283"/>
      <c r="U3283"/>
      <c r="V3283"/>
      <c r="W3283"/>
    </row>
    <row r="3284" spans="1:23" s="12" customFormat="1" x14ac:dyDescent="0.2">
      <c r="A3284"/>
      <c r="B3284"/>
      <c r="C3284"/>
      <c r="D3284" s="29"/>
      <c r="E3284" s="29"/>
      <c r="F3284"/>
      <c r="G3284"/>
      <c r="H3284"/>
      <c r="I3284" s="33"/>
      <c r="J3284" s="33"/>
      <c r="K3284" s="33"/>
      <c r="L3284" s="33"/>
      <c r="M3284" s="33"/>
      <c r="N3284" s="33"/>
      <c r="O3284" s="33"/>
      <c r="P3284" s="33"/>
      <c r="Q3284"/>
      <c r="R3284"/>
      <c r="S3284"/>
      <c r="T3284"/>
      <c r="U3284"/>
      <c r="V3284"/>
      <c r="W3284"/>
    </row>
    <row r="3285" spans="1:23" s="12" customFormat="1" x14ac:dyDescent="0.2">
      <c r="A3285"/>
      <c r="B3285"/>
      <c r="C3285"/>
      <c r="D3285" s="29"/>
      <c r="E3285" s="29"/>
      <c r="F3285"/>
      <c r="G3285"/>
      <c r="H3285"/>
      <c r="I3285" s="33"/>
      <c r="J3285" s="33"/>
      <c r="K3285" s="33"/>
      <c r="L3285" s="33"/>
      <c r="M3285" s="33"/>
      <c r="N3285" s="33"/>
      <c r="O3285" s="33"/>
      <c r="P3285" s="33"/>
      <c r="Q3285"/>
      <c r="R3285"/>
      <c r="S3285"/>
      <c r="T3285"/>
      <c r="U3285"/>
      <c r="V3285"/>
      <c r="W3285"/>
    </row>
    <row r="3286" spans="1:23" s="12" customFormat="1" x14ac:dyDescent="0.2">
      <c r="A3286"/>
      <c r="B3286"/>
      <c r="C3286"/>
      <c r="D3286" s="29"/>
      <c r="E3286" s="29"/>
      <c r="F3286"/>
      <c r="G3286"/>
      <c r="H3286"/>
      <c r="I3286" s="33"/>
      <c r="J3286" s="33"/>
      <c r="K3286" s="33"/>
      <c r="L3286" s="33"/>
      <c r="M3286" s="33"/>
      <c r="N3286" s="33"/>
      <c r="O3286" s="33"/>
      <c r="P3286" s="33"/>
      <c r="Q3286"/>
      <c r="R3286"/>
      <c r="S3286"/>
      <c r="T3286"/>
      <c r="U3286"/>
      <c r="V3286"/>
      <c r="W3286"/>
    </row>
    <row r="3287" spans="1:23" s="12" customFormat="1" x14ac:dyDescent="0.2">
      <c r="A3287"/>
      <c r="B3287"/>
      <c r="C3287"/>
      <c r="D3287" s="29"/>
      <c r="E3287" s="29"/>
      <c r="F3287"/>
      <c r="G3287"/>
      <c r="H3287"/>
      <c r="I3287" s="33"/>
      <c r="J3287" s="33"/>
      <c r="K3287" s="33"/>
      <c r="L3287" s="33"/>
      <c r="M3287" s="33"/>
      <c r="N3287" s="33"/>
      <c r="O3287" s="33"/>
      <c r="P3287" s="33"/>
      <c r="Q3287"/>
      <c r="R3287"/>
      <c r="S3287"/>
      <c r="T3287"/>
      <c r="U3287"/>
      <c r="V3287"/>
      <c r="W3287"/>
    </row>
    <row r="3288" spans="1:23" s="12" customFormat="1" x14ac:dyDescent="0.2">
      <c r="A3288"/>
      <c r="B3288"/>
      <c r="C3288"/>
      <c r="D3288" s="29"/>
      <c r="E3288" s="29"/>
      <c r="F3288"/>
      <c r="G3288"/>
      <c r="H3288"/>
      <c r="I3288" s="33"/>
      <c r="J3288" s="33"/>
      <c r="K3288" s="33"/>
      <c r="L3288" s="33"/>
      <c r="M3288" s="33"/>
      <c r="N3288" s="33"/>
      <c r="O3288" s="33"/>
      <c r="P3288" s="33"/>
      <c r="Q3288"/>
      <c r="R3288"/>
      <c r="S3288"/>
      <c r="T3288"/>
      <c r="U3288"/>
      <c r="V3288"/>
      <c r="W3288"/>
    </row>
    <row r="3289" spans="1:23" s="12" customFormat="1" x14ac:dyDescent="0.2">
      <c r="A3289"/>
      <c r="B3289"/>
      <c r="C3289"/>
      <c r="D3289" s="29"/>
      <c r="E3289" s="29"/>
      <c r="F3289"/>
      <c r="G3289"/>
      <c r="H3289"/>
      <c r="I3289" s="33"/>
      <c r="J3289" s="33"/>
      <c r="K3289" s="33"/>
      <c r="L3289" s="33"/>
      <c r="M3289" s="33"/>
      <c r="N3289" s="33"/>
      <c r="O3289" s="33"/>
      <c r="P3289" s="33"/>
      <c r="Q3289"/>
      <c r="R3289"/>
      <c r="S3289"/>
      <c r="T3289"/>
      <c r="U3289"/>
      <c r="V3289"/>
      <c r="W3289"/>
    </row>
    <row r="3290" spans="1:23" s="12" customFormat="1" x14ac:dyDescent="0.2">
      <c r="A3290"/>
      <c r="B3290"/>
      <c r="C3290"/>
      <c r="D3290" s="29"/>
      <c r="E3290" s="29"/>
      <c r="F3290"/>
      <c r="G3290"/>
      <c r="H3290"/>
      <c r="I3290" s="33"/>
      <c r="J3290" s="33"/>
      <c r="K3290" s="33"/>
      <c r="L3290" s="33"/>
      <c r="M3290" s="33"/>
      <c r="N3290" s="33"/>
      <c r="O3290" s="33"/>
      <c r="P3290" s="33"/>
      <c r="Q3290"/>
      <c r="R3290"/>
      <c r="S3290"/>
      <c r="T3290"/>
      <c r="U3290"/>
      <c r="V3290"/>
      <c r="W3290"/>
    </row>
    <row r="3291" spans="1:23" s="12" customFormat="1" x14ac:dyDescent="0.2">
      <c r="A3291"/>
      <c r="B3291"/>
      <c r="C3291"/>
      <c r="D3291" s="29"/>
      <c r="E3291" s="29"/>
      <c r="F3291"/>
      <c r="G3291"/>
      <c r="H3291"/>
      <c r="I3291" s="33"/>
      <c r="J3291" s="33"/>
      <c r="K3291" s="33"/>
      <c r="L3291" s="33"/>
      <c r="M3291" s="33"/>
      <c r="N3291" s="33"/>
      <c r="O3291" s="33"/>
      <c r="P3291" s="33"/>
      <c r="Q3291"/>
      <c r="R3291"/>
      <c r="S3291"/>
      <c r="T3291"/>
      <c r="U3291"/>
      <c r="V3291"/>
      <c r="W3291"/>
    </row>
    <row r="3292" spans="1:23" s="12" customFormat="1" x14ac:dyDescent="0.2">
      <c r="A3292"/>
      <c r="B3292"/>
      <c r="C3292"/>
      <c r="D3292" s="29"/>
      <c r="E3292" s="29"/>
      <c r="F3292"/>
      <c r="G3292"/>
      <c r="H3292"/>
      <c r="I3292" s="33"/>
      <c r="J3292" s="33"/>
      <c r="K3292" s="33"/>
      <c r="L3292" s="33"/>
      <c r="M3292" s="33"/>
      <c r="N3292" s="33"/>
      <c r="O3292" s="33"/>
      <c r="P3292" s="33"/>
      <c r="Q3292"/>
      <c r="R3292"/>
      <c r="S3292"/>
      <c r="T3292"/>
      <c r="U3292"/>
      <c r="V3292"/>
      <c r="W3292"/>
    </row>
    <row r="3293" spans="1:23" s="12" customFormat="1" x14ac:dyDescent="0.2">
      <c r="A3293"/>
      <c r="B3293"/>
      <c r="C3293"/>
      <c r="D3293" s="29"/>
      <c r="E3293" s="29"/>
      <c r="F3293"/>
      <c r="G3293"/>
      <c r="H3293"/>
      <c r="I3293" s="33"/>
      <c r="J3293" s="33"/>
      <c r="K3293" s="33"/>
      <c r="L3293" s="33"/>
      <c r="M3293" s="33"/>
      <c r="N3293" s="33"/>
      <c r="O3293" s="33"/>
      <c r="P3293" s="33"/>
      <c r="Q3293"/>
      <c r="R3293"/>
      <c r="S3293"/>
      <c r="T3293"/>
      <c r="U3293"/>
      <c r="V3293"/>
      <c r="W3293"/>
    </row>
    <row r="3294" spans="1:23" s="12" customFormat="1" x14ac:dyDescent="0.2">
      <c r="A3294"/>
      <c r="B3294"/>
      <c r="C3294"/>
      <c r="D3294" s="29"/>
      <c r="E3294" s="29"/>
      <c r="F3294"/>
      <c r="G3294"/>
      <c r="H3294"/>
      <c r="I3294" s="33"/>
      <c r="J3294" s="33"/>
      <c r="K3294" s="33"/>
      <c r="L3294" s="33"/>
      <c r="M3294" s="33"/>
      <c r="N3294" s="33"/>
      <c r="O3294" s="33"/>
      <c r="P3294" s="33"/>
      <c r="Q3294"/>
      <c r="R3294"/>
      <c r="S3294"/>
      <c r="T3294"/>
      <c r="U3294"/>
      <c r="V3294"/>
      <c r="W3294"/>
    </row>
    <row r="3295" spans="1:23" s="12" customFormat="1" x14ac:dyDescent="0.2">
      <c r="A3295"/>
      <c r="B3295"/>
      <c r="C3295"/>
      <c r="D3295" s="29"/>
      <c r="E3295" s="29"/>
      <c r="F3295"/>
      <c r="G3295"/>
      <c r="H3295"/>
      <c r="I3295" s="33"/>
      <c r="J3295" s="33"/>
      <c r="K3295" s="33"/>
      <c r="L3295" s="33"/>
      <c r="M3295" s="33"/>
      <c r="N3295" s="33"/>
      <c r="O3295" s="33"/>
      <c r="P3295" s="33"/>
      <c r="Q3295"/>
      <c r="R3295"/>
      <c r="S3295"/>
      <c r="T3295"/>
      <c r="U3295"/>
      <c r="V3295"/>
      <c r="W3295"/>
    </row>
    <row r="3296" spans="1:23" s="12" customFormat="1" x14ac:dyDescent="0.2">
      <c r="A3296"/>
      <c r="B3296"/>
      <c r="C3296"/>
      <c r="D3296" s="29"/>
      <c r="E3296" s="29"/>
      <c r="F3296"/>
      <c r="G3296"/>
      <c r="H3296"/>
      <c r="I3296" s="33"/>
      <c r="J3296" s="33"/>
      <c r="K3296" s="33"/>
      <c r="L3296" s="33"/>
      <c r="M3296" s="33"/>
      <c r="N3296" s="33"/>
      <c r="O3296" s="33"/>
      <c r="P3296" s="33"/>
      <c r="Q3296"/>
      <c r="R3296"/>
      <c r="S3296"/>
      <c r="T3296"/>
      <c r="U3296"/>
      <c r="V3296"/>
      <c r="W3296"/>
    </row>
    <row r="3297" spans="1:23" s="12" customFormat="1" x14ac:dyDescent="0.2">
      <c r="A3297"/>
      <c r="B3297"/>
      <c r="C3297"/>
      <c r="D3297" s="29"/>
      <c r="E3297" s="29"/>
      <c r="F3297"/>
      <c r="G3297"/>
      <c r="H3297"/>
      <c r="I3297" s="33"/>
      <c r="J3297" s="33"/>
      <c r="K3297" s="33"/>
      <c r="L3297" s="33"/>
      <c r="M3297" s="33"/>
      <c r="N3297" s="33"/>
      <c r="O3297" s="33"/>
      <c r="P3297" s="33"/>
      <c r="Q3297"/>
      <c r="R3297"/>
      <c r="S3297"/>
      <c r="T3297"/>
      <c r="U3297"/>
      <c r="V3297"/>
      <c r="W3297"/>
    </row>
    <row r="3298" spans="1:23" s="12" customFormat="1" x14ac:dyDescent="0.2">
      <c r="A3298"/>
      <c r="B3298"/>
      <c r="C3298"/>
      <c r="D3298" s="29"/>
      <c r="E3298" s="29"/>
      <c r="F3298"/>
      <c r="G3298"/>
      <c r="H3298"/>
      <c r="I3298" s="33"/>
      <c r="J3298" s="33"/>
      <c r="K3298" s="33"/>
      <c r="L3298" s="33"/>
      <c r="M3298" s="33"/>
      <c r="N3298" s="33"/>
      <c r="O3298" s="33"/>
      <c r="P3298" s="33"/>
      <c r="Q3298"/>
      <c r="R3298"/>
      <c r="S3298"/>
      <c r="T3298"/>
      <c r="U3298"/>
      <c r="V3298"/>
      <c r="W3298"/>
    </row>
    <row r="3299" spans="1:23" s="12" customFormat="1" x14ac:dyDescent="0.2">
      <c r="A3299"/>
      <c r="B3299"/>
      <c r="C3299"/>
      <c r="D3299" s="29"/>
      <c r="E3299" s="29"/>
      <c r="F3299"/>
      <c r="G3299"/>
      <c r="H3299"/>
      <c r="I3299" s="33"/>
      <c r="J3299" s="33"/>
      <c r="K3299" s="33"/>
      <c r="L3299" s="33"/>
      <c r="M3299" s="33"/>
      <c r="N3299" s="33"/>
      <c r="O3299" s="33"/>
      <c r="P3299" s="33"/>
      <c r="Q3299"/>
      <c r="R3299"/>
      <c r="S3299"/>
      <c r="T3299"/>
      <c r="U3299"/>
      <c r="V3299"/>
      <c r="W3299"/>
    </row>
    <row r="3300" spans="1:23" s="12" customFormat="1" x14ac:dyDescent="0.2">
      <c r="A3300"/>
      <c r="B3300"/>
      <c r="C3300"/>
      <c r="D3300" s="29"/>
      <c r="E3300" s="29"/>
      <c r="F3300"/>
      <c r="G3300"/>
      <c r="H3300"/>
      <c r="I3300" s="33"/>
      <c r="J3300" s="33"/>
      <c r="K3300" s="33"/>
      <c r="L3300" s="33"/>
      <c r="M3300" s="33"/>
      <c r="N3300" s="33"/>
      <c r="O3300" s="33"/>
      <c r="P3300" s="33"/>
      <c r="Q3300"/>
      <c r="R3300"/>
      <c r="S3300"/>
      <c r="T3300"/>
      <c r="U3300"/>
      <c r="V3300"/>
      <c r="W3300"/>
    </row>
    <row r="3301" spans="1:23" s="12" customFormat="1" x14ac:dyDescent="0.2">
      <c r="A3301"/>
      <c r="B3301"/>
      <c r="C3301"/>
      <c r="D3301" s="29"/>
      <c r="E3301" s="29"/>
      <c r="F3301"/>
      <c r="G3301"/>
      <c r="H3301"/>
      <c r="I3301" s="33"/>
      <c r="J3301" s="33"/>
      <c r="K3301" s="33"/>
      <c r="L3301" s="33"/>
      <c r="M3301" s="33"/>
      <c r="N3301" s="33"/>
      <c r="O3301" s="33"/>
      <c r="P3301" s="33"/>
      <c r="Q3301"/>
      <c r="R3301"/>
      <c r="S3301"/>
      <c r="T3301"/>
      <c r="U3301"/>
      <c r="V3301"/>
      <c r="W3301"/>
    </row>
    <row r="3302" spans="1:23" s="12" customFormat="1" x14ac:dyDescent="0.2">
      <c r="A3302"/>
      <c r="B3302"/>
      <c r="C3302"/>
      <c r="D3302" s="29"/>
      <c r="E3302" s="29"/>
      <c r="F3302"/>
      <c r="G3302"/>
      <c r="H3302"/>
      <c r="I3302" s="33"/>
      <c r="J3302" s="33"/>
      <c r="K3302" s="33"/>
      <c r="L3302" s="33"/>
      <c r="M3302" s="33"/>
      <c r="N3302" s="33"/>
      <c r="O3302" s="33"/>
      <c r="P3302" s="33"/>
      <c r="Q3302"/>
      <c r="R3302"/>
      <c r="S3302"/>
      <c r="T3302"/>
      <c r="U3302"/>
      <c r="V3302"/>
      <c r="W3302"/>
    </row>
    <row r="3303" spans="1:23" s="12" customFormat="1" x14ac:dyDescent="0.2">
      <c r="A3303"/>
      <c r="B3303"/>
      <c r="C3303"/>
      <c r="D3303" s="29"/>
      <c r="E3303" s="29"/>
      <c r="F3303"/>
      <c r="G3303"/>
      <c r="H3303"/>
      <c r="I3303" s="33"/>
      <c r="J3303" s="33"/>
      <c r="K3303" s="33"/>
      <c r="L3303" s="33"/>
      <c r="M3303" s="33"/>
      <c r="N3303" s="33"/>
      <c r="O3303" s="33"/>
      <c r="P3303" s="33"/>
      <c r="Q3303"/>
      <c r="R3303"/>
      <c r="S3303"/>
      <c r="T3303"/>
      <c r="U3303"/>
      <c r="V3303"/>
      <c r="W3303"/>
    </row>
    <row r="3304" spans="1:23" s="12" customFormat="1" x14ac:dyDescent="0.2">
      <c r="A3304"/>
      <c r="B3304"/>
      <c r="C3304"/>
      <c r="D3304" s="29"/>
      <c r="E3304" s="29"/>
      <c r="F3304"/>
      <c r="G3304"/>
      <c r="H3304"/>
      <c r="I3304" s="33"/>
      <c r="J3304" s="33"/>
      <c r="K3304" s="33"/>
      <c r="L3304" s="33"/>
      <c r="M3304" s="33"/>
      <c r="N3304" s="33"/>
      <c r="O3304" s="33"/>
      <c r="P3304" s="33"/>
      <c r="Q3304"/>
      <c r="R3304"/>
      <c r="S3304"/>
      <c r="T3304"/>
      <c r="U3304"/>
      <c r="V3304"/>
      <c r="W3304"/>
    </row>
    <row r="3305" spans="1:23" s="12" customFormat="1" x14ac:dyDescent="0.2">
      <c r="A3305"/>
      <c r="B3305"/>
      <c r="C3305"/>
      <c r="D3305" s="29"/>
      <c r="E3305" s="29"/>
      <c r="F3305"/>
      <c r="G3305"/>
      <c r="H3305"/>
      <c r="I3305" s="33"/>
      <c r="J3305" s="33"/>
      <c r="K3305" s="33"/>
      <c r="L3305" s="33"/>
      <c r="M3305" s="33"/>
      <c r="N3305" s="33"/>
      <c r="O3305" s="33"/>
      <c r="P3305" s="33"/>
      <c r="Q3305"/>
      <c r="R3305"/>
      <c r="S3305"/>
      <c r="T3305"/>
      <c r="U3305"/>
      <c r="V3305"/>
      <c r="W3305"/>
    </row>
    <row r="3306" spans="1:23" s="12" customFormat="1" x14ac:dyDescent="0.2">
      <c r="A3306"/>
      <c r="B3306"/>
      <c r="C3306"/>
      <c r="D3306" s="29"/>
      <c r="E3306" s="29"/>
      <c r="F3306"/>
      <c r="G3306"/>
      <c r="H3306"/>
      <c r="I3306" s="33"/>
      <c r="J3306" s="33"/>
      <c r="K3306" s="33"/>
      <c r="L3306" s="33"/>
      <c r="M3306" s="33"/>
      <c r="N3306" s="33"/>
      <c r="O3306" s="33"/>
      <c r="P3306" s="33"/>
      <c r="Q3306"/>
      <c r="R3306"/>
      <c r="S3306"/>
      <c r="T3306"/>
      <c r="U3306"/>
      <c r="V3306"/>
      <c r="W3306"/>
    </row>
    <row r="3307" spans="1:23" s="12" customFormat="1" x14ac:dyDescent="0.2">
      <c r="A3307"/>
      <c r="B3307"/>
      <c r="C3307"/>
      <c r="D3307" s="29"/>
      <c r="E3307" s="29"/>
      <c r="F3307"/>
      <c r="G3307"/>
      <c r="H3307"/>
      <c r="I3307" s="33"/>
      <c r="J3307" s="33"/>
      <c r="K3307" s="33"/>
      <c r="L3307" s="33"/>
      <c r="M3307" s="33"/>
      <c r="N3307" s="33"/>
      <c r="O3307" s="33"/>
      <c r="P3307" s="33"/>
      <c r="Q3307"/>
      <c r="R3307"/>
      <c r="S3307"/>
      <c r="T3307"/>
      <c r="U3307"/>
      <c r="V3307"/>
      <c r="W3307"/>
    </row>
    <row r="3308" spans="1:23" s="12" customFormat="1" x14ac:dyDescent="0.2">
      <c r="A3308"/>
      <c r="B3308"/>
      <c r="C3308"/>
      <c r="D3308" s="29"/>
      <c r="E3308" s="29"/>
      <c r="F3308"/>
      <c r="G3308"/>
      <c r="H3308"/>
      <c r="I3308" s="33"/>
      <c r="J3308" s="33"/>
      <c r="K3308" s="33"/>
      <c r="L3308" s="33"/>
      <c r="M3308" s="33"/>
      <c r="N3308" s="33"/>
      <c r="O3308" s="33"/>
      <c r="P3308" s="33"/>
      <c r="Q3308"/>
      <c r="R3308"/>
      <c r="S3308"/>
      <c r="T3308"/>
      <c r="U3308"/>
      <c r="V3308"/>
      <c r="W3308"/>
    </row>
    <row r="3309" spans="1:23" s="12" customFormat="1" x14ac:dyDescent="0.2">
      <c r="A3309"/>
      <c r="B3309"/>
      <c r="C3309"/>
      <c r="D3309" s="29"/>
      <c r="E3309" s="29"/>
      <c r="F3309"/>
      <c r="G3309"/>
      <c r="H3309"/>
      <c r="I3309" s="33"/>
      <c r="J3309" s="33"/>
      <c r="K3309" s="33"/>
      <c r="L3309" s="33"/>
      <c r="M3309" s="33"/>
      <c r="N3309" s="33"/>
      <c r="O3309" s="33"/>
      <c r="P3309" s="33"/>
      <c r="Q3309"/>
      <c r="R3309"/>
      <c r="S3309"/>
      <c r="T3309"/>
      <c r="U3309"/>
      <c r="V3309"/>
      <c r="W3309"/>
    </row>
    <row r="3310" spans="1:23" s="12" customFormat="1" x14ac:dyDescent="0.2">
      <c r="A3310"/>
      <c r="B3310"/>
      <c r="C3310"/>
      <c r="D3310" s="29"/>
      <c r="E3310" s="29"/>
      <c r="F3310"/>
      <c r="G3310"/>
      <c r="H3310"/>
      <c r="I3310" s="33"/>
      <c r="J3310" s="33"/>
      <c r="K3310" s="33"/>
      <c r="L3310" s="33"/>
      <c r="M3310" s="33"/>
      <c r="N3310" s="33"/>
      <c r="O3310" s="33"/>
      <c r="P3310" s="33"/>
      <c r="Q3310"/>
      <c r="R3310"/>
      <c r="S3310"/>
      <c r="T3310"/>
      <c r="U3310"/>
      <c r="V3310"/>
      <c r="W3310"/>
    </row>
    <row r="3311" spans="1:23" s="12" customFormat="1" x14ac:dyDescent="0.2">
      <c r="A3311"/>
      <c r="B3311"/>
      <c r="C3311"/>
      <c r="D3311" s="29"/>
      <c r="E3311" s="29"/>
      <c r="F3311"/>
      <c r="G3311"/>
      <c r="H3311"/>
      <c r="I3311" s="33"/>
      <c r="J3311" s="33"/>
      <c r="K3311" s="33"/>
      <c r="L3311" s="33"/>
      <c r="M3311" s="33"/>
      <c r="N3311" s="33"/>
      <c r="O3311" s="33"/>
      <c r="P3311" s="33"/>
      <c r="Q3311"/>
      <c r="R3311"/>
      <c r="S3311"/>
      <c r="T3311"/>
      <c r="U3311"/>
      <c r="V3311"/>
      <c r="W3311"/>
    </row>
    <row r="3312" spans="1:23" s="12" customFormat="1" x14ac:dyDescent="0.2">
      <c r="A3312"/>
      <c r="B3312"/>
      <c r="C3312"/>
      <c r="D3312" s="29"/>
      <c r="E3312" s="29"/>
      <c r="F3312"/>
      <c r="G3312"/>
      <c r="H3312"/>
      <c r="I3312" s="33"/>
      <c r="J3312" s="33"/>
      <c r="K3312" s="33"/>
      <c r="L3312" s="33"/>
      <c r="M3312" s="33"/>
      <c r="N3312" s="33"/>
      <c r="O3312" s="33"/>
      <c r="P3312" s="33"/>
      <c r="Q3312"/>
      <c r="R3312"/>
      <c r="S3312"/>
      <c r="T3312"/>
      <c r="U3312"/>
      <c r="V3312"/>
      <c r="W3312"/>
    </row>
    <row r="3313" spans="1:23" s="12" customFormat="1" x14ac:dyDescent="0.2">
      <c r="A3313"/>
      <c r="B3313"/>
      <c r="C3313"/>
      <c r="D3313" s="29"/>
      <c r="E3313" s="29"/>
      <c r="F3313"/>
      <c r="G3313"/>
      <c r="H3313"/>
      <c r="I3313" s="33"/>
      <c r="J3313" s="33"/>
      <c r="K3313" s="33"/>
      <c r="L3313" s="33"/>
      <c r="M3313" s="33"/>
      <c r="N3313" s="33"/>
      <c r="O3313" s="33"/>
      <c r="P3313" s="33"/>
      <c r="Q3313"/>
      <c r="R3313"/>
      <c r="S3313"/>
      <c r="T3313"/>
      <c r="U3313"/>
      <c r="V3313"/>
      <c r="W3313"/>
    </row>
    <row r="3314" spans="1:23" s="12" customFormat="1" x14ac:dyDescent="0.2">
      <c r="A3314"/>
      <c r="B3314"/>
      <c r="C3314"/>
      <c r="D3314" s="29"/>
      <c r="E3314" s="29"/>
      <c r="F3314"/>
      <c r="G3314"/>
      <c r="H3314"/>
      <c r="I3314" s="33"/>
      <c r="J3314" s="33"/>
      <c r="K3314" s="33"/>
      <c r="L3314" s="33"/>
      <c r="M3314" s="33"/>
      <c r="N3314" s="33"/>
      <c r="O3314" s="33"/>
      <c r="P3314" s="33"/>
      <c r="Q3314"/>
      <c r="R3314"/>
      <c r="S3314"/>
      <c r="T3314"/>
      <c r="U3314"/>
      <c r="V3314"/>
      <c r="W3314"/>
    </row>
    <row r="3315" spans="1:23" s="12" customFormat="1" x14ac:dyDescent="0.2">
      <c r="A3315"/>
      <c r="B3315"/>
      <c r="C3315"/>
      <c r="D3315" s="29"/>
      <c r="E3315" s="29"/>
      <c r="F3315"/>
      <c r="G3315"/>
      <c r="H3315"/>
      <c r="I3315" s="33"/>
      <c r="J3315" s="33"/>
      <c r="K3315" s="33"/>
      <c r="L3315" s="33"/>
      <c r="M3315" s="33"/>
      <c r="N3315" s="33"/>
      <c r="O3315" s="33"/>
      <c r="P3315" s="33"/>
      <c r="Q3315"/>
      <c r="R3315"/>
      <c r="S3315"/>
      <c r="T3315"/>
      <c r="U3315"/>
      <c r="V3315"/>
      <c r="W3315"/>
    </row>
    <row r="3316" spans="1:23" s="12" customFormat="1" x14ac:dyDescent="0.2">
      <c r="A3316"/>
      <c r="B3316"/>
      <c r="C3316"/>
      <c r="D3316" s="29"/>
      <c r="E3316" s="29"/>
      <c r="F3316"/>
      <c r="G3316"/>
      <c r="H3316"/>
      <c r="I3316" s="33"/>
      <c r="J3316" s="33"/>
      <c r="K3316" s="33"/>
      <c r="L3316" s="33"/>
      <c r="M3316" s="33"/>
      <c r="N3316" s="33"/>
      <c r="O3316" s="33"/>
      <c r="P3316" s="33"/>
      <c r="Q3316"/>
      <c r="R3316"/>
      <c r="S3316"/>
      <c r="T3316"/>
      <c r="U3316"/>
      <c r="V3316"/>
      <c r="W3316"/>
    </row>
    <row r="3317" spans="1:23" s="12" customFormat="1" x14ac:dyDescent="0.2">
      <c r="A3317"/>
      <c r="B3317"/>
      <c r="C3317"/>
      <c r="D3317" s="29"/>
      <c r="E3317" s="29"/>
      <c r="F3317"/>
      <c r="G3317"/>
      <c r="H3317"/>
      <c r="I3317" s="33"/>
      <c r="J3317" s="33"/>
      <c r="K3317" s="33"/>
      <c r="L3317" s="33"/>
      <c r="M3317" s="33"/>
      <c r="N3317" s="33"/>
      <c r="O3317" s="33"/>
      <c r="P3317" s="33"/>
      <c r="Q3317"/>
      <c r="R3317"/>
      <c r="S3317"/>
      <c r="T3317"/>
      <c r="U3317"/>
      <c r="V3317"/>
      <c r="W3317"/>
    </row>
    <row r="3318" spans="1:23" s="12" customFormat="1" x14ac:dyDescent="0.2">
      <c r="A3318"/>
      <c r="B3318"/>
      <c r="C3318"/>
      <c r="D3318" s="29"/>
      <c r="E3318" s="29"/>
      <c r="F3318"/>
      <c r="G3318"/>
      <c r="H3318"/>
      <c r="I3318" s="33"/>
      <c r="J3318" s="33"/>
      <c r="K3318" s="33"/>
      <c r="L3318" s="33"/>
      <c r="M3318" s="33"/>
      <c r="N3318" s="33"/>
      <c r="O3318" s="33"/>
      <c r="P3318" s="33"/>
      <c r="Q3318"/>
      <c r="R3318"/>
      <c r="S3318"/>
      <c r="T3318"/>
      <c r="U3318"/>
      <c r="V3318"/>
      <c r="W3318"/>
    </row>
    <row r="3319" spans="1:23" s="12" customFormat="1" x14ac:dyDescent="0.2">
      <c r="A3319"/>
      <c r="B3319"/>
      <c r="C3319"/>
      <c r="D3319" s="29"/>
      <c r="E3319" s="29"/>
      <c r="F3319"/>
      <c r="G3319"/>
      <c r="H3319"/>
      <c r="I3319" s="33"/>
      <c r="J3319" s="33"/>
      <c r="K3319" s="33"/>
      <c r="L3319" s="33"/>
      <c r="M3319" s="33"/>
      <c r="N3319" s="33"/>
      <c r="O3319" s="33"/>
      <c r="P3319" s="33"/>
      <c r="Q3319"/>
      <c r="R3319"/>
      <c r="S3319"/>
      <c r="T3319"/>
      <c r="U3319"/>
      <c r="V3319"/>
      <c r="W3319"/>
    </row>
    <row r="3320" spans="1:23" s="12" customFormat="1" x14ac:dyDescent="0.2">
      <c r="A3320"/>
      <c r="B3320"/>
      <c r="C3320"/>
      <c r="D3320" s="29"/>
      <c r="E3320" s="29"/>
      <c r="F3320"/>
      <c r="G3320"/>
      <c r="H3320"/>
      <c r="I3320" s="33"/>
      <c r="J3320" s="33"/>
      <c r="K3320" s="33"/>
      <c r="L3320" s="33"/>
      <c r="M3320" s="33"/>
      <c r="N3320" s="33"/>
      <c r="O3320" s="33"/>
      <c r="P3320" s="33"/>
      <c r="Q3320"/>
      <c r="R3320"/>
      <c r="S3320"/>
      <c r="T3320"/>
      <c r="U3320"/>
      <c r="V3320"/>
      <c r="W3320"/>
    </row>
    <row r="3321" spans="1:23" s="12" customFormat="1" x14ac:dyDescent="0.2">
      <c r="A3321"/>
      <c r="B3321"/>
      <c r="C3321"/>
      <c r="D3321" s="29"/>
      <c r="E3321" s="29"/>
      <c r="F3321"/>
      <c r="G3321"/>
      <c r="H3321"/>
      <c r="I3321" s="33"/>
      <c r="J3321" s="33"/>
      <c r="K3321" s="33"/>
      <c r="L3321" s="33"/>
      <c r="M3321" s="33"/>
      <c r="N3321" s="33"/>
      <c r="O3321" s="33"/>
      <c r="P3321" s="33"/>
      <c r="Q3321"/>
      <c r="R3321"/>
      <c r="S3321"/>
      <c r="T3321"/>
      <c r="U3321"/>
      <c r="V3321"/>
      <c r="W3321"/>
    </row>
    <row r="3322" spans="1:23" s="12" customFormat="1" x14ac:dyDescent="0.2">
      <c r="A3322"/>
      <c r="B3322"/>
      <c r="C3322"/>
      <c r="D3322" s="29"/>
      <c r="E3322" s="29"/>
      <c r="F3322"/>
      <c r="G3322"/>
      <c r="H3322"/>
      <c r="I3322" s="33"/>
      <c r="J3322" s="33"/>
      <c r="K3322" s="33"/>
      <c r="L3322" s="33"/>
      <c r="M3322" s="33"/>
      <c r="N3322" s="33"/>
      <c r="O3322" s="33"/>
      <c r="P3322" s="33"/>
      <c r="Q3322"/>
      <c r="R3322"/>
      <c r="S3322"/>
      <c r="T3322"/>
      <c r="U3322"/>
      <c r="V3322"/>
      <c r="W3322"/>
    </row>
    <row r="3323" spans="1:23" s="12" customFormat="1" x14ac:dyDescent="0.2">
      <c r="A3323"/>
      <c r="B3323"/>
      <c r="C3323"/>
      <c r="D3323" s="29"/>
      <c r="E3323" s="29"/>
      <c r="F3323"/>
      <c r="G3323"/>
      <c r="H3323"/>
      <c r="I3323" s="33"/>
      <c r="J3323" s="33"/>
      <c r="K3323" s="33"/>
      <c r="L3323" s="33"/>
      <c r="M3323" s="33"/>
      <c r="N3323" s="33"/>
      <c r="O3323" s="33"/>
      <c r="P3323" s="33"/>
      <c r="Q3323"/>
      <c r="R3323"/>
      <c r="S3323"/>
      <c r="T3323"/>
      <c r="U3323"/>
      <c r="V3323"/>
      <c r="W3323"/>
    </row>
    <row r="3324" spans="1:23" s="12" customFormat="1" x14ac:dyDescent="0.2">
      <c r="A3324"/>
      <c r="B3324"/>
      <c r="C3324"/>
      <c r="D3324" s="29"/>
      <c r="E3324" s="29"/>
      <c r="F3324"/>
      <c r="G3324"/>
      <c r="H3324"/>
      <c r="I3324" s="33"/>
      <c r="J3324" s="33"/>
      <c r="K3324" s="33"/>
      <c r="L3324" s="33"/>
      <c r="M3324" s="33"/>
      <c r="N3324" s="33"/>
      <c r="O3324" s="33"/>
      <c r="P3324" s="33"/>
      <c r="Q3324"/>
      <c r="R3324"/>
      <c r="S3324"/>
      <c r="T3324"/>
      <c r="U3324"/>
      <c r="V3324"/>
      <c r="W3324"/>
    </row>
    <row r="3325" spans="1:23" s="12" customFormat="1" x14ac:dyDescent="0.2">
      <c r="A3325"/>
      <c r="B3325"/>
      <c r="C3325"/>
      <c r="D3325" s="29"/>
      <c r="E3325" s="29"/>
      <c r="F3325"/>
      <c r="G3325"/>
      <c r="H3325"/>
      <c r="I3325" s="33"/>
      <c r="J3325" s="33"/>
      <c r="K3325" s="33"/>
      <c r="L3325" s="33"/>
      <c r="M3325" s="33"/>
      <c r="N3325" s="33"/>
      <c r="O3325" s="33"/>
      <c r="P3325" s="33"/>
      <c r="Q3325"/>
      <c r="R3325"/>
      <c r="S3325"/>
      <c r="T3325"/>
      <c r="U3325"/>
      <c r="V3325"/>
      <c r="W3325"/>
    </row>
    <row r="3326" spans="1:23" s="12" customFormat="1" x14ac:dyDescent="0.2">
      <c r="A3326"/>
      <c r="B3326"/>
      <c r="C3326"/>
      <c r="D3326" s="29"/>
      <c r="E3326" s="29"/>
      <c r="F3326"/>
      <c r="G3326"/>
      <c r="H3326"/>
      <c r="I3326" s="33"/>
      <c r="J3326" s="33"/>
      <c r="K3326" s="33"/>
      <c r="L3326" s="33"/>
      <c r="M3326" s="33"/>
      <c r="N3326" s="33"/>
      <c r="O3326" s="33"/>
      <c r="P3326" s="33"/>
      <c r="Q3326"/>
      <c r="R3326"/>
      <c r="S3326"/>
      <c r="T3326"/>
      <c r="U3326"/>
      <c r="V3326"/>
      <c r="W3326"/>
    </row>
    <row r="3327" spans="1:23" s="12" customFormat="1" x14ac:dyDescent="0.2">
      <c r="A3327"/>
      <c r="B3327"/>
      <c r="C3327"/>
      <c r="D3327" s="29"/>
      <c r="E3327" s="29"/>
      <c r="F3327"/>
      <c r="G3327"/>
      <c r="H3327"/>
      <c r="I3327" s="33"/>
      <c r="J3327" s="33"/>
      <c r="K3327" s="33"/>
      <c r="L3327" s="33"/>
      <c r="M3327" s="33"/>
      <c r="N3327" s="33"/>
      <c r="O3327" s="33"/>
      <c r="P3327" s="33"/>
      <c r="Q3327"/>
      <c r="R3327"/>
      <c r="S3327"/>
      <c r="T3327"/>
      <c r="U3327"/>
      <c r="V3327"/>
      <c r="W3327"/>
    </row>
    <row r="3328" spans="1:23" s="12" customFormat="1" x14ac:dyDescent="0.2">
      <c r="A3328"/>
      <c r="B3328"/>
      <c r="C3328"/>
      <c r="D3328" s="29"/>
      <c r="E3328" s="29"/>
      <c r="F3328"/>
      <c r="G3328"/>
      <c r="H3328"/>
      <c r="I3328" s="33"/>
      <c r="J3328" s="33"/>
      <c r="K3328" s="33"/>
      <c r="L3328" s="33"/>
      <c r="M3328" s="33"/>
      <c r="N3328" s="33"/>
      <c r="O3328" s="33"/>
      <c r="P3328" s="33"/>
      <c r="Q3328"/>
      <c r="R3328"/>
      <c r="S3328"/>
      <c r="T3328"/>
      <c r="U3328"/>
      <c r="V3328"/>
      <c r="W3328"/>
    </row>
    <row r="3329" spans="1:23" s="12" customFormat="1" x14ac:dyDescent="0.2">
      <c r="A3329"/>
      <c r="B3329"/>
      <c r="C3329"/>
      <c r="D3329" s="29"/>
      <c r="E3329" s="29"/>
      <c r="F3329"/>
      <c r="G3329"/>
      <c r="H3329"/>
      <c r="I3329" s="33"/>
      <c r="J3329" s="33"/>
      <c r="K3329" s="33"/>
      <c r="L3329" s="33"/>
      <c r="M3329" s="33"/>
      <c r="N3329" s="33"/>
      <c r="O3329" s="33"/>
      <c r="P3329" s="33"/>
      <c r="Q3329"/>
      <c r="R3329"/>
      <c r="S3329"/>
      <c r="T3329"/>
      <c r="U3329"/>
      <c r="V3329"/>
      <c r="W3329"/>
    </row>
    <row r="3330" spans="1:23" s="12" customFormat="1" x14ac:dyDescent="0.2">
      <c r="A3330"/>
      <c r="B3330"/>
      <c r="C3330"/>
      <c r="D3330" s="29"/>
      <c r="E3330" s="29"/>
      <c r="F3330"/>
      <c r="G3330"/>
      <c r="H3330"/>
      <c r="I3330" s="33"/>
      <c r="J3330" s="33"/>
      <c r="K3330" s="33"/>
      <c r="L3330" s="33"/>
      <c r="M3330" s="33"/>
      <c r="N3330" s="33"/>
      <c r="O3330" s="33"/>
      <c r="P3330" s="33"/>
      <c r="Q3330"/>
      <c r="R3330"/>
      <c r="S3330"/>
      <c r="T3330"/>
      <c r="U3330"/>
      <c r="V3330"/>
      <c r="W3330"/>
    </row>
    <row r="3331" spans="1:23" s="12" customFormat="1" x14ac:dyDescent="0.2">
      <c r="A3331"/>
      <c r="B3331"/>
      <c r="C3331"/>
      <c r="D3331" s="29"/>
      <c r="E3331" s="29"/>
      <c r="F3331"/>
      <c r="G3331"/>
      <c r="H3331"/>
      <c r="I3331" s="33"/>
      <c r="J3331" s="33"/>
      <c r="K3331" s="33"/>
      <c r="L3331" s="33"/>
      <c r="M3331" s="33"/>
      <c r="N3331" s="33"/>
      <c r="O3331" s="33"/>
      <c r="P3331" s="33"/>
      <c r="Q3331"/>
      <c r="R3331"/>
      <c r="S3331"/>
      <c r="T3331"/>
      <c r="U3331"/>
      <c r="V3331"/>
      <c r="W3331"/>
    </row>
    <row r="3332" spans="1:23" s="12" customFormat="1" x14ac:dyDescent="0.2">
      <c r="A3332"/>
      <c r="B3332"/>
      <c r="C3332"/>
      <c r="D3332" s="29"/>
      <c r="E3332" s="29"/>
      <c r="F3332"/>
      <c r="G3332"/>
      <c r="H3332"/>
      <c r="I3332" s="33"/>
      <c r="J3332" s="33"/>
      <c r="K3332" s="33"/>
      <c r="L3332" s="33"/>
      <c r="M3332" s="33"/>
      <c r="N3332" s="33"/>
      <c r="O3332" s="33"/>
      <c r="P3332" s="33"/>
      <c r="Q3332"/>
      <c r="R3332"/>
      <c r="S3332"/>
      <c r="T3332"/>
      <c r="U3332"/>
      <c r="V3332"/>
      <c r="W3332"/>
    </row>
    <row r="3333" spans="1:23" s="12" customFormat="1" x14ac:dyDescent="0.2">
      <c r="A3333"/>
      <c r="B3333"/>
      <c r="C3333"/>
      <c r="D3333" s="29"/>
      <c r="E3333" s="29"/>
      <c r="F3333"/>
      <c r="G3333"/>
      <c r="H3333"/>
      <c r="I3333" s="33"/>
      <c r="J3333" s="33"/>
      <c r="K3333" s="33"/>
      <c r="L3333" s="33"/>
      <c r="M3333" s="33"/>
      <c r="N3333" s="33"/>
      <c r="O3333" s="33"/>
      <c r="P3333" s="33"/>
      <c r="Q3333"/>
      <c r="R3333"/>
      <c r="S3333"/>
      <c r="T3333"/>
      <c r="U3333"/>
      <c r="V3333"/>
      <c r="W3333"/>
    </row>
    <row r="3334" spans="1:23" s="12" customFormat="1" x14ac:dyDescent="0.2">
      <c r="A3334"/>
      <c r="B3334"/>
      <c r="C3334"/>
      <c r="D3334" s="29"/>
      <c r="E3334" s="29"/>
      <c r="F3334"/>
      <c r="G3334"/>
      <c r="H3334"/>
      <c r="I3334" s="33"/>
      <c r="J3334" s="33"/>
      <c r="K3334" s="33"/>
      <c r="L3334" s="33"/>
      <c r="M3334" s="33"/>
      <c r="N3334" s="33"/>
      <c r="O3334" s="33"/>
      <c r="P3334" s="33"/>
      <c r="Q3334"/>
      <c r="R3334"/>
      <c r="S3334"/>
      <c r="T3334"/>
      <c r="U3334"/>
      <c r="V3334"/>
      <c r="W3334"/>
    </row>
    <row r="3335" spans="1:23" s="12" customFormat="1" x14ac:dyDescent="0.2">
      <c r="A3335"/>
      <c r="B3335"/>
      <c r="C3335"/>
      <c r="D3335" s="29"/>
      <c r="E3335" s="29"/>
      <c r="F3335"/>
      <c r="G3335"/>
      <c r="H3335"/>
      <c r="I3335" s="33"/>
      <c r="J3335" s="33"/>
      <c r="K3335" s="33"/>
      <c r="L3335" s="33"/>
      <c r="M3335" s="33"/>
      <c r="N3335" s="33"/>
      <c r="O3335" s="33"/>
      <c r="P3335" s="33"/>
      <c r="Q3335"/>
      <c r="R3335"/>
      <c r="S3335"/>
      <c r="T3335"/>
      <c r="U3335"/>
      <c r="V3335"/>
      <c r="W3335"/>
    </row>
    <row r="3336" spans="1:23" s="12" customFormat="1" x14ac:dyDescent="0.2">
      <c r="A3336"/>
      <c r="B3336"/>
      <c r="C3336"/>
      <c r="D3336" s="29"/>
      <c r="E3336" s="29"/>
      <c r="F3336"/>
      <c r="G3336"/>
      <c r="H3336"/>
      <c r="I3336" s="33"/>
      <c r="J3336" s="33"/>
      <c r="K3336" s="33"/>
      <c r="L3336" s="33"/>
      <c r="M3336" s="33"/>
      <c r="N3336" s="33"/>
      <c r="O3336" s="33"/>
      <c r="P3336" s="33"/>
      <c r="Q3336"/>
      <c r="R3336"/>
      <c r="S3336"/>
      <c r="T3336"/>
      <c r="U3336"/>
      <c r="V3336"/>
      <c r="W3336"/>
    </row>
    <row r="3337" spans="1:23" s="12" customFormat="1" x14ac:dyDescent="0.2">
      <c r="A3337"/>
      <c r="B3337"/>
      <c r="C3337"/>
      <c r="D3337" s="29"/>
      <c r="E3337" s="29"/>
      <c r="F3337"/>
      <c r="G3337"/>
      <c r="H3337"/>
      <c r="I3337" s="33"/>
      <c r="J3337" s="33"/>
      <c r="K3337" s="33"/>
      <c r="L3337" s="33"/>
      <c r="M3337" s="33"/>
      <c r="N3337" s="33"/>
      <c r="O3337" s="33"/>
      <c r="P3337" s="33"/>
      <c r="Q3337"/>
      <c r="R3337"/>
      <c r="S3337"/>
      <c r="T3337"/>
      <c r="U3337"/>
      <c r="V3337"/>
      <c r="W3337"/>
    </row>
    <row r="3338" spans="1:23" s="12" customFormat="1" x14ac:dyDescent="0.2">
      <c r="A3338"/>
      <c r="B3338"/>
      <c r="C3338"/>
      <c r="D3338" s="29"/>
      <c r="E3338" s="29"/>
      <c r="F3338"/>
      <c r="G3338"/>
      <c r="H3338"/>
      <c r="I3338" s="33"/>
      <c r="J3338" s="33"/>
      <c r="K3338" s="33"/>
      <c r="L3338" s="33"/>
      <c r="M3338" s="33"/>
      <c r="N3338" s="33"/>
      <c r="O3338" s="33"/>
      <c r="P3338" s="33"/>
      <c r="Q3338"/>
      <c r="R3338"/>
      <c r="S3338"/>
      <c r="T3338"/>
      <c r="U3338"/>
      <c r="V3338"/>
      <c r="W3338"/>
    </row>
    <row r="3339" spans="1:23" s="12" customFormat="1" x14ac:dyDescent="0.2">
      <c r="A3339"/>
      <c r="B3339"/>
      <c r="C3339"/>
      <c r="D3339" s="29"/>
      <c r="E3339" s="29"/>
      <c r="F3339"/>
      <c r="G3339"/>
      <c r="H3339"/>
      <c r="I3339" s="33"/>
      <c r="J3339" s="33"/>
      <c r="K3339" s="33"/>
      <c r="L3339" s="33"/>
      <c r="M3339" s="33"/>
      <c r="N3339" s="33"/>
      <c r="O3339" s="33"/>
      <c r="P3339" s="33"/>
      <c r="Q3339"/>
      <c r="R3339"/>
      <c r="S3339"/>
      <c r="T3339"/>
      <c r="U3339"/>
      <c r="V3339"/>
      <c r="W3339"/>
    </row>
    <row r="3340" spans="1:23" s="12" customFormat="1" x14ac:dyDescent="0.2">
      <c r="A3340"/>
      <c r="B3340"/>
      <c r="C3340"/>
      <c r="D3340" s="29"/>
      <c r="E3340" s="29"/>
      <c r="F3340"/>
      <c r="G3340"/>
      <c r="H3340"/>
      <c r="I3340" s="33"/>
      <c r="J3340" s="33"/>
      <c r="K3340" s="33"/>
      <c r="L3340" s="33"/>
      <c r="M3340" s="33"/>
      <c r="N3340" s="33"/>
      <c r="O3340" s="33"/>
      <c r="P3340" s="33"/>
      <c r="Q3340"/>
      <c r="R3340"/>
      <c r="S3340"/>
      <c r="T3340"/>
      <c r="U3340"/>
      <c r="V3340"/>
      <c r="W3340"/>
    </row>
    <row r="3341" spans="1:23" s="12" customFormat="1" x14ac:dyDescent="0.2">
      <c r="A3341"/>
      <c r="B3341"/>
      <c r="C3341"/>
      <c r="D3341" s="29"/>
      <c r="E3341" s="29"/>
      <c r="F3341"/>
      <c r="G3341"/>
      <c r="H3341"/>
      <c r="I3341" s="33"/>
      <c r="J3341" s="33"/>
      <c r="K3341" s="33"/>
      <c r="L3341" s="33"/>
      <c r="M3341" s="33"/>
      <c r="N3341" s="33"/>
      <c r="O3341" s="33"/>
      <c r="P3341" s="33"/>
      <c r="Q3341"/>
      <c r="R3341"/>
      <c r="S3341"/>
      <c r="T3341"/>
      <c r="U3341"/>
      <c r="V3341"/>
      <c r="W3341"/>
    </row>
    <row r="3342" spans="1:23" s="12" customFormat="1" x14ac:dyDescent="0.2">
      <c r="A3342"/>
      <c r="B3342"/>
      <c r="C3342"/>
      <c r="D3342" s="29"/>
      <c r="E3342" s="29"/>
      <c r="F3342"/>
      <c r="G3342"/>
      <c r="H3342"/>
      <c r="I3342" s="33"/>
      <c r="J3342" s="33"/>
      <c r="K3342" s="33"/>
      <c r="L3342" s="33"/>
      <c r="M3342" s="33"/>
      <c r="N3342" s="33"/>
      <c r="O3342" s="33"/>
      <c r="P3342" s="33"/>
      <c r="Q3342"/>
      <c r="R3342"/>
      <c r="S3342"/>
      <c r="T3342"/>
      <c r="U3342"/>
      <c r="V3342"/>
      <c r="W3342"/>
    </row>
    <row r="3343" spans="1:23" s="12" customFormat="1" x14ac:dyDescent="0.2">
      <c r="A3343"/>
      <c r="B3343"/>
      <c r="C3343"/>
      <c r="D3343" s="29"/>
      <c r="E3343" s="29"/>
      <c r="F3343"/>
      <c r="G3343"/>
      <c r="H3343"/>
      <c r="I3343" s="33"/>
      <c r="J3343" s="33"/>
      <c r="K3343" s="33"/>
      <c r="L3343" s="33"/>
      <c r="M3343" s="33"/>
      <c r="N3343" s="33"/>
      <c r="O3343" s="33"/>
      <c r="P3343" s="33"/>
      <c r="Q3343"/>
      <c r="R3343"/>
      <c r="S3343"/>
      <c r="T3343"/>
      <c r="U3343"/>
      <c r="V3343"/>
      <c r="W3343"/>
    </row>
    <row r="3344" spans="1:23" s="12" customFormat="1" x14ac:dyDescent="0.2">
      <c r="A3344"/>
      <c r="B3344"/>
      <c r="C3344"/>
      <c r="D3344" s="29"/>
      <c r="E3344" s="29"/>
      <c r="F3344"/>
      <c r="G3344"/>
      <c r="H3344"/>
      <c r="I3344" s="33"/>
      <c r="J3344" s="33"/>
      <c r="K3344" s="33"/>
      <c r="L3344" s="33"/>
      <c r="M3344" s="33"/>
      <c r="N3344" s="33"/>
      <c r="O3344" s="33"/>
      <c r="P3344" s="33"/>
      <c r="Q3344"/>
      <c r="R3344"/>
      <c r="S3344"/>
      <c r="T3344"/>
      <c r="U3344"/>
      <c r="V3344"/>
      <c r="W3344"/>
    </row>
    <row r="3345" spans="1:23" s="12" customFormat="1" x14ac:dyDescent="0.2">
      <c r="A3345"/>
      <c r="B3345"/>
      <c r="C3345"/>
      <c r="D3345" s="29"/>
      <c r="E3345" s="29"/>
      <c r="F3345"/>
      <c r="G3345"/>
      <c r="H3345"/>
      <c r="I3345" s="33"/>
      <c r="J3345" s="33"/>
      <c r="K3345" s="33"/>
      <c r="L3345" s="33"/>
      <c r="M3345" s="33"/>
      <c r="N3345" s="33"/>
      <c r="O3345" s="33"/>
      <c r="P3345" s="33"/>
      <c r="Q3345"/>
      <c r="R3345"/>
      <c r="S3345"/>
      <c r="T3345"/>
      <c r="U3345"/>
      <c r="V3345"/>
      <c r="W3345"/>
    </row>
    <row r="3346" spans="1:23" s="12" customFormat="1" x14ac:dyDescent="0.2">
      <c r="A3346"/>
      <c r="B3346"/>
      <c r="C3346"/>
      <c r="D3346" s="29"/>
      <c r="E3346" s="29"/>
      <c r="F3346"/>
      <c r="G3346"/>
      <c r="H3346"/>
      <c r="I3346" s="33"/>
      <c r="J3346" s="33"/>
      <c r="K3346" s="33"/>
      <c r="L3346" s="33"/>
      <c r="M3346" s="33"/>
      <c r="N3346" s="33"/>
      <c r="O3346" s="33"/>
      <c r="P3346" s="33"/>
      <c r="Q3346"/>
      <c r="R3346"/>
      <c r="S3346"/>
      <c r="T3346"/>
      <c r="U3346"/>
      <c r="V3346"/>
      <c r="W3346"/>
    </row>
    <row r="3347" spans="1:23" s="12" customFormat="1" x14ac:dyDescent="0.2">
      <c r="A3347"/>
      <c r="B3347"/>
      <c r="C3347"/>
      <c r="D3347" s="29"/>
      <c r="E3347" s="29"/>
      <c r="F3347"/>
      <c r="G3347"/>
      <c r="H3347"/>
      <c r="I3347" s="33"/>
      <c r="J3347" s="33"/>
      <c r="K3347" s="33"/>
      <c r="L3347" s="33"/>
      <c r="M3347" s="33"/>
      <c r="N3347" s="33"/>
      <c r="O3347" s="33"/>
      <c r="P3347" s="33"/>
      <c r="Q3347"/>
      <c r="R3347"/>
      <c r="S3347"/>
      <c r="T3347"/>
      <c r="U3347"/>
      <c r="V3347"/>
      <c r="W3347"/>
    </row>
    <row r="3348" spans="1:23" s="12" customFormat="1" x14ac:dyDescent="0.2">
      <c r="A3348"/>
      <c r="B3348"/>
      <c r="C3348"/>
      <c r="D3348" s="29"/>
      <c r="E3348" s="29"/>
      <c r="F3348"/>
      <c r="G3348"/>
      <c r="H3348"/>
      <c r="I3348" s="33"/>
      <c r="J3348" s="33"/>
      <c r="K3348" s="33"/>
      <c r="L3348" s="33"/>
      <c r="M3348" s="33"/>
      <c r="N3348" s="33"/>
      <c r="O3348" s="33"/>
      <c r="P3348" s="33"/>
      <c r="Q3348"/>
      <c r="R3348"/>
      <c r="S3348"/>
      <c r="T3348"/>
      <c r="U3348"/>
      <c r="V3348"/>
      <c r="W3348"/>
    </row>
    <row r="3349" spans="1:23" s="12" customFormat="1" x14ac:dyDescent="0.2">
      <c r="A3349"/>
      <c r="B3349"/>
      <c r="C3349"/>
      <c r="D3349" s="29"/>
      <c r="E3349" s="29"/>
      <c r="F3349"/>
      <c r="G3349"/>
      <c r="H3349"/>
      <c r="I3349" s="33"/>
      <c r="J3349" s="33"/>
      <c r="K3349" s="33"/>
      <c r="L3349" s="33"/>
      <c r="M3349" s="33"/>
      <c r="N3349" s="33"/>
      <c r="O3349" s="33"/>
      <c r="P3349" s="33"/>
      <c r="Q3349"/>
      <c r="R3349"/>
      <c r="S3349"/>
      <c r="T3349"/>
      <c r="U3349"/>
      <c r="V3349"/>
      <c r="W3349"/>
    </row>
    <row r="3350" spans="1:23" s="12" customFormat="1" x14ac:dyDescent="0.2">
      <c r="A3350"/>
      <c r="B3350"/>
      <c r="C3350"/>
      <c r="D3350" s="29"/>
      <c r="E3350" s="29"/>
      <c r="F3350"/>
      <c r="G3350"/>
      <c r="H3350"/>
      <c r="I3350" s="33"/>
      <c r="J3350" s="33"/>
      <c r="K3350" s="33"/>
      <c r="L3350" s="33"/>
      <c r="M3350" s="33"/>
      <c r="N3350" s="33"/>
      <c r="O3350" s="33"/>
      <c r="P3350" s="33"/>
      <c r="Q3350"/>
      <c r="R3350"/>
      <c r="S3350"/>
      <c r="T3350"/>
      <c r="U3350"/>
      <c r="V3350"/>
      <c r="W3350"/>
    </row>
    <row r="3351" spans="1:23" s="12" customFormat="1" x14ac:dyDescent="0.2">
      <c r="A3351"/>
      <c r="B3351"/>
      <c r="C3351"/>
      <c r="D3351" s="29"/>
      <c r="E3351" s="29"/>
      <c r="F3351"/>
      <c r="G3351"/>
      <c r="H3351"/>
      <c r="I3351" s="33"/>
      <c r="J3351" s="33"/>
      <c r="K3351" s="33"/>
      <c r="L3351" s="33"/>
      <c r="M3351" s="33"/>
      <c r="N3351" s="33"/>
      <c r="O3351" s="33"/>
      <c r="P3351" s="33"/>
      <c r="Q3351"/>
      <c r="R3351"/>
      <c r="S3351"/>
      <c r="T3351"/>
      <c r="U3351"/>
      <c r="V3351"/>
      <c r="W3351"/>
    </row>
    <row r="3352" spans="1:23" s="12" customFormat="1" x14ac:dyDescent="0.2">
      <c r="A3352"/>
      <c r="B3352"/>
      <c r="C3352"/>
      <c r="D3352" s="29"/>
      <c r="E3352" s="29"/>
      <c r="F3352"/>
      <c r="G3352"/>
      <c r="H3352"/>
      <c r="I3352" s="33"/>
      <c r="J3352" s="33"/>
      <c r="K3352" s="33"/>
      <c r="L3352" s="33"/>
      <c r="M3352" s="33"/>
      <c r="N3352" s="33"/>
      <c r="O3352" s="33"/>
      <c r="P3352" s="33"/>
      <c r="Q3352"/>
      <c r="R3352"/>
      <c r="S3352"/>
      <c r="T3352"/>
      <c r="U3352"/>
      <c r="V3352"/>
      <c r="W3352"/>
    </row>
    <row r="3353" spans="1:23" s="12" customFormat="1" x14ac:dyDescent="0.2">
      <c r="A3353"/>
      <c r="B3353"/>
      <c r="C3353"/>
      <c r="D3353" s="29"/>
      <c r="E3353" s="29"/>
      <c r="F3353"/>
      <c r="G3353"/>
      <c r="H3353"/>
      <c r="I3353" s="33"/>
      <c r="J3353" s="33"/>
      <c r="K3353" s="33"/>
      <c r="L3353" s="33"/>
      <c r="M3353" s="33"/>
      <c r="N3353" s="33"/>
      <c r="O3353" s="33"/>
      <c r="P3353" s="33"/>
      <c r="Q3353"/>
      <c r="R3353"/>
      <c r="S3353"/>
      <c r="T3353"/>
      <c r="U3353"/>
      <c r="V3353"/>
      <c r="W3353"/>
    </row>
    <row r="3354" spans="1:23" s="12" customFormat="1" x14ac:dyDescent="0.2">
      <c r="A3354"/>
      <c r="B3354"/>
      <c r="C3354"/>
      <c r="D3354" s="29"/>
      <c r="E3354" s="29"/>
      <c r="F3354"/>
      <c r="G3354"/>
      <c r="H3354"/>
      <c r="I3354" s="33"/>
      <c r="J3354" s="33"/>
      <c r="K3354" s="33"/>
      <c r="L3354" s="33"/>
      <c r="M3354" s="33"/>
      <c r="N3354" s="33"/>
      <c r="O3354" s="33"/>
      <c r="P3354" s="33"/>
      <c r="Q3354"/>
      <c r="R3354"/>
      <c r="S3354"/>
      <c r="T3354"/>
      <c r="U3354"/>
      <c r="V3354"/>
      <c r="W3354"/>
    </row>
    <row r="3355" spans="1:23" s="12" customFormat="1" x14ac:dyDescent="0.2">
      <c r="A3355"/>
      <c r="B3355"/>
      <c r="C3355"/>
      <c r="D3355" s="29"/>
      <c r="E3355" s="29"/>
      <c r="F3355"/>
      <c r="G3355"/>
      <c r="H3355"/>
      <c r="I3355" s="33"/>
      <c r="J3355" s="33"/>
      <c r="K3355" s="33"/>
      <c r="L3355" s="33"/>
      <c r="M3355" s="33"/>
      <c r="N3355" s="33"/>
      <c r="O3355" s="33"/>
      <c r="P3355" s="33"/>
      <c r="Q3355"/>
      <c r="R3355"/>
      <c r="S3355"/>
      <c r="T3355"/>
      <c r="U3355"/>
      <c r="V3355"/>
      <c r="W3355"/>
    </row>
    <row r="3356" spans="1:23" s="12" customFormat="1" x14ac:dyDescent="0.2">
      <c r="A3356"/>
      <c r="B3356"/>
      <c r="C3356"/>
      <c r="D3356" s="29"/>
      <c r="E3356" s="29"/>
      <c r="F3356"/>
      <c r="G3356"/>
      <c r="H3356"/>
      <c r="I3356" s="33"/>
      <c r="J3356" s="33"/>
      <c r="K3356" s="33"/>
      <c r="L3356" s="33"/>
      <c r="M3356" s="33"/>
      <c r="N3356" s="33"/>
      <c r="O3356" s="33"/>
      <c r="P3356" s="33"/>
      <c r="Q3356"/>
      <c r="R3356"/>
      <c r="S3356"/>
      <c r="T3356"/>
      <c r="U3356"/>
      <c r="V3356"/>
      <c r="W3356"/>
    </row>
    <row r="3357" spans="1:23" s="12" customFormat="1" x14ac:dyDescent="0.2">
      <c r="A3357"/>
      <c r="B3357"/>
      <c r="C3357"/>
      <c r="D3357" s="29"/>
      <c r="E3357" s="29"/>
      <c r="F3357"/>
      <c r="G3357"/>
      <c r="H3357"/>
      <c r="I3357" s="33"/>
      <c r="J3357" s="33"/>
      <c r="K3357" s="33"/>
      <c r="L3357" s="33"/>
      <c r="M3357" s="33"/>
      <c r="N3357" s="33"/>
      <c r="O3357" s="33"/>
      <c r="P3357" s="33"/>
      <c r="Q3357"/>
      <c r="R3357"/>
      <c r="S3357"/>
      <c r="T3357"/>
      <c r="U3357"/>
      <c r="V3357"/>
      <c r="W3357"/>
    </row>
    <row r="3358" spans="1:23" s="12" customFormat="1" x14ac:dyDescent="0.2">
      <c r="A3358"/>
      <c r="B3358"/>
      <c r="C3358"/>
      <c r="D3358" s="29"/>
      <c r="E3358" s="29"/>
      <c r="F3358"/>
      <c r="G3358"/>
      <c r="H3358"/>
      <c r="I3358" s="33"/>
      <c r="J3358" s="33"/>
      <c r="K3358" s="33"/>
      <c r="L3358" s="33"/>
      <c r="M3358" s="33"/>
      <c r="N3358" s="33"/>
      <c r="O3358" s="33"/>
      <c r="P3358" s="33"/>
      <c r="Q3358"/>
      <c r="R3358"/>
      <c r="S3358"/>
      <c r="T3358"/>
      <c r="U3358"/>
      <c r="V3358"/>
      <c r="W3358"/>
    </row>
    <row r="3359" spans="1:23" s="12" customFormat="1" x14ac:dyDescent="0.2">
      <c r="A3359"/>
      <c r="B3359"/>
      <c r="C3359"/>
      <c r="D3359" s="29"/>
      <c r="E3359" s="29"/>
      <c r="F3359"/>
      <c r="G3359"/>
      <c r="H3359"/>
      <c r="I3359" s="33"/>
      <c r="J3359" s="33"/>
      <c r="K3359" s="33"/>
      <c r="L3359" s="33"/>
      <c r="M3359" s="33"/>
      <c r="N3359" s="33"/>
      <c r="O3359" s="33"/>
      <c r="P3359" s="33"/>
      <c r="Q3359"/>
      <c r="R3359"/>
      <c r="S3359"/>
      <c r="T3359"/>
      <c r="U3359"/>
      <c r="V3359"/>
      <c r="W3359"/>
    </row>
    <row r="3360" spans="1:23" s="12" customFormat="1" x14ac:dyDescent="0.2">
      <c r="A3360"/>
      <c r="B3360"/>
      <c r="C3360"/>
      <c r="D3360" s="29"/>
      <c r="E3360" s="29"/>
      <c r="F3360"/>
      <c r="G3360"/>
      <c r="H3360"/>
      <c r="I3360" s="33"/>
      <c r="J3360" s="33"/>
      <c r="K3360" s="33"/>
      <c r="L3360" s="33"/>
      <c r="M3360" s="33"/>
      <c r="N3360" s="33"/>
      <c r="O3360" s="33"/>
      <c r="P3360" s="33"/>
      <c r="Q3360"/>
      <c r="R3360"/>
      <c r="S3360"/>
      <c r="T3360"/>
      <c r="U3360"/>
      <c r="V3360"/>
      <c r="W3360"/>
    </row>
    <row r="3361" spans="1:23" s="12" customFormat="1" x14ac:dyDescent="0.2">
      <c r="A3361"/>
      <c r="B3361"/>
      <c r="C3361"/>
      <c r="D3361" s="29"/>
      <c r="E3361" s="29"/>
      <c r="F3361"/>
      <c r="G3361"/>
      <c r="H3361"/>
      <c r="I3361" s="33"/>
      <c r="J3361" s="33"/>
      <c r="K3361" s="33"/>
      <c r="L3361" s="33"/>
      <c r="M3361" s="33"/>
      <c r="N3361" s="33"/>
      <c r="O3361" s="33"/>
      <c r="P3361" s="33"/>
      <c r="Q3361"/>
      <c r="R3361"/>
      <c r="S3361"/>
      <c r="T3361"/>
      <c r="U3361"/>
      <c r="V3361"/>
      <c r="W3361"/>
    </row>
    <row r="3362" spans="1:23" s="12" customFormat="1" x14ac:dyDescent="0.2">
      <c r="A3362"/>
      <c r="B3362"/>
      <c r="C3362"/>
      <c r="D3362" s="29"/>
      <c r="E3362" s="29"/>
      <c r="F3362"/>
      <c r="G3362"/>
      <c r="H3362"/>
      <c r="I3362" s="33"/>
      <c r="J3362" s="33"/>
      <c r="K3362" s="33"/>
      <c r="L3362" s="33"/>
      <c r="M3362" s="33"/>
      <c r="N3362" s="33"/>
      <c r="O3362" s="33"/>
      <c r="P3362" s="33"/>
      <c r="Q3362"/>
      <c r="R3362"/>
      <c r="S3362"/>
      <c r="T3362"/>
      <c r="U3362"/>
      <c r="V3362"/>
      <c r="W3362"/>
    </row>
    <row r="3363" spans="1:23" s="12" customFormat="1" x14ac:dyDescent="0.2">
      <c r="A3363"/>
      <c r="B3363"/>
      <c r="C3363"/>
      <c r="D3363" s="29"/>
      <c r="E3363" s="29"/>
      <c r="F3363"/>
      <c r="G3363"/>
      <c r="H3363"/>
      <c r="I3363" s="33"/>
      <c r="J3363" s="33"/>
      <c r="K3363" s="33"/>
      <c r="L3363" s="33"/>
      <c r="M3363" s="33"/>
      <c r="N3363" s="33"/>
      <c r="O3363" s="33"/>
      <c r="P3363" s="33"/>
      <c r="Q3363"/>
      <c r="R3363"/>
      <c r="S3363"/>
      <c r="T3363"/>
      <c r="U3363"/>
      <c r="V3363"/>
      <c r="W3363"/>
    </row>
    <row r="3364" spans="1:23" s="12" customFormat="1" x14ac:dyDescent="0.2">
      <c r="A3364"/>
      <c r="B3364"/>
      <c r="C3364"/>
      <c r="D3364" s="29"/>
      <c r="E3364" s="29"/>
      <c r="F3364"/>
      <c r="G3364"/>
      <c r="H3364"/>
      <c r="I3364" s="33"/>
      <c r="J3364" s="33"/>
      <c r="K3364" s="33"/>
      <c r="L3364" s="33"/>
      <c r="M3364" s="33"/>
      <c r="N3364" s="33"/>
      <c r="O3364" s="33"/>
      <c r="P3364" s="33"/>
      <c r="Q3364"/>
      <c r="R3364"/>
      <c r="S3364"/>
      <c r="T3364"/>
      <c r="U3364"/>
      <c r="V3364"/>
      <c r="W3364"/>
    </row>
    <row r="3365" spans="1:23" s="12" customFormat="1" x14ac:dyDescent="0.2">
      <c r="A3365"/>
      <c r="B3365"/>
      <c r="C3365"/>
      <c r="D3365" s="29"/>
      <c r="E3365" s="29"/>
      <c r="F3365"/>
      <c r="G3365"/>
      <c r="H3365"/>
      <c r="I3365" s="33"/>
      <c r="J3365" s="33"/>
      <c r="K3365" s="33"/>
      <c r="L3365" s="33"/>
      <c r="M3365" s="33"/>
      <c r="N3365" s="33"/>
      <c r="O3365" s="33"/>
      <c r="P3365" s="33"/>
      <c r="Q3365"/>
      <c r="R3365"/>
      <c r="S3365"/>
      <c r="T3365"/>
      <c r="U3365"/>
      <c r="V3365"/>
      <c r="W3365"/>
    </row>
    <row r="3366" spans="1:23" s="12" customFormat="1" x14ac:dyDescent="0.2">
      <c r="A3366"/>
      <c r="B3366"/>
      <c r="C3366"/>
      <c r="D3366" s="29"/>
      <c r="E3366" s="29"/>
      <c r="F3366"/>
      <c r="G3366"/>
      <c r="H3366"/>
      <c r="I3366" s="33"/>
      <c r="J3366" s="33"/>
      <c r="K3366" s="33"/>
      <c r="L3366" s="33"/>
      <c r="M3366" s="33"/>
      <c r="N3366" s="33"/>
      <c r="O3366" s="33"/>
      <c r="P3366" s="33"/>
      <c r="Q3366"/>
      <c r="R3366"/>
      <c r="S3366"/>
      <c r="T3366"/>
      <c r="U3366"/>
      <c r="V3366"/>
      <c r="W3366"/>
    </row>
    <row r="3367" spans="1:23" s="12" customFormat="1" x14ac:dyDescent="0.2">
      <c r="A3367"/>
      <c r="B3367"/>
      <c r="C3367"/>
      <c r="D3367" s="29"/>
      <c r="E3367" s="29"/>
      <c r="F3367"/>
      <c r="G3367"/>
      <c r="H3367"/>
      <c r="I3367" s="33"/>
      <c r="J3367" s="33"/>
      <c r="K3367" s="33"/>
      <c r="L3367" s="33"/>
      <c r="M3367" s="33"/>
      <c r="N3367" s="33"/>
      <c r="O3367" s="33"/>
      <c r="P3367" s="33"/>
      <c r="Q3367"/>
      <c r="R3367"/>
      <c r="S3367"/>
      <c r="T3367"/>
      <c r="U3367"/>
      <c r="V3367"/>
      <c r="W3367"/>
    </row>
    <row r="3368" spans="1:23" s="12" customFormat="1" x14ac:dyDescent="0.2">
      <c r="A3368"/>
      <c r="B3368"/>
      <c r="C3368"/>
      <c r="D3368" s="29"/>
      <c r="E3368" s="29"/>
      <c r="F3368"/>
      <c r="G3368"/>
      <c r="H3368"/>
      <c r="I3368" s="33"/>
      <c r="J3368" s="33"/>
      <c r="K3368" s="33"/>
      <c r="L3368" s="33"/>
      <c r="M3368" s="33"/>
      <c r="N3368" s="33"/>
      <c r="O3368" s="33"/>
      <c r="P3368" s="33"/>
      <c r="Q3368"/>
      <c r="R3368"/>
      <c r="S3368"/>
      <c r="T3368"/>
      <c r="U3368"/>
      <c r="V3368"/>
      <c r="W3368"/>
    </row>
    <row r="3369" spans="1:23" s="12" customFormat="1" x14ac:dyDescent="0.2">
      <c r="A3369"/>
      <c r="B3369"/>
      <c r="C3369"/>
      <c r="D3369" s="29"/>
      <c r="E3369" s="29"/>
      <c r="F3369"/>
      <c r="G3369"/>
      <c r="H3369"/>
      <c r="I3369" s="33"/>
      <c r="J3369" s="33"/>
      <c r="K3369" s="33"/>
      <c r="L3369" s="33"/>
      <c r="M3369" s="33"/>
      <c r="N3369" s="33"/>
      <c r="O3369" s="33"/>
      <c r="P3369" s="33"/>
      <c r="Q3369"/>
      <c r="R3369"/>
      <c r="S3369"/>
      <c r="T3369"/>
      <c r="U3369"/>
      <c r="V3369"/>
      <c r="W3369"/>
    </row>
    <row r="3370" spans="1:23" s="12" customFormat="1" x14ac:dyDescent="0.2">
      <c r="A3370"/>
      <c r="B3370"/>
      <c r="C3370"/>
      <c r="D3370" s="29"/>
      <c r="E3370" s="29"/>
      <c r="F3370"/>
      <c r="G3370"/>
      <c r="H3370"/>
      <c r="I3370" s="33"/>
      <c r="J3370" s="33"/>
      <c r="K3370" s="33"/>
      <c r="L3370" s="33"/>
      <c r="M3370" s="33"/>
      <c r="N3370" s="33"/>
      <c r="O3370" s="33"/>
      <c r="P3370" s="33"/>
      <c r="Q3370"/>
      <c r="R3370"/>
      <c r="S3370"/>
      <c r="T3370"/>
      <c r="U3370"/>
      <c r="V3370"/>
      <c r="W3370"/>
    </row>
    <row r="3371" spans="1:23" s="12" customFormat="1" x14ac:dyDescent="0.2">
      <c r="A3371"/>
      <c r="B3371"/>
      <c r="C3371"/>
      <c r="D3371" s="29"/>
      <c r="E3371" s="29"/>
      <c r="F3371"/>
      <c r="G3371"/>
      <c r="H3371"/>
      <c r="I3371" s="33"/>
      <c r="J3371" s="33"/>
      <c r="K3371" s="33"/>
      <c r="L3371" s="33"/>
      <c r="M3371" s="33"/>
      <c r="N3371" s="33"/>
      <c r="O3371" s="33"/>
      <c r="P3371" s="33"/>
      <c r="Q3371"/>
      <c r="R3371"/>
      <c r="S3371"/>
      <c r="T3371"/>
      <c r="U3371"/>
      <c r="V3371"/>
      <c r="W3371"/>
    </row>
    <row r="3372" spans="1:23" s="12" customFormat="1" x14ac:dyDescent="0.2">
      <c r="A3372"/>
      <c r="B3372"/>
      <c r="C3372"/>
      <c r="D3372" s="29"/>
      <c r="E3372" s="29"/>
      <c r="F3372"/>
      <c r="G3372"/>
      <c r="H3372"/>
      <c r="I3372" s="33"/>
      <c r="J3372" s="33"/>
      <c r="K3372" s="33"/>
      <c r="L3372" s="33"/>
      <c r="M3372" s="33"/>
      <c r="N3372" s="33"/>
      <c r="O3372" s="33"/>
      <c r="P3372" s="33"/>
      <c r="Q3372"/>
      <c r="R3372"/>
      <c r="S3372"/>
      <c r="T3372"/>
      <c r="U3372"/>
      <c r="V3372"/>
      <c r="W3372"/>
    </row>
    <row r="3373" spans="1:23" s="12" customFormat="1" x14ac:dyDescent="0.2">
      <c r="A3373"/>
      <c r="B3373"/>
      <c r="C3373"/>
      <c r="D3373" s="29"/>
      <c r="E3373" s="29"/>
      <c r="F3373"/>
      <c r="G3373"/>
      <c r="H3373"/>
      <c r="I3373" s="33"/>
      <c r="J3373" s="33"/>
      <c r="K3373" s="33"/>
      <c r="L3373" s="33"/>
      <c r="M3373" s="33"/>
      <c r="N3373" s="33"/>
      <c r="O3373" s="33"/>
      <c r="P3373" s="33"/>
      <c r="Q3373"/>
      <c r="R3373"/>
      <c r="S3373"/>
      <c r="T3373"/>
      <c r="U3373"/>
      <c r="V3373"/>
      <c r="W3373"/>
    </row>
    <row r="3374" spans="1:23" s="12" customFormat="1" x14ac:dyDescent="0.2">
      <c r="A3374"/>
      <c r="B3374"/>
      <c r="C3374"/>
      <c r="D3374" s="29"/>
      <c r="E3374" s="29"/>
      <c r="F3374"/>
      <c r="G3374"/>
      <c r="H3374"/>
      <c r="I3374" s="33"/>
      <c r="J3374" s="33"/>
      <c r="K3374" s="33"/>
      <c r="L3374" s="33"/>
      <c r="M3374" s="33"/>
      <c r="N3374" s="33"/>
      <c r="O3374" s="33"/>
      <c r="P3374" s="33"/>
      <c r="Q3374"/>
      <c r="R3374"/>
      <c r="S3374"/>
      <c r="T3374"/>
      <c r="U3374"/>
      <c r="V3374"/>
      <c r="W3374"/>
    </row>
    <row r="3375" spans="1:23" s="12" customFormat="1" x14ac:dyDescent="0.2">
      <c r="A3375"/>
      <c r="B3375"/>
      <c r="C3375"/>
      <c r="D3375" s="29"/>
      <c r="E3375" s="29"/>
      <c r="F3375"/>
      <c r="G3375"/>
      <c r="H3375"/>
      <c r="I3375" s="33"/>
      <c r="J3375" s="33"/>
      <c r="K3375" s="33"/>
      <c r="L3375" s="33"/>
      <c r="M3375" s="33"/>
      <c r="N3375" s="33"/>
      <c r="O3375" s="33"/>
      <c r="P3375" s="33"/>
      <c r="Q3375"/>
      <c r="R3375"/>
      <c r="S3375"/>
      <c r="T3375"/>
      <c r="U3375"/>
      <c r="V3375"/>
      <c r="W3375"/>
    </row>
    <row r="3376" spans="1:23" s="12" customFormat="1" x14ac:dyDescent="0.2">
      <c r="A3376"/>
      <c r="B3376"/>
      <c r="C3376"/>
      <c r="D3376" s="29"/>
      <c r="E3376" s="29"/>
      <c r="F3376"/>
      <c r="G3376"/>
      <c r="H3376"/>
      <c r="I3376" s="33"/>
      <c r="J3376" s="33"/>
      <c r="K3376" s="33"/>
      <c r="L3376" s="33"/>
      <c r="M3376" s="33"/>
      <c r="N3376" s="33"/>
      <c r="O3376" s="33"/>
      <c r="P3376" s="33"/>
      <c r="Q3376"/>
      <c r="R3376"/>
      <c r="S3376"/>
      <c r="T3376"/>
      <c r="U3376"/>
      <c r="V3376"/>
      <c r="W3376"/>
    </row>
    <row r="3377" spans="1:23" s="12" customFormat="1" x14ac:dyDescent="0.2">
      <c r="A3377"/>
      <c r="B3377"/>
      <c r="C3377"/>
      <c r="D3377" s="29"/>
      <c r="E3377" s="29"/>
      <c r="F3377"/>
      <c r="G3377"/>
      <c r="H3377"/>
      <c r="I3377" s="33"/>
      <c r="J3377" s="33"/>
      <c r="K3377" s="33"/>
      <c r="L3377" s="33"/>
      <c r="M3377" s="33"/>
      <c r="N3377" s="33"/>
      <c r="O3377" s="33"/>
      <c r="P3377" s="33"/>
      <c r="Q3377"/>
      <c r="R3377"/>
      <c r="S3377"/>
      <c r="T3377"/>
      <c r="U3377"/>
      <c r="V3377"/>
      <c r="W3377"/>
    </row>
    <row r="3378" spans="1:23" s="12" customFormat="1" x14ac:dyDescent="0.2">
      <c r="A3378"/>
      <c r="B3378"/>
      <c r="C3378"/>
      <c r="D3378" s="29"/>
      <c r="E3378" s="29"/>
      <c r="F3378"/>
      <c r="G3378"/>
      <c r="H3378"/>
      <c r="I3378" s="33"/>
      <c r="J3378" s="33"/>
      <c r="K3378" s="33"/>
      <c r="L3378" s="33"/>
      <c r="M3378" s="33"/>
      <c r="N3378" s="33"/>
      <c r="O3378" s="33"/>
      <c r="P3378" s="33"/>
      <c r="Q3378"/>
      <c r="R3378"/>
      <c r="S3378"/>
      <c r="T3378"/>
      <c r="U3378"/>
      <c r="V3378"/>
      <c r="W3378"/>
    </row>
    <row r="3379" spans="1:23" s="12" customFormat="1" x14ac:dyDescent="0.2">
      <c r="A3379"/>
      <c r="B3379"/>
      <c r="C3379"/>
      <c r="D3379" s="29"/>
      <c r="E3379" s="29"/>
      <c r="F3379"/>
      <c r="G3379"/>
      <c r="H3379"/>
      <c r="I3379" s="33"/>
      <c r="J3379" s="33"/>
      <c r="K3379" s="33"/>
      <c r="L3379" s="33"/>
      <c r="M3379" s="33"/>
      <c r="N3379" s="33"/>
      <c r="O3379" s="33"/>
      <c r="P3379" s="33"/>
      <c r="Q3379"/>
      <c r="R3379"/>
      <c r="S3379"/>
      <c r="T3379"/>
      <c r="U3379"/>
      <c r="V3379"/>
      <c r="W3379"/>
    </row>
    <row r="3380" spans="1:23" s="12" customFormat="1" x14ac:dyDescent="0.2">
      <c r="A3380"/>
      <c r="B3380"/>
      <c r="C3380"/>
      <c r="D3380" s="29"/>
      <c r="E3380" s="29"/>
      <c r="F3380"/>
      <c r="G3380"/>
      <c r="H3380"/>
      <c r="I3380" s="33"/>
      <c r="J3380" s="33"/>
      <c r="K3380" s="33"/>
      <c r="L3380" s="33"/>
      <c r="M3380" s="33"/>
      <c r="N3380" s="33"/>
      <c r="O3380" s="33"/>
      <c r="P3380" s="33"/>
      <c r="Q3380"/>
      <c r="R3380"/>
      <c r="S3380"/>
      <c r="T3380"/>
      <c r="U3380"/>
      <c r="V3380"/>
      <c r="W3380"/>
    </row>
    <row r="3381" spans="1:23" s="12" customFormat="1" x14ac:dyDescent="0.2">
      <c r="A3381"/>
      <c r="B3381"/>
      <c r="C3381"/>
      <c r="D3381" s="29"/>
      <c r="E3381" s="29"/>
      <c r="F3381"/>
      <c r="G3381"/>
      <c r="H3381"/>
      <c r="I3381" s="33"/>
      <c r="J3381" s="33"/>
      <c r="K3381" s="33"/>
      <c r="L3381" s="33"/>
      <c r="M3381" s="33"/>
      <c r="N3381" s="33"/>
      <c r="O3381" s="33"/>
      <c r="P3381" s="33"/>
      <c r="Q3381"/>
      <c r="R3381"/>
      <c r="S3381"/>
      <c r="T3381"/>
      <c r="U3381"/>
      <c r="V3381"/>
      <c r="W3381"/>
    </row>
    <row r="3382" spans="1:23" s="12" customFormat="1" x14ac:dyDescent="0.2">
      <c r="A3382"/>
      <c r="B3382"/>
      <c r="C3382"/>
      <c r="D3382" s="29"/>
      <c r="E3382" s="29"/>
      <c r="F3382"/>
      <c r="G3382"/>
      <c r="H3382"/>
      <c r="I3382" s="33"/>
      <c r="J3382" s="33"/>
      <c r="K3382" s="33"/>
      <c r="L3382" s="33"/>
      <c r="M3382" s="33"/>
      <c r="N3382" s="33"/>
      <c r="O3382" s="33"/>
      <c r="P3382" s="33"/>
      <c r="Q3382"/>
      <c r="R3382"/>
      <c r="S3382"/>
      <c r="T3382"/>
      <c r="U3382"/>
      <c r="V3382"/>
      <c r="W3382"/>
    </row>
    <row r="3383" spans="1:23" s="12" customFormat="1" x14ac:dyDescent="0.2">
      <c r="A3383"/>
      <c r="B3383"/>
      <c r="C3383"/>
      <c r="D3383" s="29"/>
      <c r="E3383" s="29"/>
      <c r="F3383"/>
      <c r="G3383"/>
      <c r="H3383"/>
      <c r="I3383" s="33"/>
      <c r="J3383" s="33"/>
      <c r="K3383" s="33"/>
      <c r="L3383" s="33"/>
      <c r="M3383" s="33"/>
      <c r="N3383" s="33"/>
      <c r="O3383" s="33"/>
      <c r="P3383" s="33"/>
      <c r="Q3383"/>
      <c r="R3383"/>
      <c r="S3383"/>
      <c r="T3383"/>
      <c r="U3383"/>
      <c r="V3383"/>
      <c r="W3383"/>
    </row>
    <row r="3384" spans="1:23" s="12" customFormat="1" x14ac:dyDescent="0.2">
      <c r="A3384"/>
      <c r="B3384"/>
      <c r="C3384"/>
      <c r="D3384" s="29"/>
      <c r="E3384" s="29"/>
      <c r="F3384"/>
      <c r="G3384"/>
      <c r="H3384"/>
      <c r="I3384" s="33"/>
      <c r="J3384" s="33"/>
      <c r="K3384" s="33"/>
      <c r="L3384" s="33"/>
      <c r="M3384" s="33"/>
      <c r="N3384" s="33"/>
      <c r="O3384" s="33"/>
      <c r="P3384" s="33"/>
      <c r="Q3384"/>
      <c r="R3384"/>
      <c r="S3384"/>
      <c r="T3384"/>
      <c r="U3384"/>
      <c r="V3384"/>
      <c r="W3384"/>
    </row>
    <row r="3385" spans="1:23" s="12" customFormat="1" x14ac:dyDescent="0.2">
      <c r="A3385"/>
      <c r="B3385"/>
      <c r="C3385"/>
      <c r="D3385" s="29"/>
      <c r="E3385" s="29"/>
      <c r="F3385"/>
      <c r="G3385"/>
      <c r="H3385"/>
      <c r="I3385" s="33"/>
      <c r="J3385" s="33"/>
      <c r="K3385" s="33"/>
      <c r="L3385" s="33"/>
      <c r="M3385" s="33"/>
      <c r="N3385" s="33"/>
      <c r="O3385" s="33"/>
      <c r="P3385" s="33"/>
      <c r="Q3385"/>
      <c r="R3385"/>
      <c r="S3385"/>
      <c r="T3385"/>
      <c r="U3385"/>
      <c r="V3385"/>
      <c r="W3385"/>
    </row>
    <row r="3386" spans="1:23" s="12" customFormat="1" x14ac:dyDescent="0.2">
      <c r="A3386"/>
      <c r="B3386"/>
      <c r="C3386"/>
      <c r="D3386" s="29"/>
      <c r="E3386" s="29"/>
      <c r="F3386"/>
      <c r="G3386"/>
      <c r="H3386"/>
      <c r="I3386" s="33"/>
      <c r="J3386" s="33"/>
      <c r="K3386" s="33"/>
      <c r="L3386" s="33"/>
      <c r="M3386" s="33"/>
      <c r="N3386" s="33"/>
      <c r="O3386" s="33"/>
      <c r="P3386" s="33"/>
      <c r="Q3386"/>
      <c r="R3386"/>
      <c r="S3386"/>
      <c r="T3386"/>
      <c r="U3386"/>
      <c r="V3386"/>
      <c r="W3386"/>
    </row>
    <row r="3387" spans="1:23" s="12" customFormat="1" x14ac:dyDescent="0.2">
      <c r="A3387"/>
      <c r="B3387"/>
      <c r="C3387"/>
      <c r="D3387" s="29"/>
      <c r="E3387" s="29"/>
      <c r="F3387"/>
      <c r="G3387"/>
      <c r="H3387"/>
      <c r="I3387" s="33"/>
      <c r="J3387" s="33"/>
      <c r="K3387" s="33"/>
      <c r="L3387" s="33"/>
      <c r="M3387" s="33"/>
      <c r="N3387" s="33"/>
      <c r="O3387" s="33"/>
      <c r="P3387" s="33"/>
      <c r="Q3387"/>
      <c r="R3387"/>
      <c r="S3387"/>
      <c r="T3387"/>
      <c r="U3387"/>
      <c r="V3387"/>
      <c r="W3387"/>
    </row>
    <row r="3388" spans="1:23" s="12" customFormat="1" x14ac:dyDescent="0.2">
      <c r="A3388"/>
      <c r="B3388"/>
      <c r="C3388"/>
      <c r="D3388" s="29"/>
      <c r="E3388" s="29"/>
      <c r="F3388"/>
      <c r="G3388"/>
      <c r="H3388"/>
      <c r="I3388" s="33"/>
      <c r="J3388" s="33"/>
      <c r="K3388" s="33"/>
      <c r="L3388" s="33"/>
      <c r="M3388" s="33"/>
      <c r="N3388" s="33"/>
      <c r="O3388" s="33"/>
      <c r="P3388" s="33"/>
      <c r="Q3388"/>
      <c r="R3388"/>
      <c r="S3388"/>
      <c r="T3388"/>
      <c r="U3388"/>
      <c r="V3388"/>
      <c r="W3388"/>
    </row>
    <row r="3389" spans="1:23" s="12" customFormat="1" x14ac:dyDescent="0.2">
      <c r="A3389"/>
      <c r="B3389"/>
      <c r="C3389"/>
      <c r="D3389" s="29"/>
      <c r="E3389" s="29"/>
      <c r="F3389"/>
      <c r="G3389"/>
      <c r="H3389"/>
      <c r="I3389" s="33"/>
      <c r="J3389" s="33"/>
      <c r="K3389" s="33"/>
      <c r="L3389" s="33"/>
      <c r="M3389" s="33"/>
      <c r="N3389" s="33"/>
      <c r="O3389" s="33"/>
      <c r="P3389" s="33"/>
      <c r="Q3389"/>
      <c r="R3389"/>
      <c r="S3389"/>
      <c r="T3389"/>
      <c r="U3389"/>
      <c r="V3389"/>
      <c r="W3389"/>
    </row>
    <row r="3390" spans="1:23" s="12" customFormat="1" x14ac:dyDescent="0.2">
      <c r="A3390"/>
      <c r="B3390"/>
      <c r="C3390"/>
      <c r="D3390" s="29"/>
      <c r="E3390" s="29"/>
      <c r="F3390"/>
      <c r="G3390"/>
      <c r="H3390"/>
      <c r="I3390" s="33"/>
      <c r="J3390" s="33"/>
      <c r="K3390" s="33"/>
      <c r="L3390" s="33"/>
      <c r="M3390" s="33"/>
      <c r="N3390" s="33"/>
      <c r="O3390" s="33"/>
      <c r="P3390" s="33"/>
      <c r="Q3390"/>
      <c r="R3390"/>
      <c r="S3390"/>
      <c r="T3390"/>
      <c r="U3390"/>
      <c r="V3390"/>
      <c r="W3390"/>
    </row>
    <row r="3391" spans="1:23" s="12" customFormat="1" x14ac:dyDescent="0.2">
      <c r="A3391"/>
      <c r="B3391"/>
      <c r="C3391"/>
      <c r="D3391" s="29"/>
      <c r="E3391" s="29"/>
      <c r="F3391"/>
      <c r="G3391"/>
      <c r="H3391"/>
      <c r="I3391" s="33"/>
      <c r="J3391" s="33"/>
      <c r="K3391" s="33"/>
      <c r="L3391" s="33"/>
      <c r="M3391" s="33"/>
      <c r="N3391" s="33"/>
      <c r="O3391" s="33"/>
      <c r="P3391" s="33"/>
      <c r="Q3391"/>
      <c r="R3391"/>
      <c r="S3391"/>
      <c r="T3391"/>
      <c r="U3391"/>
      <c r="V3391"/>
      <c r="W3391"/>
    </row>
    <row r="3392" spans="1:23" s="12" customFormat="1" x14ac:dyDescent="0.2">
      <c r="A3392"/>
      <c r="B3392"/>
      <c r="C3392"/>
      <c r="D3392" s="29"/>
      <c r="E3392" s="29"/>
      <c r="F3392"/>
      <c r="G3392"/>
      <c r="H3392"/>
      <c r="I3392" s="33"/>
      <c r="J3392" s="33"/>
      <c r="K3392" s="33"/>
      <c r="L3392" s="33"/>
      <c r="M3392" s="33"/>
      <c r="N3392" s="33"/>
      <c r="O3392" s="33"/>
      <c r="P3392" s="33"/>
      <c r="Q3392"/>
      <c r="R3392"/>
      <c r="S3392"/>
      <c r="T3392"/>
      <c r="U3392"/>
      <c r="V3392"/>
      <c r="W3392"/>
    </row>
    <row r="3393" spans="1:23" s="12" customFormat="1" x14ac:dyDescent="0.2">
      <c r="A3393"/>
      <c r="B3393"/>
      <c r="C3393"/>
      <c r="D3393" s="29"/>
      <c r="E3393" s="29"/>
      <c r="F3393"/>
      <c r="G3393"/>
      <c r="H3393"/>
      <c r="I3393" s="33"/>
      <c r="J3393" s="33"/>
      <c r="K3393" s="33"/>
      <c r="L3393" s="33"/>
      <c r="M3393" s="33"/>
      <c r="N3393" s="33"/>
      <c r="O3393" s="33"/>
      <c r="P3393" s="33"/>
      <c r="Q3393"/>
      <c r="R3393"/>
      <c r="S3393"/>
      <c r="T3393"/>
      <c r="U3393"/>
      <c r="V3393"/>
      <c r="W3393"/>
    </row>
    <row r="3394" spans="1:23" s="12" customFormat="1" x14ac:dyDescent="0.2">
      <c r="A3394"/>
      <c r="B3394"/>
      <c r="C3394"/>
      <c r="D3394" s="29"/>
      <c r="E3394" s="29"/>
      <c r="F3394"/>
      <c r="G3394"/>
      <c r="H3394"/>
      <c r="I3394" s="33"/>
      <c r="J3394" s="33"/>
      <c r="K3394" s="33"/>
      <c r="L3394" s="33"/>
      <c r="M3394" s="33"/>
      <c r="N3394" s="33"/>
      <c r="O3394" s="33"/>
      <c r="P3394" s="33"/>
      <c r="Q3394"/>
      <c r="R3394"/>
      <c r="S3394"/>
      <c r="T3394"/>
      <c r="U3394"/>
      <c r="V3394"/>
      <c r="W3394"/>
    </row>
    <row r="3395" spans="1:23" s="12" customFormat="1" x14ac:dyDescent="0.2">
      <c r="A3395"/>
      <c r="B3395"/>
      <c r="C3395"/>
      <c r="D3395" s="29"/>
      <c r="E3395" s="29"/>
      <c r="F3395"/>
      <c r="G3395"/>
      <c r="H3395"/>
      <c r="I3395" s="33"/>
      <c r="J3395" s="33"/>
      <c r="K3395" s="33"/>
      <c r="L3395" s="33"/>
      <c r="M3395" s="33"/>
      <c r="N3395" s="33"/>
      <c r="O3395" s="33"/>
      <c r="P3395" s="33"/>
      <c r="Q3395"/>
      <c r="R3395"/>
      <c r="S3395"/>
      <c r="T3395"/>
      <c r="U3395"/>
      <c r="V3395"/>
      <c r="W3395"/>
    </row>
    <row r="3396" spans="1:23" s="12" customFormat="1" x14ac:dyDescent="0.2">
      <c r="A3396"/>
      <c r="B3396"/>
      <c r="C3396"/>
      <c r="D3396" s="29"/>
      <c r="E3396" s="29"/>
      <c r="F3396"/>
      <c r="G3396"/>
      <c r="H3396"/>
      <c r="I3396" s="33"/>
      <c r="J3396" s="33"/>
      <c r="K3396" s="33"/>
      <c r="L3396" s="33"/>
      <c r="M3396" s="33"/>
      <c r="N3396" s="33"/>
      <c r="O3396" s="33"/>
      <c r="P3396" s="33"/>
      <c r="Q3396"/>
      <c r="R3396"/>
      <c r="S3396"/>
      <c r="T3396"/>
      <c r="U3396"/>
      <c r="V3396"/>
      <c r="W3396"/>
    </row>
    <row r="3397" spans="1:23" s="12" customFormat="1" x14ac:dyDescent="0.2">
      <c r="A3397"/>
      <c r="B3397"/>
      <c r="C3397"/>
      <c r="D3397" s="29"/>
      <c r="E3397" s="29"/>
      <c r="F3397"/>
      <c r="G3397"/>
      <c r="H3397"/>
      <c r="I3397" s="33"/>
      <c r="J3397" s="33"/>
      <c r="K3397" s="33"/>
      <c r="L3397" s="33"/>
      <c r="M3397" s="33"/>
      <c r="N3397" s="33"/>
      <c r="O3397" s="33"/>
      <c r="P3397" s="33"/>
      <c r="Q3397"/>
      <c r="R3397"/>
      <c r="S3397"/>
      <c r="T3397"/>
      <c r="U3397"/>
      <c r="V3397"/>
      <c r="W3397"/>
    </row>
    <row r="3398" spans="1:23" s="12" customFormat="1" x14ac:dyDescent="0.2">
      <c r="A3398"/>
      <c r="B3398"/>
      <c r="C3398"/>
      <c r="D3398" s="29"/>
      <c r="E3398" s="29"/>
      <c r="F3398"/>
      <c r="G3398"/>
      <c r="H3398"/>
      <c r="I3398" s="33"/>
      <c r="J3398" s="33"/>
      <c r="K3398" s="33"/>
      <c r="L3398" s="33"/>
      <c r="M3398" s="33"/>
      <c r="N3398" s="33"/>
      <c r="O3398" s="33"/>
      <c r="P3398" s="33"/>
      <c r="Q3398"/>
      <c r="R3398"/>
      <c r="S3398"/>
      <c r="T3398"/>
      <c r="U3398"/>
      <c r="V3398"/>
      <c r="W3398"/>
    </row>
    <row r="3399" spans="1:23" s="12" customFormat="1" x14ac:dyDescent="0.2">
      <c r="A3399"/>
      <c r="B3399"/>
      <c r="C3399"/>
      <c r="D3399" s="29"/>
      <c r="E3399" s="29"/>
      <c r="F3399"/>
      <c r="G3399"/>
      <c r="H3399"/>
      <c r="I3399" s="33"/>
      <c r="J3399" s="33"/>
      <c r="K3399" s="33"/>
      <c r="L3399" s="33"/>
      <c r="M3399" s="33"/>
      <c r="N3399" s="33"/>
      <c r="O3399" s="33"/>
      <c r="P3399" s="33"/>
      <c r="Q3399"/>
      <c r="R3399"/>
      <c r="S3399"/>
      <c r="T3399"/>
      <c r="U3399"/>
      <c r="V3399"/>
      <c r="W3399"/>
    </row>
    <row r="3400" spans="1:23" s="12" customFormat="1" x14ac:dyDescent="0.2">
      <c r="A3400"/>
      <c r="B3400"/>
      <c r="C3400"/>
      <c r="D3400" s="29"/>
      <c r="E3400" s="29"/>
      <c r="F3400"/>
      <c r="G3400"/>
      <c r="H3400"/>
      <c r="I3400" s="33"/>
      <c r="J3400" s="33"/>
      <c r="K3400" s="33"/>
      <c r="L3400" s="33"/>
      <c r="M3400" s="33"/>
      <c r="N3400" s="33"/>
      <c r="O3400" s="33"/>
      <c r="P3400" s="33"/>
      <c r="Q3400"/>
      <c r="R3400"/>
      <c r="S3400"/>
      <c r="T3400"/>
      <c r="U3400"/>
      <c r="V3400"/>
      <c r="W3400"/>
    </row>
    <row r="3401" spans="1:23" s="12" customFormat="1" x14ac:dyDescent="0.2">
      <c r="A3401"/>
      <c r="B3401"/>
      <c r="C3401"/>
      <c r="D3401" s="29"/>
      <c r="E3401" s="29"/>
      <c r="F3401"/>
      <c r="G3401"/>
      <c r="H3401"/>
      <c r="I3401" s="33"/>
      <c r="J3401" s="33"/>
      <c r="K3401" s="33"/>
      <c r="L3401" s="33"/>
      <c r="M3401" s="33"/>
      <c r="N3401" s="33"/>
      <c r="O3401" s="33"/>
      <c r="P3401" s="33"/>
      <c r="Q3401"/>
      <c r="R3401"/>
      <c r="S3401"/>
      <c r="T3401"/>
      <c r="U3401"/>
      <c r="V3401"/>
      <c r="W3401"/>
    </row>
    <row r="3402" spans="1:23" s="12" customFormat="1" x14ac:dyDescent="0.2">
      <c r="A3402"/>
      <c r="B3402"/>
      <c r="C3402"/>
      <c r="D3402" s="29"/>
      <c r="E3402" s="29"/>
      <c r="F3402"/>
      <c r="G3402"/>
      <c r="H3402"/>
      <c r="I3402" s="33"/>
      <c r="J3402" s="33"/>
      <c r="K3402" s="33"/>
      <c r="L3402" s="33"/>
      <c r="M3402" s="33"/>
      <c r="N3402" s="33"/>
      <c r="O3402" s="33"/>
      <c r="P3402" s="33"/>
      <c r="Q3402"/>
      <c r="R3402"/>
      <c r="S3402"/>
      <c r="T3402"/>
      <c r="U3402"/>
      <c r="V3402"/>
      <c r="W3402"/>
    </row>
    <row r="3403" spans="1:23" s="12" customFormat="1" x14ac:dyDescent="0.2">
      <c r="A3403"/>
      <c r="B3403"/>
      <c r="C3403"/>
      <c r="D3403" s="29"/>
      <c r="E3403" s="29"/>
      <c r="F3403"/>
      <c r="G3403"/>
      <c r="H3403"/>
      <c r="I3403" s="33"/>
      <c r="J3403" s="33"/>
      <c r="K3403" s="33"/>
      <c r="L3403" s="33"/>
      <c r="M3403" s="33"/>
      <c r="N3403" s="33"/>
      <c r="O3403" s="33"/>
      <c r="P3403" s="33"/>
      <c r="Q3403"/>
      <c r="R3403"/>
      <c r="S3403"/>
      <c r="T3403"/>
      <c r="U3403"/>
      <c r="V3403"/>
      <c r="W3403"/>
    </row>
    <row r="3404" spans="1:23" s="12" customFormat="1" x14ac:dyDescent="0.2">
      <c r="A3404"/>
      <c r="B3404"/>
      <c r="C3404"/>
      <c r="D3404" s="29"/>
      <c r="E3404" s="29"/>
      <c r="F3404"/>
      <c r="G3404"/>
      <c r="H3404"/>
      <c r="I3404" s="33"/>
      <c r="J3404" s="33"/>
      <c r="K3404" s="33"/>
      <c r="L3404" s="33"/>
      <c r="M3404" s="33"/>
      <c r="N3404" s="33"/>
      <c r="O3404" s="33"/>
      <c r="P3404" s="33"/>
      <c r="Q3404"/>
      <c r="R3404"/>
      <c r="S3404"/>
      <c r="T3404"/>
      <c r="U3404"/>
      <c r="V3404"/>
      <c r="W3404"/>
    </row>
    <row r="3405" spans="1:23" s="12" customFormat="1" x14ac:dyDescent="0.2">
      <c r="A3405"/>
      <c r="B3405"/>
      <c r="C3405"/>
      <c r="D3405" s="29"/>
      <c r="E3405" s="29"/>
      <c r="F3405"/>
      <c r="G3405"/>
      <c r="H3405"/>
      <c r="I3405" s="33"/>
      <c r="J3405" s="33"/>
      <c r="K3405" s="33"/>
      <c r="L3405" s="33"/>
      <c r="M3405" s="33"/>
      <c r="N3405" s="33"/>
      <c r="O3405" s="33"/>
      <c r="P3405" s="33"/>
      <c r="Q3405"/>
      <c r="R3405"/>
      <c r="S3405"/>
      <c r="T3405"/>
      <c r="U3405"/>
      <c r="V3405"/>
      <c r="W3405"/>
    </row>
    <row r="3406" spans="1:23" s="12" customFormat="1" x14ac:dyDescent="0.2">
      <c r="A3406"/>
      <c r="B3406"/>
      <c r="C3406"/>
      <c r="D3406" s="29"/>
      <c r="E3406" s="29"/>
      <c r="F3406"/>
      <c r="G3406"/>
      <c r="H3406"/>
      <c r="I3406" s="33"/>
      <c r="J3406" s="33"/>
      <c r="K3406" s="33"/>
      <c r="L3406" s="33"/>
      <c r="M3406" s="33"/>
      <c r="N3406" s="33"/>
      <c r="O3406" s="33"/>
      <c r="P3406" s="33"/>
      <c r="Q3406"/>
      <c r="R3406"/>
      <c r="S3406"/>
      <c r="T3406"/>
      <c r="U3406"/>
      <c r="V3406"/>
      <c r="W3406"/>
    </row>
    <row r="3407" spans="1:23" s="12" customFormat="1" x14ac:dyDescent="0.2">
      <c r="A3407"/>
      <c r="B3407"/>
      <c r="C3407"/>
      <c r="D3407" s="29"/>
      <c r="E3407" s="29"/>
      <c r="F3407"/>
      <c r="G3407"/>
      <c r="H3407"/>
      <c r="I3407" s="33"/>
      <c r="J3407" s="33"/>
      <c r="K3407" s="33"/>
      <c r="L3407" s="33"/>
      <c r="M3407" s="33"/>
      <c r="N3407" s="33"/>
      <c r="O3407" s="33"/>
      <c r="P3407" s="33"/>
      <c r="Q3407"/>
      <c r="R3407"/>
      <c r="S3407"/>
      <c r="T3407"/>
      <c r="U3407"/>
      <c r="V3407"/>
      <c r="W3407"/>
    </row>
    <row r="3408" spans="1:23" s="12" customFormat="1" x14ac:dyDescent="0.2">
      <c r="A3408"/>
      <c r="B3408"/>
      <c r="C3408"/>
      <c r="D3408" s="29"/>
      <c r="E3408" s="29"/>
      <c r="F3408"/>
      <c r="G3408"/>
      <c r="H3408"/>
      <c r="I3408" s="33"/>
      <c r="J3408" s="33"/>
      <c r="K3408" s="33"/>
      <c r="L3408" s="33"/>
      <c r="M3408" s="33"/>
      <c r="N3408" s="33"/>
      <c r="O3408" s="33"/>
      <c r="P3408" s="33"/>
      <c r="Q3408"/>
      <c r="R3408"/>
      <c r="S3408"/>
      <c r="T3408"/>
      <c r="U3408"/>
      <c r="V3408"/>
      <c r="W3408"/>
    </row>
    <row r="3409" spans="1:23" s="12" customFormat="1" x14ac:dyDescent="0.2">
      <c r="A3409"/>
      <c r="B3409"/>
      <c r="C3409"/>
      <c r="D3409" s="29"/>
      <c r="E3409" s="29"/>
      <c r="F3409"/>
      <c r="G3409"/>
      <c r="H3409"/>
      <c r="I3409" s="33"/>
      <c r="J3409" s="33"/>
      <c r="K3409" s="33"/>
      <c r="L3409" s="33"/>
      <c r="M3409" s="33"/>
      <c r="N3409" s="33"/>
      <c r="O3409" s="33"/>
      <c r="P3409" s="33"/>
      <c r="Q3409"/>
      <c r="R3409"/>
      <c r="S3409"/>
      <c r="T3409"/>
      <c r="U3409"/>
      <c r="V3409"/>
      <c r="W3409"/>
    </row>
    <row r="3410" spans="1:23" s="12" customFormat="1" x14ac:dyDescent="0.2">
      <c r="A3410"/>
      <c r="B3410"/>
      <c r="C3410"/>
      <c r="D3410" s="29"/>
      <c r="E3410" s="29"/>
      <c r="F3410"/>
      <c r="G3410"/>
      <c r="H3410"/>
      <c r="I3410" s="33"/>
      <c r="J3410" s="33"/>
      <c r="K3410" s="33"/>
      <c r="L3410" s="33"/>
      <c r="M3410" s="33"/>
      <c r="N3410" s="33"/>
      <c r="O3410" s="33"/>
      <c r="P3410" s="33"/>
      <c r="Q3410"/>
      <c r="R3410"/>
      <c r="S3410"/>
      <c r="T3410"/>
      <c r="U3410"/>
      <c r="V3410"/>
      <c r="W3410"/>
    </row>
    <row r="3411" spans="1:23" s="12" customFormat="1" x14ac:dyDescent="0.2">
      <c r="A3411"/>
      <c r="B3411"/>
      <c r="C3411"/>
      <c r="D3411" s="29"/>
      <c r="E3411" s="29"/>
      <c r="F3411"/>
      <c r="G3411"/>
      <c r="H3411"/>
      <c r="I3411" s="33"/>
      <c r="J3411" s="33"/>
      <c r="K3411" s="33"/>
      <c r="L3411" s="33"/>
      <c r="M3411" s="33"/>
      <c r="N3411" s="33"/>
      <c r="O3411" s="33"/>
      <c r="P3411" s="33"/>
      <c r="Q3411"/>
      <c r="R3411"/>
      <c r="S3411"/>
      <c r="T3411"/>
      <c r="U3411"/>
      <c r="V3411"/>
      <c r="W3411"/>
    </row>
    <row r="3412" spans="1:23" s="12" customFormat="1" x14ac:dyDescent="0.2">
      <c r="A3412"/>
      <c r="B3412"/>
      <c r="C3412"/>
      <c r="D3412" s="29"/>
      <c r="E3412" s="29"/>
      <c r="F3412"/>
      <c r="G3412"/>
      <c r="H3412"/>
      <c r="I3412" s="33"/>
      <c r="J3412" s="33"/>
      <c r="K3412" s="33"/>
      <c r="L3412" s="33"/>
      <c r="M3412" s="33"/>
      <c r="N3412" s="33"/>
      <c r="O3412" s="33"/>
      <c r="P3412" s="33"/>
      <c r="Q3412"/>
      <c r="R3412"/>
      <c r="S3412"/>
      <c r="T3412"/>
      <c r="U3412"/>
      <c r="V3412"/>
      <c r="W3412"/>
    </row>
    <row r="3413" spans="1:23" s="12" customFormat="1" x14ac:dyDescent="0.2">
      <c r="A3413"/>
      <c r="B3413"/>
      <c r="C3413"/>
      <c r="D3413" s="29"/>
      <c r="E3413" s="29"/>
      <c r="F3413"/>
      <c r="G3413"/>
      <c r="H3413"/>
      <c r="I3413" s="33"/>
      <c r="J3413" s="33"/>
      <c r="K3413" s="33"/>
      <c r="L3413" s="33"/>
      <c r="M3413" s="33"/>
      <c r="N3413" s="33"/>
      <c r="O3413" s="33"/>
      <c r="P3413" s="33"/>
      <c r="Q3413"/>
      <c r="R3413"/>
      <c r="S3413"/>
      <c r="T3413"/>
      <c r="U3413"/>
      <c r="V3413"/>
      <c r="W3413"/>
    </row>
    <row r="3414" spans="1:23" s="12" customFormat="1" x14ac:dyDescent="0.2">
      <c r="A3414"/>
      <c r="B3414"/>
      <c r="C3414"/>
      <c r="D3414" s="29"/>
      <c r="E3414" s="29"/>
      <c r="F3414"/>
      <c r="G3414"/>
      <c r="H3414"/>
      <c r="I3414" s="33"/>
      <c r="J3414" s="33"/>
      <c r="K3414" s="33"/>
      <c r="L3414" s="33"/>
      <c r="M3414" s="33"/>
      <c r="N3414" s="33"/>
      <c r="O3414" s="33"/>
      <c r="P3414" s="33"/>
      <c r="Q3414"/>
      <c r="R3414"/>
      <c r="S3414"/>
      <c r="T3414"/>
      <c r="U3414"/>
      <c r="V3414"/>
      <c r="W3414"/>
    </row>
    <row r="3415" spans="1:23" s="12" customFormat="1" x14ac:dyDescent="0.2">
      <c r="A3415"/>
      <c r="B3415"/>
      <c r="C3415"/>
      <c r="D3415" s="29"/>
      <c r="E3415" s="29"/>
      <c r="F3415"/>
      <c r="G3415"/>
      <c r="H3415"/>
      <c r="I3415" s="33"/>
      <c r="J3415" s="33"/>
      <c r="K3415" s="33"/>
      <c r="L3415" s="33"/>
      <c r="M3415" s="33"/>
      <c r="N3415" s="33"/>
      <c r="O3415" s="33"/>
      <c r="P3415" s="33"/>
      <c r="Q3415"/>
      <c r="R3415"/>
      <c r="S3415"/>
      <c r="T3415"/>
      <c r="U3415"/>
      <c r="V3415"/>
      <c r="W3415"/>
    </row>
    <row r="3416" spans="1:23" s="12" customFormat="1" x14ac:dyDescent="0.2">
      <c r="A3416"/>
      <c r="B3416"/>
      <c r="C3416"/>
      <c r="D3416" s="29"/>
      <c r="E3416" s="29"/>
      <c r="F3416"/>
      <c r="G3416"/>
      <c r="H3416"/>
      <c r="I3416" s="33"/>
      <c r="J3416" s="33"/>
      <c r="K3416" s="33"/>
      <c r="L3416" s="33"/>
      <c r="M3416" s="33"/>
      <c r="N3416" s="33"/>
      <c r="O3416" s="33"/>
      <c r="P3416" s="33"/>
      <c r="Q3416"/>
      <c r="R3416"/>
      <c r="S3416"/>
      <c r="T3416"/>
      <c r="U3416"/>
      <c r="V3416"/>
      <c r="W3416"/>
    </row>
    <row r="3417" spans="1:23" s="12" customFormat="1" x14ac:dyDescent="0.2">
      <c r="A3417"/>
      <c r="B3417"/>
      <c r="C3417"/>
      <c r="D3417" s="29"/>
      <c r="E3417" s="29"/>
      <c r="F3417"/>
      <c r="G3417"/>
      <c r="H3417"/>
      <c r="I3417" s="33"/>
      <c r="J3417" s="33"/>
      <c r="K3417" s="33"/>
      <c r="L3417" s="33"/>
      <c r="M3417" s="33"/>
      <c r="N3417" s="33"/>
      <c r="O3417" s="33"/>
      <c r="P3417" s="33"/>
      <c r="Q3417"/>
      <c r="R3417"/>
      <c r="S3417"/>
      <c r="T3417"/>
      <c r="U3417"/>
      <c r="V3417"/>
      <c r="W3417"/>
    </row>
    <row r="3418" spans="1:23" s="12" customFormat="1" x14ac:dyDescent="0.2">
      <c r="A3418"/>
      <c r="B3418"/>
      <c r="C3418"/>
      <c r="D3418" s="29"/>
      <c r="E3418" s="29"/>
      <c r="F3418"/>
      <c r="G3418"/>
      <c r="H3418"/>
      <c r="I3418" s="33"/>
      <c r="J3418" s="33"/>
      <c r="K3418" s="33"/>
      <c r="L3418" s="33"/>
      <c r="M3418" s="33"/>
      <c r="N3418" s="33"/>
      <c r="O3418" s="33"/>
      <c r="P3418" s="33"/>
      <c r="Q3418"/>
      <c r="R3418"/>
      <c r="S3418"/>
      <c r="T3418"/>
      <c r="U3418"/>
      <c r="V3418"/>
      <c r="W3418"/>
    </row>
    <row r="3419" spans="1:23" s="12" customFormat="1" x14ac:dyDescent="0.2">
      <c r="A3419"/>
      <c r="B3419"/>
      <c r="C3419"/>
      <c r="D3419" s="29"/>
      <c r="E3419" s="29"/>
      <c r="F3419"/>
      <c r="G3419"/>
      <c r="H3419"/>
      <c r="I3419" s="33"/>
      <c r="J3419" s="33"/>
      <c r="K3419" s="33"/>
      <c r="L3419" s="33"/>
      <c r="M3419" s="33"/>
      <c r="N3419" s="33"/>
      <c r="O3419" s="33"/>
      <c r="P3419" s="33"/>
      <c r="Q3419"/>
      <c r="R3419"/>
      <c r="S3419"/>
      <c r="T3419"/>
      <c r="U3419"/>
      <c r="V3419"/>
      <c r="W3419"/>
    </row>
    <row r="3420" spans="1:23" s="12" customFormat="1" x14ac:dyDescent="0.2">
      <c r="A3420"/>
      <c r="B3420"/>
      <c r="C3420"/>
      <c r="D3420" s="29"/>
      <c r="E3420" s="29"/>
      <c r="F3420"/>
      <c r="G3420"/>
      <c r="H3420"/>
      <c r="I3420" s="33"/>
      <c r="J3420" s="33"/>
      <c r="K3420" s="33"/>
      <c r="L3420" s="33"/>
      <c r="M3420" s="33"/>
      <c r="N3420" s="33"/>
      <c r="O3420" s="33"/>
      <c r="P3420" s="33"/>
      <c r="Q3420"/>
      <c r="R3420"/>
      <c r="S3420"/>
      <c r="T3420"/>
      <c r="U3420"/>
      <c r="V3420"/>
      <c r="W3420"/>
    </row>
    <row r="3421" spans="1:23" s="12" customFormat="1" x14ac:dyDescent="0.2">
      <c r="A3421"/>
      <c r="B3421"/>
      <c r="C3421"/>
      <c r="D3421" s="29"/>
      <c r="E3421" s="29"/>
      <c r="F3421"/>
      <c r="G3421"/>
      <c r="H3421"/>
      <c r="I3421" s="33"/>
      <c r="J3421" s="33"/>
      <c r="K3421" s="33"/>
      <c r="L3421" s="33"/>
      <c r="M3421" s="33"/>
      <c r="N3421" s="33"/>
      <c r="O3421" s="33"/>
      <c r="P3421" s="33"/>
      <c r="Q3421"/>
      <c r="R3421"/>
      <c r="S3421"/>
      <c r="T3421"/>
      <c r="U3421"/>
      <c r="V3421"/>
      <c r="W3421"/>
    </row>
    <row r="3422" spans="1:23" s="12" customFormat="1" x14ac:dyDescent="0.2">
      <c r="A3422"/>
      <c r="B3422"/>
      <c r="C3422"/>
      <c r="D3422" s="29"/>
      <c r="E3422" s="29"/>
      <c r="F3422"/>
      <c r="G3422"/>
      <c r="H3422"/>
      <c r="I3422" s="33"/>
      <c r="J3422" s="33"/>
      <c r="K3422" s="33"/>
      <c r="L3422" s="33"/>
      <c r="M3422" s="33"/>
      <c r="N3422" s="33"/>
      <c r="O3422" s="33"/>
      <c r="P3422" s="33"/>
      <c r="Q3422"/>
      <c r="R3422"/>
      <c r="S3422"/>
      <c r="T3422"/>
      <c r="U3422"/>
      <c r="V3422"/>
      <c r="W3422"/>
    </row>
    <row r="3423" spans="1:23" s="12" customFormat="1" x14ac:dyDescent="0.2">
      <c r="A3423"/>
      <c r="B3423"/>
      <c r="C3423"/>
      <c r="D3423" s="29"/>
      <c r="E3423" s="29"/>
      <c r="F3423"/>
      <c r="G3423"/>
      <c r="H3423"/>
      <c r="I3423" s="33"/>
      <c r="J3423" s="33"/>
      <c r="K3423" s="33"/>
      <c r="L3423" s="33"/>
      <c r="M3423" s="33"/>
      <c r="N3423" s="33"/>
      <c r="O3423" s="33"/>
      <c r="P3423" s="33"/>
      <c r="Q3423"/>
      <c r="R3423"/>
      <c r="S3423"/>
      <c r="T3423"/>
      <c r="U3423"/>
      <c r="V3423"/>
      <c r="W3423"/>
    </row>
    <row r="3424" spans="1:23" s="12" customFormat="1" x14ac:dyDescent="0.2">
      <c r="A3424"/>
      <c r="B3424"/>
      <c r="C3424"/>
      <c r="D3424" s="29"/>
      <c r="E3424" s="29"/>
      <c r="F3424"/>
      <c r="G3424"/>
      <c r="H3424"/>
      <c r="I3424" s="33"/>
      <c r="J3424" s="33"/>
      <c r="K3424" s="33"/>
      <c r="L3424" s="33"/>
      <c r="M3424" s="33"/>
      <c r="N3424" s="33"/>
      <c r="O3424" s="33"/>
      <c r="P3424" s="33"/>
      <c r="Q3424"/>
      <c r="R3424"/>
      <c r="S3424"/>
      <c r="T3424"/>
      <c r="U3424"/>
      <c r="V3424"/>
      <c r="W3424"/>
    </row>
    <row r="3425" spans="1:23" s="12" customFormat="1" x14ac:dyDescent="0.2">
      <c r="A3425"/>
      <c r="B3425"/>
      <c r="C3425"/>
      <c r="D3425" s="29"/>
      <c r="E3425" s="29"/>
      <c r="F3425"/>
      <c r="G3425"/>
      <c r="H3425"/>
      <c r="I3425" s="33"/>
      <c r="J3425" s="33"/>
      <c r="K3425" s="33"/>
      <c r="L3425" s="33"/>
      <c r="M3425" s="33"/>
      <c r="N3425" s="33"/>
      <c r="O3425" s="33"/>
      <c r="P3425" s="33"/>
      <c r="Q3425"/>
      <c r="R3425"/>
      <c r="S3425"/>
      <c r="T3425"/>
      <c r="U3425"/>
      <c r="V3425"/>
      <c r="W3425"/>
    </row>
    <row r="3426" spans="1:23" s="12" customFormat="1" x14ac:dyDescent="0.2">
      <c r="A3426"/>
      <c r="B3426"/>
      <c r="C3426"/>
      <c r="D3426" s="29"/>
      <c r="E3426" s="29"/>
      <c r="F3426"/>
      <c r="G3426"/>
      <c r="H3426"/>
      <c r="I3426" s="33"/>
      <c r="J3426" s="33"/>
      <c r="K3426" s="33"/>
      <c r="L3426" s="33"/>
      <c r="M3426" s="33"/>
      <c r="N3426" s="33"/>
      <c r="O3426" s="33"/>
      <c r="P3426" s="33"/>
      <c r="Q3426"/>
      <c r="R3426"/>
      <c r="S3426"/>
      <c r="T3426"/>
      <c r="U3426"/>
      <c r="V3426"/>
      <c r="W3426"/>
    </row>
    <row r="3427" spans="1:23" s="12" customFormat="1" x14ac:dyDescent="0.2">
      <c r="A3427"/>
      <c r="B3427"/>
      <c r="C3427"/>
      <c r="D3427" s="29"/>
      <c r="E3427" s="29"/>
      <c r="F3427"/>
      <c r="G3427"/>
      <c r="H3427"/>
      <c r="I3427" s="33"/>
      <c r="J3427" s="33"/>
      <c r="K3427" s="33"/>
      <c r="L3427" s="33"/>
      <c r="M3427" s="33"/>
      <c r="N3427" s="33"/>
      <c r="O3427" s="33"/>
      <c r="P3427" s="33"/>
      <c r="Q3427"/>
      <c r="R3427"/>
      <c r="S3427"/>
      <c r="T3427"/>
      <c r="U3427"/>
      <c r="V3427"/>
      <c r="W3427"/>
    </row>
    <row r="3428" spans="1:23" s="12" customFormat="1" x14ac:dyDescent="0.2">
      <c r="A3428"/>
      <c r="B3428"/>
      <c r="C3428"/>
      <c r="D3428" s="29"/>
      <c r="E3428" s="29"/>
      <c r="F3428"/>
      <c r="G3428"/>
      <c r="H3428"/>
      <c r="I3428" s="33"/>
      <c r="J3428" s="33"/>
      <c r="K3428" s="33"/>
      <c r="L3428" s="33"/>
      <c r="M3428" s="33"/>
      <c r="N3428" s="33"/>
      <c r="O3428" s="33"/>
      <c r="P3428" s="33"/>
      <c r="Q3428"/>
      <c r="R3428"/>
      <c r="S3428"/>
      <c r="T3428"/>
      <c r="U3428"/>
      <c r="V3428"/>
      <c r="W3428"/>
    </row>
    <row r="3429" spans="1:23" s="12" customFormat="1" x14ac:dyDescent="0.2">
      <c r="A3429"/>
      <c r="B3429"/>
      <c r="C3429"/>
      <c r="D3429" s="29"/>
      <c r="E3429" s="29"/>
      <c r="F3429"/>
      <c r="G3429"/>
      <c r="H3429"/>
      <c r="I3429" s="33"/>
      <c r="J3429" s="33"/>
      <c r="K3429" s="33"/>
      <c r="L3429" s="33"/>
      <c r="M3429" s="33"/>
      <c r="N3429" s="33"/>
      <c r="O3429" s="33"/>
      <c r="P3429" s="33"/>
      <c r="Q3429"/>
      <c r="R3429"/>
      <c r="S3429"/>
      <c r="T3429"/>
      <c r="U3429"/>
      <c r="V3429"/>
      <c r="W3429"/>
    </row>
    <row r="3430" spans="1:23" s="12" customFormat="1" x14ac:dyDescent="0.2">
      <c r="A3430"/>
      <c r="B3430"/>
      <c r="C3430"/>
      <c r="D3430" s="29"/>
      <c r="E3430" s="29"/>
      <c r="F3430"/>
      <c r="G3430"/>
      <c r="H3430"/>
      <c r="I3430" s="33"/>
      <c r="J3430" s="33"/>
      <c r="K3430" s="33"/>
      <c r="L3430" s="33"/>
      <c r="M3430" s="33"/>
      <c r="N3430" s="33"/>
      <c r="O3430" s="33"/>
      <c r="P3430" s="33"/>
      <c r="Q3430"/>
      <c r="R3430"/>
      <c r="S3430"/>
      <c r="T3430"/>
      <c r="U3430"/>
      <c r="V3430"/>
      <c r="W3430"/>
    </row>
    <row r="3431" spans="1:23" s="12" customFormat="1" x14ac:dyDescent="0.2">
      <c r="A3431"/>
      <c r="B3431"/>
      <c r="C3431"/>
      <c r="D3431" s="29"/>
      <c r="E3431" s="29"/>
      <c r="F3431"/>
      <c r="G3431"/>
      <c r="H3431"/>
      <c r="I3431" s="33"/>
      <c r="J3431" s="33"/>
      <c r="K3431" s="33"/>
      <c r="L3431" s="33"/>
      <c r="M3431" s="33"/>
      <c r="N3431" s="33"/>
      <c r="O3431" s="33"/>
      <c r="P3431" s="33"/>
      <c r="Q3431"/>
      <c r="R3431"/>
      <c r="S3431"/>
      <c r="T3431"/>
      <c r="U3431"/>
      <c r="V3431"/>
      <c r="W3431"/>
    </row>
    <row r="3432" spans="1:23" s="12" customFormat="1" x14ac:dyDescent="0.2">
      <c r="A3432"/>
      <c r="B3432"/>
      <c r="C3432"/>
      <c r="D3432" s="29"/>
      <c r="E3432" s="29"/>
      <c r="F3432"/>
      <c r="G3432"/>
      <c r="H3432"/>
      <c r="I3432" s="33"/>
      <c r="J3432" s="33"/>
      <c r="K3432" s="33"/>
      <c r="L3432" s="33"/>
      <c r="M3432" s="33"/>
      <c r="N3432" s="33"/>
      <c r="O3432" s="33"/>
      <c r="P3432" s="33"/>
      <c r="Q3432"/>
      <c r="R3432"/>
      <c r="S3432"/>
      <c r="T3432"/>
      <c r="U3432"/>
      <c r="V3432"/>
      <c r="W3432"/>
    </row>
    <row r="3433" spans="1:23" s="12" customFormat="1" x14ac:dyDescent="0.2">
      <c r="A3433"/>
      <c r="B3433"/>
      <c r="C3433"/>
      <c r="D3433" s="29"/>
      <c r="E3433" s="29"/>
      <c r="F3433"/>
      <c r="G3433"/>
      <c r="H3433"/>
      <c r="I3433" s="33"/>
      <c r="J3433" s="33"/>
      <c r="K3433" s="33"/>
      <c r="L3433" s="33"/>
      <c r="M3433" s="33"/>
      <c r="N3433" s="33"/>
      <c r="O3433" s="33"/>
      <c r="P3433" s="33"/>
      <c r="Q3433"/>
      <c r="R3433"/>
      <c r="S3433"/>
      <c r="T3433"/>
      <c r="U3433"/>
      <c r="V3433"/>
      <c r="W3433"/>
    </row>
    <row r="3434" spans="1:23" s="12" customFormat="1" x14ac:dyDescent="0.2">
      <c r="A3434"/>
      <c r="B3434"/>
      <c r="C3434"/>
      <c r="D3434" s="29"/>
      <c r="E3434" s="29"/>
      <c r="F3434"/>
      <c r="G3434"/>
      <c r="H3434"/>
      <c r="I3434" s="33"/>
      <c r="J3434" s="33"/>
      <c r="K3434" s="33"/>
      <c r="L3434" s="33"/>
      <c r="M3434" s="33"/>
      <c r="N3434" s="33"/>
      <c r="O3434" s="33"/>
      <c r="P3434" s="33"/>
      <c r="Q3434"/>
      <c r="R3434"/>
      <c r="S3434"/>
      <c r="T3434"/>
      <c r="U3434"/>
      <c r="V3434"/>
      <c r="W3434"/>
    </row>
    <row r="3435" spans="1:23" s="12" customFormat="1" x14ac:dyDescent="0.2">
      <c r="A3435"/>
      <c r="B3435"/>
      <c r="C3435"/>
      <c r="D3435" s="29"/>
      <c r="E3435" s="29"/>
      <c r="F3435"/>
      <c r="G3435"/>
      <c r="H3435"/>
      <c r="I3435" s="33"/>
      <c r="J3435" s="33"/>
      <c r="K3435" s="33"/>
      <c r="L3435" s="33"/>
      <c r="M3435" s="33"/>
      <c r="N3435" s="33"/>
      <c r="O3435" s="33"/>
      <c r="P3435" s="33"/>
      <c r="Q3435"/>
      <c r="R3435"/>
      <c r="S3435"/>
      <c r="T3435"/>
      <c r="U3435"/>
      <c r="V3435"/>
      <c r="W3435"/>
    </row>
    <row r="3436" spans="1:23" s="12" customFormat="1" x14ac:dyDescent="0.2">
      <c r="A3436"/>
      <c r="B3436"/>
      <c r="C3436"/>
      <c r="D3436" s="29"/>
      <c r="E3436" s="29"/>
      <c r="F3436"/>
      <c r="G3436"/>
      <c r="H3436"/>
      <c r="I3436" s="33"/>
      <c r="J3436" s="33"/>
      <c r="K3436" s="33"/>
      <c r="L3436" s="33"/>
      <c r="M3436" s="33"/>
      <c r="N3436" s="33"/>
      <c r="O3436" s="33"/>
      <c r="P3436" s="33"/>
      <c r="Q3436"/>
      <c r="R3436"/>
      <c r="S3436"/>
      <c r="T3436"/>
      <c r="U3436"/>
      <c r="V3436"/>
      <c r="W3436"/>
    </row>
    <row r="3437" spans="1:23" s="12" customFormat="1" x14ac:dyDescent="0.2">
      <c r="A3437"/>
      <c r="B3437"/>
      <c r="C3437"/>
      <c r="D3437" s="29"/>
      <c r="E3437" s="29"/>
      <c r="F3437"/>
      <c r="G3437"/>
      <c r="H3437"/>
      <c r="I3437" s="33"/>
      <c r="J3437" s="33"/>
      <c r="K3437" s="33"/>
      <c r="L3437" s="33"/>
      <c r="M3437" s="33"/>
      <c r="N3437" s="33"/>
      <c r="O3437" s="33"/>
      <c r="P3437" s="33"/>
      <c r="Q3437"/>
      <c r="R3437"/>
      <c r="S3437"/>
      <c r="T3437"/>
      <c r="U3437"/>
      <c r="V3437"/>
      <c r="W3437"/>
    </row>
    <row r="3438" spans="1:23" s="12" customFormat="1" x14ac:dyDescent="0.2">
      <c r="A3438"/>
      <c r="B3438"/>
      <c r="C3438"/>
      <c r="D3438" s="29"/>
      <c r="E3438" s="29"/>
      <c r="F3438"/>
      <c r="G3438"/>
      <c r="H3438"/>
      <c r="I3438" s="33"/>
      <c r="J3438" s="33"/>
      <c r="K3438" s="33"/>
      <c r="L3438" s="33"/>
      <c r="M3438" s="33"/>
      <c r="N3438" s="33"/>
      <c r="O3438" s="33"/>
      <c r="P3438" s="33"/>
      <c r="Q3438"/>
      <c r="R3438"/>
      <c r="S3438"/>
      <c r="T3438"/>
      <c r="U3438"/>
      <c r="V3438"/>
      <c r="W3438"/>
    </row>
    <row r="3439" spans="1:23" s="12" customFormat="1" x14ac:dyDescent="0.2">
      <c r="A3439"/>
      <c r="B3439"/>
      <c r="C3439"/>
      <c r="D3439" s="29"/>
      <c r="E3439" s="29"/>
      <c r="F3439"/>
      <c r="G3439"/>
      <c r="H3439"/>
      <c r="I3439" s="33"/>
      <c r="J3439" s="33"/>
      <c r="K3439" s="33"/>
      <c r="L3439" s="33"/>
      <c r="M3439" s="33"/>
      <c r="N3439" s="33"/>
      <c r="O3439" s="33"/>
      <c r="P3439" s="33"/>
      <c r="Q3439"/>
      <c r="R3439"/>
      <c r="S3439"/>
      <c r="T3439"/>
      <c r="U3439"/>
      <c r="V3439"/>
      <c r="W3439"/>
    </row>
    <row r="3440" spans="1:23" s="12" customFormat="1" x14ac:dyDescent="0.2">
      <c r="A3440"/>
      <c r="B3440"/>
      <c r="C3440"/>
      <c r="D3440" s="29"/>
      <c r="E3440" s="29"/>
      <c r="F3440"/>
      <c r="G3440"/>
      <c r="H3440"/>
      <c r="I3440" s="33"/>
      <c r="J3440" s="33"/>
      <c r="K3440" s="33"/>
      <c r="L3440" s="33"/>
      <c r="M3440" s="33"/>
      <c r="N3440" s="33"/>
      <c r="O3440" s="33"/>
      <c r="P3440" s="33"/>
      <c r="Q3440"/>
      <c r="R3440"/>
      <c r="S3440"/>
      <c r="T3440"/>
      <c r="U3440"/>
      <c r="V3440"/>
      <c r="W3440"/>
    </row>
    <row r="3441" spans="1:23" s="12" customFormat="1" x14ac:dyDescent="0.2">
      <c r="A3441"/>
      <c r="B3441"/>
      <c r="C3441"/>
      <c r="D3441" s="29"/>
      <c r="E3441" s="29"/>
      <c r="F3441"/>
      <c r="G3441"/>
      <c r="H3441"/>
      <c r="I3441" s="33"/>
      <c r="J3441" s="33"/>
      <c r="K3441" s="33"/>
      <c r="L3441" s="33"/>
      <c r="M3441" s="33"/>
      <c r="N3441" s="33"/>
      <c r="O3441" s="33"/>
      <c r="P3441" s="33"/>
      <c r="Q3441"/>
      <c r="R3441"/>
      <c r="S3441"/>
      <c r="T3441"/>
      <c r="U3441"/>
      <c r="V3441"/>
      <c r="W3441"/>
    </row>
    <row r="3442" spans="1:23" s="12" customFormat="1" x14ac:dyDescent="0.2">
      <c r="A3442"/>
      <c r="B3442"/>
      <c r="C3442"/>
      <c r="D3442" s="29"/>
      <c r="E3442" s="29"/>
      <c r="F3442"/>
      <c r="G3442"/>
      <c r="H3442"/>
      <c r="I3442" s="33"/>
      <c r="J3442" s="33"/>
      <c r="K3442" s="33"/>
      <c r="L3442" s="33"/>
      <c r="M3442" s="33"/>
      <c r="N3442" s="33"/>
      <c r="O3442" s="33"/>
      <c r="P3442" s="33"/>
      <c r="Q3442"/>
      <c r="R3442"/>
      <c r="S3442"/>
      <c r="T3442"/>
      <c r="U3442"/>
      <c r="V3442"/>
      <c r="W3442"/>
    </row>
    <row r="3443" spans="1:23" s="12" customFormat="1" x14ac:dyDescent="0.2">
      <c r="A3443"/>
      <c r="B3443"/>
      <c r="C3443"/>
      <c r="D3443" s="29"/>
      <c r="E3443" s="29"/>
      <c r="F3443"/>
      <c r="G3443"/>
      <c r="H3443"/>
      <c r="I3443" s="33"/>
      <c r="J3443" s="33"/>
      <c r="K3443" s="33"/>
      <c r="L3443" s="33"/>
      <c r="M3443" s="33"/>
      <c r="N3443" s="33"/>
      <c r="O3443" s="33"/>
      <c r="P3443" s="33"/>
      <c r="Q3443"/>
      <c r="R3443"/>
      <c r="S3443"/>
      <c r="T3443"/>
      <c r="U3443"/>
      <c r="V3443"/>
      <c r="W3443"/>
    </row>
    <row r="3444" spans="1:23" s="12" customFormat="1" x14ac:dyDescent="0.2">
      <c r="A3444"/>
      <c r="B3444"/>
      <c r="C3444"/>
      <c r="D3444" s="29"/>
      <c r="E3444" s="29"/>
      <c r="F3444"/>
      <c r="G3444"/>
      <c r="H3444"/>
      <c r="I3444" s="33"/>
      <c r="J3444" s="33"/>
      <c r="K3444" s="33"/>
      <c r="L3444" s="33"/>
      <c r="M3444" s="33"/>
      <c r="N3444" s="33"/>
      <c r="O3444" s="33"/>
      <c r="P3444" s="33"/>
      <c r="Q3444"/>
      <c r="R3444"/>
      <c r="S3444"/>
      <c r="T3444"/>
      <c r="U3444"/>
      <c r="V3444"/>
      <c r="W3444"/>
    </row>
    <row r="3445" spans="1:23" s="12" customFormat="1" x14ac:dyDescent="0.2">
      <c r="A3445"/>
      <c r="B3445"/>
      <c r="C3445"/>
      <c r="D3445" s="29"/>
      <c r="E3445" s="29"/>
      <c r="F3445"/>
      <c r="G3445"/>
      <c r="H3445"/>
      <c r="I3445" s="33"/>
      <c r="J3445" s="33"/>
      <c r="K3445" s="33"/>
      <c r="L3445" s="33"/>
      <c r="M3445" s="33"/>
      <c r="N3445" s="33"/>
      <c r="O3445" s="33"/>
      <c r="P3445" s="33"/>
      <c r="Q3445"/>
      <c r="R3445"/>
      <c r="S3445"/>
      <c r="T3445"/>
      <c r="U3445"/>
      <c r="V3445"/>
      <c r="W3445"/>
    </row>
    <row r="3446" spans="1:23" s="12" customFormat="1" x14ac:dyDescent="0.2">
      <c r="A3446"/>
      <c r="B3446"/>
      <c r="C3446"/>
      <c r="D3446" s="29"/>
      <c r="E3446" s="29"/>
      <c r="F3446"/>
      <c r="G3446"/>
      <c r="H3446"/>
      <c r="I3446" s="33"/>
      <c r="J3446" s="33"/>
      <c r="K3446" s="33"/>
      <c r="L3446" s="33"/>
      <c r="M3446" s="33"/>
      <c r="N3446" s="33"/>
      <c r="O3446" s="33"/>
      <c r="P3446" s="33"/>
      <c r="Q3446"/>
      <c r="R3446"/>
      <c r="S3446"/>
      <c r="T3446"/>
      <c r="U3446"/>
      <c r="V3446"/>
      <c r="W3446"/>
    </row>
    <row r="3447" spans="1:23" s="12" customFormat="1" x14ac:dyDescent="0.2">
      <c r="A3447"/>
      <c r="B3447"/>
      <c r="C3447"/>
      <c r="D3447" s="29"/>
      <c r="E3447" s="29"/>
      <c r="F3447"/>
      <c r="G3447"/>
      <c r="H3447"/>
      <c r="I3447" s="33"/>
      <c r="J3447" s="33"/>
      <c r="K3447" s="33"/>
      <c r="L3447" s="33"/>
      <c r="M3447" s="33"/>
      <c r="N3447" s="33"/>
      <c r="O3447" s="33"/>
      <c r="P3447" s="33"/>
      <c r="Q3447"/>
      <c r="R3447"/>
      <c r="S3447"/>
      <c r="T3447"/>
      <c r="U3447"/>
      <c r="V3447"/>
      <c r="W3447"/>
    </row>
    <row r="3448" spans="1:23" s="12" customFormat="1" x14ac:dyDescent="0.2">
      <c r="A3448"/>
      <c r="B3448"/>
      <c r="C3448"/>
      <c r="D3448" s="29"/>
      <c r="E3448" s="29"/>
      <c r="F3448"/>
      <c r="G3448"/>
      <c r="H3448"/>
      <c r="I3448" s="33"/>
      <c r="J3448" s="33"/>
      <c r="K3448" s="33"/>
      <c r="L3448" s="33"/>
      <c r="M3448" s="33"/>
      <c r="N3448" s="33"/>
      <c r="O3448" s="33"/>
      <c r="P3448" s="33"/>
      <c r="Q3448"/>
      <c r="R3448"/>
      <c r="S3448"/>
      <c r="T3448"/>
      <c r="U3448"/>
      <c r="V3448"/>
      <c r="W3448"/>
    </row>
    <row r="3449" spans="1:23" s="12" customFormat="1" x14ac:dyDescent="0.2">
      <c r="A3449"/>
      <c r="B3449"/>
      <c r="C3449"/>
      <c r="D3449" s="29"/>
      <c r="E3449" s="29"/>
      <c r="F3449"/>
      <c r="G3449"/>
      <c r="H3449"/>
      <c r="I3449" s="33"/>
      <c r="J3449" s="33"/>
      <c r="K3449" s="33"/>
      <c r="L3449" s="33"/>
      <c r="M3449" s="33"/>
      <c r="N3449" s="33"/>
      <c r="O3449" s="33"/>
      <c r="P3449" s="33"/>
      <c r="Q3449"/>
      <c r="R3449"/>
      <c r="S3449"/>
      <c r="T3449"/>
      <c r="U3449"/>
      <c r="V3449"/>
      <c r="W3449"/>
    </row>
    <row r="3450" spans="1:23" s="12" customFormat="1" x14ac:dyDescent="0.2">
      <c r="A3450"/>
      <c r="B3450"/>
      <c r="C3450"/>
      <c r="D3450" s="29"/>
      <c r="E3450" s="29"/>
      <c r="F3450"/>
      <c r="G3450"/>
      <c r="H3450"/>
      <c r="I3450" s="33"/>
      <c r="J3450" s="33"/>
      <c r="K3450" s="33"/>
      <c r="L3450" s="33"/>
      <c r="M3450" s="33"/>
      <c r="N3450" s="33"/>
      <c r="O3450" s="33"/>
      <c r="P3450" s="33"/>
      <c r="Q3450"/>
      <c r="R3450"/>
      <c r="S3450"/>
      <c r="T3450"/>
      <c r="U3450"/>
      <c r="V3450"/>
      <c r="W3450"/>
    </row>
    <row r="3451" spans="1:23" s="12" customFormat="1" x14ac:dyDescent="0.2">
      <c r="A3451"/>
      <c r="B3451"/>
      <c r="C3451"/>
      <c r="D3451" s="29"/>
      <c r="E3451" s="29"/>
      <c r="F3451"/>
      <c r="G3451"/>
      <c r="H3451"/>
      <c r="I3451" s="33"/>
      <c r="J3451" s="33"/>
      <c r="K3451" s="33"/>
      <c r="L3451" s="33"/>
      <c r="M3451" s="33"/>
      <c r="N3451" s="33"/>
      <c r="O3451" s="33"/>
      <c r="P3451" s="33"/>
      <c r="Q3451"/>
      <c r="R3451"/>
      <c r="S3451"/>
      <c r="T3451"/>
      <c r="U3451"/>
      <c r="V3451"/>
      <c r="W3451"/>
    </row>
    <row r="3452" spans="1:23" s="12" customFormat="1" x14ac:dyDescent="0.2">
      <c r="A3452"/>
      <c r="B3452"/>
      <c r="C3452"/>
      <c r="D3452" s="29"/>
      <c r="E3452" s="29"/>
      <c r="F3452"/>
      <c r="G3452"/>
      <c r="H3452"/>
      <c r="I3452" s="33"/>
      <c r="J3452" s="33"/>
      <c r="K3452" s="33"/>
      <c r="L3452" s="33"/>
      <c r="M3452" s="33"/>
      <c r="N3452" s="33"/>
      <c r="O3452" s="33"/>
      <c r="P3452" s="33"/>
      <c r="Q3452"/>
      <c r="R3452"/>
      <c r="S3452"/>
      <c r="T3452"/>
      <c r="U3452"/>
      <c r="V3452"/>
      <c r="W3452"/>
    </row>
    <row r="3453" spans="1:23" s="12" customFormat="1" x14ac:dyDescent="0.2">
      <c r="A3453"/>
      <c r="B3453"/>
      <c r="C3453"/>
      <c r="D3453" s="29"/>
      <c r="E3453" s="29"/>
      <c r="F3453"/>
      <c r="G3453"/>
      <c r="H3453"/>
      <c r="I3453" s="33"/>
      <c r="J3453" s="33"/>
      <c r="K3453" s="33"/>
      <c r="L3453" s="33"/>
      <c r="M3453" s="33"/>
      <c r="N3453" s="33"/>
      <c r="O3453" s="33"/>
      <c r="P3453" s="33"/>
      <c r="Q3453"/>
      <c r="R3453"/>
      <c r="S3453"/>
      <c r="T3453"/>
      <c r="U3453"/>
      <c r="V3453"/>
      <c r="W3453"/>
    </row>
    <row r="3454" spans="1:23" s="12" customFormat="1" x14ac:dyDescent="0.2">
      <c r="A3454"/>
      <c r="B3454"/>
      <c r="C3454"/>
      <c r="D3454" s="29"/>
      <c r="E3454" s="29"/>
      <c r="F3454"/>
      <c r="G3454"/>
      <c r="H3454"/>
      <c r="I3454" s="33"/>
      <c r="J3454" s="33"/>
      <c r="K3454" s="33"/>
      <c r="L3454" s="33"/>
      <c r="M3454" s="33"/>
      <c r="N3454" s="33"/>
      <c r="O3454" s="33"/>
      <c r="P3454" s="33"/>
      <c r="Q3454"/>
      <c r="R3454"/>
      <c r="S3454"/>
      <c r="T3454"/>
      <c r="U3454"/>
      <c r="V3454"/>
      <c r="W3454"/>
    </row>
    <row r="3455" spans="1:23" s="12" customFormat="1" x14ac:dyDescent="0.2">
      <c r="A3455"/>
      <c r="B3455"/>
      <c r="C3455"/>
      <c r="D3455" s="29"/>
      <c r="E3455" s="29"/>
      <c r="F3455"/>
      <c r="G3455"/>
      <c r="H3455"/>
      <c r="I3455" s="33"/>
      <c r="J3455" s="33"/>
      <c r="K3455" s="33"/>
      <c r="L3455" s="33"/>
      <c r="M3455" s="33"/>
      <c r="N3455" s="33"/>
      <c r="O3455" s="33"/>
      <c r="P3455" s="33"/>
      <c r="Q3455"/>
      <c r="R3455"/>
      <c r="S3455"/>
      <c r="T3455"/>
      <c r="U3455"/>
      <c r="V3455"/>
      <c r="W3455"/>
    </row>
    <row r="3456" spans="1:23" s="12" customFormat="1" x14ac:dyDescent="0.2">
      <c r="A3456"/>
      <c r="B3456"/>
      <c r="C3456"/>
      <c r="D3456" s="29"/>
      <c r="E3456" s="29"/>
      <c r="F3456"/>
      <c r="G3456"/>
      <c r="H3456"/>
      <c r="I3456" s="33"/>
      <c r="J3456" s="33"/>
      <c r="K3456" s="33"/>
      <c r="L3456" s="33"/>
      <c r="M3456" s="33"/>
      <c r="N3456" s="33"/>
      <c r="O3456" s="33"/>
      <c r="P3456" s="33"/>
      <c r="Q3456"/>
      <c r="R3456"/>
      <c r="S3456"/>
      <c r="T3456"/>
      <c r="U3456"/>
      <c r="V3456"/>
      <c r="W3456"/>
    </row>
    <row r="3457" spans="1:23" s="12" customFormat="1" x14ac:dyDescent="0.2">
      <c r="A3457"/>
      <c r="B3457"/>
      <c r="C3457"/>
      <c r="D3457" s="29"/>
      <c r="E3457" s="29"/>
      <c r="F3457"/>
      <c r="G3457"/>
      <c r="H3457"/>
      <c r="I3457" s="33"/>
      <c r="J3457" s="33"/>
      <c r="K3457" s="33"/>
      <c r="L3457" s="33"/>
      <c r="M3457" s="33"/>
      <c r="N3457" s="33"/>
      <c r="O3457" s="33"/>
      <c r="P3457" s="33"/>
      <c r="Q3457"/>
      <c r="R3457"/>
      <c r="S3457"/>
      <c r="T3457"/>
      <c r="U3457"/>
      <c r="V3457"/>
      <c r="W3457"/>
    </row>
    <row r="3458" spans="1:23" s="12" customFormat="1" x14ac:dyDescent="0.2">
      <c r="A3458"/>
      <c r="B3458"/>
      <c r="C3458"/>
      <c r="D3458" s="29"/>
      <c r="E3458" s="29"/>
      <c r="F3458"/>
      <c r="G3458"/>
      <c r="H3458"/>
      <c r="I3458" s="33"/>
      <c r="J3458" s="33"/>
      <c r="K3458" s="33"/>
      <c r="L3458" s="33"/>
      <c r="M3458" s="33"/>
      <c r="N3458" s="33"/>
      <c r="O3458" s="33"/>
      <c r="P3458" s="33"/>
      <c r="Q3458"/>
      <c r="R3458"/>
      <c r="S3458"/>
      <c r="T3458"/>
      <c r="U3458"/>
      <c r="V3458"/>
      <c r="W3458"/>
    </row>
    <row r="3459" spans="1:23" s="12" customFormat="1" x14ac:dyDescent="0.2">
      <c r="A3459"/>
      <c r="B3459"/>
      <c r="C3459"/>
      <c r="D3459" s="29"/>
      <c r="E3459" s="29"/>
      <c r="F3459"/>
      <c r="G3459"/>
      <c r="H3459"/>
      <c r="I3459" s="33"/>
      <c r="J3459" s="33"/>
      <c r="K3459" s="33"/>
      <c r="L3459" s="33"/>
      <c r="M3459" s="33"/>
      <c r="N3459" s="33"/>
      <c r="O3459" s="33"/>
      <c r="P3459" s="33"/>
      <c r="Q3459"/>
      <c r="R3459"/>
      <c r="S3459"/>
      <c r="T3459"/>
      <c r="U3459"/>
      <c r="V3459"/>
      <c r="W3459"/>
    </row>
    <row r="3460" spans="1:23" s="12" customFormat="1" x14ac:dyDescent="0.2">
      <c r="A3460"/>
      <c r="B3460"/>
      <c r="C3460"/>
      <c r="D3460" s="29"/>
      <c r="E3460" s="29"/>
      <c r="F3460"/>
      <c r="G3460"/>
      <c r="H3460"/>
      <c r="I3460" s="33"/>
      <c r="J3460" s="33"/>
      <c r="K3460" s="33"/>
      <c r="L3460" s="33"/>
      <c r="M3460" s="33"/>
      <c r="N3460" s="33"/>
      <c r="O3460" s="33"/>
      <c r="P3460" s="33"/>
      <c r="Q3460"/>
      <c r="R3460"/>
      <c r="S3460"/>
      <c r="T3460"/>
      <c r="U3460"/>
      <c r="V3460"/>
      <c r="W3460"/>
    </row>
    <row r="3461" spans="1:23" s="12" customFormat="1" x14ac:dyDescent="0.2">
      <c r="A3461"/>
      <c r="B3461"/>
      <c r="C3461"/>
      <c r="D3461" s="29"/>
      <c r="E3461" s="29"/>
      <c r="F3461"/>
      <c r="G3461"/>
      <c r="H3461"/>
      <c r="I3461" s="33"/>
      <c r="J3461" s="33"/>
      <c r="K3461" s="33"/>
      <c r="L3461" s="33"/>
      <c r="M3461" s="33"/>
      <c r="N3461" s="33"/>
      <c r="O3461" s="33"/>
      <c r="P3461" s="33"/>
      <c r="Q3461"/>
      <c r="R3461"/>
      <c r="S3461"/>
      <c r="T3461"/>
      <c r="U3461"/>
      <c r="V3461"/>
      <c r="W3461"/>
    </row>
    <row r="3462" spans="1:23" s="12" customFormat="1" x14ac:dyDescent="0.2">
      <c r="A3462"/>
      <c r="B3462"/>
      <c r="C3462"/>
      <c r="D3462" s="29"/>
      <c r="E3462" s="29"/>
      <c r="F3462"/>
      <c r="G3462"/>
      <c r="H3462"/>
      <c r="I3462" s="33"/>
      <c r="J3462" s="33"/>
      <c r="K3462" s="33"/>
      <c r="L3462" s="33"/>
      <c r="M3462" s="33"/>
      <c r="N3462" s="33"/>
      <c r="O3462" s="33"/>
      <c r="P3462" s="33"/>
      <c r="Q3462"/>
      <c r="R3462"/>
      <c r="S3462"/>
      <c r="T3462"/>
      <c r="U3462"/>
      <c r="V3462"/>
      <c r="W3462"/>
    </row>
    <row r="3463" spans="1:23" s="12" customFormat="1" x14ac:dyDescent="0.2">
      <c r="A3463"/>
      <c r="B3463"/>
      <c r="C3463"/>
      <c r="D3463" s="29"/>
      <c r="E3463" s="29"/>
      <c r="F3463"/>
      <c r="G3463"/>
      <c r="H3463"/>
      <c r="I3463" s="33"/>
      <c r="J3463" s="33"/>
      <c r="K3463" s="33"/>
      <c r="L3463" s="33"/>
      <c r="M3463" s="33"/>
      <c r="N3463" s="33"/>
      <c r="O3463" s="33"/>
      <c r="P3463" s="33"/>
      <c r="Q3463"/>
      <c r="R3463"/>
      <c r="S3463"/>
      <c r="T3463"/>
      <c r="U3463"/>
      <c r="V3463"/>
      <c r="W3463"/>
    </row>
    <row r="3464" spans="1:23" s="12" customFormat="1" x14ac:dyDescent="0.2">
      <c r="A3464"/>
      <c r="B3464"/>
      <c r="C3464"/>
      <c r="D3464" s="29"/>
      <c r="E3464" s="29"/>
      <c r="F3464"/>
      <c r="G3464"/>
      <c r="H3464"/>
      <c r="I3464" s="33"/>
      <c r="J3464" s="33"/>
      <c r="K3464" s="33"/>
      <c r="L3464" s="33"/>
      <c r="M3464" s="33"/>
      <c r="N3464" s="33"/>
      <c r="O3464" s="33"/>
      <c r="P3464" s="33"/>
      <c r="Q3464"/>
      <c r="R3464"/>
      <c r="S3464"/>
      <c r="T3464"/>
      <c r="U3464"/>
      <c r="V3464"/>
      <c r="W3464"/>
    </row>
    <row r="3465" spans="1:23" s="12" customFormat="1" x14ac:dyDescent="0.2">
      <c r="A3465"/>
      <c r="B3465"/>
      <c r="C3465"/>
      <c r="D3465" s="29"/>
      <c r="E3465" s="29"/>
      <c r="F3465"/>
      <c r="G3465"/>
      <c r="H3465"/>
      <c r="I3465" s="33"/>
      <c r="J3465" s="33"/>
      <c r="K3465" s="33"/>
      <c r="L3465" s="33"/>
      <c r="M3465" s="33"/>
      <c r="N3465" s="33"/>
      <c r="O3465" s="33"/>
      <c r="P3465" s="33"/>
      <c r="Q3465"/>
      <c r="R3465"/>
      <c r="S3465"/>
      <c r="T3465"/>
      <c r="U3465"/>
      <c r="V3465"/>
      <c r="W3465"/>
    </row>
    <row r="3466" spans="1:23" s="12" customFormat="1" x14ac:dyDescent="0.2">
      <c r="A3466"/>
      <c r="B3466"/>
      <c r="C3466"/>
      <c r="D3466" s="29"/>
      <c r="E3466" s="29"/>
      <c r="F3466"/>
      <c r="G3466"/>
      <c r="H3466"/>
      <c r="I3466" s="33"/>
      <c r="J3466" s="33"/>
      <c r="K3466" s="33"/>
      <c r="L3466" s="33"/>
      <c r="M3466" s="33"/>
      <c r="N3466" s="33"/>
      <c r="O3466" s="33"/>
      <c r="P3466" s="33"/>
      <c r="Q3466"/>
      <c r="R3466"/>
      <c r="S3466"/>
      <c r="T3466"/>
      <c r="U3466"/>
      <c r="V3466"/>
      <c r="W3466"/>
    </row>
    <row r="3467" spans="1:23" s="12" customFormat="1" x14ac:dyDescent="0.2">
      <c r="A3467"/>
      <c r="B3467"/>
      <c r="C3467"/>
      <c r="D3467" s="29"/>
      <c r="E3467" s="29"/>
      <c r="F3467"/>
      <c r="G3467"/>
      <c r="H3467"/>
      <c r="I3467" s="33"/>
      <c r="J3467" s="33"/>
      <c r="K3467" s="33"/>
      <c r="L3467" s="33"/>
      <c r="M3467" s="33"/>
      <c r="N3467" s="33"/>
      <c r="O3467" s="33"/>
      <c r="P3467" s="33"/>
      <c r="Q3467"/>
      <c r="R3467"/>
      <c r="S3467"/>
      <c r="T3467"/>
      <c r="U3467"/>
      <c r="V3467"/>
      <c r="W3467"/>
    </row>
    <row r="3468" spans="1:23" s="12" customFormat="1" x14ac:dyDescent="0.2">
      <c r="A3468"/>
      <c r="B3468"/>
      <c r="C3468"/>
      <c r="D3468" s="29"/>
      <c r="E3468" s="29"/>
      <c r="F3468"/>
      <c r="G3468"/>
      <c r="H3468"/>
      <c r="I3468" s="33"/>
      <c r="J3468" s="33"/>
      <c r="K3468" s="33"/>
      <c r="L3468" s="33"/>
      <c r="M3468" s="33"/>
      <c r="N3468" s="33"/>
      <c r="O3468" s="33"/>
      <c r="P3468" s="33"/>
      <c r="Q3468"/>
      <c r="R3468"/>
      <c r="S3468"/>
      <c r="T3468"/>
      <c r="U3468"/>
      <c r="V3468"/>
      <c r="W3468"/>
    </row>
    <row r="3469" spans="1:23" s="12" customFormat="1" x14ac:dyDescent="0.2">
      <c r="A3469"/>
      <c r="B3469"/>
      <c r="C3469"/>
      <c r="D3469" s="29"/>
      <c r="E3469" s="29"/>
      <c r="F3469"/>
      <c r="G3469"/>
      <c r="H3469"/>
      <c r="I3469" s="33"/>
      <c r="J3469" s="33"/>
      <c r="K3469" s="33"/>
      <c r="L3469" s="33"/>
      <c r="M3469" s="33"/>
      <c r="N3469" s="33"/>
      <c r="O3469" s="33"/>
      <c r="P3469" s="33"/>
      <c r="Q3469"/>
      <c r="R3469"/>
      <c r="S3469"/>
      <c r="T3469"/>
      <c r="U3469"/>
      <c r="V3469"/>
      <c r="W3469"/>
    </row>
    <row r="3470" spans="1:23" s="12" customFormat="1" x14ac:dyDescent="0.2">
      <c r="A3470"/>
      <c r="B3470"/>
      <c r="C3470"/>
      <c r="D3470" s="29"/>
      <c r="E3470" s="29"/>
      <c r="F3470"/>
      <c r="G3470"/>
      <c r="H3470"/>
      <c r="I3470" s="33"/>
      <c r="J3470" s="33"/>
      <c r="K3470" s="33"/>
      <c r="L3470" s="33"/>
      <c r="M3470" s="33"/>
      <c r="N3470" s="33"/>
      <c r="O3470" s="33"/>
      <c r="P3470" s="33"/>
      <c r="Q3470"/>
      <c r="R3470"/>
      <c r="S3470"/>
      <c r="T3470"/>
      <c r="U3470"/>
      <c r="V3470"/>
      <c r="W3470"/>
    </row>
    <row r="3471" spans="1:23" s="12" customFormat="1" x14ac:dyDescent="0.2">
      <c r="A3471"/>
      <c r="B3471"/>
      <c r="C3471"/>
      <c r="D3471" s="29"/>
      <c r="E3471" s="29"/>
      <c r="F3471"/>
      <c r="G3471"/>
      <c r="H3471"/>
      <c r="I3471" s="33"/>
      <c r="J3471" s="33"/>
      <c r="K3471" s="33"/>
      <c r="L3471" s="33"/>
      <c r="M3471" s="33"/>
      <c r="N3471" s="33"/>
      <c r="O3471" s="33"/>
      <c r="P3471" s="33"/>
      <c r="Q3471"/>
      <c r="R3471"/>
      <c r="S3471"/>
      <c r="T3471"/>
      <c r="U3471"/>
      <c r="V3471"/>
      <c r="W3471"/>
    </row>
    <row r="3472" spans="1:23" s="12" customFormat="1" x14ac:dyDescent="0.2">
      <c r="A3472"/>
      <c r="B3472"/>
      <c r="C3472"/>
      <c r="D3472" s="29"/>
      <c r="E3472" s="29"/>
      <c r="F3472"/>
      <c r="G3472"/>
      <c r="H3472"/>
      <c r="I3472" s="33"/>
      <c r="J3472" s="33"/>
      <c r="K3472" s="33"/>
      <c r="L3472" s="33"/>
      <c r="M3472" s="33"/>
      <c r="N3472" s="33"/>
      <c r="O3472" s="33"/>
      <c r="P3472" s="33"/>
      <c r="Q3472"/>
      <c r="R3472"/>
      <c r="S3472"/>
      <c r="T3472"/>
      <c r="U3472"/>
      <c r="V3472"/>
      <c r="W3472"/>
    </row>
    <row r="3473" spans="1:23" s="12" customFormat="1" x14ac:dyDescent="0.2">
      <c r="A3473"/>
      <c r="B3473"/>
      <c r="C3473"/>
      <c r="D3473" s="29"/>
      <c r="E3473" s="29"/>
      <c r="F3473"/>
      <c r="G3473"/>
      <c r="H3473"/>
      <c r="I3473" s="33"/>
      <c r="J3473" s="33"/>
      <c r="K3473" s="33"/>
      <c r="L3473" s="33"/>
      <c r="M3473" s="33"/>
      <c r="N3473" s="33"/>
      <c r="O3473" s="33"/>
      <c r="P3473" s="33"/>
      <c r="Q3473"/>
      <c r="R3473"/>
      <c r="S3473"/>
      <c r="T3473"/>
      <c r="U3473"/>
      <c r="V3473"/>
      <c r="W3473"/>
    </row>
    <row r="3474" spans="1:23" s="12" customFormat="1" x14ac:dyDescent="0.2">
      <c r="A3474"/>
      <c r="B3474"/>
      <c r="C3474"/>
      <c r="D3474" s="29"/>
      <c r="E3474" s="29"/>
      <c r="F3474"/>
      <c r="G3474"/>
      <c r="H3474"/>
      <c r="I3474" s="33"/>
      <c r="J3474" s="33"/>
      <c r="K3474" s="33"/>
      <c r="L3474" s="33"/>
      <c r="M3474" s="33"/>
      <c r="N3474" s="33"/>
      <c r="O3474" s="33"/>
      <c r="P3474" s="33"/>
      <c r="Q3474"/>
      <c r="R3474"/>
      <c r="S3474"/>
      <c r="T3474"/>
      <c r="U3474"/>
      <c r="V3474"/>
      <c r="W3474"/>
    </row>
    <row r="3475" spans="1:23" s="12" customFormat="1" x14ac:dyDescent="0.2">
      <c r="A3475"/>
      <c r="B3475"/>
      <c r="C3475"/>
      <c r="D3475" s="29"/>
      <c r="E3475" s="29"/>
      <c r="F3475"/>
      <c r="G3475"/>
      <c r="H3475"/>
      <c r="I3475" s="33"/>
      <c r="J3475" s="33"/>
      <c r="K3475" s="33"/>
      <c r="L3475" s="33"/>
      <c r="M3475" s="33"/>
      <c r="N3475" s="33"/>
      <c r="O3475" s="33"/>
      <c r="P3475" s="33"/>
      <c r="Q3475"/>
      <c r="R3475"/>
      <c r="S3475"/>
      <c r="T3475"/>
      <c r="U3475"/>
      <c r="V3475"/>
      <c r="W3475"/>
    </row>
    <row r="3476" spans="1:23" s="12" customFormat="1" x14ac:dyDescent="0.2">
      <c r="A3476"/>
      <c r="B3476"/>
      <c r="C3476"/>
      <c r="D3476" s="29"/>
      <c r="E3476" s="29"/>
      <c r="F3476"/>
      <c r="G3476"/>
      <c r="H3476"/>
      <c r="I3476" s="33"/>
      <c r="J3476" s="33"/>
      <c r="K3476" s="33"/>
      <c r="L3476" s="33"/>
      <c r="M3476" s="33"/>
      <c r="N3476" s="33"/>
      <c r="O3476" s="33"/>
      <c r="P3476" s="33"/>
      <c r="Q3476"/>
      <c r="R3476"/>
      <c r="S3476"/>
      <c r="T3476"/>
      <c r="U3476"/>
      <c r="V3476"/>
      <c r="W3476"/>
    </row>
    <row r="3477" spans="1:23" s="12" customFormat="1" x14ac:dyDescent="0.2">
      <c r="A3477"/>
      <c r="B3477"/>
      <c r="C3477"/>
      <c r="D3477" s="29"/>
      <c r="E3477" s="29"/>
      <c r="F3477"/>
      <c r="G3477"/>
      <c r="H3477"/>
      <c r="I3477" s="33"/>
      <c r="J3477" s="33"/>
      <c r="K3477" s="33"/>
      <c r="L3477" s="33"/>
      <c r="M3477" s="33"/>
      <c r="N3477" s="33"/>
      <c r="O3477" s="33"/>
      <c r="P3477" s="33"/>
      <c r="Q3477"/>
      <c r="R3477"/>
      <c r="S3477"/>
      <c r="T3477"/>
      <c r="U3477"/>
      <c r="V3477"/>
      <c r="W3477"/>
    </row>
    <row r="3478" spans="1:23" s="12" customFormat="1" x14ac:dyDescent="0.2">
      <c r="A3478"/>
      <c r="B3478"/>
      <c r="C3478"/>
      <c r="D3478" s="29"/>
      <c r="E3478" s="29"/>
      <c r="F3478"/>
      <c r="G3478"/>
      <c r="H3478"/>
      <c r="I3478" s="33"/>
      <c r="J3478" s="33"/>
      <c r="K3478" s="33"/>
      <c r="L3478" s="33"/>
      <c r="M3478" s="33"/>
      <c r="N3478" s="33"/>
      <c r="O3478" s="33"/>
      <c r="P3478" s="33"/>
      <c r="Q3478"/>
      <c r="R3478"/>
      <c r="S3478"/>
      <c r="T3478"/>
      <c r="U3478"/>
      <c r="V3478"/>
      <c r="W3478"/>
    </row>
    <row r="3479" spans="1:23" s="12" customFormat="1" x14ac:dyDescent="0.2">
      <c r="A3479"/>
      <c r="B3479"/>
      <c r="C3479"/>
      <c r="D3479" s="29"/>
      <c r="E3479" s="29"/>
      <c r="F3479"/>
      <c r="G3479"/>
      <c r="H3479"/>
      <c r="I3479" s="33"/>
      <c r="J3479" s="33"/>
      <c r="K3479" s="33"/>
      <c r="L3479" s="33"/>
      <c r="M3479" s="33"/>
      <c r="N3479" s="33"/>
      <c r="O3479" s="33"/>
      <c r="P3479" s="33"/>
      <c r="Q3479"/>
      <c r="R3479"/>
      <c r="S3479"/>
      <c r="T3479"/>
      <c r="U3479"/>
      <c r="V3479"/>
      <c r="W3479"/>
    </row>
    <row r="3480" spans="1:23" s="12" customFormat="1" x14ac:dyDescent="0.2">
      <c r="A3480"/>
      <c r="B3480"/>
      <c r="C3480"/>
      <c r="D3480" s="29"/>
      <c r="E3480" s="29"/>
      <c r="F3480"/>
      <c r="G3480"/>
      <c r="H3480"/>
      <c r="I3480" s="33"/>
      <c r="J3480" s="33"/>
      <c r="K3480" s="33"/>
      <c r="L3480" s="33"/>
      <c r="M3480" s="33"/>
      <c r="N3480" s="33"/>
      <c r="O3480" s="33"/>
      <c r="P3480" s="33"/>
      <c r="Q3480"/>
      <c r="R3480"/>
      <c r="S3480"/>
      <c r="T3480"/>
      <c r="U3480"/>
      <c r="V3480"/>
      <c r="W3480"/>
    </row>
    <row r="3481" spans="1:23" s="12" customFormat="1" x14ac:dyDescent="0.2">
      <c r="A3481"/>
      <c r="B3481"/>
      <c r="C3481"/>
      <c r="D3481" s="29"/>
      <c r="E3481" s="29"/>
      <c r="F3481"/>
      <c r="G3481"/>
      <c r="H3481"/>
      <c r="I3481" s="33"/>
      <c r="J3481" s="33"/>
      <c r="K3481" s="33"/>
      <c r="L3481" s="33"/>
      <c r="M3481" s="33"/>
      <c r="N3481" s="33"/>
      <c r="O3481" s="33"/>
      <c r="P3481" s="33"/>
      <c r="Q3481"/>
      <c r="R3481"/>
      <c r="S3481"/>
      <c r="T3481"/>
      <c r="U3481"/>
      <c r="V3481"/>
      <c r="W3481"/>
    </row>
    <row r="3482" spans="1:23" s="12" customFormat="1" x14ac:dyDescent="0.2">
      <c r="A3482"/>
      <c r="B3482"/>
      <c r="C3482"/>
      <c r="D3482" s="29"/>
      <c r="E3482" s="29"/>
      <c r="F3482"/>
      <c r="G3482"/>
      <c r="H3482"/>
      <c r="I3482" s="33"/>
      <c r="J3482" s="33"/>
      <c r="K3482" s="33"/>
      <c r="L3482" s="33"/>
      <c r="M3482" s="33"/>
      <c r="N3482" s="33"/>
      <c r="O3482" s="33"/>
      <c r="P3482" s="33"/>
      <c r="Q3482"/>
      <c r="R3482"/>
      <c r="S3482"/>
      <c r="T3482"/>
      <c r="U3482"/>
      <c r="V3482"/>
      <c r="W3482"/>
    </row>
    <row r="3483" spans="1:23" s="12" customFormat="1" x14ac:dyDescent="0.2">
      <c r="A3483"/>
      <c r="B3483"/>
      <c r="C3483"/>
      <c r="D3483" s="29"/>
      <c r="E3483" s="29"/>
      <c r="F3483"/>
      <c r="G3483"/>
      <c r="H3483"/>
      <c r="I3483" s="33"/>
      <c r="J3483" s="33"/>
      <c r="K3483" s="33"/>
      <c r="L3483" s="33"/>
      <c r="M3483" s="33"/>
      <c r="N3483" s="33"/>
      <c r="O3483" s="33"/>
      <c r="P3483" s="33"/>
      <c r="Q3483"/>
      <c r="R3483"/>
      <c r="S3483"/>
      <c r="T3483"/>
      <c r="U3483"/>
      <c r="V3483"/>
      <c r="W3483"/>
    </row>
    <row r="3484" spans="1:23" s="12" customFormat="1" x14ac:dyDescent="0.2">
      <c r="A3484"/>
      <c r="B3484"/>
      <c r="C3484"/>
      <c r="D3484" s="29"/>
      <c r="E3484" s="29"/>
      <c r="F3484"/>
      <c r="G3484"/>
      <c r="H3484"/>
      <c r="I3484" s="33"/>
      <c r="J3484" s="33"/>
      <c r="K3484" s="33"/>
      <c r="L3484" s="33"/>
      <c r="M3484" s="33"/>
      <c r="N3484" s="33"/>
      <c r="O3484" s="33"/>
      <c r="P3484" s="33"/>
      <c r="Q3484"/>
      <c r="R3484"/>
      <c r="S3484"/>
      <c r="T3484"/>
      <c r="U3484"/>
      <c r="V3484"/>
      <c r="W3484"/>
    </row>
    <row r="3485" spans="1:23" s="12" customFormat="1" x14ac:dyDescent="0.2">
      <c r="A3485"/>
      <c r="B3485"/>
      <c r="C3485"/>
      <c r="D3485" s="29"/>
      <c r="E3485" s="29"/>
      <c r="F3485"/>
      <c r="G3485"/>
      <c r="H3485"/>
      <c r="I3485" s="33"/>
      <c r="J3485" s="33"/>
      <c r="K3485" s="33"/>
      <c r="L3485" s="33"/>
      <c r="M3485" s="33"/>
      <c r="N3485" s="33"/>
      <c r="O3485" s="33"/>
      <c r="P3485" s="33"/>
      <c r="Q3485"/>
      <c r="R3485"/>
      <c r="S3485"/>
      <c r="T3485"/>
      <c r="U3485"/>
      <c r="V3485"/>
      <c r="W3485"/>
    </row>
    <row r="3486" spans="1:23" s="12" customFormat="1" x14ac:dyDescent="0.2">
      <c r="A3486"/>
      <c r="B3486"/>
      <c r="C3486"/>
      <c r="D3486" s="29"/>
      <c r="E3486" s="29"/>
      <c r="F3486"/>
      <c r="G3486"/>
      <c r="H3486"/>
      <c r="I3486" s="33"/>
      <c r="J3486" s="33"/>
      <c r="K3486" s="33"/>
      <c r="L3486" s="33"/>
      <c r="M3486" s="33"/>
      <c r="N3486" s="33"/>
      <c r="O3486" s="33"/>
      <c r="P3486" s="33"/>
      <c r="Q3486"/>
      <c r="R3486"/>
      <c r="S3486"/>
      <c r="T3486"/>
      <c r="U3486"/>
      <c r="V3486"/>
      <c r="W3486"/>
    </row>
    <row r="3487" spans="1:23" s="12" customFormat="1" x14ac:dyDescent="0.2">
      <c r="A3487"/>
      <c r="B3487"/>
      <c r="C3487"/>
      <c r="D3487" s="29"/>
      <c r="E3487" s="29"/>
      <c r="F3487"/>
      <c r="G3487"/>
      <c r="H3487"/>
      <c r="I3487" s="33"/>
      <c r="J3487" s="33"/>
      <c r="K3487" s="33"/>
      <c r="L3487" s="33"/>
      <c r="M3487" s="33"/>
      <c r="N3487" s="33"/>
      <c r="O3487" s="33"/>
      <c r="P3487" s="33"/>
      <c r="Q3487"/>
      <c r="R3487"/>
      <c r="S3487"/>
      <c r="T3487"/>
      <c r="U3487"/>
      <c r="V3487"/>
      <c r="W3487"/>
    </row>
    <row r="3488" spans="1:23" s="12" customFormat="1" x14ac:dyDescent="0.2">
      <c r="A3488"/>
      <c r="B3488"/>
      <c r="C3488"/>
      <c r="D3488" s="29"/>
      <c r="E3488" s="29"/>
      <c r="F3488"/>
      <c r="G3488"/>
      <c r="H3488"/>
      <c r="I3488" s="33"/>
      <c r="J3488" s="33"/>
      <c r="K3488" s="33"/>
      <c r="L3488" s="33"/>
      <c r="M3488" s="33"/>
      <c r="N3488" s="33"/>
      <c r="O3488" s="33"/>
      <c r="P3488" s="33"/>
      <c r="Q3488"/>
      <c r="R3488"/>
      <c r="S3488"/>
      <c r="T3488"/>
      <c r="U3488"/>
      <c r="V3488"/>
      <c r="W3488"/>
    </row>
    <row r="3489" spans="1:23" s="12" customFormat="1" x14ac:dyDescent="0.2">
      <c r="A3489"/>
      <c r="B3489"/>
      <c r="C3489"/>
      <c r="D3489" s="29"/>
      <c r="E3489" s="29"/>
      <c r="F3489"/>
      <c r="G3489"/>
      <c r="H3489"/>
      <c r="I3489" s="33"/>
      <c r="J3489" s="33"/>
      <c r="K3489" s="33"/>
      <c r="L3489" s="33"/>
      <c r="M3489" s="33"/>
      <c r="N3489" s="33"/>
      <c r="O3489" s="33"/>
      <c r="P3489" s="33"/>
      <c r="Q3489"/>
      <c r="R3489"/>
      <c r="S3489"/>
      <c r="T3489"/>
      <c r="U3489"/>
      <c r="V3489"/>
      <c r="W3489"/>
    </row>
    <row r="3490" spans="1:23" s="12" customFormat="1" x14ac:dyDescent="0.2">
      <c r="A3490"/>
      <c r="B3490"/>
      <c r="C3490"/>
      <c r="D3490" s="29"/>
      <c r="E3490" s="29"/>
      <c r="F3490"/>
      <c r="G3490"/>
      <c r="H3490"/>
      <c r="I3490" s="33"/>
      <c r="J3490" s="33"/>
      <c r="K3490" s="33"/>
      <c r="L3490" s="33"/>
      <c r="M3490" s="33"/>
      <c r="N3490" s="33"/>
      <c r="O3490" s="33"/>
      <c r="P3490" s="33"/>
      <c r="Q3490"/>
      <c r="R3490"/>
      <c r="S3490"/>
      <c r="T3490"/>
      <c r="U3490"/>
      <c r="V3490"/>
      <c r="W3490"/>
    </row>
    <row r="3491" spans="1:23" s="12" customFormat="1" x14ac:dyDescent="0.2">
      <c r="A3491"/>
      <c r="B3491"/>
      <c r="C3491"/>
      <c r="D3491" s="29"/>
      <c r="E3491" s="29"/>
      <c r="F3491"/>
      <c r="G3491"/>
      <c r="H3491"/>
      <c r="I3491" s="33"/>
      <c r="J3491" s="33"/>
      <c r="K3491" s="33"/>
      <c r="L3491" s="33"/>
      <c r="M3491" s="33"/>
      <c r="N3491" s="33"/>
      <c r="O3491" s="33"/>
      <c r="P3491" s="33"/>
      <c r="Q3491"/>
      <c r="R3491"/>
      <c r="S3491"/>
      <c r="T3491"/>
      <c r="U3491"/>
      <c r="V3491"/>
      <c r="W3491"/>
    </row>
    <row r="3492" spans="1:23" s="12" customFormat="1" x14ac:dyDescent="0.2">
      <c r="A3492"/>
      <c r="B3492"/>
      <c r="C3492"/>
      <c r="D3492" s="29"/>
      <c r="E3492" s="29"/>
      <c r="F3492"/>
      <c r="G3492"/>
      <c r="H3492"/>
      <c r="I3492" s="33"/>
      <c r="J3492" s="33"/>
      <c r="K3492" s="33"/>
      <c r="L3492" s="33"/>
      <c r="M3492" s="33"/>
      <c r="N3492" s="33"/>
      <c r="O3492" s="33"/>
      <c r="P3492" s="33"/>
      <c r="Q3492"/>
      <c r="R3492"/>
      <c r="S3492"/>
      <c r="T3492"/>
      <c r="U3492"/>
      <c r="V3492"/>
      <c r="W3492"/>
    </row>
    <row r="3493" spans="1:23" s="12" customFormat="1" x14ac:dyDescent="0.2">
      <c r="A3493"/>
      <c r="B3493"/>
      <c r="C3493"/>
      <c r="D3493" s="29"/>
      <c r="E3493" s="29"/>
      <c r="F3493"/>
      <c r="G3493"/>
      <c r="H3493"/>
      <c r="I3493" s="33"/>
      <c r="J3493" s="33"/>
      <c r="K3493" s="33"/>
      <c r="L3493" s="33"/>
      <c r="M3493" s="33"/>
      <c r="N3493" s="33"/>
      <c r="O3493" s="33"/>
      <c r="P3493" s="33"/>
      <c r="Q3493"/>
      <c r="R3493"/>
      <c r="S3493"/>
      <c r="T3493"/>
      <c r="U3493"/>
      <c r="V3493"/>
      <c r="W3493"/>
    </row>
    <row r="3494" spans="1:23" s="12" customFormat="1" x14ac:dyDescent="0.2">
      <c r="A3494"/>
      <c r="B3494"/>
      <c r="C3494"/>
      <c r="D3494" s="29"/>
      <c r="E3494" s="29"/>
      <c r="F3494"/>
      <c r="G3494"/>
      <c r="H3494"/>
      <c r="I3494" s="33"/>
      <c r="J3494" s="33"/>
      <c r="K3494" s="33"/>
      <c r="L3494" s="33"/>
      <c r="M3494" s="33"/>
      <c r="N3494" s="33"/>
      <c r="O3494" s="33"/>
      <c r="P3494" s="33"/>
      <c r="Q3494"/>
      <c r="R3494"/>
      <c r="S3494"/>
      <c r="T3494"/>
      <c r="U3494"/>
      <c r="V3494"/>
      <c r="W3494"/>
    </row>
    <row r="3495" spans="1:23" s="12" customFormat="1" x14ac:dyDescent="0.2">
      <c r="A3495"/>
      <c r="B3495"/>
      <c r="C3495"/>
      <c r="D3495" s="29"/>
      <c r="E3495" s="29"/>
      <c r="F3495"/>
      <c r="G3495"/>
      <c r="H3495"/>
      <c r="I3495" s="33"/>
      <c r="J3495" s="33"/>
      <c r="K3495" s="33"/>
      <c r="L3495" s="33"/>
      <c r="M3495" s="33"/>
      <c r="N3495" s="33"/>
      <c r="O3495" s="33"/>
      <c r="P3495" s="33"/>
      <c r="Q3495"/>
      <c r="R3495"/>
      <c r="S3495"/>
      <c r="T3495"/>
      <c r="U3495"/>
      <c r="V3495"/>
      <c r="W3495"/>
    </row>
    <row r="3496" spans="1:23" s="12" customFormat="1" x14ac:dyDescent="0.2">
      <c r="A3496"/>
      <c r="B3496"/>
      <c r="C3496"/>
      <c r="D3496" s="29"/>
      <c r="E3496" s="29"/>
      <c r="F3496"/>
      <c r="G3496"/>
      <c r="H3496"/>
      <c r="I3496" s="33"/>
      <c r="J3496" s="33"/>
      <c r="K3496" s="33"/>
      <c r="L3496" s="33"/>
      <c r="M3496" s="33"/>
      <c r="N3496" s="33"/>
      <c r="O3496" s="33"/>
      <c r="P3496" s="33"/>
      <c r="Q3496"/>
      <c r="R3496"/>
      <c r="S3496"/>
      <c r="T3496"/>
      <c r="U3496"/>
      <c r="V3496"/>
      <c r="W3496"/>
    </row>
    <row r="3497" spans="1:23" s="12" customFormat="1" x14ac:dyDescent="0.2">
      <c r="A3497"/>
      <c r="B3497"/>
      <c r="C3497"/>
      <c r="D3497" s="29"/>
      <c r="E3497" s="29"/>
      <c r="F3497"/>
      <c r="G3497"/>
      <c r="H3497"/>
      <c r="I3497" s="33"/>
      <c r="J3497" s="33"/>
      <c r="K3497" s="33"/>
      <c r="L3497" s="33"/>
      <c r="M3497" s="33"/>
      <c r="N3497" s="33"/>
      <c r="O3497" s="33"/>
      <c r="P3497" s="33"/>
      <c r="Q3497"/>
      <c r="R3497"/>
      <c r="S3497"/>
      <c r="T3497"/>
      <c r="U3497"/>
      <c r="V3497"/>
      <c r="W3497"/>
    </row>
    <row r="3498" spans="1:23" s="12" customFormat="1" x14ac:dyDescent="0.2">
      <c r="A3498"/>
      <c r="B3498"/>
      <c r="C3498"/>
      <c r="D3498" s="29"/>
      <c r="E3498" s="29"/>
      <c r="F3498"/>
      <c r="G3498"/>
      <c r="H3498"/>
      <c r="I3498" s="33"/>
      <c r="J3498" s="33"/>
      <c r="K3498" s="33"/>
      <c r="L3498" s="33"/>
      <c r="M3498" s="33"/>
      <c r="N3498" s="33"/>
      <c r="O3498" s="33"/>
      <c r="P3498" s="33"/>
      <c r="Q3498"/>
      <c r="R3498"/>
      <c r="S3498"/>
      <c r="T3498"/>
      <c r="U3498"/>
      <c r="V3498"/>
      <c r="W3498"/>
    </row>
    <row r="3499" spans="1:23" s="12" customFormat="1" x14ac:dyDescent="0.2">
      <c r="A3499"/>
      <c r="B3499"/>
      <c r="C3499"/>
      <c r="D3499" s="29"/>
      <c r="E3499" s="29"/>
      <c r="F3499"/>
      <c r="G3499"/>
      <c r="H3499"/>
      <c r="I3499" s="33"/>
      <c r="J3499" s="33"/>
      <c r="K3499" s="33"/>
      <c r="L3499" s="33"/>
      <c r="M3499" s="33"/>
      <c r="N3499" s="33"/>
      <c r="O3499" s="33"/>
      <c r="P3499" s="33"/>
      <c r="Q3499"/>
      <c r="R3499"/>
      <c r="S3499"/>
      <c r="T3499"/>
      <c r="U3499"/>
      <c r="V3499"/>
      <c r="W3499"/>
    </row>
    <row r="3500" spans="1:23" s="12" customFormat="1" x14ac:dyDescent="0.2">
      <c r="A3500"/>
      <c r="B3500"/>
      <c r="C3500"/>
      <c r="D3500" s="29"/>
      <c r="E3500" s="29"/>
      <c r="F3500"/>
      <c r="G3500"/>
      <c r="H3500"/>
      <c r="I3500" s="33"/>
      <c r="J3500" s="33"/>
      <c r="K3500" s="33"/>
      <c r="L3500" s="33"/>
      <c r="M3500" s="33"/>
      <c r="N3500" s="33"/>
      <c r="O3500" s="33"/>
      <c r="P3500" s="33"/>
      <c r="Q3500"/>
      <c r="R3500"/>
      <c r="S3500"/>
      <c r="T3500"/>
      <c r="U3500"/>
      <c r="V3500"/>
      <c r="W3500"/>
    </row>
    <row r="3501" spans="1:23" s="12" customFormat="1" x14ac:dyDescent="0.2">
      <c r="A3501"/>
      <c r="B3501"/>
      <c r="C3501"/>
      <c r="D3501" s="29"/>
      <c r="E3501" s="29"/>
      <c r="F3501"/>
      <c r="G3501"/>
      <c r="H3501"/>
      <c r="I3501" s="33"/>
      <c r="J3501" s="33"/>
      <c r="K3501" s="33"/>
      <c r="L3501" s="33"/>
      <c r="M3501" s="33"/>
      <c r="N3501" s="33"/>
      <c r="O3501" s="33"/>
      <c r="P3501" s="33"/>
      <c r="Q3501"/>
      <c r="R3501"/>
      <c r="S3501"/>
      <c r="T3501"/>
      <c r="U3501"/>
      <c r="V3501"/>
      <c r="W3501"/>
    </row>
    <row r="3502" spans="1:23" s="12" customFormat="1" x14ac:dyDescent="0.2">
      <c r="A3502"/>
      <c r="B3502"/>
      <c r="C3502"/>
      <c r="D3502" s="29"/>
      <c r="E3502" s="29"/>
      <c r="F3502"/>
      <c r="G3502"/>
      <c r="H3502"/>
      <c r="I3502" s="33"/>
      <c r="J3502" s="33"/>
      <c r="K3502" s="33"/>
      <c r="L3502" s="33"/>
      <c r="M3502" s="33"/>
      <c r="N3502" s="33"/>
      <c r="O3502" s="33"/>
      <c r="P3502" s="33"/>
      <c r="Q3502"/>
      <c r="R3502"/>
      <c r="S3502"/>
      <c r="T3502"/>
      <c r="U3502"/>
      <c r="V3502"/>
      <c r="W3502"/>
    </row>
    <row r="3503" spans="1:23" s="12" customFormat="1" x14ac:dyDescent="0.2">
      <c r="A3503"/>
      <c r="B3503"/>
      <c r="C3503"/>
      <c r="D3503" s="29"/>
      <c r="E3503" s="29"/>
      <c r="F3503"/>
      <c r="G3503"/>
      <c r="H3503"/>
      <c r="I3503" s="33"/>
      <c r="J3503" s="33"/>
      <c r="K3503" s="33"/>
      <c r="L3503" s="33"/>
      <c r="M3503" s="33"/>
      <c r="N3503" s="33"/>
      <c r="O3503" s="33"/>
      <c r="P3503" s="33"/>
      <c r="Q3503"/>
      <c r="R3503"/>
      <c r="S3503"/>
      <c r="T3503"/>
      <c r="U3503"/>
      <c r="V3503"/>
      <c r="W3503"/>
    </row>
    <row r="3504" spans="1:23" s="12" customFormat="1" x14ac:dyDescent="0.2">
      <c r="A3504"/>
      <c r="B3504"/>
      <c r="C3504"/>
      <c r="D3504" s="29"/>
      <c r="E3504" s="29"/>
      <c r="F3504"/>
      <c r="G3504"/>
      <c r="H3504"/>
      <c r="I3504" s="33"/>
      <c r="J3504" s="33"/>
      <c r="K3504" s="33"/>
      <c r="L3504" s="33"/>
      <c r="M3504" s="33"/>
      <c r="N3504" s="33"/>
      <c r="O3504" s="33"/>
      <c r="P3504" s="33"/>
      <c r="Q3504"/>
      <c r="R3504"/>
      <c r="S3504"/>
      <c r="T3504"/>
      <c r="U3504"/>
      <c r="V3504"/>
      <c r="W3504"/>
    </row>
    <row r="3505" spans="1:23" s="12" customFormat="1" x14ac:dyDescent="0.2">
      <c r="A3505"/>
      <c r="B3505"/>
      <c r="C3505"/>
      <c r="D3505" s="29"/>
      <c r="E3505" s="29"/>
      <c r="F3505"/>
      <c r="G3505"/>
      <c r="H3505"/>
      <c r="I3505" s="33"/>
      <c r="J3505" s="33"/>
      <c r="K3505" s="33"/>
      <c r="L3505" s="33"/>
      <c r="M3505" s="33"/>
      <c r="N3505" s="33"/>
      <c r="O3505" s="33"/>
      <c r="P3505" s="33"/>
      <c r="Q3505"/>
      <c r="R3505"/>
      <c r="S3505"/>
      <c r="T3505"/>
      <c r="U3505"/>
      <c r="V3505"/>
      <c r="W3505"/>
    </row>
    <row r="3506" spans="1:23" s="12" customFormat="1" x14ac:dyDescent="0.2">
      <c r="A3506"/>
      <c r="B3506"/>
      <c r="C3506"/>
      <c r="D3506" s="29"/>
      <c r="E3506" s="29"/>
      <c r="F3506"/>
      <c r="G3506"/>
      <c r="H3506"/>
      <c r="I3506" s="33"/>
      <c r="J3506" s="33"/>
      <c r="K3506" s="33"/>
      <c r="L3506" s="33"/>
      <c r="M3506" s="33"/>
      <c r="N3506" s="33"/>
      <c r="O3506" s="33"/>
      <c r="P3506" s="33"/>
      <c r="Q3506"/>
      <c r="R3506"/>
      <c r="S3506"/>
      <c r="T3506"/>
      <c r="U3506"/>
      <c r="V3506"/>
      <c r="W3506"/>
    </row>
    <row r="3507" spans="1:23" s="12" customFormat="1" x14ac:dyDescent="0.2">
      <c r="A3507"/>
      <c r="B3507"/>
      <c r="C3507"/>
      <c r="D3507" s="29"/>
      <c r="E3507" s="29"/>
      <c r="F3507"/>
      <c r="G3507"/>
      <c r="H3507"/>
      <c r="I3507" s="33"/>
      <c r="J3507" s="33"/>
      <c r="K3507" s="33"/>
      <c r="L3507" s="33"/>
      <c r="M3507" s="33"/>
      <c r="N3507" s="33"/>
      <c r="O3507" s="33"/>
      <c r="P3507" s="33"/>
      <c r="Q3507"/>
      <c r="R3507"/>
      <c r="S3507"/>
      <c r="T3507"/>
      <c r="U3507"/>
      <c r="V3507"/>
      <c r="W3507"/>
    </row>
    <row r="3508" spans="1:23" s="12" customFormat="1" x14ac:dyDescent="0.2">
      <c r="A3508"/>
      <c r="B3508"/>
      <c r="C3508"/>
      <c r="D3508" s="29"/>
      <c r="E3508" s="29"/>
      <c r="F3508"/>
      <c r="G3508"/>
      <c r="H3508"/>
      <c r="I3508" s="33"/>
      <c r="J3508" s="33"/>
      <c r="K3508" s="33"/>
      <c r="L3508" s="33"/>
      <c r="M3508" s="33"/>
      <c r="N3508" s="33"/>
      <c r="O3508" s="33"/>
      <c r="P3508" s="33"/>
      <c r="Q3508"/>
      <c r="R3508"/>
      <c r="S3508"/>
      <c r="T3508"/>
      <c r="U3508"/>
      <c r="V3508"/>
      <c r="W3508"/>
    </row>
    <row r="3509" spans="1:23" s="12" customFormat="1" x14ac:dyDescent="0.2">
      <c r="A3509"/>
      <c r="B3509"/>
      <c r="C3509"/>
      <c r="D3509" s="29"/>
      <c r="E3509" s="29"/>
      <c r="F3509"/>
      <c r="G3509"/>
      <c r="H3509"/>
      <c r="I3509" s="33"/>
      <c r="J3509" s="33"/>
      <c r="K3509" s="33"/>
      <c r="L3509" s="33"/>
      <c r="M3509" s="33"/>
      <c r="N3509" s="33"/>
      <c r="O3509" s="33"/>
      <c r="P3509" s="33"/>
      <c r="Q3509"/>
      <c r="R3509"/>
      <c r="S3509"/>
      <c r="T3509"/>
      <c r="U3509"/>
      <c r="V3509"/>
      <c r="W3509"/>
    </row>
    <row r="3510" spans="1:23" s="12" customFormat="1" x14ac:dyDescent="0.2">
      <c r="A3510"/>
      <c r="B3510"/>
      <c r="C3510"/>
      <c r="D3510" s="29"/>
      <c r="E3510" s="29"/>
      <c r="F3510"/>
      <c r="G3510"/>
      <c r="H3510"/>
      <c r="I3510" s="33"/>
      <c r="J3510" s="33"/>
      <c r="K3510" s="33"/>
      <c r="L3510" s="33"/>
      <c r="M3510" s="33"/>
      <c r="N3510" s="33"/>
      <c r="O3510" s="33"/>
      <c r="P3510" s="33"/>
      <c r="Q3510"/>
      <c r="R3510"/>
      <c r="S3510"/>
      <c r="T3510"/>
      <c r="U3510"/>
      <c r="V3510"/>
      <c r="W3510"/>
    </row>
    <row r="3511" spans="1:23" s="12" customFormat="1" x14ac:dyDescent="0.2">
      <c r="A3511"/>
      <c r="B3511"/>
      <c r="C3511"/>
      <c r="D3511" s="29"/>
      <c r="E3511" s="29"/>
      <c r="F3511"/>
      <c r="G3511"/>
      <c r="H3511"/>
      <c r="I3511" s="33"/>
      <c r="J3511" s="33"/>
      <c r="K3511" s="33"/>
      <c r="L3511" s="33"/>
      <c r="M3511" s="33"/>
      <c r="N3511" s="33"/>
      <c r="O3511" s="33"/>
      <c r="P3511" s="33"/>
      <c r="Q3511"/>
      <c r="R3511"/>
      <c r="S3511"/>
      <c r="T3511"/>
      <c r="U3511"/>
      <c r="V3511"/>
      <c r="W3511"/>
    </row>
    <row r="3512" spans="1:23" s="12" customFormat="1" x14ac:dyDescent="0.2">
      <c r="A3512"/>
      <c r="B3512"/>
      <c r="C3512"/>
      <c r="D3512" s="29"/>
      <c r="E3512" s="29"/>
      <c r="F3512"/>
      <c r="G3512"/>
      <c r="H3512"/>
      <c r="I3512" s="33"/>
      <c r="J3512" s="33"/>
      <c r="K3512" s="33"/>
      <c r="L3512" s="33"/>
      <c r="M3512" s="33"/>
      <c r="N3512" s="33"/>
      <c r="O3512" s="33"/>
      <c r="P3512" s="33"/>
      <c r="Q3512"/>
      <c r="R3512"/>
      <c r="S3512"/>
      <c r="T3512"/>
      <c r="U3512"/>
      <c r="V3512"/>
      <c r="W3512"/>
    </row>
    <row r="3513" spans="1:23" s="12" customFormat="1" x14ac:dyDescent="0.2">
      <c r="A3513"/>
      <c r="B3513"/>
      <c r="C3513"/>
      <c r="D3513" s="29"/>
      <c r="E3513" s="29"/>
      <c r="F3513"/>
      <c r="G3513"/>
      <c r="H3513"/>
      <c r="I3513" s="33"/>
      <c r="J3513" s="33"/>
      <c r="K3513" s="33"/>
      <c r="L3513" s="33"/>
      <c r="M3513" s="33"/>
      <c r="N3513" s="33"/>
      <c r="O3513" s="33"/>
      <c r="P3513" s="33"/>
      <c r="Q3513"/>
      <c r="R3513"/>
      <c r="S3513"/>
      <c r="T3513"/>
      <c r="U3513"/>
      <c r="V3513"/>
      <c r="W3513"/>
    </row>
    <row r="3514" spans="1:23" s="12" customFormat="1" x14ac:dyDescent="0.2">
      <c r="A3514"/>
      <c r="B3514"/>
      <c r="C3514"/>
      <c r="D3514" s="29"/>
      <c r="E3514" s="29"/>
      <c r="F3514"/>
      <c r="G3514"/>
      <c r="H3514"/>
      <c r="I3514" s="33"/>
      <c r="J3514" s="33"/>
      <c r="K3514" s="33"/>
      <c r="L3514" s="33"/>
      <c r="M3514" s="33"/>
      <c r="N3514" s="33"/>
      <c r="O3514" s="33"/>
      <c r="P3514" s="33"/>
      <c r="Q3514"/>
      <c r="R3514"/>
      <c r="S3514"/>
      <c r="T3514"/>
      <c r="U3514"/>
      <c r="V3514"/>
      <c r="W3514"/>
    </row>
    <row r="3515" spans="1:23" s="12" customFormat="1" x14ac:dyDescent="0.2">
      <c r="A3515"/>
      <c r="B3515"/>
      <c r="C3515"/>
      <c r="D3515" s="29"/>
      <c r="E3515" s="29"/>
      <c r="F3515"/>
      <c r="G3515"/>
      <c r="H3515"/>
      <c r="I3515" s="33"/>
      <c r="J3515" s="33"/>
      <c r="K3515" s="33"/>
      <c r="L3515" s="33"/>
      <c r="M3515" s="33"/>
      <c r="N3515" s="33"/>
      <c r="O3515" s="33"/>
      <c r="P3515" s="33"/>
      <c r="Q3515"/>
      <c r="R3515"/>
      <c r="S3515"/>
      <c r="T3515"/>
      <c r="U3515"/>
      <c r="V3515"/>
      <c r="W3515"/>
    </row>
    <row r="3516" spans="1:23" s="12" customFormat="1" x14ac:dyDescent="0.2">
      <c r="A3516"/>
      <c r="B3516"/>
      <c r="C3516"/>
      <c r="D3516" s="29"/>
      <c r="E3516" s="29"/>
      <c r="F3516"/>
      <c r="G3516"/>
      <c r="H3516"/>
      <c r="I3516" s="33"/>
      <c r="J3516" s="33"/>
      <c r="K3516" s="33"/>
      <c r="L3516" s="33"/>
      <c r="M3516" s="33"/>
      <c r="N3516" s="33"/>
      <c r="O3516" s="33"/>
      <c r="P3516" s="33"/>
      <c r="Q3516"/>
      <c r="R3516"/>
      <c r="S3516"/>
      <c r="T3516"/>
      <c r="U3516"/>
      <c r="V3516"/>
      <c r="W3516"/>
    </row>
    <row r="3517" spans="1:23" s="12" customFormat="1" x14ac:dyDescent="0.2">
      <c r="A3517"/>
      <c r="B3517"/>
      <c r="C3517"/>
      <c r="D3517" s="29"/>
      <c r="E3517" s="29"/>
      <c r="F3517"/>
      <c r="G3517"/>
      <c r="H3517"/>
      <c r="I3517" s="33"/>
      <c r="J3517" s="33"/>
      <c r="K3517" s="33"/>
      <c r="L3517" s="33"/>
      <c r="M3517" s="33"/>
      <c r="N3517" s="33"/>
      <c r="O3517" s="33"/>
      <c r="P3517" s="33"/>
      <c r="Q3517"/>
      <c r="R3517"/>
      <c r="S3517"/>
      <c r="T3517"/>
      <c r="U3517"/>
      <c r="V3517"/>
      <c r="W3517"/>
    </row>
    <row r="3518" spans="1:23" s="12" customFormat="1" x14ac:dyDescent="0.2">
      <c r="A3518"/>
      <c r="B3518"/>
      <c r="C3518"/>
      <c r="D3518" s="29"/>
      <c r="E3518" s="29"/>
      <c r="F3518"/>
      <c r="G3518"/>
      <c r="H3518"/>
      <c r="I3518" s="33"/>
      <c r="J3518" s="33"/>
      <c r="K3518" s="33"/>
      <c r="L3518" s="33"/>
      <c r="M3518" s="33"/>
      <c r="N3518" s="33"/>
      <c r="O3518" s="33"/>
      <c r="P3518" s="33"/>
      <c r="Q3518"/>
      <c r="R3518"/>
      <c r="S3518"/>
      <c r="T3518"/>
      <c r="U3518"/>
      <c r="V3518"/>
      <c r="W3518"/>
    </row>
    <row r="3519" spans="1:23" s="12" customFormat="1" x14ac:dyDescent="0.2">
      <c r="A3519"/>
      <c r="B3519"/>
      <c r="C3519"/>
      <c r="D3519" s="29"/>
      <c r="E3519" s="29"/>
      <c r="F3519"/>
      <c r="G3519"/>
      <c r="H3519"/>
      <c r="I3519" s="33"/>
      <c r="J3519" s="33"/>
      <c r="K3519" s="33"/>
      <c r="L3519" s="33"/>
      <c r="M3519" s="33"/>
      <c r="N3519" s="33"/>
      <c r="O3519" s="33"/>
      <c r="P3519" s="33"/>
      <c r="Q3519"/>
      <c r="R3519"/>
      <c r="S3519"/>
      <c r="T3519"/>
      <c r="U3519"/>
      <c r="V3519"/>
      <c r="W3519"/>
    </row>
    <row r="3520" spans="1:23" s="12" customFormat="1" x14ac:dyDescent="0.2">
      <c r="A3520"/>
      <c r="B3520"/>
      <c r="C3520"/>
      <c r="D3520" s="29"/>
      <c r="E3520" s="29"/>
      <c r="F3520"/>
      <c r="G3520"/>
      <c r="H3520"/>
      <c r="I3520" s="33"/>
      <c r="J3520" s="33"/>
      <c r="K3520" s="33"/>
      <c r="L3520" s="33"/>
      <c r="M3520" s="33"/>
      <c r="N3520" s="33"/>
      <c r="O3520" s="33"/>
      <c r="P3520" s="33"/>
      <c r="Q3520"/>
      <c r="R3520"/>
      <c r="S3520"/>
      <c r="T3520"/>
      <c r="U3520"/>
      <c r="V3520"/>
      <c r="W3520"/>
    </row>
    <row r="3521" spans="1:23" s="12" customFormat="1" x14ac:dyDescent="0.2">
      <c r="A3521"/>
      <c r="B3521"/>
      <c r="C3521"/>
      <c r="D3521" s="29"/>
      <c r="E3521" s="29"/>
      <c r="F3521"/>
      <c r="G3521"/>
      <c r="H3521"/>
      <c r="I3521" s="33"/>
      <c r="J3521" s="33"/>
      <c r="K3521" s="33"/>
      <c r="L3521" s="33"/>
      <c r="M3521" s="33"/>
      <c r="N3521" s="33"/>
      <c r="O3521" s="33"/>
      <c r="P3521" s="33"/>
      <c r="Q3521"/>
      <c r="R3521"/>
      <c r="S3521"/>
      <c r="T3521"/>
      <c r="U3521"/>
      <c r="V3521"/>
      <c r="W3521"/>
    </row>
    <row r="3522" spans="1:23" s="12" customFormat="1" x14ac:dyDescent="0.2">
      <c r="A3522"/>
      <c r="B3522"/>
      <c r="C3522"/>
      <c r="D3522" s="29"/>
      <c r="E3522" s="29"/>
      <c r="F3522"/>
      <c r="G3522"/>
      <c r="H3522"/>
      <c r="I3522" s="33"/>
      <c r="J3522" s="33"/>
      <c r="K3522" s="33"/>
      <c r="L3522" s="33"/>
      <c r="M3522" s="33"/>
      <c r="N3522" s="33"/>
      <c r="O3522" s="33"/>
      <c r="P3522" s="33"/>
      <c r="Q3522"/>
      <c r="R3522"/>
      <c r="S3522"/>
      <c r="T3522"/>
      <c r="U3522"/>
      <c r="V3522"/>
      <c r="W3522"/>
    </row>
    <row r="3523" spans="1:23" s="12" customFormat="1" x14ac:dyDescent="0.2">
      <c r="A3523"/>
      <c r="B3523"/>
      <c r="C3523"/>
      <c r="D3523" s="29"/>
      <c r="E3523" s="29"/>
      <c r="F3523"/>
      <c r="G3523"/>
      <c r="H3523"/>
      <c r="I3523" s="33"/>
      <c r="J3523" s="33"/>
      <c r="K3523" s="33"/>
      <c r="L3523" s="33"/>
      <c r="M3523" s="33"/>
      <c r="N3523" s="33"/>
      <c r="O3523" s="33"/>
      <c r="P3523" s="33"/>
      <c r="Q3523"/>
      <c r="R3523"/>
      <c r="S3523"/>
      <c r="T3523"/>
      <c r="U3523"/>
      <c r="V3523"/>
      <c r="W3523"/>
    </row>
    <row r="3524" spans="1:23" s="12" customFormat="1" x14ac:dyDescent="0.2">
      <c r="A3524"/>
      <c r="B3524"/>
      <c r="C3524"/>
      <c r="D3524" s="29"/>
      <c r="E3524" s="29"/>
      <c r="F3524"/>
      <c r="G3524"/>
      <c r="H3524"/>
      <c r="I3524" s="33"/>
      <c r="J3524" s="33"/>
      <c r="K3524" s="33"/>
      <c r="L3524" s="33"/>
      <c r="M3524" s="33"/>
      <c r="N3524" s="33"/>
      <c r="O3524" s="33"/>
      <c r="P3524" s="33"/>
      <c r="Q3524"/>
      <c r="R3524"/>
      <c r="S3524"/>
      <c r="T3524"/>
      <c r="U3524"/>
      <c r="V3524"/>
      <c r="W3524"/>
    </row>
    <row r="3525" spans="1:23" s="12" customFormat="1" x14ac:dyDescent="0.2">
      <c r="A3525"/>
      <c r="B3525"/>
      <c r="C3525"/>
      <c r="D3525" s="29"/>
      <c r="E3525" s="29"/>
      <c r="F3525"/>
      <c r="G3525"/>
      <c r="H3525"/>
      <c r="I3525" s="33"/>
      <c r="J3525" s="33"/>
      <c r="K3525" s="33"/>
      <c r="L3525" s="33"/>
      <c r="M3525" s="33"/>
      <c r="N3525" s="33"/>
      <c r="O3525" s="33"/>
      <c r="P3525" s="33"/>
      <c r="Q3525"/>
      <c r="R3525"/>
      <c r="S3525"/>
      <c r="T3525"/>
      <c r="U3525"/>
      <c r="V3525"/>
      <c r="W3525"/>
    </row>
    <row r="3526" spans="1:23" s="12" customFormat="1" x14ac:dyDescent="0.2">
      <c r="A3526"/>
      <c r="B3526"/>
      <c r="C3526"/>
      <c r="D3526" s="29"/>
      <c r="E3526" s="29"/>
      <c r="F3526"/>
      <c r="G3526"/>
      <c r="H3526"/>
      <c r="I3526" s="33"/>
      <c r="J3526" s="33"/>
      <c r="K3526" s="33"/>
      <c r="L3526" s="33"/>
      <c r="M3526" s="33"/>
      <c r="N3526" s="33"/>
      <c r="O3526" s="33"/>
      <c r="P3526" s="33"/>
      <c r="Q3526"/>
      <c r="R3526"/>
      <c r="S3526"/>
      <c r="T3526"/>
      <c r="U3526"/>
      <c r="V3526"/>
      <c r="W3526"/>
    </row>
    <row r="3527" spans="1:23" s="12" customFormat="1" x14ac:dyDescent="0.2">
      <c r="A3527"/>
      <c r="B3527"/>
      <c r="C3527"/>
      <c r="D3527" s="29"/>
      <c r="E3527" s="29"/>
      <c r="F3527"/>
      <c r="G3527"/>
      <c r="H3527"/>
      <c r="I3527" s="33"/>
      <c r="J3527" s="33"/>
      <c r="K3527" s="33"/>
      <c r="L3527" s="33"/>
      <c r="M3527" s="33"/>
      <c r="N3527" s="33"/>
      <c r="O3527" s="33"/>
      <c r="P3527" s="33"/>
      <c r="Q3527"/>
      <c r="R3527"/>
      <c r="S3527"/>
      <c r="T3527"/>
      <c r="U3527"/>
      <c r="V3527"/>
      <c r="W3527"/>
    </row>
    <row r="3528" spans="1:23" s="12" customFormat="1" x14ac:dyDescent="0.2">
      <c r="A3528"/>
      <c r="B3528"/>
      <c r="C3528"/>
      <c r="D3528" s="29"/>
      <c r="E3528" s="29"/>
      <c r="F3528"/>
      <c r="G3528"/>
      <c r="H3528"/>
      <c r="I3528" s="33"/>
      <c r="J3528" s="33"/>
      <c r="K3528" s="33"/>
      <c r="L3528" s="33"/>
      <c r="M3528" s="33"/>
      <c r="N3528" s="33"/>
      <c r="O3528" s="33"/>
      <c r="P3528" s="33"/>
      <c r="Q3528"/>
      <c r="R3528"/>
      <c r="S3528"/>
      <c r="T3528"/>
      <c r="U3528"/>
      <c r="V3528"/>
      <c r="W3528"/>
    </row>
    <row r="3529" spans="1:23" s="12" customFormat="1" x14ac:dyDescent="0.2">
      <c r="A3529"/>
      <c r="B3529"/>
      <c r="C3529"/>
      <c r="D3529" s="29"/>
      <c r="E3529" s="29"/>
      <c r="F3529"/>
      <c r="G3529"/>
      <c r="H3529"/>
      <c r="I3529" s="33"/>
      <c r="J3529" s="33"/>
      <c r="K3529" s="33"/>
      <c r="L3529" s="33"/>
      <c r="M3529" s="33"/>
      <c r="N3529" s="33"/>
      <c r="O3529" s="33"/>
      <c r="P3529" s="33"/>
      <c r="Q3529"/>
      <c r="R3529"/>
      <c r="S3529"/>
      <c r="T3529"/>
      <c r="U3529"/>
      <c r="V3529"/>
      <c r="W3529"/>
    </row>
    <row r="3530" spans="1:23" s="12" customFormat="1" x14ac:dyDescent="0.2">
      <c r="A3530"/>
      <c r="B3530"/>
      <c r="C3530"/>
      <c r="D3530" s="29"/>
      <c r="E3530" s="29"/>
      <c r="F3530"/>
      <c r="G3530"/>
      <c r="H3530"/>
      <c r="I3530" s="33"/>
      <c r="J3530" s="33"/>
      <c r="K3530" s="33"/>
      <c r="L3530" s="33"/>
      <c r="M3530" s="33"/>
      <c r="N3530" s="33"/>
      <c r="O3530" s="33"/>
      <c r="P3530" s="33"/>
      <c r="Q3530"/>
      <c r="R3530"/>
      <c r="S3530"/>
      <c r="T3530"/>
      <c r="U3530"/>
      <c r="V3530"/>
      <c r="W3530"/>
    </row>
    <row r="3531" spans="1:23" s="12" customFormat="1" x14ac:dyDescent="0.2">
      <c r="A3531"/>
      <c r="B3531"/>
      <c r="C3531"/>
      <c r="D3531" s="29"/>
      <c r="E3531" s="29"/>
      <c r="F3531"/>
      <c r="G3531"/>
      <c r="H3531"/>
      <c r="I3531" s="33"/>
      <c r="J3531" s="33"/>
      <c r="K3531" s="33"/>
      <c r="L3531" s="33"/>
      <c r="M3531" s="33"/>
      <c r="N3531" s="33"/>
      <c r="O3531" s="33"/>
      <c r="P3531" s="33"/>
      <c r="Q3531"/>
      <c r="R3531"/>
      <c r="S3531"/>
      <c r="T3531"/>
      <c r="U3531"/>
      <c r="V3531"/>
      <c r="W3531"/>
    </row>
    <row r="3532" spans="1:23" s="12" customFormat="1" x14ac:dyDescent="0.2">
      <c r="A3532"/>
      <c r="B3532"/>
      <c r="C3532"/>
      <c r="D3532" s="29"/>
      <c r="E3532" s="29"/>
      <c r="F3532"/>
      <c r="G3532"/>
      <c r="H3532"/>
      <c r="I3532" s="33"/>
      <c r="J3532" s="33"/>
      <c r="K3532" s="33"/>
      <c r="L3532" s="33"/>
      <c r="M3532" s="33"/>
      <c r="N3532" s="33"/>
      <c r="O3532" s="33"/>
      <c r="P3532" s="33"/>
      <c r="Q3532"/>
      <c r="R3532"/>
      <c r="S3532"/>
      <c r="T3532"/>
      <c r="U3532"/>
      <c r="V3532"/>
      <c r="W3532"/>
    </row>
    <row r="3533" spans="1:23" s="12" customFormat="1" x14ac:dyDescent="0.2">
      <c r="A3533"/>
      <c r="B3533"/>
      <c r="C3533"/>
      <c r="D3533" s="29"/>
      <c r="E3533" s="29"/>
      <c r="F3533"/>
      <c r="G3533"/>
      <c r="H3533"/>
      <c r="I3533" s="33"/>
      <c r="J3533" s="33"/>
      <c r="K3533" s="33"/>
      <c r="L3533" s="33"/>
      <c r="M3533" s="33"/>
      <c r="N3533" s="33"/>
      <c r="O3533" s="33"/>
      <c r="P3533" s="33"/>
      <c r="Q3533"/>
      <c r="R3533"/>
      <c r="S3533"/>
      <c r="T3533"/>
      <c r="U3533"/>
      <c r="V3533"/>
      <c r="W3533"/>
    </row>
    <row r="3534" spans="1:23" s="12" customFormat="1" x14ac:dyDescent="0.2">
      <c r="A3534"/>
      <c r="B3534"/>
      <c r="C3534"/>
      <c r="D3534" s="29"/>
      <c r="E3534" s="29"/>
      <c r="F3534"/>
      <c r="G3534"/>
      <c r="H3534"/>
      <c r="I3534" s="33"/>
      <c r="J3534" s="33"/>
      <c r="K3534" s="33"/>
      <c r="L3534" s="33"/>
      <c r="M3534" s="33"/>
      <c r="N3534" s="33"/>
      <c r="O3534" s="33"/>
      <c r="P3534" s="33"/>
      <c r="Q3534"/>
      <c r="R3534"/>
      <c r="S3534"/>
      <c r="T3534"/>
      <c r="U3534"/>
      <c r="V3534"/>
      <c r="W3534"/>
    </row>
    <row r="3535" spans="1:23" s="12" customFormat="1" x14ac:dyDescent="0.2">
      <c r="A3535"/>
      <c r="B3535"/>
      <c r="C3535"/>
      <c r="D3535" s="29"/>
      <c r="E3535" s="29"/>
      <c r="F3535"/>
      <c r="G3535"/>
      <c r="H3535"/>
      <c r="I3535" s="33"/>
      <c r="J3535" s="33"/>
      <c r="K3535" s="33"/>
      <c r="L3535" s="33"/>
      <c r="M3535" s="33"/>
      <c r="N3535" s="33"/>
      <c r="O3535" s="33"/>
      <c r="P3535" s="33"/>
      <c r="Q3535"/>
      <c r="R3535"/>
      <c r="S3535"/>
      <c r="T3535"/>
      <c r="U3535"/>
      <c r="V3535"/>
      <c r="W3535"/>
    </row>
    <row r="3536" spans="1:23" s="12" customFormat="1" x14ac:dyDescent="0.2">
      <c r="A3536"/>
      <c r="B3536"/>
      <c r="C3536"/>
      <c r="D3536" s="29"/>
      <c r="E3536" s="29"/>
      <c r="F3536"/>
      <c r="G3536"/>
      <c r="H3536"/>
      <c r="I3536" s="33"/>
      <c r="J3536" s="33"/>
      <c r="K3536" s="33"/>
      <c r="L3536" s="33"/>
      <c r="M3536" s="33"/>
      <c r="N3536" s="33"/>
      <c r="O3536" s="33"/>
      <c r="P3536" s="33"/>
      <c r="Q3536"/>
      <c r="R3536"/>
      <c r="S3536"/>
      <c r="T3536"/>
      <c r="U3536"/>
      <c r="V3536"/>
      <c r="W3536"/>
    </row>
    <row r="3537" spans="1:23" s="12" customFormat="1" x14ac:dyDescent="0.2">
      <c r="A3537"/>
      <c r="B3537"/>
      <c r="C3537"/>
      <c r="D3537" s="29"/>
      <c r="E3537" s="29"/>
      <c r="F3537"/>
      <c r="G3537"/>
      <c r="H3537"/>
      <c r="I3537" s="33"/>
      <c r="J3537" s="33"/>
      <c r="K3537" s="33"/>
      <c r="L3537" s="33"/>
      <c r="M3537" s="33"/>
      <c r="N3537" s="33"/>
      <c r="O3537" s="33"/>
      <c r="P3537" s="33"/>
      <c r="Q3537"/>
      <c r="R3537"/>
      <c r="S3537"/>
      <c r="T3537"/>
      <c r="U3537"/>
      <c r="V3537"/>
      <c r="W3537"/>
    </row>
    <row r="3538" spans="1:23" s="12" customFormat="1" x14ac:dyDescent="0.2">
      <c r="A3538"/>
      <c r="B3538"/>
      <c r="C3538"/>
      <c r="D3538" s="29"/>
      <c r="E3538" s="29"/>
      <c r="F3538"/>
      <c r="G3538"/>
      <c r="H3538"/>
      <c r="I3538" s="33"/>
      <c r="J3538" s="33"/>
      <c r="K3538" s="33"/>
      <c r="L3538" s="33"/>
      <c r="M3538" s="33"/>
      <c r="N3538" s="33"/>
      <c r="O3538" s="33"/>
      <c r="P3538" s="33"/>
      <c r="Q3538"/>
      <c r="R3538"/>
      <c r="S3538"/>
      <c r="T3538"/>
      <c r="U3538"/>
      <c r="V3538"/>
      <c r="W3538"/>
    </row>
    <row r="3539" spans="1:23" s="12" customFormat="1" x14ac:dyDescent="0.2">
      <c r="A3539"/>
      <c r="B3539"/>
      <c r="C3539"/>
      <c r="D3539" s="29"/>
      <c r="E3539" s="29"/>
      <c r="F3539"/>
      <c r="G3539"/>
      <c r="H3539"/>
      <c r="I3539" s="33"/>
      <c r="J3539" s="33"/>
      <c r="K3539" s="33"/>
      <c r="L3539" s="33"/>
      <c r="M3539" s="33"/>
      <c r="N3539" s="33"/>
      <c r="O3539" s="33"/>
      <c r="P3539" s="33"/>
      <c r="Q3539"/>
      <c r="R3539"/>
      <c r="S3539"/>
      <c r="T3539"/>
      <c r="U3539"/>
      <c r="V3539"/>
      <c r="W3539"/>
    </row>
    <row r="3540" spans="1:23" s="12" customFormat="1" x14ac:dyDescent="0.2">
      <c r="A3540"/>
      <c r="B3540"/>
      <c r="C3540"/>
      <c r="D3540" s="29"/>
      <c r="E3540" s="29"/>
      <c r="F3540"/>
      <c r="G3540"/>
      <c r="H3540"/>
      <c r="I3540" s="33"/>
      <c r="J3540" s="33"/>
      <c r="K3540" s="33"/>
      <c r="L3540" s="33"/>
      <c r="M3540" s="33"/>
      <c r="N3540" s="33"/>
      <c r="O3540" s="33"/>
      <c r="P3540" s="33"/>
      <c r="Q3540"/>
      <c r="R3540"/>
      <c r="S3540"/>
      <c r="T3540"/>
      <c r="U3540"/>
      <c r="V3540"/>
      <c r="W3540"/>
    </row>
    <row r="3541" spans="1:23" s="12" customFormat="1" x14ac:dyDescent="0.2">
      <c r="A3541"/>
      <c r="B3541"/>
      <c r="C3541"/>
      <c r="D3541" s="29"/>
      <c r="E3541" s="29"/>
      <c r="F3541"/>
      <c r="G3541"/>
      <c r="H3541"/>
      <c r="I3541" s="33"/>
      <c r="J3541" s="33"/>
      <c r="K3541" s="33"/>
      <c r="L3541" s="33"/>
      <c r="M3541" s="33"/>
      <c r="N3541" s="33"/>
      <c r="O3541" s="33"/>
      <c r="P3541" s="33"/>
      <c r="Q3541"/>
      <c r="R3541"/>
      <c r="S3541"/>
      <c r="T3541"/>
      <c r="U3541"/>
      <c r="V3541"/>
      <c r="W3541"/>
    </row>
    <row r="3542" spans="1:23" s="12" customFormat="1" x14ac:dyDescent="0.2">
      <c r="A3542"/>
      <c r="B3542"/>
      <c r="C3542"/>
      <c r="D3542" s="29"/>
      <c r="E3542" s="29"/>
      <c r="F3542"/>
      <c r="G3542"/>
      <c r="H3542"/>
      <c r="I3542" s="33"/>
      <c r="J3542" s="33"/>
      <c r="K3542" s="33"/>
      <c r="L3542" s="33"/>
      <c r="M3542" s="33"/>
      <c r="N3542" s="33"/>
      <c r="O3542" s="33"/>
      <c r="P3542" s="33"/>
      <c r="Q3542"/>
      <c r="R3542"/>
      <c r="S3542"/>
      <c r="T3542"/>
      <c r="U3542"/>
      <c r="V3542"/>
      <c r="W3542"/>
    </row>
    <row r="3543" spans="1:23" s="12" customFormat="1" x14ac:dyDescent="0.2">
      <c r="A3543"/>
      <c r="B3543"/>
      <c r="C3543"/>
      <c r="D3543" s="29"/>
      <c r="E3543" s="29"/>
      <c r="F3543"/>
      <c r="G3543"/>
      <c r="H3543"/>
      <c r="I3543" s="33"/>
      <c r="J3543" s="33"/>
      <c r="K3543" s="33"/>
      <c r="L3543" s="33"/>
      <c r="M3543" s="33"/>
      <c r="N3543" s="33"/>
      <c r="O3543" s="33"/>
      <c r="P3543" s="33"/>
      <c r="Q3543"/>
      <c r="R3543"/>
      <c r="S3543"/>
      <c r="T3543"/>
      <c r="U3543"/>
      <c r="V3543"/>
      <c r="W3543"/>
    </row>
    <row r="3544" spans="1:23" s="12" customFormat="1" x14ac:dyDescent="0.2">
      <c r="A3544"/>
      <c r="B3544"/>
      <c r="C3544"/>
      <c r="D3544" s="29"/>
      <c r="E3544" s="29"/>
      <c r="F3544"/>
      <c r="G3544"/>
      <c r="H3544"/>
      <c r="I3544" s="33"/>
      <c r="J3544" s="33"/>
      <c r="K3544" s="33"/>
      <c r="L3544" s="33"/>
      <c r="M3544" s="33"/>
      <c r="N3544" s="33"/>
      <c r="O3544" s="33"/>
      <c r="P3544" s="33"/>
      <c r="Q3544"/>
      <c r="R3544"/>
      <c r="S3544"/>
      <c r="T3544"/>
      <c r="U3544"/>
      <c r="V3544"/>
      <c r="W3544"/>
    </row>
    <row r="3545" spans="1:23" s="12" customFormat="1" x14ac:dyDescent="0.2">
      <c r="A3545"/>
      <c r="B3545"/>
      <c r="C3545"/>
      <c r="D3545" s="29"/>
      <c r="E3545" s="29"/>
      <c r="F3545"/>
      <c r="G3545"/>
      <c r="H3545"/>
      <c r="I3545" s="33"/>
      <c r="J3545" s="33"/>
      <c r="K3545" s="33"/>
      <c r="L3545" s="33"/>
      <c r="M3545" s="33"/>
      <c r="N3545" s="33"/>
      <c r="O3545" s="33"/>
      <c r="P3545" s="33"/>
      <c r="Q3545"/>
      <c r="R3545"/>
      <c r="S3545"/>
      <c r="T3545"/>
      <c r="U3545"/>
      <c r="V3545"/>
      <c r="W3545"/>
    </row>
    <row r="3546" spans="1:23" s="12" customFormat="1" x14ac:dyDescent="0.2">
      <c r="A3546"/>
      <c r="B3546"/>
      <c r="C3546"/>
      <c r="D3546" s="29"/>
      <c r="E3546" s="29"/>
      <c r="F3546"/>
      <c r="G3546"/>
      <c r="H3546"/>
      <c r="I3546" s="33"/>
      <c r="J3546" s="33"/>
      <c r="K3546" s="33"/>
      <c r="L3546" s="33"/>
      <c r="M3546" s="33"/>
      <c r="N3546" s="33"/>
      <c r="O3546" s="33"/>
      <c r="P3546" s="33"/>
      <c r="Q3546"/>
      <c r="R3546"/>
      <c r="S3546"/>
      <c r="T3546"/>
      <c r="U3546"/>
      <c r="V3546"/>
      <c r="W3546"/>
    </row>
    <row r="3547" spans="1:23" s="12" customFormat="1" x14ac:dyDescent="0.2">
      <c r="A3547"/>
      <c r="B3547"/>
      <c r="C3547"/>
      <c r="D3547" s="29"/>
      <c r="E3547" s="29"/>
      <c r="F3547"/>
      <c r="G3547"/>
      <c r="H3547"/>
      <c r="I3547" s="33"/>
      <c r="J3547" s="33"/>
      <c r="K3547" s="33"/>
      <c r="L3547" s="33"/>
      <c r="M3547" s="33"/>
      <c r="N3547" s="33"/>
      <c r="O3547" s="33"/>
      <c r="P3547" s="33"/>
      <c r="Q3547"/>
      <c r="R3547"/>
      <c r="S3547"/>
      <c r="T3547"/>
      <c r="U3547"/>
      <c r="V3547"/>
      <c r="W3547"/>
    </row>
    <row r="3548" spans="1:23" s="12" customFormat="1" x14ac:dyDescent="0.2">
      <c r="A3548"/>
      <c r="B3548"/>
      <c r="C3548"/>
      <c r="D3548" s="29"/>
      <c r="E3548" s="29"/>
      <c r="F3548"/>
      <c r="G3548"/>
      <c r="H3548"/>
      <c r="I3548" s="33"/>
      <c r="J3548" s="33"/>
      <c r="K3548" s="33"/>
      <c r="L3548" s="33"/>
      <c r="M3548" s="33"/>
      <c r="N3548" s="33"/>
      <c r="O3548" s="33"/>
      <c r="P3548" s="33"/>
      <c r="Q3548"/>
      <c r="R3548"/>
      <c r="S3548"/>
      <c r="T3548"/>
      <c r="U3548"/>
      <c r="V3548"/>
      <c r="W3548"/>
    </row>
    <row r="3549" spans="1:23" s="12" customFormat="1" x14ac:dyDescent="0.2">
      <c r="A3549"/>
      <c r="B3549"/>
      <c r="C3549"/>
      <c r="D3549" s="29"/>
      <c r="E3549" s="29"/>
      <c r="F3549"/>
      <c r="G3549"/>
      <c r="H3549"/>
      <c r="I3549" s="33"/>
      <c r="J3549" s="33"/>
      <c r="K3549" s="33"/>
      <c r="L3549" s="33"/>
      <c r="M3549" s="33"/>
      <c r="N3549" s="33"/>
      <c r="O3549" s="33"/>
      <c r="P3549" s="33"/>
      <c r="Q3549"/>
      <c r="R3549"/>
      <c r="S3549"/>
      <c r="T3549"/>
      <c r="U3549"/>
      <c r="V3549"/>
      <c r="W3549"/>
    </row>
    <row r="3550" spans="1:23" s="12" customFormat="1" x14ac:dyDescent="0.2">
      <c r="A3550"/>
      <c r="B3550"/>
      <c r="C3550"/>
      <c r="D3550" s="29"/>
      <c r="E3550" s="29"/>
      <c r="F3550"/>
      <c r="G3550"/>
      <c r="H3550"/>
      <c r="I3550" s="33"/>
      <c r="J3550" s="33"/>
      <c r="K3550" s="33"/>
      <c r="L3550" s="33"/>
      <c r="M3550" s="33"/>
      <c r="N3550" s="33"/>
      <c r="O3550" s="33"/>
      <c r="P3550" s="33"/>
      <c r="Q3550"/>
      <c r="R3550"/>
      <c r="S3550"/>
      <c r="T3550"/>
      <c r="U3550"/>
      <c r="V3550"/>
      <c r="W3550"/>
    </row>
    <row r="3551" spans="1:23" s="12" customFormat="1" x14ac:dyDescent="0.2">
      <c r="A3551"/>
      <c r="B3551"/>
      <c r="C3551"/>
      <c r="D3551" s="29"/>
      <c r="E3551" s="29"/>
      <c r="F3551"/>
      <c r="G3551"/>
      <c r="H3551"/>
      <c r="I3551" s="33"/>
      <c r="J3551" s="33"/>
      <c r="K3551" s="33"/>
      <c r="L3551" s="33"/>
      <c r="M3551" s="33"/>
      <c r="N3551" s="33"/>
      <c r="O3551" s="33"/>
      <c r="P3551" s="33"/>
      <c r="Q3551"/>
      <c r="R3551"/>
      <c r="S3551"/>
      <c r="T3551"/>
      <c r="U3551"/>
      <c r="V3551"/>
      <c r="W3551"/>
    </row>
    <row r="3552" spans="1:23" s="12" customFormat="1" x14ac:dyDescent="0.2">
      <c r="A3552"/>
      <c r="B3552"/>
      <c r="C3552"/>
      <c r="D3552" s="29"/>
      <c r="E3552" s="29"/>
      <c r="F3552"/>
      <c r="G3552"/>
      <c r="H3552"/>
      <c r="I3552" s="33"/>
      <c r="J3552" s="33"/>
      <c r="K3552" s="33"/>
      <c r="L3552" s="33"/>
      <c r="M3552" s="33"/>
      <c r="N3552" s="33"/>
      <c r="O3552" s="33"/>
      <c r="P3552" s="33"/>
      <c r="Q3552"/>
      <c r="R3552"/>
      <c r="S3552"/>
      <c r="T3552"/>
      <c r="U3552"/>
      <c r="V3552"/>
      <c r="W3552"/>
    </row>
    <row r="3553" spans="1:23" s="12" customFormat="1" x14ac:dyDescent="0.2">
      <c r="A3553"/>
      <c r="B3553"/>
      <c r="C3553"/>
      <c r="D3553" s="29"/>
      <c r="E3553" s="29"/>
      <c r="F3553"/>
      <c r="G3553"/>
      <c r="H3553"/>
      <c r="I3553" s="33"/>
      <c r="J3553" s="33"/>
      <c r="K3553" s="33"/>
      <c r="L3553" s="33"/>
      <c r="M3553" s="33"/>
      <c r="N3553" s="33"/>
      <c r="O3553" s="33"/>
      <c r="P3553" s="33"/>
      <c r="Q3553"/>
      <c r="R3553"/>
      <c r="S3553"/>
      <c r="T3553"/>
      <c r="U3553"/>
      <c r="V3553"/>
      <c r="W3553"/>
    </row>
    <row r="3554" spans="1:23" s="12" customFormat="1" x14ac:dyDescent="0.2">
      <c r="A3554"/>
      <c r="B3554"/>
      <c r="C3554"/>
      <c r="D3554" s="29"/>
      <c r="E3554" s="29"/>
      <c r="F3554"/>
      <c r="G3554"/>
      <c r="H3554"/>
      <c r="I3554" s="33"/>
      <c r="J3554" s="33"/>
      <c r="K3554" s="33"/>
      <c r="L3554" s="33"/>
      <c r="M3554" s="33"/>
      <c r="N3554" s="33"/>
      <c r="O3554" s="33"/>
      <c r="P3554" s="33"/>
      <c r="Q3554"/>
      <c r="R3554"/>
      <c r="S3554"/>
      <c r="T3554"/>
      <c r="U3554"/>
      <c r="V3554"/>
      <c r="W3554"/>
    </row>
    <row r="3555" spans="1:23" s="12" customFormat="1" x14ac:dyDescent="0.2">
      <c r="A3555"/>
      <c r="B3555"/>
      <c r="C3555"/>
      <c r="D3555" s="29"/>
      <c r="E3555" s="29"/>
      <c r="F3555"/>
      <c r="G3555"/>
      <c r="H3555"/>
      <c r="I3555" s="33"/>
      <c r="J3555" s="33"/>
      <c r="K3555" s="33"/>
      <c r="L3555" s="33"/>
      <c r="M3555" s="33"/>
      <c r="N3555" s="33"/>
      <c r="O3555" s="33"/>
      <c r="P3555" s="33"/>
      <c r="Q3555"/>
      <c r="R3555"/>
      <c r="S3555"/>
      <c r="T3555"/>
      <c r="U3555"/>
      <c r="V3555"/>
      <c r="W3555"/>
    </row>
    <row r="3556" spans="1:23" s="12" customFormat="1" x14ac:dyDescent="0.2">
      <c r="A3556"/>
      <c r="B3556"/>
      <c r="C3556"/>
      <c r="D3556" s="29"/>
      <c r="E3556" s="29"/>
      <c r="F3556"/>
      <c r="G3556"/>
      <c r="H3556"/>
      <c r="I3556" s="33"/>
      <c r="J3556" s="33"/>
      <c r="K3556" s="33"/>
      <c r="L3556" s="33"/>
      <c r="M3556" s="33"/>
      <c r="N3556" s="33"/>
      <c r="O3556" s="33"/>
      <c r="P3556" s="33"/>
      <c r="Q3556"/>
      <c r="R3556"/>
      <c r="S3556"/>
      <c r="T3556"/>
      <c r="U3556"/>
      <c r="V3556"/>
      <c r="W3556"/>
    </row>
    <row r="3557" spans="1:23" s="12" customFormat="1" x14ac:dyDescent="0.2">
      <c r="A3557"/>
      <c r="B3557"/>
      <c r="C3557"/>
      <c r="D3557" s="29"/>
      <c r="E3557" s="29"/>
      <c r="F3557"/>
      <c r="G3557"/>
      <c r="H3557"/>
      <c r="I3557" s="33"/>
      <c r="J3557" s="33"/>
      <c r="K3557" s="33"/>
      <c r="L3557" s="33"/>
      <c r="M3557" s="33"/>
      <c r="N3557" s="33"/>
      <c r="O3557" s="33"/>
      <c r="P3557" s="33"/>
      <c r="Q3557"/>
      <c r="R3557"/>
      <c r="S3557"/>
      <c r="T3557"/>
      <c r="U3557"/>
      <c r="V3557"/>
      <c r="W3557"/>
    </row>
    <row r="3558" spans="1:23" s="12" customFormat="1" x14ac:dyDescent="0.2">
      <c r="A3558"/>
      <c r="B3558"/>
      <c r="C3558"/>
      <c r="D3558" s="29"/>
      <c r="E3558" s="29"/>
      <c r="F3558"/>
      <c r="G3558"/>
      <c r="H3558"/>
      <c r="I3558" s="33"/>
      <c r="J3558" s="33"/>
      <c r="K3558" s="33"/>
      <c r="L3558" s="33"/>
      <c r="M3558" s="33"/>
      <c r="N3558" s="33"/>
      <c r="O3558" s="33"/>
      <c r="P3558" s="33"/>
      <c r="Q3558"/>
      <c r="R3558"/>
      <c r="S3558"/>
      <c r="T3558"/>
      <c r="U3558"/>
      <c r="V3558"/>
      <c r="W3558"/>
    </row>
    <row r="3559" spans="1:23" s="12" customFormat="1" x14ac:dyDescent="0.2">
      <c r="A3559"/>
      <c r="B3559"/>
      <c r="C3559"/>
      <c r="D3559" s="29"/>
      <c r="E3559" s="29"/>
      <c r="F3559"/>
      <c r="G3559"/>
      <c r="H3559"/>
      <c r="I3559" s="33"/>
      <c r="J3559" s="33"/>
      <c r="K3559" s="33"/>
      <c r="L3559" s="33"/>
      <c r="M3559" s="33"/>
      <c r="N3559" s="33"/>
      <c r="O3559" s="33"/>
      <c r="P3559" s="33"/>
      <c r="Q3559"/>
      <c r="R3559"/>
      <c r="S3559"/>
      <c r="T3559"/>
      <c r="U3559"/>
      <c r="V3559"/>
      <c r="W3559"/>
    </row>
    <row r="3560" spans="1:23" s="12" customFormat="1" x14ac:dyDescent="0.2">
      <c r="A3560"/>
      <c r="B3560"/>
      <c r="C3560"/>
      <c r="D3560" s="29"/>
      <c r="E3560" s="29"/>
      <c r="F3560"/>
      <c r="G3560"/>
      <c r="H3560"/>
      <c r="I3560" s="33"/>
      <c r="J3560" s="33"/>
      <c r="K3560" s="33"/>
      <c r="L3560" s="33"/>
      <c r="M3560" s="33"/>
      <c r="N3560" s="33"/>
      <c r="O3560" s="33"/>
      <c r="P3560" s="33"/>
      <c r="Q3560"/>
      <c r="R3560"/>
      <c r="S3560"/>
      <c r="T3560"/>
      <c r="U3560"/>
      <c r="V3560"/>
      <c r="W3560"/>
    </row>
    <row r="3561" spans="1:23" s="12" customFormat="1" x14ac:dyDescent="0.2">
      <c r="A3561"/>
      <c r="B3561"/>
      <c r="C3561"/>
      <c r="D3561" s="29"/>
      <c r="E3561" s="29"/>
      <c r="F3561"/>
      <c r="G3561"/>
      <c r="H3561"/>
      <c r="I3561" s="33"/>
      <c r="J3561" s="33"/>
      <c r="K3561" s="33"/>
      <c r="L3561" s="33"/>
      <c r="M3561" s="33"/>
      <c r="N3561" s="33"/>
      <c r="O3561" s="33"/>
      <c r="P3561" s="33"/>
      <c r="Q3561"/>
      <c r="R3561"/>
      <c r="S3561"/>
      <c r="T3561"/>
      <c r="U3561"/>
      <c r="V3561"/>
      <c r="W3561"/>
    </row>
    <row r="3562" spans="1:23" s="12" customFormat="1" x14ac:dyDescent="0.2">
      <c r="A3562"/>
      <c r="B3562"/>
      <c r="C3562"/>
      <c r="D3562" s="29"/>
      <c r="E3562" s="29"/>
      <c r="F3562"/>
      <c r="G3562"/>
      <c r="H3562"/>
      <c r="I3562" s="33"/>
      <c r="J3562" s="33"/>
      <c r="K3562" s="33"/>
      <c r="L3562" s="33"/>
      <c r="M3562" s="33"/>
      <c r="N3562" s="33"/>
      <c r="O3562" s="33"/>
      <c r="P3562" s="33"/>
      <c r="Q3562"/>
      <c r="R3562"/>
      <c r="S3562"/>
      <c r="T3562"/>
      <c r="U3562"/>
      <c r="V3562"/>
      <c r="W3562"/>
    </row>
    <row r="3563" spans="1:23" s="12" customFormat="1" x14ac:dyDescent="0.2">
      <c r="A3563"/>
      <c r="B3563"/>
      <c r="C3563"/>
      <c r="D3563" s="29"/>
      <c r="E3563" s="29"/>
      <c r="F3563"/>
      <c r="G3563"/>
      <c r="H3563"/>
      <c r="I3563" s="33"/>
      <c r="J3563" s="33"/>
      <c r="K3563" s="33"/>
      <c r="L3563" s="33"/>
      <c r="M3563" s="33"/>
      <c r="N3563" s="33"/>
      <c r="O3563" s="33"/>
      <c r="P3563" s="33"/>
      <c r="Q3563"/>
      <c r="R3563"/>
      <c r="S3563"/>
      <c r="T3563"/>
      <c r="U3563"/>
      <c r="V3563"/>
      <c r="W3563"/>
    </row>
    <row r="3564" spans="1:23" s="12" customFormat="1" x14ac:dyDescent="0.2">
      <c r="A3564"/>
      <c r="B3564"/>
      <c r="C3564"/>
      <c r="D3564" s="29"/>
      <c r="E3564" s="29"/>
      <c r="F3564"/>
      <c r="G3564"/>
      <c r="H3564"/>
      <c r="I3564" s="33"/>
      <c r="J3564" s="33"/>
      <c r="K3564" s="33"/>
      <c r="L3564" s="33"/>
      <c r="M3564" s="33"/>
      <c r="N3564" s="33"/>
      <c r="O3564" s="33"/>
      <c r="P3564" s="33"/>
      <c r="Q3564"/>
      <c r="R3564"/>
      <c r="S3564"/>
      <c r="T3564"/>
      <c r="U3564"/>
      <c r="V3564"/>
      <c r="W3564"/>
    </row>
    <row r="3565" spans="1:23" s="12" customFormat="1" x14ac:dyDescent="0.2">
      <c r="A3565"/>
      <c r="B3565"/>
      <c r="C3565"/>
      <c r="D3565" s="29"/>
      <c r="E3565" s="29"/>
      <c r="F3565"/>
      <c r="G3565"/>
      <c r="H3565"/>
      <c r="I3565" s="33"/>
      <c r="J3565" s="33"/>
      <c r="K3565" s="33"/>
      <c r="L3565" s="33"/>
      <c r="M3565" s="33"/>
      <c r="N3565" s="33"/>
      <c r="O3565" s="33"/>
      <c r="P3565" s="33"/>
      <c r="Q3565"/>
      <c r="R3565"/>
      <c r="S3565"/>
      <c r="T3565"/>
      <c r="U3565"/>
      <c r="V3565"/>
      <c r="W3565"/>
    </row>
    <row r="3566" spans="1:23" s="12" customFormat="1" x14ac:dyDescent="0.2">
      <c r="A3566"/>
      <c r="B3566"/>
      <c r="C3566"/>
      <c r="D3566" s="29"/>
      <c r="E3566" s="29"/>
      <c r="F3566"/>
      <c r="G3566"/>
      <c r="H3566"/>
      <c r="I3566" s="33"/>
      <c r="J3566" s="33"/>
      <c r="K3566" s="33"/>
      <c r="L3566" s="33"/>
      <c r="M3566" s="33"/>
      <c r="N3566" s="33"/>
      <c r="O3566" s="33"/>
      <c r="P3566" s="33"/>
      <c r="Q3566"/>
      <c r="R3566"/>
      <c r="S3566"/>
      <c r="T3566"/>
      <c r="U3566"/>
      <c r="V3566"/>
      <c r="W3566"/>
    </row>
    <row r="3567" spans="1:23" s="12" customFormat="1" x14ac:dyDescent="0.2">
      <c r="A3567"/>
      <c r="B3567"/>
      <c r="C3567"/>
      <c r="D3567" s="29"/>
      <c r="E3567" s="29"/>
      <c r="F3567"/>
      <c r="G3567"/>
      <c r="H3567"/>
      <c r="I3567" s="33"/>
      <c r="J3567" s="33"/>
      <c r="K3567" s="33"/>
      <c r="L3567" s="33"/>
      <c r="M3567" s="33"/>
      <c r="N3567" s="33"/>
      <c r="O3567" s="33"/>
      <c r="P3567" s="33"/>
      <c r="Q3567"/>
      <c r="R3567"/>
      <c r="S3567"/>
      <c r="T3567"/>
      <c r="U3567"/>
      <c r="V3567"/>
      <c r="W3567"/>
    </row>
    <row r="3568" spans="1:23" s="12" customFormat="1" x14ac:dyDescent="0.2">
      <c r="A3568"/>
      <c r="B3568"/>
      <c r="C3568"/>
      <c r="D3568" s="29"/>
      <c r="E3568" s="29"/>
      <c r="F3568"/>
      <c r="G3568"/>
      <c r="H3568"/>
      <c r="I3568" s="33"/>
      <c r="J3568" s="33"/>
      <c r="K3568" s="33"/>
      <c r="L3568" s="33"/>
      <c r="M3568" s="33"/>
      <c r="N3568" s="33"/>
      <c r="O3568" s="33"/>
      <c r="P3568" s="33"/>
      <c r="Q3568"/>
      <c r="R3568"/>
      <c r="S3568"/>
      <c r="T3568"/>
      <c r="U3568"/>
      <c r="V3568"/>
      <c r="W3568"/>
    </row>
    <row r="3569" spans="1:23" s="12" customFormat="1" x14ac:dyDescent="0.2">
      <c r="A3569"/>
      <c r="B3569"/>
      <c r="C3569"/>
      <c r="D3569" s="29"/>
      <c r="E3569" s="29"/>
      <c r="F3569"/>
      <c r="G3569"/>
      <c r="H3569"/>
      <c r="I3569" s="33"/>
      <c r="J3569" s="33"/>
      <c r="K3569" s="33"/>
      <c r="L3569" s="33"/>
      <c r="M3569" s="33"/>
      <c r="N3569" s="33"/>
      <c r="O3569" s="33"/>
      <c r="P3569" s="33"/>
      <c r="Q3569"/>
      <c r="R3569"/>
      <c r="S3569"/>
      <c r="T3569"/>
      <c r="U3569"/>
      <c r="V3569"/>
      <c r="W3569"/>
    </row>
    <row r="3570" spans="1:23" s="12" customFormat="1" x14ac:dyDescent="0.2">
      <c r="A3570"/>
      <c r="B3570"/>
      <c r="C3570"/>
      <c r="D3570" s="29"/>
      <c r="E3570" s="29"/>
      <c r="F3570"/>
      <c r="G3570"/>
      <c r="H3570"/>
      <c r="I3570" s="33"/>
      <c r="J3570" s="33"/>
      <c r="K3570" s="33"/>
      <c r="L3570" s="33"/>
      <c r="M3570" s="33"/>
      <c r="N3570" s="33"/>
      <c r="O3570" s="33"/>
      <c r="P3570" s="33"/>
      <c r="Q3570"/>
      <c r="R3570"/>
      <c r="S3570"/>
      <c r="T3570"/>
      <c r="U3570"/>
      <c r="V3570"/>
      <c r="W3570"/>
    </row>
    <row r="3571" spans="1:23" s="12" customFormat="1" x14ac:dyDescent="0.2">
      <c r="A3571"/>
      <c r="B3571"/>
      <c r="C3571"/>
      <c r="D3571" s="29"/>
      <c r="E3571" s="29"/>
      <c r="F3571"/>
      <c r="G3571"/>
      <c r="H3571"/>
      <c r="I3571" s="33"/>
      <c r="J3571" s="33"/>
      <c r="K3571" s="33"/>
      <c r="L3571" s="33"/>
      <c r="M3571" s="33"/>
      <c r="N3571" s="33"/>
      <c r="O3571" s="33"/>
      <c r="P3571" s="33"/>
      <c r="Q3571"/>
      <c r="R3571"/>
      <c r="S3571"/>
      <c r="T3571"/>
      <c r="U3571"/>
      <c r="V3571"/>
      <c r="W3571"/>
    </row>
    <row r="3572" spans="1:23" s="12" customFormat="1" x14ac:dyDescent="0.2">
      <c r="A3572"/>
      <c r="B3572"/>
      <c r="C3572"/>
      <c r="D3572" s="29"/>
      <c r="E3572" s="29"/>
      <c r="F3572"/>
      <c r="G3572"/>
      <c r="H3572"/>
      <c r="I3572" s="33"/>
      <c r="J3572" s="33"/>
      <c r="K3572" s="33"/>
      <c r="L3572" s="33"/>
      <c r="M3572" s="33"/>
      <c r="N3572" s="33"/>
      <c r="O3572" s="33"/>
      <c r="P3572" s="33"/>
      <c r="Q3572"/>
      <c r="R3572"/>
      <c r="S3572"/>
      <c r="T3572"/>
      <c r="U3572"/>
      <c r="V3572"/>
      <c r="W3572"/>
    </row>
    <row r="3573" spans="1:23" s="12" customFormat="1" x14ac:dyDescent="0.2">
      <c r="A3573"/>
      <c r="B3573"/>
      <c r="C3573"/>
      <c r="D3573" s="29"/>
      <c r="E3573" s="29"/>
      <c r="F3573"/>
      <c r="G3573"/>
      <c r="H3573"/>
      <c r="I3573" s="33"/>
      <c r="J3573" s="33"/>
      <c r="K3573" s="33"/>
      <c r="L3573" s="33"/>
      <c r="M3573" s="33"/>
      <c r="N3573" s="33"/>
      <c r="O3573" s="33"/>
      <c r="P3573" s="33"/>
      <c r="Q3573"/>
      <c r="R3573"/>
      <c r="S3573"/>
      <c r="T3573"/>
      <c r="U3573"/>
      <c r="V3573"/>
      <c r="W3573"/>
    </row>
    <row r="3574" spans="1:23" s="12" customFormat="1" x14ac:dyDescent="0.2">
      <c r="A3574"/>
      <c r="B3574"/>
      <c r="C3574"/>
      <c r="D3574" s="29"/>
      <c r="E3574" s="29"/>
      <c r="F3574"/>
      <c r="G3574"/>
      <c r="H3574"/>
      <c r="I3574" s="33"/>
      <c r="J3574" s="33"/>
      <c r="K3574" s="33"/>
      <c r="L3574" s="33"/>
      <c r="M3574" s="33"/>
      <c r="N3574" s="33"/>
      <c r="O3574" s="33"/>
      <c r="P3574" s="33"/>
      <c r="Q3574"/>
      <c r="R3574"/>
      <c r="S3574"/>
      <c r="T3574"/>
      <c r="U3574"/>
      <c r="V3574"/>
      <c r="W3574"/>
    </row>
    <row r="3575" spans="1:23" s="12" customFormat="1" x14ac:dyDescent="0.2">
      <c r="A3575"/>
      <c r="B3575"/>
      <c r="C3575"/>
      <c r="D3575" s="29"/>
      <c r="E3575" s="29"/>
      <c r="F3575"/>
      <c r="G3575"/>
      <c r="H3575"/>
      <c r="I3575" s="33"/>
      <c r="J3575" s="33"/>
      <c r="K3575" s="33"/>
      <c r="L3575" s="33"/>
      <c r="M3575" s="33"/>
      <c r="N3575" s="33"/>
      <c r="O3575" s="33"/>
      <c r="P3575" s="33"/>
      <c r="Q3575"/>
      <c r="R3575"/>
      <c r="S3575"/>
      <c r="T3575"/>
      <c r="U3575"/>
      <c r="V3575"/>
      <c r="W3575"/>
    </row>
    <row r="3576" spans="1:23" s="12" customFormat="1" x14ac:dyDescent="0.2">
      <c r="A3576"/>
      <c r="B3576"/>
      <c r="C3576"/>
      <c r="D3576" s="29"/>
      <c r="E3576" s="29"/>
      <c r="F3576"/>
      <c r="G3576"/>
      <c r="H3576"/>
      <c r="I3576" s="33"/>
      <c r="J3576" s="33"/>
      <c r="K3576" s="33"/>
      <c r="L3576" s="33"/>
      <c r="M3576" s="33"/>
      <c r="N3576" s="33"/>
      <c r="O3576" s="33"/>
      <c r="P3576" s="33"/>
      <c r="Q3576"/>
      <c r="R3576"/>
      <c r="S3576"/>
      <c r="T3576"/>
      <c r="U3576"/>
      <c r="V3576"/>
      <c r="W3576"/>
    </row>
    <row r="3577" spans="1:23" s="12" customFormat="1" x14ac:dyDescent="0.2">
      <c r="A3577"/>
      <c r="B3577"/>
      <c r="C3577"/>
      <c r="D3577" s="29"/>
      <c r="E3577" s="29"/>
      <c r="F3577"/>
      <c r="G3577"/>
      <c r="H3577"/>
      <c r="I3577" s="33"/>
      <c r="J3577" s="33"/>
      <c r="K3577" s="33"/>
      <c r="L3577" s="33"/>
      <c r="M3577" s="33"/>
      <c r="N3577" s="33"/>
      <c r="O3577" s="33"/>
      <c r="P3577" s="33"/>
      <c r="Q3577"/>
      <c r="R3577"/>
      <c r="S3577"/>
      <c r="T3577"/>
      <c r="U3577"/>
      <c r="V3577"/>
      <c r="W3577"/>
    </row>
    <row r="3578" spans="1:23" s="12" customFormat="1" x14ac:dyDescent="0.2">
      <c r="A3578"/>
      <c r="B3578"/>
      <c r="C3578"/>
      <c r="D3578" s="29"/>
      <c r="E3578" s="29"/>
      <c r="F3578"/>
      <c r="G3578"/>
      <c r="H3578"/>
      <c r="I3578" s="33"/>
      <c r="J3578" s="33"/>
      <c r="K3578" s="33"/>
      <c r="L3578" s="33"/>
      <c r="M3578" s="33"/>
      <c r="N3578" s="33"/>
      <c r="O3578" s="33"/>
      <c r="P3578" s="33"/>
      <c r="Q3578"/>
      <c r="R3578"/>
      <c r="S3578"/>
      <c r="T3578"/>
      <c r="U3578"/>
      <c r="V3578"/>
      <c r="W3578"/>
    </row>
    <row r="3579" spans="1:23" s="12" customFormat="1" x14ac:dyDescent="0.2">
      <c r="A3579"/>
      <c r="B3579"/>
      <c r="C3579"/>
      <c r="D3579" s="29"/>
      <c r="E3579" s="29"/>
      <c r="F3579"/>
      <c r="G3579"/>
      <c r="H3579"/>
      <c r="I3579" s="33"/>
      <c r="J3579" s="33"/>
      <c r="K3579" s="33"/>
      <c r="L3579" s="33"/>
      <c r="M3579" s="33"/>
      <c r="N3579" s="33"/>
      <c r="O3579" s="33"/>
      <c r="P3579" s="33"/>
      <c r="Q3579"/>
      <c r="R3579"/>
      <c r="S3579"/>
      <c r="T3579"/>
      <c r="U3579"/>
      <c r="V3579"/>
      <c r="W3579"/>
    </row>
    <row r="3580" spans="1:23" s="12" customFormat="1" x14ac:dyDescent="0.2">
      <c r="A3580"/>
      <c r="B3580"/>
      <c r="C3580"/>
      <c r="D3580" s="29"/>
      <c r="E3580" s="29"/>
      <c r="F3580"/>
      <c r="G3580"/>
      <c r="H3580"/>
      <c r="I3580" s="33"/>
      <c r="J3580" s="33"/>
      <c r="K3580" s="33"/>
      <c r="L3580" s="33"/>
      <c r="M3580" s="33"/>
      <c r="N3580" s="33"/>
      <c r="O3580" s="33"/>
      <c r="P3580" s="33"/>
      <c r="Q3580"/>
      <c r="R3580"/>
      <c r="S3580"/>
      <c r="T3580"/>
      <c r="U3580"/>
      <c r="V3580"/>
      <c r="W3580"/>
    </row>
    <row r="3581" spans="1:23" s="12" customFormat="1" x14ac:dyDescent="0.2">
      <c r="A3581"/>
      <c r="B3581"/>
      <c r="C3581"/>
      <c r="D3581" s="29"/>
      <c r="E3581" s="29"/>
      <c r="F3581"/>
      <c r="G3581"/>
      <c r="H3581"/>
      <c r="I3581" s="33"/>
      <c r="J3581" s="33"/>
      <c r="K3581" s="33"/>
      <c r="L3581" s="33"/>
      <c r="M3581" s="33"/>
      <c r="N3581" s="33"/>
      <c r="O3581" s="33"/>
      <c r="P3581" s="33"/>
      <c r="Q3581"/>
      <c r="R3581"/>
      <c r="S3581"/>
      <c r="T3581"/>
      <c r="U3581"/>
      <c r="V3581"/>
      <c r="W3581"/>
    </row>
    <row r="3582" spans="1:23" s="12" customFormat="1" x14ac:dyDescent="0.2">
      <c r="A3582"/>
      <c r="B3582"/>
      <c r="C3582"/>
      <c r="D3582" s="29"/>
      <c r="E3582" s="29"/>
      <c r="F3582"/>
      <c r="G3582"/>
      <c r="H3582"/>
      <c r="I3582" s="33"/>
      <c r="J3582" s="33"/>
      <c r="K3582" s="33"/>
      <c r="L3582" s="33"/>
      <c r="M3582" s="33"/>
      <c r="N3582" s="33"/>
      <c r="O3582" s="33"/>
      <c r="P3582" s="33"/>
      <c r="Q3582"/>
      <c r="R3582"/>
      <c r="S3582"/>
      <c r="T3582"/>
      <c r="U3582"/>
      <c r="V3582"/>
      <c r="W3582"/>
    </row>
    <row r="3583" spans="1:23" s="12" customFormat="1" x14ac:dyDescent="0.2">
      <c r="A3583"/>
      <c r="B3583"/>
      <c r="C3583"/>
      <c r="D3583" s="29"/>
      <c r="E3583" s="29"/>
      <c r="F3583"/>
      <c r="G3583"/>
      <c r="H3583"/>
      <c r="I3583" s="33"/>
      <c r="J3583" s="33"/>
      <c r="K3583" s="33"/>
      <c r="L3583" s="33"/>
      <c r="M3583" s="33"/>
      <c r="N3583" s="33"/>
      <c r="O3583" s="33"/>
      <c r="P3583" s="33"/>
      <c r="Q3583"/>
      <c r="R3583"/>
      <c r="S3583"/>
      <c r="T3583"/>
      <c r="U3583"/>
      <c r="V3583"/>
      <c r="W3583"/>
    </row>
    <row r="3584" spans="1:23" s="12" customFormat="1" x14ac:dyDescent="0.2">
      <c r="A3584"/>
      <c r="B3584"/>
      <c r="C3584"/>
      <c r="D3584" s="29"/>
      <c r="E3584" s="29"/>
      <c r="F3584"/>
      <c r="G3584"/>
      <c r="H3584"/>
      <c r="I3584" s="33"/>
      <c r="J3584" s="33"/>
      <c r="K3584" s="33"/>
      <c r="L3584" s="33"/>
      <c r="M3584" s="33"/>
      <c r="N3584" s="33"/>
      <c r="O3584" s="33"/>
      <c r="P3584" s="33"/>
      <c r="Q3584"/>
      <c r="R3584"/>
      <c r="S3584"/>
      <c r="T3584"/>
      <c r="U3584"/>
      <c r="V3584"/>
      <c r="W3584"/>
    </row>
    <row r="3585" spans="1:23" s="12" customFormat="1" x14ac:dyDescent="0.2">
      <c r="A3585"/>
      <c r="B3585"/>
      <c r="C3585"/>
      <c r="D3585" s="29"/>
      <c r="E3585" s="29"/>
      <c r="F3585"/>
      <c r="G3585"/>
      <c r="H3585"/>
      <c r="I3585" s="33"/>
      <c r="J3585" s="33"/>
      <c r="K3585" s="33"/>
      <c r="L3585" s="33"/>
      <c r="M3585" s="33"/>
      <c r="N3585" s="33"/>
      <c r="O3585" s="33"/>
      <c r="P3585" s="33"/>
      <c r="Q3585"/>
      <c r="R3585"/>
      <c r="S3585"/>
      <c r="T3585"/>
      <c r="U3585"/>
      <c r="V3585"/>
      <c r="W3585"/>
    </row>
    <row r="3586" spans="1:23" s="12" customFormat="1" x14ac:dyDescent="0.2">
      <c r="A3586"/>
      <c r="B3586"/>
      <c r="C3586"/>
      <c r="D3586" s="29"/>
      <c r="E3586" s="29"/>
      <c r="F3586"/>
      <c r="G3586"/>
      <c r="H3586"/>
      <c r="I3586" s="33"/>
      <c r="J3586" s="33"/>
      <c r="K3586" s="33"/>
      <c r="L3586" s="33"/>
      <c r="M3586" s="33"/>
      <c r="N3586" s="33"/>
      <c r="O3586" s="33"/>
      <c r="P3586" s="33"/>
      <c r="Q3586"/>
      <c r="R3586"/>
      <c r="S3586"/>
      <c r="T3586"/>
      <c r="U3586"/>
      <c r="V3586"/>
      <c r="W3586"/>
    </row>
    <row r="3587" spans="1:23" s="12" customFormat="1" x14ac:dyDescent="0.2">
      <c r="A3587"/>
      <c r="B3587"/>
      <c r="C3587"/>
      <c r="D3587" s="29"/>
      <c r="E3587" s="29"/>
      <c r="F3587"/>
      <c r="G3587"/>
      <c r="H3587"/>
      <c r="I3587" s="33"/>
      <c r="J3587" s="33"/>
      <c r="K3587" s="33"/>
      <c r="L3587" s="33"/>
      <c r="M3587" s="33"/>
      <c r="N3587" s="33"/>
      <c r="O3587" s="33"/>
      <c r="P3587" s="33"/>
      <c r="Q3587"/>
      <c r="R3587"/>
      <c r="S3587"/>
      <c r="T3587"/>
      <c r="U3587"/>
      <c r="V3587"/>
      <c r="W3587"/>
    </row>
    <row r="3588" spans="1:23" s="12" customFormat="1" x14ac:dyDescent="0.2">
      <c r="A3588"/>
      <c r="B3588"/>
      <c r="C3588"/>
      <c r="D3588" s="29"/>
      <c r="E3588" s="29"/>
      <c r="F3588"/>
      <c r="G3588"/>
      <c r="H3588"/>
      <c r="I3588" s="33"/>
      <c r="J3588" s="33"/>
      <c r="K3588" s="33"/>
      <c r="L3588" s="33"/>
      <c r="M3588" s="33"/>
      <c r="N3588" s="33"/>
      <c r="O3588" s="33"/>
      <c r="P3588" s="33"/>
      <c r="Q3588"/>
      <c r="R3588"/>
      <c r="S3588"/>
      <c r="T3588"/>
      <c r="U3588"/>
      <c r="V3588"/>
      <c r="W3588"/>
    </row>
    <row r="3589" spans="1:23" s="12" customFormat="1" x14ac:dyDescent="0.2">
      <c r="A3589"/>
      <c r="B3589"/>
      <c r="C3589"/>
      <c r="D3589" s="29"/>
      <c r="E3589" s="29"/>
      <c r="F3589"/>
      <c r="G3589"/>
      <c r="H3589"/>
      <c r="I3589" s="33"/>
      <c r="J3589" s="33"/>
      <c r="K3589" s="33"/>
      <c r="L3589" s="33"/>
      <c r="M3589" s="33"/>
      <c r="N3589" s="33"/>
      <c r="O3589" s="33"/>
      <c r="P3589" s="33"/>
      <c r="Q3589"/>
      <c r="R3589"/>
      <c r="S3589"/>
      <c r="T3589"/>
      <c r="U3589"/>
      <c r="V3589"/>
      <c r="W3589"/>
    </row>
    <row r="3590" spans="1:23" s="12" customFormat="1" x14ac:dyDescent="0.2">
      <c r="A3590"/>
      <c r="B3590"/>
      <c r="C3590"/>
      <c r="D3590" s="29"/>
      <c r="E3590" s="29"/>
      <c r="F3590"/>
      <c r="G3590"/>
      <c r="H3590"/>
      <c r="I3590" s="33"/>
      <c r="J3590" s="33"/>
      <c r="K3590" s="33"/>
      <c r="L3590" s="33"/>
      <c r="M3590" s="33"/>
      <c r="N3590" s="33"/>
      <c r="O3590" s="33"/>
      <c r="P3590" s="33"/>
      <c r="Q3590"/>
      <c r="R3590"/>
      <c r="S3590"/>
      <c r="T3590"/>
      <c r="U3590"/>
      <c r="V3590"/>
      <c r="W3590"/>
    </row>
    <row r="3591" spans="1:23" s="12" customFormat="1" x14ac:dyDescent="0.2">
      <c r="A3591"/>
      <c r="B3591"/>
      <c r="C3591"/>
      <c r="D3591" s="29"/>
      <c r="E3591" s="29"/>
      <c r="F3591"/>
      <c r="G3591"/>
      <c r="H3591"/>
      <c r="I3591" s="33"/>
      <c r="J3591" s="33"/>
      <c r="K3591" s="33"/>
      <c r="L3591" s="33"/>
      <c r="M3591" s="33"/>
      <c r="N3591" s="33"/>
      <c r="O3591" s="33"/>
      <c r="P3591" s="33"/>
      <c r="Q3591"/>
      <c r="R3591"/>
      <c r="S3591"/>
      <c r="T3591"/>
      <c r="U3591"/>
      <c r="V3591"/>
      <c r="W3591"/>
    </row>
    <row r="3592" spans="1:23" s="12" customFormat="1" x14ac:dyDescent="0.2">
      <c r="A3592"/>
      <c r="B3592"/>
      <c r="C3592"/>
      <c r="D3592" s="29"/>
      <c r="E3592" s="29"/>
      <c r="F3592"/>
      <c r="G3592"/>
      <c r="H3592"/>
      <c r="I3592" s="33"/>
      <c r="J3592" s="33"/>
      <c r="K3592" s="33"/>
      <c r="L3592" s="33"/>
      <c r="M3592" s="33"/>
      <c r="N3592" s="33"/>
      <c r="O3592" s="33"/>
      <c r="P3592" s="33"/>
      <c r="Q3592"/>
      <c r="R3592"/>
      <c r="S3592"/>
      <c r="T3592"/>
      <c r="U3592"/>
      <c r="V3592"/>
      <c r="W3592"/>
    </row>
    <row r="3593" spans="1:23" s="12" customFormat="1" x14ac:dyDescent="0.2">
      <c r="A3593"/>
      <c r="B3593"/>
      <c r="C3593"/>
      <c r="D3593" s="29"/>
      <c r="E3593" s="29"/>
      <c r="F3593"/>
      <c r="G3593"/>
      <c r="H3593"/>
      <c r="I3593" s="33"/>
      <c r="J3593" s="33"/>
      <c r="K3593" s="33"/>
      <c r="L3593" s="33"/>
      <c r="M3593" s="33"/>
      <c r="N3593" s="33"/>
      <c r="O3593" s="33"/>
      <c r="P3593" s="33"/>
      <c r="Q3593"/>
      <c r="R3593"/>
      <c r="S3593"/>
      <c r="T3593"/>
      <c r="U3593"/>
      <c r="V3593"/>
      <c r="W3593"/>
    </row>
    <row r="3594" spans="1:23" s="12" customFormat="1" x14ac:dyDescent="0.2">
      <c r="A3594"/>
      <c r="B3594"/>
      <c r="C3594"/>
      <c r="D3594" s="29"/>
      <c r="E3594" s="29"/>
      <c r="F3594"/>
      <c r="G3594"/>
      <c r="H3594"/>
      <c r="I3594" s="33"/>
      <c r="J3594" s="33"/>
      <c r="K3594" s="33"/>
      <c r="L3594" s="33"/>
      <c r="M3594" s="33"/>
      <c r="N3594" s="33"/>
      <c r="O3594" s="33"/>
      <c r="P3594" s="33"/>
      <c r="Q3594"/>
      <c r="R3594"/>
      <c r="S3594"/>
      <c r="T3594"/>
      <c r="U3594"/>
      <c r="V3594"/>
      <c r="W3594"/>
    </row>
    <row r="3595" spans="1:23" s="12" customFormat="1" x14ac:dyDescent="0.2">
      <c r="A3595"/>
      <c r="B3595"/>
      <c r="C3595"/>
      <c r="D3595" s="29"/>
      <c r="E3595" s="29"/>
      <c r="F3595"/>
      <c r="G3595"/>
      <c r="H3595"/>
      <c r="I3595" s="33"/>
      <c r="J3595" s="33"/>
      <c r="K3595" s="33"/>
      <c r="L3595" s="33"/>
      <c r="M3595" s="33"/>
      <c r="N3595" s="33"/>
      <c r="O3595" s="33"/>
      <c r="P3595" s="33"/>
      <c r="Q3595"/>
      <c r="R3595"/>
      <c r="S3595"/>
      <c r="T3595"/>
      <c r="U3595"/>
      <c r="V3595"/>
      <c r="W3595"/>
    </row>
    <row r="3596" spans="1:23" s="12" customFormat="1" x14ac:dyDescent="0.2">
      <c r="A3596"/>
      <c r="B3596"/>
      <c r="C3596"/>
      <c r="D3596" s="29"/>
      <c r="E3596" s="29"/>
      <c r="F3596"/>
      <c r="G3596"/>
      <c r="H3596"/>
      <c r="I3596" s="33"/>
      <c r="J3596" s="33"/>
      <c r="K3596" s="33"/>
      <c r="L3596" s="33"/>
      <c r="M3596" s="33"/>
      <c r="N3596" s="33"/>
      <c r="O3596" s="33"/>
      <c r="P3596" s="33"/>
      <c r="Q3596"/>
      <c r="R3596"/>
      <c r="S3596"/>
      <c r="T3596"/>
      <c r="U3596"/>
      <c r="V3596"/>
      <c r="W3596"/>
    </row>
    <row r="3597" spans="1:23" s="12" customFormat="1" x14ac:dyDescent="0.2">
      <c r="A3597"/>
      <c r="B3597"/>
      <c r="C3597"/>
      <c r="D3597" s="29"/>
      <c r="E3597" s="29"/>
      <c r="F3597"/>
      <c r="G3597"/>
      <c r="H3597"/>
      <c r="I3597" s="33"/>
      <c r="J3597" s="33"/>
      <c r="K3597" s="33"/>
      <c r="L3597" s="33"/>
      <c r="M3597" s="33"/>
      <c r="N3597" s="33"/>
      <c r="O3597" s="33"/>
      <c r="P3597" s="33"/>
      <c r="Q3597"/>
      <c r="R3597"/>
      <c r="S3597"/>
      <c r="T3597"/>
      <c r="U3597"/>
      <c r="V3597"/>
      <c r="W3597"/>
    </row>
    <row r="3598" spans="1:23" s="12" customFormat="1" x14ac:dyDescent="0.2">
      <c r="A3598"/>
      <c r="B3598"/>
      <c r="C3598"/>
      <c r="D3598" s="29"/>
      <c r="E3598" s="29"/>
      <c r="F3598"/>
      <c r="G3598"/>
      <c r="H3598"/>
      <c r="I3598" s="33"/>
      <c r="J3598" s="33"/>
      <c r="K3598" s="33"/>
      <c r="L3598" s="33"/>
      <c r="M3598" s="33"/>
      <c r="N3598" s="33"/>
      <c r="O3598" s="33"/>
      <c r="P3598" s="33"/>
      <c r="Q3598"/>
      <c r="R3598"/>
      <c r="S3598"/>
      <c r="T3598"/>
      <c r="U3598"/>
      <c r="V3598"/>
      <c r="W3598"/>
    </row>
    <row r="3599" spans="1:23" s="12" customFormat="1" x14ac:dyDescent="0.2">
      <c r="A3599"/>
      <c r="B3599"/>
      <c r="C3599"/>
      <c r="D3599" s="29"/>
      <c r="E3599" s="29"/>
      <c r="F3599"/>
      <c r="G3599"/>
      <c r="H3599"/>
      <c r="I3599" s="33"/>
      <c r="J3599" s="33"/>
      <c r="K3599" s="33"/>
      <c r="L3599" s="33"/>
      <c r="M3599" s="33"/>
      <c r="N3599" s="33"/>
      <c r="O3599" s="33"/>
      <c r="P3599" s="33"/>
      <c r="Q3599"/>
      <c r="R3599"/>
      <c r="S3599"/>
      <c r="T3599"/>
      <c r="U3599"/>
      <c r="V3599"/>
      <c r="W3599"/>
    </row>
    <row r="3600" spans="1:23" s="12" customFormat="1" x14ac:dyDescent="0.2">
      <c r="A3600"/>
      <c r="B3600"/>
      <c r="C3600"/>
      <c r="D3600" s="29"/>
      <c r="E3600" s="29"/>
      <c r="F3600"/>
      <c r="G3600"/>
      <c r="H3600"/>
      <c r="I3600" s="33"/>
      <c r="J3600" s="33"/>
      <c r="K3600" s="33"/>
      <c r="L3600" s="33"/>
      <c r="M3600" s="33"/>
      <c r="N3600" s="33"/>
      <c r="O3600" s="33"/>
      <c r="P3600" s="33"/>
      <c r="Q3600"/>
      <c r="R3600"/>
      <c r="S3600"/>
      <c r="T3600"/>
      <c r="U3600"/>
      <c r="V3600"/>
      <c r="W3600"/>
    </row>
    <row r="3601" spans="1:23" s="12" customFormat="1" x14ac:dyDescent="0.2">
      <c r="A3601"/>
      <c r="B3601"/>
      <c r="C3601"/>
      <c r="D3601" s="29"/>
      <c r="E3601" s="29"/>
      <c r="F3601"/>
      <c r="G3601"/>
      <c r="H3601"/>
      <c r="I3601" s="33"/>
      <c r="J3601" s="33"/>
      <c r="K3601" s="33"/>
      <c r="L3601" s="33"/>
      <c r="M3601" s="33"/>
      <c r="N3601" s="33"/>
      <c r="O3601" s="33"/>
      <c r="P3601" s="33"/>
      <c r="Q3601"/>
      <c r="R3601"/>
      <c r="S3601"/>
      <c r="T3601"/>
      <c r="U3601"/>
      <c r="V3601"/>
      <c r="W3601"/>
    </row>
    <row r="3602" spans="1:23" s="12" customFormat="1" x14ac:dyDescent="0.2">
      <c r="A3602"/>
      <c r="B3602"/>
      <c r="C3602"/>
      <c r="D3602" s="29"/>
      <c r="E3602" s="29"/>
      <c r="F3602"/>
      <c r="G3602"/>
      <c r="H3602"/>
      <c r="I3602" s="33"/>
      <c r="J3602" s="33"/>
      <c r="K3602" s="33"/>
      <c r="L3602" s="33"/>
      <c r="M3602" s="33"/>
      <c r="N3602" s="33"/>
      <c r="O3602" s="33"/>
      <c r="P3602" s="33"/>
      <c r="Q3602"/>
      <c r="R3602"/>
      <c r="S3602"/>
      <c r="T3602"/>
      <c r="U3602"/>
      <c r="V3602"/>
      <c r="W3602"/>
    </row>
    <row r="3603" spans="1:23" s="12" customFormat="1" x14ac:dyDescent="0.2">
      <c r="A3603"/>
      <c r="B3603"/>
      <c r="C3603"/>
      <c r="D3603" s="29"/>
      <c r="E3603" s="29"/>
      <c r="F3603"/>
      <c r="G3603"/>
      <c r="H3603"/>
      <c r="I3603" s="33"/>
      <c r="J3603" s="33"/>
      <c r="K3603" s="33"/>
      <c r="L3603" s="33"/>
      <c r="M3603" s="33"/>
      <c r="N3603" s="33"/>
      <c r="O3603" s="33"/>
      <c r="P3603" s="33"/>
      <c r="Q3603"/>
      <c r="R3603"/>
      <c r="S3603"/>
      <c r="T3603"/>
      <c r="U3603"/>
      <c r="V3603"/>
      <c r="W3603"/>
    </row>
    <row r="3604" spans="1:23" s="12" customFormat="1" x14ac:dyDescent="0.2">
      <c r="A3604"/>
      <c r="B3604"/>
      <c r="C3604"/>
      <c r="D3604" s="29"/>
      <c r="E3604" s="29"/>
      <c r="F3604"/>
      <c r="G3604"/>
      <c r="H3604"/>
      <c r="I3604" s="33"/>
      <c r="J3604" s="33"/>
      <c r="K3604" s="33"/>
      <c r="L3604" s="33"/>
      <c r="M3604" s="33"/>
      <c r="N3604" s="33"/>
      <c r="O3604" s="33"/>
      <c r="P3604" s="33"/>
      <c r="Q3604"/>
      <c r="R3604"/>
      <c r="S3604"/>
      <c r="T3604"/>
      <c r="U3604"/>
      <c r="V3604"/>
      <c r="W3604"/>
    </row>
    <row r="3605" spans="1:23" s="12" customFormat="1" x14ac:dyDescent="0.2">
      <c r="A3605"/>
      <c r="B3605"/>
      <c r="C3605"/>
      <c r="D3605" s="29"/>
      <c r="E3605" s="29"/>
      <c r="F3605"/>
      <c r="G3605"/>
      <c r="H3605"/>
      <c r="I3605" s="33"/>
      <c r="J3605" s="33"/>
      <c r="K3605" s="33"/>
      <c r="L3605" s="33"/>
      <c r="M3605" s="33"/>
      <c r="N3605" s="33"/>
      <c r="O3605" s="33"/>
      <c r="P3605" s="33"/>
      <c r="Q3605"/>
      <c r="R3605"/>
      <c r="S3605"/>
      <c r="T3605"/>
      <c r="U3605"/>
      <c r="V3605"/>
      <c r="W3605"/>
    </row>
    <row r="3606" spans="1:23" s="12" customFormat="1" x14ac:dyDescent="0.2">
      <c r="A3606"/>
      <c r="B3606"/>
      <c r="C3606"/>
      <c r="D3606" s="29"/>
      <c r="E3606" s="29"/>
      <c r="F3606"/>
      <c r="G3606"/>
      <c r="H3606"/>
      <c r="I3606" s="33"/>
      <c r="J3606" s="33"/>
      <c r="K3606" s="33"/>
      <c r="L3606" s="33"/>
      <c r="M3606" s="33"/>
      <c r="N3606" s="33"/>
      <c r="O3606" s="33"/>
      <c r="P3606" s="33"/>
      <c r="Q3606"/>
      <c r="R3606"/>
      <c r="S3606"/>
      <c r="T3606"/>
      <c r="U3606"/>
      <c r="V3606"/>
      <c r="W3606"/>
    </row>
    <row r="3607" spans="1:23" s="12" customFormat="1" x14ac:dyDescent="0.2">
      <c r="A3607"/>
      <c r="B3607"/>
      <c r="C3607"/>
      <c r="D3607" s="29"/>
      <c r="E3607" s="29"/>
      <c r="F3607"/>
      <c r="G3607"/>
      <c r="H3607"/>
      <c r="I3607" s="33"/>
      <c r="J3607" s="33"/>
      <c r="K3607" s="33"/>
      <c r="L3607" s="33"/>
      <c r="M3607" s="33"/>
      <c r="N3607" s="33"/>
      <c r="O3607" s="33"/>
      <c r="P3607" s="33"/>
      <c r="Q3607"/>
      <c r="R3607"/>
      <c r="S3607"/>
      <c r="T3607"/>
      <c r="U3607"/>
      <c r="V3607"/>
      <c r="W3607"/>
    </row>
    <row r="3608" spans="1:23" s="12" customFormat="1" x14ac:dyDescent="0.2">
      <c r="A3608"/>
      <c r="B3608"/>
      <c r="C3608"/>
      <c r="D3608" s="29"/>
      <c r="E3608" s="29"/>
      <c r="F3608"/>
      <c r="G3608"/>
      <c r="H3608"/>
      <c r="I3608" s="33"/>
      <c r="J3608" s="33"/>
      <c r="K3608" s="33"/>
      <c r="L3608" s="33"/>
      <c r="M3608" s="33"/>
      <c r="N3608" s="33"/>
      <c r="O3608" s="33"/>
      <c r="P3608" s="33"/>
      <c r="Q3608"/>
      <c r="R3608"/>
      <c r="S3608"/>
      <c r="T3608"/>
      <c r="U3608"/>
      <c r="V3608"/>
      <c r="W3608"/>
    </row>
    <row r="3609" spans="1:23" s="12" customFormat="1" x14ac:dyDescent="0.2">
      <c r="A3609"/>
      <c r="B3609"/>
      <c r="C3609"/>
      <c r="D3609" s="29"/>
      <c r="E3609" s="29"/>
      <c r="F3609"/>
      <c r="G3609"/>
      <c r="H3609"/>
      <c r="I3609" s="33"/>
      <c r="J3609" s="33"/>
      <c r="K3609" s="33"/>
      <c r="L3609" s="33"/>
      <c r="M3609" s="33"/>
      <c r="N3609" s="33"/>
      <c r="O3609" s="33"/>
      <c r="P3609" s="33"/>
      <c r="Q3609"/>
      <c r="R3609"/>
      <c r="S3609"/>
      <c r="T3609"/>
      <c r="U3609"/>
      <c r="V3609"/>
      <c r="W3609"/>
    </row>
    <row r="3610" spans="1:23" s="12" customFormat="1" x14ac:dyDescent="0.2">
      <c r="A3610"/>
      <c r="B3610"/>
      <c r="C3610"/>
      <c r="D3610" s="29"/>
      <c r="E3610" s="29"/>
      <c r="F3610"/>
      <c r="G3610"/>
      <c r="H3610"/>
      <c r="I3610" s="33"/>
      <c r="J3610" s="33"/>
      <c r="K3610" s="33"/>
      <c r="L3610" s="33"/>
      <c r="M3610" s="33"/>
      <c r="N3610" s="33"/>
      <c r="O3610" s="33"/>
      <c r="P3610" s="33"/>
      <c r="Q3610"/>
      <c r="R3610"/>
      <c r="S3610"/>
      <c r="T3610"/>
      <c r="U3610"/>
      <c r="V3610"/>
      <c r="W3610"/>
    </row>
    <row r="3611" spans="1:23" s="12" customFormat="1" x14ac:dyDescent="0.2">
      <c r="A3611"/>
      <c r="B3611"/>
      <c r="C3611"/>
      <c r="D3611" s="29"/>
      <c r="E3611" s="29"/>
      <c r="F3611"/>
      <c r="G3611"/>
      <c r="H3611"/>
      <c r="I3611" s="33"/>
      <c r="J3611" s="33"/>
      <c r="K3611" s="33"/>
      <c r="L3611" s="33"/>
      <c r="M3611" s="33"/>
      <c r="N3611" s="33"/>
      <c r="O3611" s="33"/>
      <c r="P3611" s="33"/>
      <c r="Q3611"/>
      <c r="R3611"/>
      <c r="S3611"/>
      <c r="T3611"/>
      <c r="U3611"/>
      <c r="V3611"/>
      <c r="W3611"/>
    </row>
    <row r="3612" spans="1:23" s="12" customFormat="1" x14ac:dyDescent="0.2">
      <c r="A3612"/>
      <c r="B3612"/>
      <c r="C3612"/>
      <c r="D3612" s="29"/>
      <c r="E3612" s="29"/>
      <c r="F3612"/>
      <c r="G3612"/>
      <c r="H3612"/>
      <c r="I3612" s="33"/>
      <c r="J3612" s="33"/>
      <c r="K3612" s="33"/>
      <c r="L3612" s="33"/>
      <c r="M3612" s="33"/>
      <c r="N3612" s="33"/>
      <c r="O3612" s="33"/>
      <c r="P3612" s="33"/>
      <c r="Q3612"/>
      <c r="R3612"/>
      <c r="S3612"/>
      <c r="T3612"/>
      <c r="U3612"/>
      <c r="V3612"/>
      <c r="W3612"/>
    </row>
    <row r="3613" spans="1:23" s="12" customFormat="1" x14ac:dyDescent="0.2">
      <c r="A3613"/>
      <c r="B3613"/>
      <c r="C3613"/>
      <c r="D3613" s="29"/>
      <c r="E3613" s="29"/>
      <c r="F3613"/>
      <c r="G3613"/>
      <c r="H3613"/>
      <c r="I3613" s="33"/>
      <c r="J3613" s="33"/>
      <c r="K3613" s="33"/>
      <c r="L3613" s="33"/>
      <c r="M3613" s="33"/>
      <c r="N3613" s="33"/>
      <c r="O3613" s="33"/>
      <c r="P3613" s="33"/>
      <c r="Q3613"/>
      <c r="R3613"/>
      <c r="S3613"/>
      <c r="T3613"/>
      <c r="U3613"/>
      <c r="V3613"/>
      <c r="W3613"/>
    </row>
    <row r="3614" spans="1:23" s="12" customFormat="1" x14ac:dyDescent="0.2">
      <c r="A3614"/>
      <c r="B3614"/>
      <c r="C3614"/>
      <c r="D3614" s="29"/>
      <c r="E3614" s="29"/>
      <c r="F3614"/>
      <c r="G3614"/>
      <c r="H3614"/>
      <c r="I3614" s="33"/>
      <c r="J3614" s="33"/>
      <c r="K3614" s="33"/>
      <c r="L3614" s="33"/>
      <c r="M3614" s="33"/>
      <c r="N3614" s="33"/>
      <c r="O3614" s="33"/>
      <c r="P3614" s="33"/>
      <c r="Q3614"/>
      <c r="R3614"/>
      <c r="S3614"/>
      <c r="T3614"/>
      <c r="U3614"/>
      <c r="V3614"/>
      <c r="W3614"/>
    </row>
    <row r="3615" spans="1:23" s="12" customFormat="1" x14ac:dyDescent="0.2">
      <c r="A3615"/>
      <c r="B3615"/>
      <c r="C3615"/>
      <c r="D3615" s="29"/>
      <c r="E3615" s="29"/>
      <c r="F3615"/>
      <c r="G3615"/>
      <c r="H3615"/>
      <c r="I3615" s="33"/>
      <c r="J3615" s="33"/>
      <c r="K3615" s="33"/>
      <c r="L3615" s="33"/>
      <c r="M3615" s="33"/>
      <c r="N3615" s="33"/>
      <c r="O3615" s="33"/>
      <c r="P3615" s="33"/>
      <c r="Q3615"/>
      <c r="R3615"/>
      <c r="S3615"/>
      <c r="T3615"/>
      <c r="U3615"/>
      <c r="V3615"/>
      <c r="W3615"/>
    </row>
    <row r="3616" spans="1:23" s="12" customFormat="1" x14ac:dyDescent="0.2">
      <c r="A3616"/>
      <c r="B3616"/>
      <c r="C3616"/>
      <c r="D3616" s="29"/>
      <c r="E3616" s="29"/>
      <c r="F3616"/>
      <c r="G3616"/>
      <c r="H3616"/>
      <c r="I3616" s="33"/>
      <c r="J3616" s="33"/>
      <c r="K3616" s="33"/>
      <c r="L3616" s="33"/>
      <c r="M3616" s="33"/>
      <c r="N3616" s="33"/>
      <c r="O3616" s="33"/>
      <c r="P3616" s="33"/>
      <c r="Q3616"/>
      <c r="R3616"/>
      <c r="S3616"/>
      <c r="T3616"/>
      <c r="U3616"/>
      <c r="V3616"/>
      <c r="W3616"/>
    </row>
    <row r="3617" spans="1:23" s="12" customFormat="1" x14ac:dyDescent="0.2">
      <c r="A3617"/>
      <c r="B3617"/>
      <c r="C3617"/>
      <c r="D3617" s="29"/>
      <c r="E3617" s="29"/>
      <c r="F3617"/>
      <c r="G3617"/>
      <c r="H3617"/>
      <c r="I3617" s="33"/>
      <c r="J3617" s="33"/>
      <c r="K3617" s="33"/>
      <c r="L3617" s="33"/>
      <c r="M3617" s="33"/>
      <c r="N3617" s="33"/>
      <c r="O3617" s="33"/>
      <c r="P3617" s="33"/>
      <c r="Q3617"/>
      <c r="R3617"/>
      <c r="S3617"/>
      <c r="T3617"/>
      <c r="U3617"/>
      <c r="V3617"/>
      <c r="W3617"/>
    </row>
    <row r="3618" spans="1:23" s="12" customFormat="1" x14ac:dyDescent="0.2">
      <c r="A3618"/>
      <c r="B3618"/>
      <c r="C3618"/>
      <c r="D3618" s="29"/>
      <c r="E3618" s="29"/>
      <c r="F3618"/>
      <c r="G3618"/>
      <c r="H3618"/>
      <c r="I3618" s="33"/>
      <c r="J3618" s="33"/>
      <c r="K3618" s="33"/>
      <c r="L3618" s="33"/>
      <c r="M3618" s="33"/>
      <c r="N3618" s="33"/>
      <c r="O3618" s="33"/>
      <c r="P3618" s="33"/>
      <c r="Q3618"/>
      <c r="R3618"/>
      <c r="S3618"/>
      <c r="T3618"/>
      <c r="U3618"/>
      <c r="V3618"/>
      <c r="W3618"/>
    </row>
    <row r="3619" spans="1:23" s="12" customFormat="1" x14ac:dyDescent="0.2">
      <c r="A3619"/>
      <c r="B3619"/>
      <c r="C3619"/>
      <c r="D3619" s="29"/>
      <c r="E3619" s="29"/>
      <c r="F3619"/>
      <c r="G3619"/>
      <c r="H3619"/>
      <c r="I3619" s="33"/>
      <c r="J3619" s="33"/>
      <c r="K3619" s="33"/>
      <c r="L3619" s="33"/>
      <c r="M3619" s="33"/>
      <c r="N3619" s="33"/>
      <c r="O3619" s="33"/>
      <c r="P3619" s="33"/>
      <c r="Q3619"/>
      <c r="R3619"/>
      <c r="S3619"/>
      <c r="T3619"/>
      <c r="U3619"/>
      <c r="V3619"/>
      <c r="W3619"/>
    </row>
    <row r="3620" spans="1:23" s="12" customFormat="1" x14ac:dyDescent="0.2">
      <c r="A3620"/>
      <c r="B3620"/>
      <c r="C3620"/>
      <c r="D3620" s="29"/>
      <c r="E3620" s="29"/>
      <c r="F3620"/>
      <c r="G3620"/>
      <c r="H3620"/>
      <c r="I3620" s="33"/>
      <c r="J3620" s="33"/>
      <c r="K3620" s="33"/>
      <c r="L3620" s="33"/>
      <c r="M3620" s="33"/>
      <c r="N3620" s="33"/>
      <c r="O3620" s="33"/>
      <c r="P3620" s="33"/>
      <c r="Q3620"/>
      <c r="R3620"/>
      <c r="S3620"/>
      <c r="T3620"/>
      <c r="U3620"/>
      <c r="V3620"/>
      <c r="W3620"/>
    </row>
    <row r="3621" spans="1:23" s="12" customFormat="1" x14ac:dyDescent="0.2">
      <c r="A3621"/>
      <c r="B3621"/>
      <c r="C3621"/>
      <c r="D3621" s="29"/>
      <c r="E3621" s="29"/>
      <c r="F3621"/>
      <c r="G3621"/>
      <c r="H3621"/>
      <c r="I3621" s="33"/>
      <c r="J3621" s="33"/>
      <c r="K3621" s="33"/>
      <c r="L3621" s="33"/>
      <c r="M3621" s="33"/>
      <c r="N3621" s="33"/>
      <c r="O3621" s="33"/>
      <c r="P3621" s="33"/>
      <c r="Q3621"/>
      <c r="R3621"/>
      <c r="S3621"/>
      <c r="T3621"/>
      <c r="U3621"/>
      <c r="V3621"/>
      <c r="W3621"/>
    </row>
    <row r="3622" spans="1:23" s="12" customFormat="1" x14ac:dyDescent="0.2">
      <c r="A3622"/>
      <c r="B3622"/>
      <c r="C3622"/>
      <c r="D3622" s="29"/>
      <c r="E3622" s="29"/>
      <c r="F3622"/>
      <c r="G3622"/>
      <c r="H3622"/>
      <c r="I3622" s="33"/>
      <c r="J3622" s="33"/>
      <c r="K3622" s="33"/>
      <c r="L3622" s="33"/>
      <c r="M3622" s="33"/>
      <c r="N3622" s="33"/>
      <c r="O3622" s="33"/>
      <c r="P3622" s="33"/>
      <c r="Q3622"/>
      <c r="R3622"/>
      <c r="S3622"/>
      <c r="T3622"/>
      <c r="U3622"/>
      <c r="V3622"/>
      <c r="W3622"/>
    </row>
    <row r="3623" spans="1:23" s="12" customFormat="1" x14ac:dyDescent="0.2">
      <c r="A3623"/>
      <c r="B3623"/>
      <c r="C3623"/>
      <c r="D3623" s="29"/>
      <c r="E3623" s="29"/>
      <c r="F3623"/>
      <c r="G3623"/>
      <c r="H3623"/>
      <c r="I3623" s="33"/>
      <c r="J3623" s="33"/>
      <c r="K3623" s="33"/>
      <c r="L3623" s="33"/>
      <c r="M3623" s="33"/>
      <c r="N3623" s="33"/>
      <c r="O3623" s="33"/>
      <c r="P3623" s="33"/>
      <c r="Q3623"/>
      <c r="R3623"/>
      <c r="S3623"/>
      <c r="T3623"/>
      <c r="U3623"/>
      <c r="V3623"/>
      <c r="W3623"/>
    </row>
    <row r="3624" spans="1:23" s="12" customFormat="1" x14ac:dyDescent="0.2">
      <c r="A3624"/>
      <c r="B3624"/>
      <c r="C3624"/>
      <c r="D3624" s="29"/>
      <c r="E3624" s="29"/>
      <c r="F3624"/>
      <c r="G3624"/>
      <c r="H3624"/>
      <c r="I3624" s="33"/>
      <c r="J3624" s="33"/>
      <c r="K3624" s="33"/>
      <c r="L3624" s="33"/>
      <c r="M3624" s="33"/>
      <c r="N3624" s="33"/>
      <c r="O3624" s="33"/>
      <c r="P3624" s="33"/>
      <c r="Q3624"/>
      <c r="R3624"/>
      <c r="S3624"/>
      <c r="T3624"/>
      <c r="U3624"/>
      <c r="V3624"/>
      <c r="W3624"/>
    </row>
    <row r="3625" spans="1:23" s="12" customFormat="1" x14ac:dyDescent="0.2">
      <c r="A3625"/>
      <c r="B3625"/>
      <c r="C3625"/>
      <c r="D3625" s="29"/>
      <c r="E3625" s="29"/>
      <c r="F3625"/>
      <c r="G3625"/>
      <c r="H3625"/>
      <c r="I3625" s="33"/>
      <c r="J3625" s="33"/>
      <c r="K3625" s="33"/>
      <c r="L3625" s="33"/>
      <c r="M3625" s="33"/>
      <c r="N3625" s="33"/>
      <c r="O3625" s="33"/>
      <c r="P3625" s="33"/>
      <c r="Q3625"/>
      <c r="R3625"/>
      <c r="S3625"/>
      <c r="T3625"/>
      <c r="U3625"/>
      <c r="V3625"/>
      <c r="W3625"/>
    </row>
    <row r="3626" spans="1:23" s="12" customFormat="1" x14ac:dyDescent="0.2">
      <c r="A3626"/>
      <c r="B3626"/>
      <c r="C3626"/>
      <c r="D3626" s="29"/>
      <c r="E3626" s="29"/>
      <c r="F3626"/>
      <c r="G3626"/>
      <c r="H3626"/>
      <c r="I3626" s="33"/>
      <c r="J3626" s="33"/>
      <c r="K3626" s="33"/>
      <c r="L3626" s="33"/>
      <c r="M3626" s="33"/>
      <c r="N3626" s="33"/>
      <c r="O3626" s="33"/>
      <c r="P3626" s="33"/>
      <c r="Q3626"/>
      <c r="R3626"/>
      <c r="S3626"/>
      <c r="T3626"/>
      <c r="U3626"/>
      <c r="V3626"/>
      <c r="W3626"/>
    </row>
    <row r="3627" spans="1:23" s="12" customFormat="1" x14ac:dyDescent="0.2">
      <c r="A3627"/>
      <c r="B3627"/>
      <c r="C3627"/>
      <c r="D3627" s="29"/>
      <c r="E3627" s="29"/>
      <c r="F3627"/>
      <c r="G3627"/>
      <c r="H3627"/>
      <c r="I3627" s="33"/>
      <c r="J3627" s="33"/>
      <c r="K3627" s="33"/>
      <c r="L3627" s="33"/>
      <c r="M3627" s="33"/>
      <c r="N3627" s="33"/>
      <c r="O3627" s="33"/>
      <c r="P3627" s="33"/>
      <c r="Q3627"/>
      <c r="R3627"/>
      <c r="S3627"/>
      <c r="T3627"/>
      <c r="U3627"/>
      <c r="V3627"/>
      <c r="W3627"/>
    </row>
    <row r="3628" spans="1:23" s="12" customFormat="1" x14ac:dyDescent="0.2">
      <c r="A3628"/>
      <c r="B3628"/>
      <c r="C3628"/>
      <c r="D3628" s="29"/>
      <c r="E3628" s="29"/>
      <c r="F3628"/>
      <c r="G3628"/>
      <c r="H3628"/>
      <c r="I3628" s="33"/>
      <c r="J3628" s="33"/>
      <c r="K3628" s="33"/>
      <c r="L3628" s="33"/>
      <c r="M3628" s="33"/>
      <c r="N3628" s="33"/>
      <c r="O3628" s="33"/>
      <c r="P3628" s="33"/>
      <c r="Q3628"/>
      <c r="R3628"/>
      <c r="S3628"/>
      <c r="T3628"/>
      <c r="U3628"/>
      <c r="V3628"/>
      <c r="W3628"/>
    </row>
    <row r="3629" spans="1:23" s="12" customFormat="1" x14ac:dyDescent="0.2">
      <c r="A3629"/>
      <c r="B3629"/>
      <c r="C3629"/>
      <c r="D3629" s="29"/>
      <c r="E3629" s="29"/>
      <c r="F3629"/>
      <c r="G3629"/>
      <c r="H3629"/>
      <c r="I3629" s="33"/>
      <c r="J3629" s="33"/>
      <c r="K3629" s="33"/>
      <c r="L3629" s="33"/>
      <c r="M3629" s="33"/>
      <c r="N3629" s="33"/>
      <c r="O3629" s="33"/>
      <c r="P3629" s="33"/>
      <c r="Q3629"/>
      <c r="R3629"/>
      <c r="S3629"/>
      <c r="T3629"/>
      <c r="U3629"/>
      <c r="V3629"/>
      <c r="W3629"/>
    </row>
    <row r="3630" spans="1:23" s="12" customFormat="1" x14ac:dyDescent="0.2">
      <c r="A3630"/>
      <c r="B3630"/>
      <c r="C3630"/>
      <c r="D3630" s="29"/>
      <c r="E3630" s="29"/>
      <c r="F3630"/>
      <c r="G3630"/>
      <c r="H3630"/>
      <c r="I3630" s="33"/>
      <c r="J3630" s="33"/>
      <c r="K3630" s="33"/>
      <c r="L3630" s="33"/>
      <c r="M3630" s="33"/>
      <c r="N3630" s="33"/>
      <c r="O3630" s="33"/>
      <c r="P3630" s="33"/>
      <c r="Q3630"/>
      <c r="R3630"/>
      <c r="S3630"/>
      <c r="T3630"/>
      <c r="U3630"/>
      <c r="V3630"/>
      <c r="W3630"/>
    </row>
    <row r="3631" spans="1:23" s="12" customFormat="1" x14ac:dyDescent="0.2">
      <c r="A3631"/>
      <c r="B3631"/>
      <c r="C3631"/>
      <c r="D3631" s="29"/>
      <c r="E3631" s="29"/>
      <c r="F3631"/>
      <c r="G3631"/>
      <c r="H3631"/>
      <c r="I3631" s="33"/>
      <c r="J3631" s="33"/>
      <c r="K3631" s="33"/>
      <c r="L3631" s="33"/>
      <c r="M3631" s="33"/>
      <c r="N3631" s="33"/>
      <c r="O3631" s="33"/>
      <c r="P3631" s="33"/>
      <c r="Q3631"/>
      <c r="R3631"/>
      <c r="S3631"/>
      <c r="T3631"/>
      <c r="U3631"/>
      <c r="V3631"/>
      <c r="W3631"/>
    </row>
    <row r="3632" spans="1:23" s="12" customFormat="1" x14ac:dyDescent="0.2">
      <c r="A3632"/>
      <c r="B3632"/>
      <c r="C3632"/>
      <c r="D3632" s="29"/>
      <c r="E3632" s="29"/>
      <c r="F3632"/>
      <c r="G3632"/>
      <c r="H3632"/>
      <c r="I3632" s="33"/>
      <c r="J3632" s="33"/>
      <c r="K3632" s="33"/>
      <c r="L3632" s="33"/>
      <c r="M3632" s="33"/>
      <c r="N3632" s="33"/>
      <c r="O3632" s="33"/>
      <c r="P3632" s="33"/>
      <c r="Q3632"/>
      <c r="R3632"/>
      <c r="S3632"/>
      <c r="T3632"/>
      <c r="U3632"/>
      <c r="V3632"/>
      <c r="W3632"/>
    </row>
    <row r="3633" spans="1:23" s="12" customFormat="1" x14ac:dyDescent="0.2">
      <c r="A3633"/>
      <c r="B3633"/>
      <c r="C3633"/>
      <c r="D3633" s="29"/>
      <c r="E3633" s="29"/>
      <c r="F3633"/>
      <c r="G3633"/>
      <c r="H3633"/>
      <c r="I3633" s="33"/>
      <c r="J3633" s="33"/>
      <c r="K3633" s="33"/>
      <c r="L3633" s="33"/>
      <c r="M3633" s="33"/>
      <c r="N3633" s="33"/>
      <c r="O3633" s="33"/>
      <c r="P3633" s="33"/>
      <c r="Q3633"/>
      <c r="R3633"/>
      <c r="S3633"/>
      <c r="T3633"/>
      <c r="U3633"/>
      <c r="V3633"/>
      <c r="W3633"/>
    </row>
    <row r="3634" spans="1:23" s="12" customFormat="1" x14ac:dyDescent="0.2">
      <c r="A3634"/>
      <c r="B3634"/>
      <c r="C3634"/>
      <c r="D3634" s="29"/>
      <c r="E3634" s="29"/>
      <c r="F3634"/>
      <c r="G3634"/>
      <c r="H3634"/>
      <c r="I3634" s="33"/>
      <c r="J3634" s="33"/>
      <c r="K3634" s="33"/>
      <c r="L3634" s="33"/>
      <c r="M3634" s="33"/>
      <c r="N3634" s="33"/>
      <c r="O3634" s="33"/>
      <c r="P3634" s="33"/>
      <c r="Q3634"/>
      <c r="R3634"/>
      <c r="S3634"/>
      <c r="T3634"/>
      <c r="U3634"/>
      <c r="V3634"/>
      <c r="W3634"/>
    </row>
    <row r="3635" spans="1:23" s="12" customFormat="1" x14ac:dyDescent="0.2">
      <c r="A3635"/>
      <c r="B3635"/>
      <c r="C3635"/>
      <c r="D3635" s="29"/>
      <c r="E3635" s="29"/>
      <c r="F3635"/>
      <c r="G3635"/>
      <c r="H3635"/>
      <c r="I3635" s="33"/>
      <c r="J3635" s="33"/>
      <c r="K3635" s="33"/>
      <c r="L3635" s="33"/>
      <c r="M3635" s="33"/>
      <c r="N3635" s="33"/>
      <c r="O3635" s="33"/>
      <c r="P3635" s="33"/>
      <c r="Q3635"/>
      <c r="R3635"/>
      <c r="S3635"/>
      <c r="T3635"/>
      <c r="U3635"/>
      <c r="V3635"/>
      <c r="W3635"/>
    </row>
    <row r="3636" spans="1:23" s="12" customFormat="1" x14ac:dyDescent="0.2">
      <c r="A3636"/>
      <c r="B3636"/>
      <c r="C3636"/>
      <c r="D3636" s="29"/>
      <c r="E3636" s="29"/>
      <c r="F3636"/>
      <c r="G3636"/>
      <c r="H3636"/>
      <c r="I3636" s="33"/>
      <c r="J3636" s="33"/>
      <c r="K3636" s="33"/>
      <c r="L3636" s="33"/>
      <c r="M3636" s="33"/>
      <c r="N3636" s="33"/>
      <c r="O3636" s="33"/>
      <c r="P3636" s="33"/>
      <c r="Q3636"/>
      <c r="R3636"/>
      <c r="S3636"/>
      <c r="T3636"/>
      <c r="U3636"/>
      <c r="V3636"/>
      <c r="W3636"/>
    </row>
    <row r="3637" spans="1:23" s="12" customFormat="1" x14ac:dyDescent="0.2">
      <c r="A3637"/>
      <c r="B3637"/>
      <c r="C3637"/>
      <c r="D3637" s="29"/>
      <c r="E3637" s="29"/>
      <c r="F3637"/>
      <c r="G3637"/>
      <c r="H3637"/>
      <c r="I3637" s="33"/>
      <c r="J3637" s="33"/>
      <c r="K3637" s="33"/>
      <c r="L3637" s="33"/>
      <c r="M3637" s="33"/>
      <c r="N3637" s="33"/>
      <c r="O3637" s="33"/>
      <c r="P3637" s="33"/>
      <c r="Q3637"/>
      <c r="R3637"/>
      <c r="S3637"/>
      <c r="T3637"/>
      <c r="U3637"/>
      <c r="V3637"/>
      <c r="W3637"/>
    </row>
    <row r="3638" spans="1:23" s="12" customFormat="1" x14ac:dyDescent="0.2">
      <c r="A3638"/>
      <c r="B3638"/>
      <c r="C3638"/>
      <c r="D3638" s="29"/>
      <c r="E3638" s="29"/>
      <c r="F3638"/>
      <c r="G3638"/>
      <c r="H3638"/>
      <c r="I3638" s="33"/>
      <c r="J3638" s="33"/>
      <c r="K3638" s="33"/>
      <c r="L3638" s="33"/>
      <c r="M3638" s="33"/>
      <c r="N3638" s="33"/>
      <c r="O3638" s="33"/>
      <c r="P3638" s="33"/>
      <c r="Q3638"/>
      <c r="R3638"/>
      <c r="S3638"/>
      <c r="T3638"/>
      <c r="U3638"/>
      <c r="V3638"/>
      <c r="W3638"/>
    </row>
    <row r="3639" spans="1:23" s="12" customFormat="1" x14ac:dyDescent="0.2">
      <c r="A3639"/>
      <c r="B3639"/>
      <c r="C3639"/>
      <c r="D3639" s="29"/>
      <c r="E3639" s="29"/>
      <c r="F3639"/>
      <c r="G3639"/>
      <c r="H3639"/>
      <c r="I3639" s="33"/>
      <c r="J3639" s="33"/>
      <c r="K3639" s="33"/>
      <c r="L3639" s="33"/>
      <c r="M3639" s="33"/>
      <c r="N3639" s="33"/>
      <c r="O3639" s="33"/>
      <c r="P3639" s="33"/>
      <c r="Q3639"/>
      <c r="R3639"/>
      <c r="S3639"/>
      <c r="T3639"/>
      <c r="U3639"/>
      <c r="V3639"/>
      <c r="W3639"/>
    </row>
    <row r="3640" spans="1:23" s="12" customFormat="1" x14ac:dyDescent="0.2">
      <c r="A3640"/>
      <c r="B3640"/>
      <c r="C3640"/>
      <c r="D3640" s="29"/>
      <c r="E3640" s="29"/>
      <c r="F3640"/>
      <c r="G3640"/>
      <c r="H3640"/>
      <c r="I3640" s="33"/>
      <c r="J3640" s="33"/>
      <c r="K3640" s="33"/>
      <c r="L3640" s="33"/>
      <c r="M3640" s="33"/>
      <c r="N3640" s="33"/>
      <c r="O3640" s="33"/>
      <c r="P3640" s="33"/>
      <c r="Q3640"/>
      <c r="R3640"/>
      <c r="S3640"/>
      <c r="T3640"/>
      <c r="U3640"/>
      <c r="V3640"/>
      <c r="W3640"/>
    </row>
    <row r="3641" spans="1:23" s="12" customFormat="1" x14ac:dyDescent="0.2">
      <c r="A3641"/>
      <c r="B3641"/>
      <c r="C3641"/>
      <c r="D3641" s="29"/>
      <c r="E3641" s="29"/>
      <c r="F3641"/>
      <c r="G3641"/>
      <c r="H3641"/>
      <c r="I3641" s="33"/>
      <c r="J3641" s="33"/>
      <c r="K3641" s="33"/>
      <c r="L3641" s="33"/>
      <c r="M3641" s="33"/>
      <c r="N3641" s="33"/>
      <c r="O3641" s="33"/>
      <c r="P3641" s="33"/>
      <c r="Q3641"/>
      <c r="R3641"/>
      <c r="S3641"/>
      <c r="T3641"/>
      <c r="U3641"/>
      <c r="V3641"/>
      <c r="W3641"/>
    </row>
    <row r="3642" spans="1:23" s="12" customFormat="1" x14ac:dyDescent="0.2">
      <c r="A3642"/>
      <c r="B3642"/>
      <c r="C3642"/>
      <c r="D3642" s="29"/>
      <c r="E3642" s="29"/>
      <c r="F3642"/>
      <c r="G3642"/>
      <c r="H3642"/>
      <c r="I3642" s="33"/>
      <c r="J3642" s="33"/>
      <c r="K3642" s="33"/>
      <c r="L3642" s="33"/>
      <c r="M3642" s="33"/>
      <c r="N3642" s="33"/>
      <c r="O3642" s="33"/>
      <c r="P3642" s="33"/>
      <c r="Q3642"/>
      <c r="R3642"/>
      <c r="S3642"/>
      <c r="T3642"/>
      <c r="U3642"/>
      <c r="V3642"/>
      <c r="W3642"/>
    </row>
    <row r="3643" spans="1:23" s="12" customFormat="1" x14ac:dyDescent="0.2">
      <c r="A3643"/>
      <c r="B3643"/>
      <c r="C3643"/>
      <c r="D3643" s="29"/>
      <c r="E3643" s="29"/>
      <c r="F3643"/>
      <c r="G3643"/>
      <c r="H3643"/>
      <c r="I3643" s="33"/>
      <c r="J3643" s="33"/>
      <c r="K3643" s="33"/>
      <c r="L3643" s="33"/>
      <c r="M3643" s="33"/>
      <c r="N3643" s="33"/>
      <c r="O3643" s="33"/>
      <c r="P3643" s="33"/>
      <c r="Q3643"/>
      <c r="R3643"/>
      <c r="S3643"/>
      <c r="T3643"/>
      <c r="U3643"/>
      <c r="V3643"/>
      <c r="W3643"/>
    </row>
    <row r="3644" spans="1:23" s="12" customFormat="1" x14ac:dyDescent="0.2">
      <c r="A3644"/>
      <c r="B3644"/>
      <c r="C3644"/>
      <c r="D3644" s="29"/>
      <c r="E3644" s="29"/>
      <c r="F3644"/>
      <c r="G3644"/>
      <c r="H3644"/>
      <c r="I3644" s="33"/>
      <c r="J3644" s="33"/>
      <c r="K3644" s="33"/>
      <c r="L3644" s="33"/>
      <c r="M3644" s="33"/>
      <c r="N3644" s="33"/>
      <c r="O3644" s="33"/>
      <c r="P3644" s="33"/>
      <c r="Q3644"/>
      <c r="R3644"/>
      <c r="S3644"/>
      <c r="T3644"/>
      <c r="U3644"/>
      <c r="V3644"/>
      <c r="W3644"/>
    </row>
    <row r="3645" spans="1:23" s="12" customFormat="1" x14ac:dyDescent="0.2">
      <c r="A3645"/>
      <c r="B3645"/>
      <c r="C3645"/>
      <c r="D3645" s="29"/>
      <c r="E3645" s="29"/>
      <c r="F3645"/>
      <c r="G3645"/>
      <c r="H3645"/>
      <c r="I3645" s="33"/>
      <c r="J3645" s="33"/>
      <c r="K3645" s="33"/>
      <c r="L3645" s="33"/>
      <c r="M3645" s="33"/>
      <c r="N3645" s="33"/>
      <c r="O3645" s="33"/>
      <c r="P3645" s="33"/>
      <c r="Q3645"/>
      <c r="R3645"/>
      <c r="S3645"/>
      <c r="T3645"/>
      <c r="U3645"/>
      <c r="V3645"/>
      <c r="W3645"/>
    </row>
    <row r="3646" spans="1:23" s="12" customFormat="1" x14ac:dyDescent="0.2">
      <c r="A3646"/>
      <c r="B3646"/>
      <c r="C3646"/>
      <c r="D3646" s="29"/>
      <c r="E3646" s="29"/>
      <c r="F3646"/>
      <c r="G3646"/>
      <c r="H3646"/>
      <c r="I3646" s="33"/>
      <c r="J3646" s="33"/>
      <c r="K3646" s="33"/>
      <c r="L3646" s="33"/>
      <c r="M3646" s="33"/>
      <c r="N3646" s="33"/>
      <c r="O3646" s="33"/>
      <c r="P3646" s="33"/>
      <c r="Q3646"/>
      <c r="R3646"/>
      <c r="S3646"/>
      <c r="T3646"/>
      <c r="U3646"/>
      <c r="V3646"/>
      <c r="W3646"/>
    </row>
    <row r="3647" spans="1:23" s="12" customFormat="1" x14ac:dyDescent="0.2">
      <c r="A3647"/>
      <c r="B3647"/>
      <c r="C3647"/>
      <c r="D3647" s="29"/>
      <c r="E3647" s="29"/>
      <c r="F3647"/>
      <c r="G3647"/>
      <c r="H3647"/>
      <c r="I3647" s="33"/>
      <c r="J3647" s="33"/>
      <c r="K3647" s="33"/>
      <c r="L3647" s="33"/>
      <c r="M3647" s="33"/>
      <c r="N3647" s="33"/>
      <c r="O3647" s="33"/>
      <c r="P3647" s="33"/>
      <c r="Q3647"/>
      <c r="R3647"/>
      <c r="S3647"/>
      <c r="T3647"/>
      <c r="U3647"/>
      <c r="V3647"/>
      <c r="W3647"/>
    </row>
    <row r="3648" spans="1:23" s="12" customFormat="1" x14ac:dyDescent="0.2">
      <c r="A3648"/>
      <c r="B3648"/>
      <c r="C3648"/>
      <c r="D3648" s="29"/>
      <c r="E3648" s="29"/>
      <c r="F3648"/>
      <c r="G3648"/>
      <c r="H3648"/>
      <c r="I3648" s="33"/>
      <c r="J3648" s="33"/>
      <c r="K3648" s="33"/>
      <c r="L3648" s="33"/>
      <c r="M3648" s="33"/>
      <c r="N3648" s="33"/>
      <c r="O3648" s="33"/>
      <c r="P3648" s="33"/>
      <c r="Q3648"/>
      <c r="R3648"/>
      <c r="S3648"/>
      <c r="T3648"/>
      <c r="U3648"/>
      <c r="V3648"/>
      <c r="W3648"/>
    </row>
    <row r="3649" spans="1:23" s="12" customFormat="1" x14ac:dyDescent="0.2">
      <c r="A3649"/>
      <c r="B3649"/>
      <c r="C3649"/>
      <c r="D3649" s="29"/>
      <c r="E3649" s="29"/>
      <c r="F3649"/>
      <c r="G3649"/>
      <c r="H3649"/>
      <c r="I3649" s="33"/>
      <c r="J3649" s="33"/>
      <c r="K3649" s="33"/>
      <c r="L3649" s="33"/>
      <c r="M3649" s="33"/>
      <c r="N3649" s="33"/>
      <c r="O3649" s="33"/>
      <c r="P3649" s="33"/>
      <c r="Q3649"/>
      <c r="R3649"/>
      <c r="S3649"/>
      <c r="T3649"/>
      <c r="U3649"/>
      <c r="V3649"/>
      <c r="W3649"/>
    </row>
    <row r="3650" spans="1:23" s="12" customFormat="1" x14ac:dyDescent="0.2">
      <c r="A3650"/>
      <c r="B3650"/>
      <c r="C3650"/>
      <c r="D3650" s="29"/>
      <c r="E3650" s="29"/>
      <c r="F3650"/>
      <c r="G3650"/>
      <c r="H3650"/>
      <c r="I3650" s="33"/>
      <c r="J3650" s="33"/>
      <c r="K3650" s="33"/>
      <c r="L3650" s="33"/>
      <c r="M3650" s="33"/>
      <c r="N3650" s="33"/>
      <c r="O3650" s="33"/>
      <c r="P3650" s="33"/>
      <c r="Q3650"/>
      <c r="R3650"/>
      <c r="S3650"/>
      <c r="T3650"/>
      <c r="U3650"/>
      <c r="V3650"/>
      <c r="W3650"/>
    </row>
    <row r="3651" spans="1:23" s="12" customFormat="1" x14ac:dyDescent="0.2">
      <c r="A3651"/>
      <c r="B3651"/>
      <c r="C3651"/>
      <c r="D3651" s="29"/>
      <c r="E3651" s="29"/>
      <c r="F3651"/>
      <c r="G3651"/>
      <c r="H3651"/>
      <c r="I3651" s="33"/>
      <c r="J3651" s="33"/>
      <c r="K3651" s="33"/>
      <c r="L3651" s="33"/>
      <c r="M3651" s="33"/>
      <c r="N3651" s="33"/>
      <c r="O3651" s="33"/>
      <c r="P3651" s="33"/>
      <c r="Q3651"/>
      <c r="R3651"/>
      <c r="S3651"/>
      <c r="T3651"/>
      <c r="U3651"/>
      <c r="V3651"/>
      <c r="W3651"/>
    </row>
    <row r="3652" spans="1:23" s="12" customFormat="1" x14ac:dyDescent="0.2">
      <c r="A3652"/>
      <c r="B3652"/>
      <c r="C3652"/>
      <c r="D3652" s="29"/>
      <c r="E3652" s="29"/>
      <c r="F3652"/>
      <c r="G3652"/>
      <c r="H3652"/>
      <c r="I3652" s="33"/>
      <c r="J3652" s="33"/>
      <c r="K3652" s="33"/>
      <c r="L3652" s="33"/>
      <c r="M3652" s="33"/>
      <c r="N3652" s="33"/>
      <c r="O3652" s="33"/>
      <c r="P3652" s="33"/>
      <c r="Q3652"/>
      <c r="R3652"/>
      <c r="S3652"/>
      <c r="T3652"/>
      <c r="U3652"/>
      <c r="V3652"/>
      <c r="W3652"/>
    </row>
    <row r="3653" spans="1:23" s="12" customFormat="1" x14ac:dyDescent="0.2">
      <c r="A3653"/>
      <c r="B3653"/>
      <c r="C3653"/>
      <c r="D3653" s="29"/>
      <c r="E3653" s="29"/>
      <c r="F3653"/>
      <c r="G3653"/>
      <c r="H3653"/>
      <c r="I3653" s="33"/>
      <c r="J3653" s="33"/>
      <c r="K3653" s="33"/>
      <c r="L3653" s="33"/>
      <c r="M3653" s="33"/>
      <c r="N3653" s="33"/>
      <c r="O3653" s="33"/>
      <c r="P3653" s="33"/>
      <c r="Q3653"/>
      <c r="R3653"/>
      <c r="S3653"/>
      <c r="T3653"/>
      <c r="U3653"/>
      <c r="V3653"/>
      <c r="W3653"/>
    </row>
    <row r="3654" spans="1:23" s="12" customFormat="1" x14ac:dyDescent="0.2">
      <c r="A3654"/>
      <c r="B3654"/>
      <c r="C3654"/>
      <c r="D3654" s="29"/>
      <c r="E3654" s="29"/>
      <c r="F3654"/>
      <c r="G3654"/>
      <c r="H3654"/>
      <c r="I3654" s="33"/>
      <c r="J3654" s="33"/>
      <c r="K3654" s="33"/>
      <c r="L3654" s="33"/>
      <c r="M3654" s="33"/>
      <c r="N3654" s="33"/>
      <c r="O3654" s="33"/>
      <c r="P3654" s="33"/>
      <c r="Q3654"/>
      <c r="R3654"/>
      <c r="S3654"/>
      <c r="T3654"/>
      <c r="U3654"/>
      <c r="V3654"/>
      <c r="W3654"/>
    </row>
    <row r="3655" spans="1:23" s="12" customFormat="1" x14ac:dyDescent="0.2">
      <c r="A3655"/>
      <c r="B3655"/>
      <c r="C3655"/>
      <c r="D3655" s="29"/>
      <c r="E3655" s="29"/>
      <c r="F3655"/>
      <c r="G3655"/>
      <c r="H3655"/>
      <c r="I3655" s="33"/>
      <c r="J3655" s="33"/>
      <c r="K3655" s="33"/>
      <c r="L3655" s="33"/>
      <c r="M3655" s="33"/>
      <c r="N3655" s="33"/>
      <c r="O3655" s="33"/>
      <c r="P3655" s="33"/>
      <c r="Q3655"/>
      <c r="R3655"/>
      <c r="S3655"/>
      <c r="T3655"/>
      <c r="U3655"/>
      <c r="V3655"/>
      <c r="W3655"/>
    </row>
    <row r="3656" spans="1:23" s="12" customFormat="1" x14ac:dyDescent="0.2">
      <c r="A3656"/>
      <c r="B3656"/>
      <c r="C3656"/>
      <c r="D3656" s="29"/>
      <c r="E3656" s="29"/>
      <c r="F3656"/>
      <c r="G3656"/>
      <c r="H3656"/>
      <c r="I3656" s="33"/>
      <c r="J3656" s="33"/>
      <c r="K3656" s="33"/>
      <c r="L3656" s="33"/>
      <c r="M3656" s="33"/>
      <c r="N3656" s="33"/>
      <c r="O3656" s="33"/>
      <c r="P3656" s="33"/>
      <c r="Q3656"/>
      <c r="R3656"/>
      <c r="S3656"/>
      <c r="T3656"/>
      <c r="U3656"/>
      <c r="V3656"/>
      <c r="W3656"/>
    </row>
    <row r="3657" spans="1:23" s="12" customFormat="1" x14ac:dyDescent="0.2">
      <c r="A3657"/>
      <c r="B3657"/>
      <c r="C3657"/>
      <c r="D3657" s="29"/>
      <c r="E3657" s="29"/>
      <c r="F3657"/>
      <c r="G3657"/>
      <c r="H3657"/>
      <c r="I3657" s="33"/>
      <c r="J3657" s="33"/>
      <c r="K3657" s="33"/>
      <c r="L3657" s="33"/>
      <c r="M3657" s="33"/>
      <c r="N3657" s="33"/>
      <c r="O3657" s="33"/>
      <c r="P3657" s="33"/>
      <c r="Q3657"/>
      <c r="R3657"/>
      <c r="S3657"/>
      <c r="T3657"/>
      <c r="U3657"/>
      <c r="V3657"/>
      <c r="W3657"/>
    </row>
    <row r="3658" spans="1:23" s="12" customFormat="1" x14ac:dyDescent="0.2">
      <c r="A3658"/>
      <c r="B3658"/>
      <c r="C3658"/>
      <c r="D3658" s="29"/>
      <c r="E3658" s="29"/>
      <c r="F3658"/>
      <c r="G3658"/>
      <c r="H3658"/>
      <c r="I3658" s="33"/>
      <c r="J3658" s="33"/>
      <c r="K3658" s="33"/>
      <c r="L3658" s="33"/>
      <c r="M3658" s="33"/>
      <c r="N3658" s="33"/>
      <c r="O3658" s="33"/>
      <c r="P3658" s="33"/>
      <c r="Q3658"/>
      <c r="R3658"/>
      <c r="S3658"/>
      <c r="T3658"/>
      <c r="U3658"/>
      <c r="V3658"/>
      <c r="W3658"/>
    </row>
    <row r="3659" spans="1:23" s="12" customFormat="1" x14ac:dyDescent="0.2">
      <c r="A3659"/>
      <c r="B3659"/>
      <c r="C3659"/>
      <c r="D3659" s="29"/>
      <c r="E3659" s="29"/>
      <c r="F3659"/>
      <c r="G3659"/>
      <c r="H3659"/>
      <c r="I3659" s="33"/>
      <c r="J3659" s="33"/>
      <c r="K3659" s="33"/>
      <c r="L3659" s="33"/>
      <c r="M3659" s="33"/>
      <c r="N3659" s="33"/>
      <c r="O3659" s="33"/>
      <c r="P3659" s="33"/>
      <c r="Q3659"/>
      <c r="R3659"/>
      <c r="S3659"/>
      <c r="T3659"/>
      <c r="U3659"/>
      <c r="V3659"/>
      <c r="W3659"/>
    </row>
    <row r="3660" spans="1:23" s="12" customFormat="1" x14ac:dyDescent="0.2">
      <c r="A3660"/>
      <c r="B3660"/>
      <c r="C3660"/>
      <c r="D3660" s="29"/>
      <c r="E3660" s="29"/>
      <c r="F3660"/>
      <c r="G3660"/>
      <c r="H3660"/>
      <c r="I3660" s="33"/>
      <c r="J3660" s="33"/>
      <c r="K3660" s="33"/>
      <c r="L3660" s="33"/>
      <c r="M3660" s="33"/>
      <c r="N3660" s="33"/>
      <c r="O3660" s="33"/>
      <c r="P3660" s="33"/>
      <c r="Q3660"/>
      <c r="R3660"/>
      <c r="S3660"/>
      <c r="T3660"/>
      <c r="U3660"/>
      <c r="V3660"/>
      <c r="W3660"/>
    </row>
    <row r="3661" spans="1:23" s="12" customFormat="1" x14ac:dyDescent="0.2">
      <c r="A3661"/>
      <c r="B3661"/>
      <c r="C3661"/>
      <c r="D3661" s="29"/>
      <c r="E3661" s="29"/>
      <c r="F3661"/>
      <c r="G3661"/>
      <c r="H3661"/>
      <c r="I3661" s="33"/>
      <c r="J3661" s="33"/>
      <c r="K3661" s="33"/>
      <c r="L3661" s="33"/>
      <c r="M3661" s="33"/>
      <c r="N3661" s="33"/>
      <c r="O3661" s="33"/>
      <c r="P3661" s="33"/>
      <c r="Q3661"/>
      <c r="R3661"/>
      <c r="S3661"/>
      <c r="T3661"/>
      <c r="U3661"/>
      <c r="V3661"/>
      <c r="W3661"/>
    </row>
    <row r="3662" spans="1:23" s="12" customFormat="1" x14ac:dyDescent="0.2">
      <c r="A3662"/>
      <c r="B3662"/>
      <c r="C3662"/>
      <c r="D3662" s="29"/>
      <c r="E3662" s="29"/>
      <c r="F3662"/>
      <c r="G3662"/>
      <c r="H3662"/>
      <c r="I3662" s="33"/>
      <c r="J3662" s="33"/>
      <c r="K3662" s="33"/>
      <c r="L3662" s="33"/>
      <c r="M3662" s="33"/>
      <c r="N3662" s="33"/>
      <c r="O3662" s="33"/>
      <c r="P3662" s="33"/>
      <c r="Q3662"/>
      <c r="R3662"/>
      <c r="S3662"/>
      <c r="T3662"/>
      <c r="U3662"/>
      <c r="V3662"/>
      <c r="W3662"/>
    </row>
    <row r="3663" spans="1:23" s="12" customFormat="1" x14ac:dyDescent="0.2">
      <c r="A3663"/>
      <c r="B3663"/>
      <c r="C3663"/>
      <c r="D3663" s="29"/>
      <c r="E3663" s="29"/>
      <c r="F3663"/>
      <c r="G3663"/>
      <c r="H3663"/>
      <c r="I3663" s="33"/>
      <c r="J3663" s="33"/>
      <c r="K3663" s="33"/>
      <c r="L3663" s="33"/>
      <c r="M3663" s="33"/>
      <c r="N3663" s="33"/>
      <c r="O3663" s="33"/>
      <c r="P3663" s="33"/>
      <c r="Q3663"/>
      <c r="R3663"/>
      <c r="S3663"/>
      <c r="T3663"/>
      <c r="U3663"/>
      <c r="V3663"/>
      <c r="W3663"/>
    </row>
    <row r="3664" spans="1:23" s="12" customFormat="1" x14ac:dyDescent="0.2">
      <c r="A3664"/>
      <c r="B3664"/>
      <c r="C3664"/>
      <c r="D3664" s="29"/>
      <c r="E3664" s="29"/>
      <c r="F3664"/>
      <c r="G3664"/>
      <c r="H3664"/>
      <c r="I3664" s="33"/>
      <c r="J3664" s="33"/>
      <c r="K3664" s="33"/>
      <c r="L3664" s="33"/>
      <c r="M3664" s="33"/>
      <c r="N3664" s="33"/>
      <c r="O3664" s="33"/>
      <c r="P3664" s="33"/>
      <c r="Q3664"/>
      <c r="R3664"/>
      <c r="S3664"/>
      <c r="T3664"/>
      <c r="U3664"/>
      <c r="V3664"/>
      <c r="W3664"/>
    </row>
    <row r="3665" spans="1:23" s="12" customFormat="1" x14ac:dyDescent="0.2">
      <c r="A3665"/>
      <c r="B3665"/>
      <c r="C3665"/>
      <c r="D3665" s="29"/>
      <c r="E3665" s="29"/>
      <c r="F3665"/>
      <c r="G3665"/>
      <c r="H3665"/>
      <c r="I3665" s="33"/>
      <c r="J3665" s="33"/>
      <c r="K3665" s="33"/>
      <c r="L3665" s="33"/>
      <c r="M3665" s="33"/>
      <c r="N3665" s="33"/>
      <c r="O3665" s="33"/>
      <c r="P3665" s="33"/>
      <c r="Q3665"/>
      <c r="R3665"/>
      <c r="S3665"/>
      <c r="T3665"/>
      <c r="U3665"/>
      <c r="V3665"/>
      <c r="W3665"/>
    </row>
    <row r="3666" spans="1:23" s="12" customFormat="1" x14ac:dyDescent="0.2">
      <c r="A3666"/>
      <c r="B3666"/>
      <c r="C3666"/>
      <c r="D3666" s="29"/>
      <c r="E3666" s="29"/>
      <c r="F3666"/>
      <c r="G3666"/>
      <c r="H3666"/>
      <c r="I3666" s="33"/>
      <c r="J3666" s="33"/>
      <c r="K3666" s="33"/>
      <c r="L3666" s="33"/>
      <c r="M3666" s="33"/>
      <c r="N3666" s="33"/>
      <c r="O3666" s="33"/>
      <c r="P3666" s="33"/>
      <c r="Q3666"/>
      <c r="R3666"/>
      <c r="S3666"/>
      <c r="T3666"/>
      <c r="U3666"/>
      <c r="V3666"/>
      <c r="W3666"/>
    </row>
    <row r="3667" spans="1:23" s="12" customFormat="1" x14ac:dyDescent="0.2">
      <c r="A3667"/>
      <c r="B3667"/>
      <c r="C3667"/>
      <c r="D3667" s="29"/>
      <c r="E3667" s="29"/>
      <c r="F3667"/>
      <c r="G3667"/>
      <c r="H3667"/>
      <c r="I3667" s="33"/>
      <c r="J3667" s="33"/>
      <c r="K3667" s="33"/>
      <c r="L3667" s="33"/>
      <c r="M3667" s="33"/>
      <c r="N3667" s="33"/>
      <c r="O3667" s="33"/>
      <c r="P3667" s="33"/>
      <c r="Q3667"/>
      <c r="R3667"/>
      <c r="S3667"/>
      <c r="T3667"/>
      <c r="U3667"/>
      <c r="V3667"/>
      <c r="W3667"/>
    </row>
    <row r="3668" spans="1:23" s="12" customFormat="1" x14ac:dyDescent="0.2">
      <c r="A3668"/>
      <c r="B3668"/>
      <c r="C3668"/>
      <c r="D3668" s="29"/>
      <c r="E3668" s="29"/>
      <c r="F3668"/>
      <c r="G3668"/>
      <c r="H3668"/>
      <c r="I3668" s="33"/>
      <c r="J3668" s="33"/>
      <c r="K3668" s="33"/>
      <c r="L3668" s="33"/>
      <c r="M3668" s="33"/>
      <c r="N3668" s="33"/>
      <c r="O3668" s="33"/>
      <c r="P3668" s="33"/>
      <c r="Q3668"/>
      <c r="R3668"/>
      <c r="S3668"/>
      <c r="T3668"/>
      <c r="U3668"/>
      <c r="V3668"/>
      <c r="W3668"/>
    </row>
    <row r="3669" spans="1:23" s="12" customFormat="1" x14ac:dyDescent="0.2">
      <c r="A3669"/>
      <c r="B3669"/>
      <c r="C3669"/>
      <c r="D3669" s="29"/>
      <c r="E3669" s="29"/>
      <c r="F3669"/>
      <c r="G3669"/>
      <c r="H3669"/>
      <c r="I3669" s="33"/>
      <c r="J3669" s="33"/>
      <c r="K3669" s="33"/>
      <c r="L3669" s="33"/>
      <c r="M3669" s="33"/>
      <c r="N3669" s="33"/>
      <c r="O3669" s="33"/>
      <c r="P3669" s="33"/>
      <c r="Q3669"/>
      <c r="R3669"/>
      <c r="S3669"/>
      <c r="T3669"/>
      <c r="U3669"/>
      <c r="V3669"/>
      <c r="W3669"/>
    </row>
    <row r="3670" spans="1:23" s="12" customFormat="1" x14ac:dyDescent="0.2">
      <c r="A3670"/>
      <c r="B3670"/>
      <c r="C3670"/>
      <c r="D3670" s="29"/>
      <c r="E3670" s="29"/>
      <c r="F3670"/>
      <c r="G3670"/>
      <c r="H3670"/>
      <c r="I3670" s="33"/>
      <c r="J3670" s="33"/>
      <c r="K3670" s="33"/>
      <c r="L3670" s="33"/>
      <c r="M3670" s="33"/>
      <c r="N3670" s="33"/>
      <c r="O3670" s="33"/>
      <c r="P3670" s="33"/>
      <c r="Q3670"/>
      <c r="R3670"/>
      <c r="S3670"/>
      <c r="T3670"/>
      <c r="U3670"/>
      <c r="V3670"/>
      <c r="W3670"/>
    </row>
    <row r="3671" spans="1:23" s="12" customFormat="1" x14ac:dyDescent="0.2">
      <c r="A3671"/>
      <c r="B3671"/>
      <c r="C3671"/>
      <c r="D3671" s="29"/>
      <c r="E3671" s="29"/>
      <c r="F3671"/>
      <c r="G3671"/>
      <c r="H3671"/>
      <c r="I3671" s="33"/>
      <c r="J3671" s="33"/>
      <c r="K3671" s="33"/>
      <c r="L3671" s="33"/>
      <c r="M3671" s="33"/>
      <c r="N3671" s="33"/>
      <c r="O3671" s="33"/>
      <c r="P3671" s="33"/>
      <c r="Q3671"/>
      <c r="R3671"/>
      <c r="S3671"/>
      <c r="T3671"/>
      <c r="U3671"/>
      <c r="V3671"/>
      <c r="W3671"/>
    </row>
    <row r="3672" spans="1:23" s="12" customFormat="1" x14ac:dyDescent="0.2">
      <c r="A3672"/>
      <c r="B3672"/>
      <c r="C3672"/>
      <c r="D3672" s="29"/>
      <c r="E3672" s="29"/>
      <c r="F3672"/>
      <c r="G3672"/>
      <c r="H3672"/>
      <c r="I3672" s="33"/>
      <c r="J3672" s="33"/>
      <c r="K3672" s="33"/>
      <c r="L3672" s="33"/>
      <c r="M3672" s="33"/>
      <c r="N3672" s="33"/>
      <c r="O3672" s="33"/>
      <c r="P3672" s="33"/>
      <c r="Q3672"/>
      <c r="R3672"/>
      <c r="S3672"/>
      <c r="T3672"/>
      <c r="U3672"/>
      <c r="V3672"/>
      <c r="W3672"/>
    </row>
    <row r="3673" spans="1:23" s="12" customFormat="1" x14ac:dyDescent="0.2">
      <c r="A3673"/>
      <c r="B3673"/>
      <c r="C3673"/>
      <c r="D3673" s="29"/>
      <c r="E3673" s="29"/>
      <c r="F3673"/>
      <c r="G3673"/>
      <c r="H3673"/>
      <c r="I3673" s="33"/>
      <c r="J3673" s="33"/>
      <c r="K3673" s="33"/>
      <c r="L3673" s="33"/>
      <c r="M3673" s="33"/>
      <c r="N3673" s="33"/>
      <c r="O3673" s="33"/>
      <c r="P3673" s="33"/>
      <c r="Q3673"/>
      <c r="R3673"/>
      <c r="S3673"/>
      <c r="T3673"/>
      <c r="U3673"/>
      <c r="V3673"/>
      <c r="W3673"/>
    </row>
    <row r="3674" spans="1:23" s="12" customFormat="1" x14ac:dyDescent="0.2">
      <c r="A3674"/>
      <c r="B3674"/>
      <c r="C3674"/>
      <c r="D3674" s="29"/>
      <c r="E3674" s="29"/>
      <c r="F3674"/>
      <c r="G3674"/>
      <c r="H3674"/>
      <c r="I3674" s="33"/>
      <c r="J3674" s="33"/>
      <c r="K3674" s="33"/>
      <c r="L3674" s="33"/>
      <c r="M3674" s="33"/>
      <c r="N3674" s="33"/>
      <c r="O3674" s="33"/>
      <c r="P3674" s="33"/>
      <c r="Q3674"/>
      <c r="R3674"/>
      <c r="S3674"/>
      <c r="T3674"/>
      <c r="U3674"/>
      <c r="V3674"/>
      <c r="W3674"/>
    </row>
    <row r="3675" spans="1:23" s="12" customFormat="1" x14ac:dyDescent="0.2">
      <c r="A3675"/>
      <c r="B3675"/>
      <c r="C3675"/>
      <c r="D3675" s="29"/>
      <c r="E3675" s="29"/>
      <c r="F3675"/>
      <c r="G3675"/>
      <c r="H3675"/>
      <c r="I3675" s="33"/>
      <c r="J3675" s="33"/>
      <c r="K3675" s="33"/>
      <c r="L3675" s="33"/>
      <c r="M3675" s="33"/>
      <c r="N3675" s="33"/>
      <c r="O3675" s="33"/>
      <c r="P3675" s="33"/>
      <c r="Q3675"/>
      <c r="R3675"/>
      <c r="S3675"/>
      <c r="T3675"/>
      <c r="U3675"/>
      <c r="V3675"/>
      <c r="W3675"/>
    </row>
    <row r="3676" spans="1:23" s="12" customFormat="1" x14ac:dyDescent="0.2">
      <c r="A3676"/>
      <c r="B3676"/>
      <c r="C3676"/>
      <c r="D3676" s="29"/>
      <c r="E3676" s="29"/>
      <c r="F3676"/>
      <c r="G3676"/>
      <c r="H3676"/>
      <c r="I3676" s="33"/>
      <c r="J3676" s="33"/>
      <c r="K3676" s="33"/>
      <c r="L3676" s="33"/>
      <c r="M3676" s="33"/>
      <c r="N3676" s="33"/>
      <c r="O3676" s="33"/>
      <c r="P3676" s="33"/>
      <c r="Q3676"/>
      <c r="R3676"/>
      <c r="S3676"/>
      <c r="T3676"/>
      <c r="U3676"/>
      <c r="V3676"/>
      <c r="W3676"/>
    </row>
    <row r="3677" spans="1:23" s="12" customFormat="1" x14ac:dyDescent="0.2">
      <c r="A3677"/>
      <c r="B3677"/>
      <c r="C3677"/>
      <c r="D3677" s="29"/>
      <c r="E3677" s="29"/>
      <c r="F3677"/>
      <c r="G3677"/>
      <c r="H3677"/>
      <c r="I3677" s="33"/>
      <c r="J3677" s="33"/>
      <c r="K3677" s="33"/>
      <c r="L3677" s="33"/>
      <c r="M3677" s="33"/>
      <c r="N3677" s="33"/>
      <c r="O3677" s="33"/>
      <c r="P3677" s="33"/>
      <c r="Q3677"/>
      <c r="R3677"/>
      <c r="S3677"/>
      <c r="T3677"/>
      <c r="U3677"/>
      <c r="V3677"/>
      <c r="W3677"/>
    </row>
    <row r="3678" spans="1:23" s="12" customFormat="1" x14ac:dyDescent="0.2">
      <c r="A3678"/>
      <c r="B3678"/>
      <c r="C3678"/>
      <c r="D3678" s="29"/>
      <c r="E3678" s="29"/>
      <c r="F3678"/>
      <c r="G3678"/>
      <c r="H3678"/>
      <c r="I3678" s="33"/>
      <c r="J3678" s="33"/>
      <c r="K3678" s="33"/>
      <c r="L3678" s="33"/>
      <c r="M3678" s="33"/>
      <c r="N3678" s="33"/>
      <c r="O3678" s="33"/>
      <c r="P3678" s="33"/>
      <c r="Q3678"/>
      <c r="R3678"/>
      <c r="S3678"/>
      <c r="T3678"/>
      <c r="U3678"/>
      <c r="V3678"/>
      <c r="W3678"/>
    </row>
    <row r="3679" spans="1:23" s="12" customFormat="1" x14ac:dyDescent="0.2">
      <c r="A3679"/>
      <c r="B3679"/>
      <c r="C3679"/>
      <c r="D3679" s="29"/>
      <c r="E3679" s="29"/>
      <c r="F3679"/>
      <c r="G3679"/>
      <c r="H3679"/>
      <c r="I3679" s="33"/>
      <c r="J3679" s="33"/>
      <c r="K3679" s="33"/>
      <c r="L3679" s="33"/>
      <c r="M3679" s="33"/>
      <c r="N3679" s="33"/>
      <c r="O3679" s="33"/>
      <c r="P3679" s="33"/>
      <c r="Q3679"/>
      <c r="R3679"/>
      <c r="S3679"/>
      <c r="T3679"/>
      <c r="U3679"/>
      <c r="V3679"/>
      <c r="W3679"/>
    </row>
    <row r="3680" spans="1:23" s="12" customFormat="1" x14ac:dyDescent="0.2">
      <c r="A3680"/>
      <c r="B3680"/>
      <c r="C3680"/>
      <c r="D3680" s="29"/>
      <c r="E3680" s="29"/>
      <c r="F3680"/>
      <c r="G3680"/>
      <c r="H3680"/>
      <c r="I3680" s="33"/>
      <c r="J3680" s="33"/>
      <c r="K3680" s="33"/>
      <c r="L3680" s="33"/>
      <c r="M3680" s="33"/>
      <c r="N3680" s="33"/>
      <c r="O3680" s="33"/>
      <c r="P3680" s="33"/>
      <c r="Q3680"/>
      <c r="R3680"/>
      <c r="S3680"/>
      <c r="T3680"/>
      <c r="U3680"/>
      <c r="V3680"/>
      <c r="W3680"/>
    </row>
    <row r="3681" spans="1:23" s="12" customFormat="1" x14ac:dyDescent="0.2">
      <c r="A3681"/>
      <c r="B3681"/>
      <c r="C3681"/>
      <c r="D3681" s="29"/>
      <c r="E3681" s="29"/>
      <c r="F3681"/>
      <c r="G3681"/>
      <c r="H3681"/>
      <c r="I3681" s="33"/>
      <c r="J3681" s="33"/>
      <c r="K3681" s="33"/>
      <c r="L3681" s="33"/>
      <c r="M3681" s="33"/>
      <c r="N3681" s="33"/>
      <c r="O3681" s="33"/>
      <c r="P3681" s="33"/>
      <c r="Q3681"/>
      <c r="R3681"/>
      <c r="S3681"/>
      <c r="T3681"/>
      <c r="U3681"/>
      <c r="V3681"/>
      <c r="W3681"/>
    </row>
    <row r="3682" spans="1:23" s="12" customFormat="1" x14ac:dyDescent="0.2">
      <c r="A3682"/>
      <c r="B3682"/>
      <c r="C3682"/>
      <c r="D3682" s="29"/>
      <c r="E3682" s="29"/>
      <c r="F3682"/>
      <c r="G3682"/>
      <c r="H3682"/>
      <c r="I3682" s="33"/>
      <c r="J3682" s="33"/>
      <c r="K3682" s="33"/>
      <c r="L3682" s="33"/>
      <c r="M3682" s="33"/>
      <c r="N3682" s="33"/>
      <c r="O3682" s="33"/>
      <c r="P3682" s="33"/>
      <c r="Q3682"/>
      <c r="R3682"/>
      <c r="S3682"/>
      <c r="T3682"/>
      <c r="U3682"/>
      <c r="V3682"/>
      <c r="W3682"/>
    </row>
    <row r="3683" spans="1:23" s="12" customFormat="1" x14ac:dyDescent="0.2">
      <c r="A3683"/>
      <c r="B3683"/>
      <c r="C3683"/>
      <c r="D3683" s="29"/>
      <c r="E3683" s="29"/>
      <c r="F3683"/>
      <c r="G3683"/>
      <c r="H3683"/>
      <c r="I3683" s="33"/>
      <c r="J3683" s="33"/>
      <c r="K3683" s="33"/>
      <c r="L3683" s="33"/>
      <c r="M3683" s="33"/>
      <c r="N3683" s="33"/>
      <c r="O3683" s="33"/>
      <c r="P3683" s="33"/>
      <c r="Q3683"/>
      <c r="R3683"/>
      <c r="S3683"/>
      <c r="T3683"/>
      <c r="U3683"/>
      <c r="V3683"/>
      <c r="W3683"/>
    </row>
    <row r="3684" spans="1:23" s="12" customFormat="1" x14ac:dyDescent="0.2">
      <c r="A3684"/>
      <c r="B3684"/>
      <c r="C3684"/>
      <c r="D3684" s="29"/>
      <c r="E3684" s="29"/>
      <c r="F3684"/>
      <c r="G3684"/>
      <c r="H3684"/>
      <c r="I3684" s="33"/>
      <c r="J3684" s="33"/>
      <c r="K3684" s="33"/>
      <c r="L3684" s="33"/>
      <c r="M3684" s="33"/>
      <c r="N3684" s="33"/>
      <c r="O3684" s="33"/>
      <c r="P3684" s="33"/>
      <c r="Q3684"/>
      <c r="R3684"/>
      <c r="S3684"/>
      <c r="T3684"/>
      <c r="U3684"/>
      <c r="V3684"/>
      <c r="W3684"/>
    </row>
    <row r="3685" spans="1:23" s="12" customFormat="1" x14ac:dyDescent="0.2">
      <c r="A3685"/>
      <c r="B3685"/>
      <c r="C3685"/>
      <c r="D3685" s="29"/>
      <c r="E3685" s="29"/>
      <c r="F3685"/>
      <c r="G3685"/>
      <c r="H3685"/>
      <c r="I3685" s="33"/>
      <c r="J3685" s="33"/>
      <c r="K3685" s="33"/>
      <c r="L3685" s="33"/>
      <c r="M3685" s="33"/>
      <c r="N3685" s="33"/>
      <c r="O3685" s="33"/>
      <c r="P3685" s="33"/>
      <c r="Q3685"/>
      <c r="R3685"/>
      <c r="S3685"/>
      <c r="T3685"/>
      <c r="U3685"/>
      <c r="V3685"/>
      <c r="W3685"/>
    </row>
    <row r="3686" spans="1:23" s="12" customFormat="1" x14ac:dyDescent="0.2">
      <c r="A3686"/>
      <c r="B3686"/>
      <c r="C3686"/>
      <c r="D3686" s="29"/>
      <c r="E3686" s="29"/>
      <c r="F3686"/>
      <c r="G3686"/>
      <c r="H3686"/>
      <c r="I3686" s="33"/>
      <c r="J3686" s="33"/>
      <c r="K3686" s="33"/>
      <c r="L3686" s="33"/>
      <c r="M3686" s="33"/>
      <c r="N3686" s="33"/>
      <c r="O3686" s="33"/>
      <c r="P3686" s="33"/>
      <c r="Q3686"/>
      <c r="R3686"/>
      <c r="S3686"/>
      <c r="T3686"/>
      <c r="U3686"/>
      <c r="V3686"/>
      <c r="W3686"/>
    </row>
    <row r="3687" spans="1:23" s="12" customFormat="1" x14ac:dyDescent="0.2">
      <c r="A3687"/>
      <c r="B3687"/>
      <c r="C3687"/>
      <c r="D3687" s="29"/>
      <c r="E3687" s="29"/>
      <c r="F3687"/>
      <c r="G3687"/>
      <c r="H3687"/>
      <c r="I3687" s="33"/>
      <c r="J3687" s="33"/>
      <c r="K3687" s="33"/>
      <c r="L3687" s="33"/>
      <c r="M3687" s="33"/>
      <c r="N3687" s="33"/>
      <c r="O3687" s="33"/>
      <c r="P3687" s="33"/>
      <c r="Q3687"/>
      <c r="R3687"/>
      <c r="S3687"/>
      <c r="T3687"/>
      <c r="U3687"/>
      <c r="V3687"/>
      <c r="W3687"/>
    </row>
    <row r="3688" spans="1:23" s="12" customFormat="1" x14ac:dyDescent="0.2">
      <c r="A3688"/>
      <c r="B3688"/>
      <c r="C3688"/>
      <c r="D3688" s="29"/>
      <c r="E3688" s="29"/>
      <c r="F3688"/>
      <c r="G3688"/>
      <c r="H3688"/>
      <c r="I3688" s="33"/>
      <c r="J3688" s="33"/>
      <c r="K3688" s="33"/>
      <c r="L3688" s="33"/>
      <c r="M3688" s="33"/>
      <c r="N3688" s="33"/>
      <c r="O3688" s="33"/>
      <c r="P3688" s="33"/>
      <c r="Q3688"/>
      <c r="R3688"/>
      <c r="S3688"/>
      <c r="T3688"/>
      <c r="U3688"/>
      <c r="V3688"/>
      <c r="W3688"/>
    </row>
    <row r="3689" spans="1:23" s="12" customFormat="1" x14ac:dyDescent="0.2">
      <c r="A3689"/>
      <c r="B3689"/>
      <c r="C3689"/>
      <c r="D3689" s="29"/>
      <c r="E3689" s="29"/>
      <c r="F3689"/>
      <c r="G3689"/>
      <c r="H3689"/>
      <c r="I3689" s="33"/>
      <c r="J3689" s="33"/>
      <c r="K3689" s="33"/>
      <c r="L3689" s="33"/>
      <c r="M3689" s="33"/>
      <c r="N3689" s="33"/>
      <c r="O3689" s="33"/>
      <c r="P3689" s="33"/>
      <c r="Q3689"/>
      <c r="R3689"/>
      <c r="S3689"/>
      <c r="T3689"/>
      <c r="U3689"/>
      <c r="V3689"/>
      <c r="W3689"/>
    </row>
    <row r="3690" spans="1:23" s="12" customFormat="1" x14ac:dyDescent="0.2">
      <c r="A3690"/>
      <c r="B3690"/>
      <c r="C3690"/>
      <c r="D3690" s="29"/>
      <c r="E3690" s="29"/>
      <c r="F3690"/>
      <c r="G3690"/>
      <c r="H3690"/>
      <c r="I3690" s="33"/>
      <c r="J3690" s="33"/>
      <c r="K3690" s="33"/>
      <c r="L3690" s="33"/>
      <c r="M3690" s="33"/>
      <c r="N3690" s="33"/>
      <c r="O3690" s="33"/>
      <c r="P3690" s="33"/>
      <c r="Q3690"/>
      <c r="R3690"/>
      <c r="S3690"/>
      <c r="T3690"/>
      <c r="U3690"/>
      <c r="V3690"/>
      <c r="W3690"/>
    </row>
    <row r="3691" spans="1:23" s="12" customFormat="1" x14ac:dyDescent="0.2">
      <c r="A3691"/>
      <c r="B3691"/>
      <c r="C3691"/>
      <c r="D3691" s="29"/>
      <c r="E3691" s="29"/>
      <c r="F3691"/>
      <c r="G3691"/>
      <c r="H3691"/>
      <c r="I3691" s="33"/>
      <c r="J3691" s="33"/>
      <c r="K3691" s="33"/>
      <c r="L3691" s="33"/>
      <c r="M3691" s="33"/>
      <c r="N3691" s="33"/>
      <c r="O3691" s="33"/>
      <c r="P3691" s="33"/>
      <c r="Q3691"/>
      <c r="R3691"/>
      <c r="S3691"/>
      <c r="T3691"/>
      <c r="U3691"/>
      <c r="V3691"/>
      <c r="W3691"/>
    </row>
    <row r="3692" spans="1:23" s="12" customFormat="1" x14ac:dyDescent="0.2">
      <c r="A3692"/>
      <c r="B3692"/>
      <c r="C3692"/>
      <c r="D3692" s="29"/>
      <c r="E3692" s="29"/>
      <c r="F3692"/>
      <c r="G3692"/>
      <c r="H3692"/>
      <c r="I3692" s="33"/>
      <c r="J3692" s="33"/>
      <c r="K3692" s="33"/>
      <c r="L3692" s="33"/>
      <c r="M3692" s="33"/>
      <c r="N3692" s="33"/>
      <c r="O3692" s="33"/>
      <c r="P3692" s="33"/>
      <c r="Q3692"/>
      <c r="R3692"/>
      <c r="S3692"/>
      <c r="T3692"/>
      <c r="U3692"/>
      <c r="V3692"/>
      <c r="W3692"/>
    </row>
    <row r="3693" spans="1:23" s="12" customFormat="1" x14ac:dyDescent="0.2">
      <c r="A3693"/>
      <c r="B3693"/>
      <c r="C3693"/>
      <c r="D3693" s="29"/>
      <c r="E3693" s="29"/>
      <c r="F3693"/>
      <c r="G3693"/>
      <c r="H3693"/>
      <c r="I3693" s="33"/>
      <c r="J3693" s="33"/>
      <c r="K3693" s="33"/>
      <c r="L3693" s="33"/>
      <c r="M3693" s="33"/>
      <c r="N3693" s="33"/>
      <c r="O3693" s="33"/>
      <c r="P3693" s="33"/>
      <c r="Q3693"/>
      <c r="R3693"/>
      <c r="S3693"/>
      <c r="T3693"/>
      <c r="U3693"/>
      <c r="V3693"/>
      <c r="W3693"/>
    </row>
    <row r="3694" spans="1:23" s="12" customFormat="1" x14ac:dyDescent="0.2">
      <c r="A3694"/>
      <c r="B3694"/>
      <c r="C3694"/>
      <c r="D3694" s="29"/>
      <c r="E3694" s="29"/>
      <c r="F3694"/>
      <c r="G3694"/>
      <c r="H3694"/>
      <c r="I3694" s="33"/>
      <c r="J3694" s="33"/>
      <c r="K3694" s="33"/>
      <c r="L3694" s="33"/>
      <c r="M3694" s="33"/>
      <c r="N3694" s="33"/>
      <c r="O3694" s="33"/>
      <c r="P3694" s="33"/>
      <c r="Q3694"/>
      <c r="R3694"/>
      <c r="S3694"/>
      <c r="T3694"/>
      <c r="U3694"/>
      <c r="V3694"/>
      <c r="W3694"/>
    </row>
    <row r="3695" spans="1:23" s="12" customFormat="1" x14ac:dyDescent="0.2">
      <c r="A3695"/>
      <c r="B3695"/>
      <c r="C3695"/>
      <c r="D3695" s="29"/>
      <c r="E3695" s="29"/>
      <c r="F3695"/>
      <c r="G3695"/>
      <c r="H3695"/>
      <c r="I3695" s="33"/>
      <c r="J3695" s="33"/>
      <c r="K3695" s="33"/>
      <c r="L3695" s="33"/>
      <c r="M3695" s="33"/>
      <c r="N3695" s="33"/>
      <c r="O3695" s="33"/>
      <c r="P3695" s="33"/>
      <c r="Q3695"/>
      <c r="R3695"/>
      <c r="S3695"/>
      <c r="T3695"/>
      <c r="U3695"/>
      <c r="V3695"/>
      <c r="W3695"/>
    </row>
    <row r="3696" spans="1:23" s="12" customFormat="1" x14ac:dyDescent="0.2">
      <c r="A3696"/>
      <c r="B3696"/>
      <c r="C3696"/>
      <c r="D3696" s="29"/>
      <c r="E3696" s="29"/>
      <c r="F3696"/>
      <c r="G3696"/>
      <c r="H3696"/>
      <c r="I3696" s="33"/>
      <c r="J3696" s="33"/>
      <c r="K3696" s="33"/>
      <c r="L3696" s="33"/>
      <c r="M3696" s="33"/>
      <c r="N3696" s="33"/>
      <c r="O3696" s="33"/>
      <c r="P3696" s="33"/>
      <c r="Q3696"/>
      <c r="R3696"/>
      <c r="S3696"/>
      <c r="T3696"/>
      <c r="U3696"/>
      <c r="V3696"/>
      <c r="W3696"/>
    </row>
    <row r="3697" spans="1:23" s="12" customFormat="1" x14ac:dyDescent="0.2">
      <c r="A3697"/>
      <c r="B3697"/>
      <c r="C3697"/>
      <c r="D3697" s="29"/>
      <c r="E3697" s="29"/>
      <c r="F3697"/>
      <c r="G3697"/>
      <c r="H3697"/>
      <c r="I3697" s="33"/>
      <c r="J3697" s="33"/>
      <c r="K3697" s="33"/>
      <c r="L3697" s="33"/>
      <c r="M3697" s="33"/>
      <c r="N3697" s="33"/>
      <c r="O3697" s="33"/>
      <c r="P3697" s="33"/>
      <c r="Q3697"/>
      <c r="R3697"/>
      <c r="S3697"/>
      <c r="T3697"/>
      <c r="U3697"/>
      <c r="V3697"/>
      <c r="W3697"/>
    </row>
    <row r="3698" spans="1:23" s="12" customFormat="1" x14ac:dyDescent="0.2">
      <c r="A3698"/>
      <c r="B3698"/>
      <c r="C3698"/>
      <c r="D3698" s="29"/>
      <c r="E3698" s="29"/>
      <c r="F3698"/>
      <c r="G3698"/>
      <c r="H3698"/>
      <c r="I3698" s="33"/>
      <c r="J3698" s="33"/>
      <c r="K3698" s="33"/>
      <c r="L3698" s="33"/>
      <c r="M3698" s="33"/>
      <c r="N3698" s="33"/>
      <c r="O3698" s="33"/>
      <c r="P3698" s="33"/>
      <c r="Q3698"/>
      <c r="R3698"/>
      <c r="S3698"/>
      <c r="T3698"/>
      <c r="U3698"/>
      <c r="V3698"/>
      <c r="W3698"/>
    </row>
    <row r="3699" spans="1:23" s="12" customFormat="1" x14ac:dyDescent="0.2">
      <c r="A3699"/>
      <c r="B3699"/>
      <c r="C3699"/>
      <c r="D3699" s="29"/>
      <c r="E3699" s="29"/>
      <c r="F3699"/>
      <c r="G3699"/>
      <c r="H3699"/>
      <c r="I3699" s="33"/>
      <c r="J3699" s="33"/>
      <c r="K3699" s="33"/>
      <c r="L3699" s="33"/>
      <c r="M3699" s="33"/>
      <c r="N3699" s="33"/>
      <c r="O3699" s="33"/>
      <c r="P3699" s="33"/>
      <c r="Q3699"/>
      <c r="R3699"/>
      <c r="S3699"/>
      <c r="T3699"/>
      <c r="U3699"/>
      <c r="V3699"/>
      <c r="W3699"/>
    </row>
    <row r="3700" spans="1:23" s="12" customFormat="1" x14ac:dyDescent="0.2">
      <c r="A3700"/>
      <c r="B3700"/>
      <c r="C3700"/>
      <c r="D3700" s="29"/>
      <c r="E3700" s="29"/>
      <c r="F3700"/>
      <c r="G3700"/>
      <c r="H3700"/>
      <c r="I3700" s="33"/>
      <c r="J3700" s="33"/>
      <c r="K3700" s="33"/>
      <c r="L3700" s="33"/>
      <c r="M3700" s="33"/>
      <c r="N3700" s="33"/>
      <c r="O3700" s="33"/>
      <c r="P3700" s="33"/>
      <c r="Q3700"/>
      <c r="R3700"/>
      <c r="S3700"/>
      <c r="T3700"/>
      <c r="U3700"/>
      <c r="V3700"/>
      <c r="W3700"/>
    </row>
    <row r="3701" spans="1:23" s="12" customFormat="1" x14ac:dyDescent="0.2">
      <c r="A3701"/>
      <c r="B3701"/>
      <c r="C3701"/>
      <c r="D3701" s="29"/>
      <c r="E3701" s="29"/>
      <c r="F3701"/>
      <c r="G3701"/>
      <c r="H3701"/>
      <c r="I3701" s="33"/>
      <c r="J3701" s="33"/>
      <c r="K3701" s="33"/>
      <c r="L3701" s="33"/>
      <c r="M3701" s="33"/>
      <c r="N3701" s="33"/>
      <c r="O3701" s="33"/>
      <c r="P3701" s="33"/>
      <c r="Q3701"/>
      <c r="R3701"/>
      <c r="S3701"/>
      <c r="T3701"/>
      <c r="U3701"/>
      <c r="V3701"/>
      <c r="W3701"/>
    </row>
    <row r="3702" spans="1:23" s="12" customFormat="1" x14ac:dyDescent="0.2">
      <c r="A3702"/>
      <c r="B3702"/>
      <c r="C3702"/>
      <c r="D3702" s="29"/>
      <c r="E3702" s="29"/>
      <c r="F3702"/>
      <c r="G3702"/>
      <c r="H3702"/>
      <c r="I3702" s="33"/>
      <c r="J3702" s="33"/>
      <c r="K3702" s="33"/>
      <c r="L3702" s="33"/>
      <c r="M3702" s="33"/>
      <c r="N3702" s="33"/>
      <c r="O3702" s="33"/>
      <c r="P3702" s="33"/>
      <c r="Q3702"/>
      <c r="R3702"/>
      <c r="S3702"/>
      <c r="T3702"/>
      <c r="U3702"/>
      <c r="V3702"/>
      <c r="W3702"/>
    </row>
    <row r="3703" spans="1:23" s="12" customFormat="1" x14ac:dyDescent="0.2">
      <c r="A3703"/>
      <c r="B3703"/>
      <c r="C3703"/>
      <c r="D3703" s="29"/>
      <c r="E3703" s="29"/>
      <c r="F3703"/>
      <c r="G3703"/>
      <c r="H3703"/>
      <c r="I3703" s="33"/>
      <c r="J3703" s="33"/>
      <c r="K3703" s="33"/>
      <c r="L3703" s="33"/>
      <c r="M3703" s="33"/>
      <c r="N3703" s="33"/>
      <c r="O3703" s="33"/>
      <c r="P3703" s="33"/>
      <c r="Q3703"/>
      <c r="R3703"/>
      <c r="S3703"/>
      <c r="T3703"/>
      <c r="U3703"/>
      <c r="V3703"/>
      <c r="W3703"/>
    </row>
    <row r="3704" spans="1:23" s="12" customFormat="1" x14ac:dyDescent="0.2">
      <c r="A3704"/>
      <c r="B3704"/>
      <c r="C3704"/>
      <c r="D3704" s="29"/>
      <c r="E3704" s="29"/>
      <c r="F3704"/>
      <c r="G3704"/>
      <c r="H3704"/>
      <c r="I3704" s="33"/>
      <c r="J3704" s="33"/>
      <c r="K3704" s="33"/>
      <c r="L3704" s="33"/>
      <c r="M3704" s="33"/>
      <c r="N3704" s="33"/>
      <c r="O3704" s="33"/>
      <c r="P3704" s="33"/>
      <c r="Q3704"/>
      <c r="R3704"/>
      <c r="S3704"/>
      <c r="T3704"/>
      <c r="U3704"/>
      <c r="V3704"/>
      <c r="W3704"/>
    </row>
    <row r="3705" spans="1:23" s="12" customFormat="1" x14ac:dyDescent="0.2">
      <c r="A3705"/>
      <c r="B3705"/>
      <c r="C3705"/>
      <c r="D3705" s="29"/>
      <c r="E3705" s="29"/>
      <c r="F3705"/>
      <c r="G3705"/>
      <c r="H3705"/>
      <c r="I3705" s="33"/>
      <c r="J3705" s="33"/>
      <c r="K3705" s="33"/>
      <c r="L3705" s="33"/>
      <c r="M3705" s="33"/>
      <c r="N3705" s="33"/>
      <c r="O3705" s="33"/>
      <c r="P3705" s="33"/>
      <c r="Q3705"/>
      <c r="R3705"/>
      <c r="S3705"/>
      <c r="T3705"/>
      <c r="U3705"/>
      <c r="V3705"/>
      <c r="W3705"/>
    </row>
    <row r="3706" spans="1:23" s="12" customFormat="1" x14ac:dyDescent="0.2">
      <c r="A3706"/>
      <c r="B3706"/>
      <c r="C3706"/>
      <c r="D3706" s="29"/>
      <c r="E3706" s="29"/>
      <c r="F3706"/>
      <c r="G3706"/>
      <c r="H3706"/>
      <c r="I3706" s="33"/>
      <c r="J3706" s="33"/>
      <c r="K3706" s="33"/>
      <c r="L3706" s="33"/>
      <c r="M3706" s="33"/>
      <c r="N3706" s="33"/>
      <c r="O3706" s="33"/>
      <c r="P3706" s="33"/>
      <c r="Q3706"/>
      <c r="R3706"/>
      <c r="S3706"/>
      <c r="T3706"/>
      <c r="U3706"/>
      <c r="V3706"/>
      <c r="W3706"/>
    </row>
    <row r="3707" spans="1:23" s="12" customFormat="1" x14ac:dyDescent="0.2">
      <c r="A3707"/>
      <c r="B3707"/>
      <c r="C3707"/>
      <c r="D3707" s="29"/>
      <c r="E3707" s="29"/>
      <c r="F3707"/>
      <c r="G3707"/>
      <c r="H3707"/>
      <c r="I3707" s="33"/>
      <c r="J3707" s="33"/>
      <c r="K3707" s="33"/>
      <c r="L3707" s="33"/>
      <c r="M3707" s="33"/>
      <c r="N3707" s="33"/>
      <c r="O3707" s="33"/>
      <c r="P3707" s="33"/>
      <c r="Q3707"/>
      <c r="R3707"/>
      <c r="S3707"/>
      <c r="T3707"/>
      <c r="U3707"/>
      <c r="V3707"/>
      <c r="W3707"/>
    </row>
    <row r="3708" spans="1:23" s="12" customFormat="1" x14ac:dyDescent="0.2">
      <c r="A3708"/>
      <c r="B3708"/>
      <c r="C3708"/>
      <c r="D3708" s="29"/>
      <c r="E3708" s="29"/>
      <c r="F3708"/>
      <c r="G3708"/>
      <c r="H3708"/>
      <c r="I3708" s="33"/>
      <c r="J3708" s="33"/>
      <c r="K3708" s="33"/>
      <c r="L3708" s="33"/>
      <c r="M3708" s="33"/>
      <c r="N3708" s="33"/>
      <c r="O3708" s="33"/>
      <c r="P3708" s="33"/>
      <c r="Q3708"/>
      <c r="R3708"/>
      <c r="S3708"/>
      <c r="T3708"/>
      <c r="U3708"/>
      <c r="V3708"/>
      <c r="W3708"/>
    </row>
    <row r="3709" spans="1:23" s="12" customFormat="1" x14ac:dyDescent="0.2">
      <c r="A3709"/>
      <c r="B3709"/>
      <c r="C3709"/>
      <c r="D3709" s="29"/>
      <c r="E3709" s="29"/>
      <c r="F3709"/>
      <c r="G3709"/>
      <c r="H3709"/>
      <c r="I3709" s="33"/>
      <c r="J3709" s="33"/>
      <c r="K3709" s="33"/>
      <c r="L3709" s="33"/>
      <c r="M3709" s="33"/>
      <c r="N3709" s="33"/>
      <c r="O3709" s="33"/>
      <c r="P3709" s="33"/>
      <c r="Q3709"/>
      <c r="R3709"/>
      <c r="S3709"/>
      <c r="T3709"/>
      <c r="U3709"/>
      <c r="V3709"/>
      <c r="W3709"/>
    </row>
    <row r="3710" spans="1:23" s="12" customFormat="1" x14ac:dyDescent="0.2">
      <c r="A3710"/>
      <c r="B3710"/>
      <c r="C3710"/>
      <c r="D3710" s="29"/>
      <c r="E3710" s="29"/>
      <c r="F3710"/>
      <c r="G3710"/>
      <c r="H3710"/>
      <c r="I3710" s="33"/>
      <c r="J3710" s="33"/>
      <c r="K3710" s="33"/>
      <c r="L3710" s="33"/>
      <c r="M3710" s="33"/>
      <c r="N3710" s="33"/>
      <c r="O3710" s="33"/>
      <c r="P3710" s="33"/>
      <c r="Q3710"/>
      <c r="R3710"/>
      <c r="S3710"/>
      <c r="T3710"/>
      <c r="U3710"/>
      <c r="V3710"/>
      <c r="W3710"/>
    </row>
    <row r="3711" spans="1:23" s="12" customFormat="1" x14ac:dyDescent="0.2">
      <c r="A3711"/>
      <c r="B3711"/>
      <c r="C3711"/>
      <c r="D3711" s="29"/>
      <c r="E3711" s="29"/>
      <c r="F3711"/>
      <c r="G3711"/>
      <c r="H3711"/>
      <c r="I3711" s="33"/>
      <c r="J3711" s="33"/>
      <c r="K3711" s="33"/>
      <c r="L3711" s="33"/>
      <c r="M3711" s="33"/>
      <c r="N3711" s="33"/>
      <c r="O3711" s="33"/>
      <c r="P3711" s="33"/>
      <c r="Q3711"/>
      <c r="R3711"/>
      <c r="S3711"/>
      <c r="T3711"/>
      <c r="U3711"/>
      <c r="V3711"/>
      <c r="W3711"/>
    </row>
    <row r="3712" spans="1:23" s="12" customFormat="1" x14ac:dyDescent="0.2">
      <c r="A3712"/>
      <c r="B3712"/>
      <c r="C3712"/>
      <c r="D3712" s="29"/>
      <c r="E3712" s="29"/>
      <c r="F3712"/>
      <c r="G3712"/>
      <c r="H3712"/>
      <c r="I3712" s="33"/>
      <c r="J3712" s="33"/>
      <c r="K3712" s="33"/>
      <c r="L3712" s="33"/>
      <c r="M3712" s="33"/>
      <c r="N3712" s="33"/>
      <c r="O3712" s="33"/>
      <c r="P3712" s="33"/>
      <c r="Q3712"/>
      <c r="R3712"/>
      <c r="S3712"/>
      <c r="T3712"/>
      <c r="U3712"/>
      <c r="V3712"/>
      <c r="W3712"/>
    </row>
    <row r="3713" spans="1:23" s="12" customFormat="1" x14ac:dyDescent="0.2">
      <c r="A3713"/>
      <c r="B3713"/>
      <c r="C3713"/>
      <c r="D3713" s="29"/>
      <c r="E3713" s="29"/>
      <c r="F3713"/>
      <c r="G3713"/>
      <c r="H3713"/>
      <c r="I3713" s="33"/>
      <c r="J3713" s="33"/>
      <c r="K3713" s="33"/>
      <c r="L3713" s="33"/>
      <c r="M3713" s="33"/>
      <c r="N3713" s="33"/>
      <c r="O3713" s="33"/>
      <c r="P3713" s="33"/>
      <c r="Q3713"/>
      <c r="R3713"/>
      <c r="S3713"/>
      <c r="T3713"/>
      <c r="U3713"/>
      <c r="V3713"/>
      <c r="W3713"/>
    </row>
    <row r="3714" spans="1:23" s="12" customFormat="1" x14ac:dyDescent="0.2">
      <c r="A3714"/>
      <c r="B3714"/>
      <c r="C3714"/>
      <c r="D3714" s="29"/>
      <c r="E3714" s="29"/>
      <c r="F3714"/>
      <c r="G3714"/>
      <c r="H3714"/>
      <c r="I3714" s="33"/>
      <c r="J3714" s="33"/>
      <c r="K3714" s="33"/>
      <c r="L3714" s="33"/>
      <c r="M3714" s="33"/>
      <c r="N3714" s="33"/>
      <c r="O3714" s="33"/>
      <c r="P3714" s="33"/>
      <c r="Q3714"/>
      <c r="R3714"/>
      <c r="S3714"/>
      <c r="T3714"/>
      <c r="U3714"/>
      <c r="V3714"/>
      <c r="W3714"/>
    </row>
    <row r="3715" spans="1:23" s="12" customFormat="1" x14ac:dyDescent="0.2">
      <c r="A3715"/>
      <c r="B3715"/>
      <c r="C3715"/>
      <c r="D3715" s="29"/>
      <c r="E3715" s="29"/>
      <c r="F3715"/>
      <c r="G3715"/>
      <c r="H3715"/>
      <c r="I3715" s="33"/>
      <c r="J3715" s="33"/>
      <c r="K3715" s="33"/>
      <c r="L3715" s="33"/>
      <c r="M3715" s="33"/>
      <c r="N3715" s="33"/>
      <c r="O3715" s="33"/>
      <c r="P3715" s="33"/>
      <c r="Q3715"/>
      <c r="R3715"/>
      <c r="S3715"/>
      <c r="T3715"/>
      <c r="U3715"/>
      <c r="V3715"/>
      <c r="W3715"/>
    </row>
    <row r="3716" spans="1:23" s="12" customFormat="1" x14ac:dyDescent="0.2">
      <c r="A3716"/>
      <c r="B3716"/>
      <c r="C3716"/>
      <c r="D3716" s="29"/>
      <c r="E3716" s="29"/>
      <c r="F3716"/>
      <c r="G3716"/>
      <c r="H3716"/>
      <c r="I3716" s="33"/>
      <c r="J3716" s="33"/>
      <c r="K3716" s="33"/>
      <c r="L3716" s="33"/>
      <c r="M3716" s="33"/>
      <c r="N3716" s="33"/>
      <c r="O3716" s="33"/>
      <c r="P3716" s="33"/>
      <c r="Q3716"/>
      <c r="R3716"/>
      <c r="S3716"/>
      <c r="T3716"/>
      <c r="U3716"/>
      <c r="V3716"/>
      <c r="W3716"/>
    </row>
    <row r="3717" spans="1:23" s="12" customFormat="1" x14ac:dyDescent="0.2">
      <c r="A3717"/>
      <c r="B3717"/>
      <c r="C3717"/>
      <c r="D3717" s="29"/>
      <c r="E3717" s="29"/>
      <c r="F3717"/>
      <c r="G3717"/>
      <c r="H3717"/>
      <c r="I3717" s="33"/>
      <c r="J3717" s="33"/>
      <c r="K3717" s="33"/>
      <c r="L3717" s="33"/>
      <c r="M3717" s="33"/>
      <c r="N3717" s="33"/>
      <c r="O3717" s="33"/>
      <c r="P3717" s="33"/>
      <c r="Q3717"/>
      <c r="R3717"/>
      <c r="S3717"/>
      <c r="T3717"/>
      <c r="U3717"/>
      <c r="V3717"/>
      <c r="W3717"/>
    </row>
    <row r="3718" spans="1:23" s="12" customFormat="1" x14ac:dyDescent="0.2">
      <c r="A3718"/>
      <c r="B3718"/>
      <c r="C3718"/>
      <c r="D3718" s="29"/>
      <c r="E3718" s="29"/>
      <c r="F3718"/>
      <c r="G3718"/>
      <c r="H3718"/>
      <c r="I3718" s="33"/>
      <c r="J3718" s="33"/>
      <c r="K3718" s="33"/>
      <c r="L3718" s="33"/>
      <c r="M3718" s="33"/>
      <c r="N3718" s="33"/>
      <c r="O3718" s="33"/>
      <c r="P3718" s="33"/>
      <c r="Q3718"/>
      <c r="R3718"/>
      <c r="S3718"/>
      <c r="T3718"/>
      <c r="U3718"/>
      <c r="V3718"/>
      <c r="W3718"/>
    </row>
    <row r="3719" spans="1:23" s="12" customFormat="1" x14ac:dyDescent="0.2">
      <c r="A3719"/>
      <c r="B3719"/>
      <c r="C3719"/>
      <c r="D3719" s="29"/>
      <c r="E3719" s="29"/>
      <c r="F3719"/>
      <c r="G3719"/>
      <c r="H3719"/>
      <c r="I3719" s="33"/>
      <c r="J3719" s="33"/>
      <c r="K3719" s="33"/>
      <c r="L3719" s="33"/>
      <c r="M3719" s="33"/>
      <c r="N3719" s="33"/>
      <c r="O3719" s="33"/>
      <c r="P3719" s="33"/>
      <c r="Q3719"/>
      <c r="R3719"/>
      <c r="S3719"/>
      <c r="T3719"/>
      <c r="U3719"/>
      <c r="V3719"/>
      <c r="W3719"/>
    </row>
    <row r="3720" spans="1:23" s="12" customFormat="1" x14ac:dyDescent="0.2">
      <c r="A3720"/>
      <c r="B3720"/>
      <c r="C3720"/>
      <c r="D3720" s="29"/>
      <c r="E3720" s="29"/>
      <c r="F3720"/>
      <c r="G3720"/>
      <c r="H3720"/>
      <c r="I3720" s="33"/>
      <c r="J3720" s="33"/>
      <c r="K3720" s="33"/>
      <c r="L3720" s="33"/>
      <c r="M3720" s="33"/>
      <c r="N3720" s="33"/>
      <c r="O3720" s="33"/>
      <c r="P3720" s="33"/>
      <c r="Q3720"/>
      <c r="R3720"/>
      <c r="S3720"/>
      <c r="T3720"/>
      <c r="U3720"/>
      <c r="V3720"/>
      <c r="W3720"/>
    </row>
    <row r="3721" spans="1:23" s="12" customFormat="1" x14ac:dyDescent="0.2">
      <c r="A3721"/>
      <c r="B3721"/>
      <c r="C3721"/>
      <c r="D3721" s="29"/>
      <c r="E3721" s="29"/>
      <c r="F3721"/>
      <c r="G3721"/>
      <c r="H3721"/>
      <c r="I3721" s="33"/>
      <c r="J3721" s="33"/>
      <c r="K3721" s="33"/>
      <c r="L3721" s="33"/>
      <c r="M3721" s="33"/>
      <c r="N3721" s="33"/>
      <c r="O3721" s="33"/>
      <c r="P3721" s="33"/>
      <c r="Q3721"/>
      <c r="R3721"/>
      <c r="S3721"/>
      <c r="T3721"/>
      <c r="U3721"/>
      <c r="V3721"/>
      <c r="W3721"/>
    </row>
    <row r="3722" spans="1:23" s="12" customFormat="1" x14ac:dyDescent="0.2">
      <c r="A3722"/>
      <c r="B3722"/>
      <c r="C3722"/>
      <c r="D3722" s="29"/>
      <c r="E3722" s="29"/>
      <c r="F3722"/>
      <c r="G3722"/>
      <c r="H3722"/>
      <c r="I3722" s="33"/>
      <c r="J3722" s="33"/>
      <c r="K3722" s="33"/>
      <c r="L3722" s="33"/>
      <c r="M3722" s="33"/>
      <c r="N3722" s="33"/>
      <c r="O3722" s="33"/>
      <c r="P3722" s="33"/>
      <c r="Q3722"/>
      <c r="R3722"/>
      <c r="S3722"/>
      <c r="T3722"/>
      <c r="U3722"/>
      <c r="V3722"/>
      <c r="W3722"/>
    </row>
    <row r="3723" spans="1:23" s="12" customFormat="1" x14ac:dyDescent="0.2">
      <c r="A3723"/>
      <c r="B3723"/>
      <c r="C3723"/>
      <c r="D3723" s="29"/>
      <c r="E3723" s="29"/>
      <c r="F3723"/>
      <c r="G3723"/>
      <c r="H3723"/>
      <c r="I3723" s="33"/>
      <c r="J3723" s="33"/>
      <c r="K3723" s="33"/>
      <c r="L3723" s="33"/>
      <c r="M3723" s="33"/>
      <c r="N3723" s="33"/>
      <c r="O3723" s="33"/>
      <c r="P3723" s="33"/>
      <c r="Q3723"/>
      <c r="R3723"/>
      <c r="S3723"/>
      <c r="T3723"/>
      <c r="U3723"/>
      <c r="V3723"/>
      <c r="W3723"/>
    </row>
    <row r="3724" spans="1:23" s="12" customFormat="1" x14ac:dyDescent="0.2">
      <c r="A3724"/>
      <c r="B3724"/>
      <c r="C3724"/>
      <c r="D3724" s="29"/>
      <c r="E3724" s="29"/>
      <c r="F3724"/>
      <c r="G3724"/>
      <c r="H3724"/>
      <c r="I3724" s="33"/>
      <c r="J3724" s="33"/>
      <c r="K3724" s="33"/>
      <c r="L3724" s="33"/>
      <c r="M3724" s="33"/>
      <c r="N3724" s="33"/>
      <c r="O3724" s="33"/>
      <c r="P3724" s="33"/>
      <c r="Q3724"/>
      <c r="R3724"/>
      <c r="S3724"/>
      <c r="T3724"/>
      <c r="U3724"/>
      <c r="V3724"/>
      <c r="W3724"/>
    </row>
    <row r="3725" spans="1:23" s="12" customFormat="1" x14ac:dyDescent="0.2">
      <c r="A3725"/>
      <c r="B3725"/>
      <c r="C3725"/>
      <c r="D3725" s="29"/>
      <c r="E3725" s="29"/>
      <c r="F3725"/>
      <c r="G3725"/>
      <c r="H3725"/>
      <c r="I3725" s="33"/>
      <c r="J3725" s="33"/>
      <c r="K3725" s="33"/>
      <c r="L3725" s="33"/>
      <c r="M3725" s="33"/>
      <c r="N3725" s="33"/>
      <c r="O3725" s="33"/>
      <c r="P3725" s="33"/>
      <c r="Q3725"/>
      <c r="R3725"/>
      <c r="S3725"/>
      <c r="T3725"/>
      <c r="U3725"/>
      <c r="V3725"/>
      <c r="W3725"/>
    </row>
    <row r="3726" spans="1:23" s="12" customFormat="1" x14ac:dyDescent="0.2">
      <c r="A3726"/>
      <c r="B3726"/>
      <c r="C3726"/>
      <c r="D3726" s="29"/>
      <c r="E3726" s="29"/>
      <c r="F3726"/>
      <c r="G3726"/>
      <c r="H3726"/>
      <c r="I3726" s="33"/>
      <c r="J3726" s="33"/>
      <c r="K3726" s="33"/>
      <c r="L3726" s="33"/>
      <c r="M3726" s="33"/>
      <c r="N3726" s="33"/>
      <c r="O3726" s="33"/>
      <c r="P3726" s="33"/>
      <c r="Q3726"/>
      <c r="R3726"/>
      <c r="S3726"/>
      <c r="T3726"/>
      <c r="U3726"/>
      <c r="V3726"/>
      <c r="W3726"/>
    </row>
    <row r="3727" spans="1:23" s="12" customFormat="1" x14ac:dyDescent="0.2">
      <c r="A3727"/>
      <c r="B3727"/>
      <c r="C3727"/>
      <c r="D3727" s="29"/>
      <c r="E3727" s="29"/>
      <c r="F3727"/>
      <c r="G3727"/>
      <c r="H3727"/>
      <c r="I3727" s="33"/>
      <c r="J3727" s="33"/>
      <c r="K3727" s="33"/>
      <c r="L3727" s="33"/>
      <c r="M3727" s="33"/>
      <c r="N3727" s="33"/>
      <c r="O3727" s="33"/>
      <c r="P3727" s="33"/>
      <c r="Q3727"/>
      <c r="R3727"/>
      <c r="S3727"/>
      <c r="T3727"/>
      <c r="U3727"/>
      <c r="V3727"/>
      <c r="W3727"/>
    </row>
    <row r="3728" spans="1:23" s="12" customFormat="1" x14ac:dyDescent="0.2">
      <c r="A3728"/>
      <c r="B3728"/>
      <c r="C3728"/>
      <c r="D3728" s="29"/>
      <c r="E3728" s="29"/>
      <c r="F3728"/>
      <c r="G3728"/>
      <c r="H3728"/>
      <c r="I3728" s="33"/>
      <c r="J3728" s="33"/>
      <c r="K3728" s="33"/>
      <c r="L3728" s="33"/>
      <c r="M3728" s="33"/>
      <c r="N3728" s="33"/>
      <c r="O3728" s="33"/>
      <c r="P3728" s="33"/>
      <c r="Q3728"/>
      <c r="R3728"/>
      <c r="S3728"/>
      <c r="T3728"/>
      <c r="U3728"/>
      <c r="V3728"/>
      <c r="W3728"/>
    </row>
    <row r="3729" spans="1:23" s="12" customFormat="1" x14ac:dyDescent="0.2">
      <c r="A3729"/>
      <c r="B3729"/>
      <c r="C3729"/>
      <c r="D3729" s="29"/>
      <c r="E3729" s="29"/>
      <c r="F3729"/>
      <c r="G3729"/>
      <c r="H3729"/>
      <c r="I3729" s="33"/>
      <c r="J3729" s="33"/>
      <c r="K3729" s="33"/>
      <c r="L3729" s="33"/>
      <c r="M3729" s="33"/>
      <c r="N3729" s="33"/>
      <c r="O3729" s="33"/>
      <c r="P3729" s="33"/>
      <c r="Q3729"/>
      <c r="R3729"/>
      <c r="S3729"/>
      <c r="T3729"/>
      <c r="U3729"/>
      <c r="V3729"/>
      <c r="W3729"/>
    </row>
    <row r="3730" spans="1:23" s="12" customFormat="1" x14ac:dyDescent="0.2">
      <c r="A3730"/>
      <c r="B3730"/>
      <c r="C3730"/>
      <c r="D3730" s="29"/>
      <c r="E3730" s="29"/>
      <c r="F3730"/>
      <c r="G3730"/>
      <c r="H3730"/>
      <c r="I3730" s="33"/>
      <c r="J3730" s="33"/>
      <c r="K3730" s="33"/>
      <c r="L3730" s="33"/>
      <c r="M3730" s="33"/>
      <c r="N3730" s="33"/>
      <c r="O3730" s="33"/>
      <c r="P3730" s="33"/>
      <c r="Q3730"/>
      <c r="R3730"/>
      <c r="S3730"/>
      <c r="T3730"/>
      <c r="U3730"/>
      <c r="V3730"/>
      <c r="W3730"/>
    </row>
    <row r="3731" spans="1:23" s="12" customFormat="1" x14ac:dyDescent="0.2">
      <c r="A3731"/>
      <c r="B3731"/>
      <c r="C3731"/>
      <c r="D3731" s="29"/>
      <c r="E3731" s="29"/>
      <c r="F3731"/>
      <c r="G3731"/>
      <c r="H3731"/>
      <c r="I3731" s="33"/>
      <c r="J3731" s="33"/>
      <c r="K3731" s="33"/>
      <c r="L3731" s="33"/>
      <c r="M3731" s="33"/>
      <c r="N3731" s="33"/>
      <c r="O3731" s="33"/>
      <c r="P3731" s="33"/>
      <c r="Q3731"/>
      <c r="R3731"/>
      <c r="S3731"/>
      <c r="T3731"/>
      <c r="U3731"/>
      <c r="V3731"/>
      <c r="W3731"/>
    </row>
    <row r="3732" spans="1:23" s="12" customFormat="1" x14ac:dyDescent="0.2">
      <c r="A3732"/>
      <c r="B3732"/>
      <c r="C3732"/>
      <c r="D3732" s="29"/>
      <c r="E3732" s="29"/>
      <c r="F3732"/>
      <c r="G3732"/>
      <c r="H3732"/>
      <c r="I3732" s="33"/>
      <c r="J3732" s="33"/>
      <c r="K3732" s="33"/>
      <c r="L3732" s="33"/>
      <c r="M3732" s="33"/>
      <c r="N3732" s="33"/>
      <c r="O3732" s="33"/>
      <c r="P3732" s="33"/>
      <c r="Q3732"/>
      <c r="R3732"/>
      <c r="S3732"/>
      <c r="T3732"/>
      <c r="U3732"/>
      <c r="V3732"/>
      <c r="W3732"/>
    </row>
    <row r="3733" spans="1:23" s="12" customFormat="1" x14ac:dyDescent="0.2">
      <c r="A3733"/>
      <c r="B3733"/>
      <c r="C3733"/>
      <c r="D3733" s="29"/>
      <c r="E3733" s="29"/>
      <c r="F3733"/>
      <c r="G3733"/>
      <c r="H3733"/>
      <c r="I3733" s="33"/>
      <c r="J3733" s="33"/>
      <c r="K3733" s="33"/>
      <c r="L3733" s="33"/>
      <c r="M3733" s="33"/>
      <c r="N3733" s="33"/>
      <c r="O3733" s="33"/>
      <c r="P3733" s="33"/>
      <c r="Q3733"/>
      <c r="R3733"/>
      <c r="S3733"/>
      <c r="T3733"/>
      <c r="U3733"/>
      <c r="V3733"/>
      <c r="W3733"/>
    </row>
    <row r="3734" spans="1:23" s="12" customFormat="1" x14ac:dyDescent="0.2">
      <c r="A3734"/>
      <c r="B3734"/>
      <c r="C3734"/>
      <c r="D3734" s="29"/>
      <c r="E3734" s="29"/>
      <c r="F3734"/>
      <c r="G3734"/>
      <c r="H3734"/>
      <c r="I3734" s="33"/>
      <c r="J3734" s="33"/>
      <c r="K3734" s="33"/>
      <c r="L3734" s="33"/>
      <c r="M3734" s="33"/>
      <c r="N3734" s="33"/>
      <c r="O3734" s="33"/>
      <c r="P3734" s="33"/>
      <c r="Q3734"/>
      <c r="R3734"/>
      <c r="S3734"/>
      <c r="T3734"/>
      <c r="U3734"/>
      <c r="V3734"/>
      <c r="W3734"/>
    </row>
    <row r="3735" spans="1:23" s="12" customFormat="1" x14ac:dyDescent="0.2">
      <c r="A3735"/>
      <c r="B3735"/>
      <c r="C3735"/>
      <c r="D3735" s="29"/>
      <c r="E3735" s="29"/>
      <c r="F3735"/>
      <c r="G3735"/>
      <c r="H3735"/>
      <c r="I3735" s="33"/>
      <c r="J3735" s="33"/>
      <c r="K3735" s="33"/>
      <c r="L3735" s="33"/>
      <c r="M3735" s="33"/>
      <c r="N3735" s="33"/>
      <c r="O3735" s="33"/>
      <c r="P3735" s="33"/>
      <c r="Q3735"/>
      <c r="R3735"/>
      <c r="S3735"/>
      <c r="T3735"/>
      <c r="U3735"/>
      <c r="V3735"/>
      <c r="W3735"/>
    </row>
    <row r="3736" spans="1:23" s="12" customFormat="1" x14ac:dyDescent="0.2">
      <c r="A3736"/>
      <c r="B3736"/>
      <c r="C3736"/>
      <c r="D3736" s="29"/>
      <c r="E3736" s="29"/>
      <c r="F3736"/>
      <c r="G3736"/>
      <c r="H3736"/>
      <c r="I3736" s="33"/>
      <c r="J3736" s="33"/>
      <c r="K3736" s="33"/>
      <c r="L3736" s="33"/>
      <c r="M3736" s="33"/>
      <c r="N3736" s="33"/>
      <c r="O3736" s="33"/>
      <c r="P3736" s="33"/>
      <c r="Q3736"/>
      <c r="R3736"/>
      <c r="S3736"/>
      <c r="T3736"/>
      <c r="U3736"/>
      <c r="V3736"/>
      <c r="W3736"/>
    </row>
    <row r="3737" spans="1:23" s="12" customFormat="1" x14ac:dyDescent="0.2">
      <c r="A3737"/>
      <c r="B3737"/>
      <c r="C3737"/>
      <c r="D3737" s="29"/>
      <c r="E3737" s="29"/>
      <c r="F3737"/>
      <c r="G3737"/>
      <c r="H3737"/>
      <c r="I3737" s="33"/>
      <c r="J3737" s="33"/>
      <c r="K3737" s="33"/>
      <c r="L3737" s="33"/>
      <c r="M3737" s="33"/>
      <c r="N3737" s="33"/>
      <c r="O3737" s="33"/>
      <c r="P3737" s="33"/>
      <c r="Q3737"/>
      <c r="R3737"/>
      <c r="S3737"/>
      <c r="T3737"/>
      <c r="U3737"/>
      <c r="V3737"/>
      <c r="W3737"/>
    </row>
    <row r="3738" spans="1:23" s="12" customFormat="1" x14ac:dyDescent="0.2">
      <c r="A3738"/>
      <c r="B3738"/>
      <c r="C3738"/>
      <c r="D3738" s="29"/>
      <c r="E3738" s="29"/>
      <c r="F3738"/>
      <c r="G3738"/>
      <c r="H3738"/>
      <c r="I3738" s="33"/>
      <c r="J3738" s="33"/>
      <c r="K3738" s="33"/>
      <c r="L3738" s="33"/>
      <c r="M3738" s="33"/>
      <c r="N3738" s="33"/>
      <c r="O3738" s="33"/>
      <c r="P3738" s="33"/>
      <c r="Q3738"/>
      <c r="R3738"/>
      <c r="S3738"/>
      <c r="T3738"/>
      <c r="U3738"/>
      <c r="V3738"/>
      <c r="W3738"/>
    </row>
    <row r="3739" spans="1:23" s="12" customFormat="1" x14ac:dyDescent="0.2">
      <c r="A3739"/>
      <c r="B3739"/>
      <c r="C3739"/>
      <c r="D3739" s="29"/>
      <c r="E3739" s="29"/>
      <c r="F3739"/>
      <c r="G3739"/>
      <c r="H3739"/>
      <c r="I3739" s="33"/>
      <c r="J3739" s="33"/>
      <c r="K3739" s="33"/>
      <c r="L3739" s="33"/>
      <c r="M3739" s="33"/>
      <c r="N3739" s="33"/>
      <c r="O3739" s="33"/>
      <c r="P3739" s="33"/>
      <c r="Q3739"/>
      <c r="R3739"/>
      <c r="S3739"/>
      <c r="T3739"/>
      <c r="U3739"/>
      <c r="V3739"/>
      <c r="W3739"/>
    </row>
    <row r="3740" spans="1:23" s="12" customFormat="1" x14ac:dyDescent="0.2">
      <c r="A3740"/>
      <c r="B3740"/>
      <c r="C3740"/>
      <c r="D3740" s="29"/>
      <c r="E3740" s="29"/>
      <c r="F3740"/>
      <c r="G3740"/>
      <c r="H3740"/>
      <c r="I3740" s="33"/>
      <c r="J3740" s="33"/>
      <c r="K3740" s="33"/>
      <c r="L3740" s="33"/>
      <c r="M3740" s="33"/>
      <c r="N3740" s="33"/>
      <c r="O3740" s="33"/>
      <c r="P3740" s="33"/>
      <c r="Q3740"/>
      <c r="R3740"/>
      <c r="S3740"/>
      <c r="T3740"/>
      <c r="U3740"/>
      <c r="V3740"/>
      <c r="W3740"/>
    </row>
    <row r="3741" spans="1:23" s="12" customFormat="1" x14ac:dyDescent="0.2">
      <c r="A3741"/>
      <c r="B3741"/>
      <c r="C3741"/>
      <c r="D3741" s="29"/>
      <c r="E3741" s="29"/>
      <c r="F3741"/>
      <c r="G3741"/>
      <c r="H3741"/>
      <c r="I3741" s="33"/>
      <c r="J3741" s="33"/>
      <c r="K3741" s="33"/>
      <c r="L3741" s="33"/>
      <c r="M3741" s="33"/>
      <c r="N3741" s="33"/>
      <c r="O3741" s="33"/>
      <c r="P3741" s="33"/>
      <c r="Q3741"/>
      <c r="R3741"/>
      <c r="S3741"/>
      <c r="T3741"/>
      <c r="U3741"/>
      <c r="V3741"/>
      <c r="W3741"/>
    </row>
    <row r="3742" spans="1:23" s="12" customFormat="1" x14ac:dyDescent="0.2">
      <c r="A3742"/>
      <c r="B3742"/>
      <c r="C3742"/>
      <c r="D3742" s="29"/>
      <c r="E3742" s="29"/>
      <c r="F3742"/>
      <c r="G3742"/>
      <c r="H3742"/>
      <c r="I3742" s="33"/>
      <c r="J3742" s="33"/>
      <c r="K3742" s="33"/>
      <c r="L3742" s="33"/>
      <c r="M3742" s="33"/>
      <c r="N3742" s="33"/>
      <c r="O3742" s="33"/>
      <c r="P3742" s="33"/>
      <c r="Q3742"/>
      <c r="R3742"/>
      <c r="S3742"/>
      <c r="T3742"/>
      <c r="U3742"/>
      <c r="V3742"/>
      <c r="W3742"/>
    </row>
    <row r="3743" spans="1:23" s="12" customFormat="1" x14ac:dyDescent="0.2">
      <c r="A3743"/>
      <c r="B3743"/>
      <c r="C3743"/>
      <c r="D3743" s="29"/>
      <c r="E3743" s="29"/>
      <c r="F3743"/>
      <c r="G3743"/>
      <c r="H3743"/>
      <c r="I3743" s="33"/>
      <c r="J3743" s="33"/>
      <c r="K3743" s="33"/>
      <c r="L3743" s="33"/>
      <c r="M3743" s="33"/>
      <c r="N3743" s="33"/>
      <c r="O3743" s="33"/>
      <c r="P3743" s="33"/>
      <c r="Q3743"/>
      <c r="R3743"/>
      <c r="S3743"/>
      <c r="T3743"/>
      <c r="U3743"/>
      <c r="V3743"/>
      <c r="W3743"/>
    </row>
    <row r="3744" spans="1:23" s="12" customFormat="1" x14ac:dyDescent="0.2">
      <c r="A3744"/>
      <c r="B3744"/>
      <c r="C3744"/>
      <c r="D3744" s="29"/>
      <c r="E3744" s="29"/>
      <c r="F3744"/>
      <c r="G3744"/>
      <c r="H3744"/>
      <c r="I3744" s="33"/>
      <c r="J3744" s="33"/>
      <c r="K3744" s="33"/>
      <c r="L3744" s="33"/>
      <c r="M3744" s="33"/>
      <c r="N3744" s="33"/>
      <c r="O3744" s="33"/>
      <c r="P3744" s="33"/>
      <c r="Q3744"/>
      <c r="R3744"/>
      <c r="S3744"/>
      <c r="T3744"/>
      <c r="U3744"/>
      <c r="V3744"/>
      <c r="W3744"/>
    </row>
    <row r="3745" spans="1:23" s="12" customFormat="1" x14ac:dyDescent="0.2">
      <c r="A3745"/>
      <c r="B3745"/>
      <c r="C3745"/>
      <c r="D3745" s="29"/>
      <c r="E3745" s="29"/>
      <c r="F3745"/>
      <c r="G3745"/>
      <c r="H3745"/>
      <c r="I3745" s="33"/>
      <c r="J3745" s="33"/>
      <c r="K3745" s="33"/>
      <c r="L3745" s="33"/>
      <c r="M3745" s="33"/>
      <c r="N3745" s="33"/>
      <c r="O3745" s="33"/>
      <c r="P3745" s="33"/>
      <c r="Q3745"/>
      <c r="R3745"/>
      <c r="S3745"/>
      <c r="T3745"/>
      <c r="U3745"/>
      <c r="V3745"/>
      <c r="W3745"/>
    </row>
    <row r="3746" spans="1:23" s="12" customFormat="1" x14ac:dyDescent="0.2">
      <c r="A3746"/>
      <c r="B3746"/>
      <c r="C3746"/>
      <c r="D3746" s="29"/>
      <c r="E3746" s="29"/>
      <c r="F3746"/>
      <c r="G3746"/>
      <c r="H3746"/>
      <c r="I3746" s="33"/>
      <c r="J3746" s="33"/>
      <c r="K3746" s="33"/>
      <c r="L3746" s="33"/>
      <c r="M3746" s="33"/>
      <c r="N3746" s="33"/>
      <c r="O3746" s="33"/>
      <c r="P3746" s="33"/>
      <c r="Q3746"/>
      <c r="R3746"/>
      <c r="S3746"/>
      <c r="T3746"/>
      <c r="U3746"/>
      <c r="V3746"/>
      <c r="W3746"/>
    </row>
    <row r="3747" spans="1:23" s="12" customFormat="1" x14ac:dyDescent="0.2">
      <c r="A3747"/>
      <c r="B3747"/>
      <c r="C3747"/>
      <c r="D3747" s="29"/>
      <c r="E3747" s="29"/>
      <c r="F3747"/>
      <c r="G3747"/>
      <c r="H3747"/>
      <c r="I3747" s="33"/>
      <c r="J3747" s="33"/>
      <c r="K3747" s="33"/>
      <c r="L3747" s="33"/>
      <c r="M3747" s="33"/>
      <c r="N3747" s="33"/>
      <c r="O3747" s="33"/>
      <c r="P3747" s="33"/>
      <c r="Q3747"/>
      <c r="R3747"/>
      <c r="S3747"/>
      <c r="T3747"/>
      <c r="U3747"/>
      <c r="V3747"/>
      <c r="W3747"/>
    </row>
    <row r="3748" spans="1:23" s="12" customFormat="1" x14ac:dyDescent="0.2">
      <c r="A3748"/>
      <c r="B3748"/>
      <c r="C3748"/>
      <c r="D3748" s="29"/>
      <c r="E3748" s="29"/>
      <c r="F3748"/>
      <c r="G3748"/>
      <c r="H3748"/>
      <c r="I3748" s="33"/>
      <c r="J3748" s="33"/>
      <c r="K3748" s="33"/>
      <c r="L3748" s="33"/>
      <c r="M3748" s="33"/>
      <c r="N3748" s="33"/>
      <c r="O3748" s="33"/>
      <c r="P3748" s="33"/>
      <c r="Q3748"/>
      <c r="R3748"/>
      <c r="S3748"/>
      <c r="T3748"/>
      <c r="U3748"/>
      <c r="V3748"/>
      <c r="W3748"/>
    </row>
    <row r="3749" spans="1:23" s="12" customFormat="1" x14ac:dyDescent="0.2">
      <c r="A3749"/>
      <c r="B3749"/>
      <c r="C3749"/>
      <c r="D3749" s="29"/>
      <c r="E3749" s="29"/>
      <c r="F3749"/>
      <c r="G3749"/>
      <c r="H3749"/>
      <c r="I3749" s="33"/>
      <c r="J3749" s="33"/>
      <c r="K3749" s="33"/>
      <c r="L3749" s="33"/>
      <c r="M3749" s="33"/>
      <c r="N3749" s="33"/>
      <c r="O3749" s="33"/>
      <c r="P3749" s="33"/>
      <c r="Q3749"/>
      <c r="R3749"/>
      <c r="S3749"/>
      <c r="T3749"/>
      <c r="U3749"/>
      <c r="V3749"/>
      <c r="W3749"/>
    </row>
    <row r="3750" spans="1:23" s="12" customFormat="1" x14ac:dyDescent="0.2">
      <c r="A3750"/>
      <c r="B3750"/>
      <c r="C3750"/>
      <c r="D3750" s="29"/>
      <c r="E3750" s="29"/>
      <c r="F3750"/>
      <c r="G3750"/>
      <c r="H3750"/>
      <c r="I3750" s="33"/>
      <c r="J3750" s="33"/>
      <c r="K3750" s="33"/>
      <c r="L3750" s="33"/>
      <c r="M3750" s="33"/>
      <c r="N3750" s="33"/>
      <c r="O3750" s="33"/>
      <c r="P3750" s="33"/>
      <c r="Q3750"/>
      <c r="R3750"/>
      <c r="S3750"/>
      <c r="T3750"/>
      <c r="U3750"/>
      <c r="V3750"/>
      <c r="W3750"/>
    </row>
    <row r="3751" spans="1:23" s="12" customFormat="1" x14ac:dyDescent="0.2">
      <c r="A3751"/>
      <c r="B3751"/>
      <c r="C3751"/>
      <c r="D3751" s="29"/>
      <c r="E3751" s="29"/>
      <c r="F3751"/>
      <c r="G3751"/>
      <c r="H3751"/>
      <c r="I3751" s="33"/>
      <c r="J3751" s="33"/>
      <c r="K3751" s="33"/>
      <c r="L3751" s="33"/>
      <c r="M3751" s="33"/>
      <c r="N3751" s="33"/>
      <c r="O3751" s="33"/>
      <c r="P3751" s="33"/>
      <c r="Q3751"/>
      <c r="R3751"/>
      <c r="S3751"/>
      <c r="T3751"/>
      <c r="U3751"/>
      <c r="V3751"/>
      <c r="W3751"/>
    </row>
    <row r="3752" spans="1:23" s="12" customFormat="1" x14ac:dyDescent="0.2">
      <c r="A3752"/>
      <c r="B3752"/>
      <c r="C3752"/>
      <c r="D3752" s="29"/>
      <c r="E3752" s="29"/>
      <c r="F3752"/>
      <c r="G3752"/>
      <c r="H3752"/>
      <c r="I3752" s="33"/>
      <c r="J3752" s="33"/>
      <c r="K3752" s="33"/>
      <c r="L3752" s="33"/>
      <c r="M3752" s="33"/>
      <c r="N3752" s="33"/>
      <c r="O3752" s="33"/>
      <c r="P3752" s="33"/>
      <c r="Q3752"/>
      <c r="R3752"/>
      <c r="S3752"/>
      <c r="T3752"/>
      <c r="U3752"/>
      <c r="V3752"/>
      <c r="W3752"/>
    </row>
    <row r="3753" spans="1:23" s="12" customFormat="1" x14ac:dyDescent="0.2">
      <c r="A3753"/>
      <c r="B3753"/>
      <c r="C3753"/>
      <c r="D3753" s="29"/>
      <c r="E3753" s="29"/>
      <c r="F3753"/>
      <c r="G3753"/>
      <c r="H3753"/>
      <c r="I3753" s="33"/>
      <c r="J3753" s="33"/>
      <c r="K3753" s="33"/>
      <c r="L3753" s="33"/>
      <c r="M3753" s="33"/>
      <c r="N3753" s="33"/>
      <c r="O3753" s="33"/>
      <c r="P3753" s="33"/>
      <c r="Q3753"/>
      <c r="R3753"/>
      <c r="S3753"/>
      <c r="T3753"/>
      <c r="U3753"/>
      <c r="V3753"/>
      <c r="W3753"/>
    </row>
    <row r="3754" spans="1:23" s="12" customFormat="1" x14ac:dyDescent="0.2">
      <c r="A3754"/>
      <c r="B3754"/>
      <c r="C3754"/>
      <c r="D3754" s="29"/>
      <c r="E3754" s="29"/>
      <c r="F3754"/>
      <c r="G3754"/>
      <c r="H3754"/>
      <c r="I3754" s="33"/>
      <c r="J3754" s="33"/>
      <c r="K3754" s="33"/>
      <c r="L3754" s="33"/>
      <c r="M3754" s="33"/>
      <c r="N3754" s="33"/>
      <c r="O3754" s="33"/>
      <c r="P3754" s="33"/>
      <c r="Q3754"/>
      <c r="R3754"/>
      <c r="S3754"/>
      <c r="T3754"/>
      <c r="U3754"/>
      <c r="V3754"/>
      <c r="W3754"/>
    </row>
    <row r="3755" spans="1:23" s="12" customFormat="1" x14ac:dyDescent="0.2">
      <c r="A3755"/>
      <c r="B3755"/>
      <c r="C3755"/>
      <c r="D3755" s="29"/>
      <c r="E3755" s="29"/>
      <c r="F3755"/>
      <c r="G3755"/>
      <c r="H3755"/>
      <c r="I3755" s="33"/>
      <c r="J3755" s="33"/>
      <c r="K3755" s="33"/>
      <c r="L3755" s="33"/>
      <c r="M3755" s="33"/>
      <c r="N3755" s="33"/>
      <c r="O3755" s="33"/>
      <c r="P3755" s="33"/>
      <c r="Q3755"/>
      <c r="R3755"/>
      <c r="S3755"/>
      <c r="T3755"/>
      <c r="U3755"/>
      <c r="V3755"/>
      <c r="W3755"/>
    </row>
    <row r="3756" spans="1:23" s="12" customFormat="1" x14ac:dyDescent="0.2">
      <c r="A3756"/>
      <c r="B3756"/>
      <c r="C3756"/>
      <c r="D3756" s="29"/>
      <c r="E3756" s="29"/>
      <c r="F3756"/>
      <c r="G3756"/>
      <c r="H3756"/>
      <c r="I3756" s="33"/>
      <c r="J3756" s="33"/>
      <c r="K3756" s="33"/>
      <c r="L3756" s="33"/>
      <c r="M3756" s="33"/>
      <c r="N3756" s="33"/>
      <c r="O3756" s="33"/>
      <c r="P3756" s="33"/>
      <c r="Q3756"/>
      <c r="R3756"/>
      <c r="S3756"/>
      <c r="T3756"/>
      <c r="U3756"/>
      <c r="V3756"/>
      <c r="W3756"/>
    </row>
    <row r="3757" spans="1:23" s="12" customFormat="1" x14ac:dyDescent="0.2">
      <c r="A3757"/>
      <c r="B3757"/>
      <c r="C3757"/>
      <c r="D3757" s="29"/>
      <c r="E3757" s="29"/>
      <c r="F3757"/>
      <c r="G3757"/>
      <c r="H3757"/>
      <c r="I3757" s="33"/>
      <c r="J3757" s="33"/>
      <c r="K3757" s="33"/>
      <c r="L3757" s="33"/>
      <c r="M3757" s="33"/>
      <c r="N3757" s="33"/>
      <c r="O3757" s="33"/>
      <c r="P3757" s="33"/>
      <c r="Q3757"/>
      <c r="R3757"/>
      <c r="S3757"/>
      <c r="T3757"/>
      <c r="U3757"/>
      <c r="V3757"/>
      <c r="W3757"/>
    </row>
    <row r="3758" spans="1:23" s="12" customFormat="1" x14ac:dyDescent="0.2">
      <c r="A3758"/>
      <c r="B3758"/>
      <c r="C3758"/>
      <c r="D3758" s="29"/>
      <c r="E3758" s="29"/>
      <c r="F3758"/>
      <c r="G3758"/>
      <c r="H3758"/>
      <c r="I3758" s="33"/>
      <c r="J3758" s="33"/>
      <c r="K3758" s="33"/>
      <c r="L3758" s="33"/>
      <c r="M3758" s="33"/>
      <c r="N3758" s="33"/>
      <c r="O3758" s="33"/>
      <c r="P3758" s="33"/>
      <c r="Q3758"/>
      <c r="R3758"/>
      <c r="S3758"/>
      <c r="T3758"/>
      <c r="U3758"/>
      <c r="V3758"/>
      <c r="W3758"/>
    </row>
    <row r="3759" spans="1:23" s="12" customFormat="1" x14ac:dyDescent="0.2">
      <c r="A3759"/>
      <c r="B3759"/>
      <c r="C3759"/>
      <c r="D3759" s="29"/>
      <c r="E3759" s="29"/>
      <c r="F3759"/>
      <c r="G3759"/>
      <c r="H3759"/>
      <c r="I3759" s="33"/>
      <c r="J3759" s="33"/>
      <c r="K3759" s="33"/>
      <c r="L3759" s="33"/>
      <c r="M3759" s="33"/>
      <c r="N3759" s="33"/>
      <c r="O3759" s="33"/>
      <c r="P3759" s="33"/>
      <c r="Q3759"/>
      <c r="R3759"/>
      <c r="S3759"/>
      <c r="T3759"/>
      <c r="U3759"/>
      <c r="V3759"/>
      <c r="W3759"/>
    </row>
    <row r="3760" spans="1:23" s="12" customFormat="1" x14ac:dyDescent="0.2">
      <c r="A3760"/>
      <c r="B3760"/>
      <c r="C3760"/>
      <c r="D3760" s="29"/>
      <c r="E3760" s="29"/>
      <c r="F3760"/>
      <c r="G3760"/>
      <c r="H3760"/>
      <c r="I3760" s="33"/>
      <c r="J3760" s="33"/>
      <c r="K3760" s="33"/>
      <c r="L3760" s="33"/>
      <c r="M3760" s="33"/>
      <c r="N3760" s="33"/>
      <c r="O3760" s="33"/>
      <c r="P3760" s="33"/>
      <c r="Q3760"/>
      <c r="R3760"/>
      <c r="S3760"/>
      <c r="T3760"/>
      <c r="U3760"/>
      <c r="V3760"/>
      <c r="W3760"/>
    </row>
    <row r="3761" spans="1:23" s="12" customFormat="1" x14ac:dyDescent="0.2">
      <c r="A3761"/>
      <c r="B3761"/>
      <c r="C3761"/>
      <c r="D3761" s="29"/>
      <c r="E3761" s="29"/>
      <c r="F3761"/>
      <c r="G3761"/>
      <c r="H3761"/>
      <c r="I3761" s="33"/>
      <c r="J3761" s="33"/>
      <c r="K3761" s="33"/>
      <c r="L3761" s="33"/>
      <c r="M3761" s="33"/>
      <c r="N3761" s="33"/>
      <c r="O3761" s="33"/>
      <c r="P3761" s="33"/>
      <c r="Q3761"/>
      <c r="R3761"/>
      <c r="S3761"/>
      <c r="T3761"/>
      <c r="U3761"/>
      <c r="V3761"/>
      <c r="W3761"/>
    </row>
    <row r="3762" spans="1:23" s="12" customFormat="1" x14ac:dyDescent="0.2">
      <c r="A3762"/>
      <c r="B3762"/>
      <c r="C3762"/>
      <c r="D3762" s="29"/>
      <c r="E3762" s="29"/>
      <c r="F3762"/>
      <c r="G3762"/>
      <c r="H3762"/>
      <c r="I3762" s="33"/>
      <c r="J3762" s="33"/>
      <c r="K3762" s="33"/>
      <c r="L3762" s="33"/>
      <c r="M3762" s="33"/>
      <c r="N3762" s="33"/>
      <c r="O3762" s="33"/>
      <c r="P3762" s="33"/>
      <c r="Q3762"/>
      <c r="R3762"/>
      <c r="S3762"/>
      <c r="T3762"/>
      <c r="U3762"/>
      <c r="V3762"/>
      <c r="W3762"/>
    </row>
    <row r="3763" spans="1:23" s="12" customFormat="1" x14ac:dyDescent="0.2">
      <c r="A3763"/>
      <c r="B3763"/>
      <c r="C3763"/>
      <c r="D3763" s="29"/>
      <c r="E3763" s="29"/>
      <c r="F3763"/>
      <c r="G3763"/>
      <c r="H3763"/>
      <c r="I3763" s="33"/>
      <c r="J3763" s="33"/>
      <c r="K3763" s="33"/>
      <c r="L3763" s="33"/>
      <c r="M3763" s="33"/>
      <c r="N3763" s="33"/>
      <c r="O3763" s="33"/>
      <c r="P3763" s="33"/>
      <c r="Q3763"/>
      <c r="R3763"/>
      <c r="S3763"/>
      <c r="T3763"/>
      <c r="U3763"/>
      <c r="V3763"/>
      <c r="W3763"/>
    </row>
    <row r="3764" spans="1:23" s="12" customFormat="1" x14ac:dyDescent="0.2">
      <c r="A3764"/>
      <c r="B3764"/>
      <c r="C3764"/>
      <c r="D3764" s="29"/>
      <c r="E3764" s="29"/>
      <c r="F3764"/>
      <c r="G3764"/>
      <c r="H3764"/>
      <c r="I3764" s="33"/>
      <c r="J3764" s="33"/>
      <c r="K3764" s="33"/>
      <c r="L3764" s="33"/>
      <c r="M3764" s="33"/>
      <c r="N3764" s="33"/>
      <c r="O3764" s="33"/>
      <c r="P3764" s="33"/>
      <c r="Q3764"/>
      <c r="R3764"/>
      <c r="S3764"/>
      <c r="T3764"/>
      <c r="U3764"/>
      <c r="V3764"/>
      <c r="W3764"/>
    </row>
    <row r="3765" spans="1:23" s="12" customFormat="1" x14ac:dyDescent="0.2">
      <c r="A3765"/>
      <c r="B3765"/>
      <c r="C3765"/>
      <c r="D3765" s="29"/>
      <c r="E3765" s="29"/>
      <c r="F3765"/>
      <c r="G3765"/>
      <c r="H3765"/>
      <c r="I3765" s="33"/>
      <c r="J3765" s="33"/>
      <c r="K3765" s="33"/>
      <c r="L3765" s="33"/>
      <c r="M3765" s="33"/>
      <c r="N3765" s="33"/>
      <c r="O3765" s="33"/>
      <c r="P3765" s="33"/>
      <c r="Q3765"/>
      <c r="R3765"/>
      <c r="S3765"/>
      <c r="T3765"/>
      <c r="U3765"/>
      <c r="V3765"/>
      <c r="W3765"/>
    </row>
    <row r="3766" spans="1:23" s="12" customFormat="1" x14ac:dyDescent="0.2">
      <c r="A3766"/>
      <c r="B3766"/>
      <c r="C3766"/>
      <c r="D3766" s="29"/>
      <c r="E3766" s="29"/>
      <c r="F3766"/>
      <c r="G3766"/>
      <c r="H3766"/>
      <c r="I3766" s="33"/>
      <c r="J3766" s="33"/>
      <c r="K3766" s="33"/>
      <c r="L3766" s="33"/>
      <c r="M3766" s="33"/>
      <c r="N3766" s="33"/>
      <c r="O3766" s="33"/>
      <c r="P3766" s="33"/>
      <c r="Q3766"/>
      <c r="R3766"/>
      <c r="S3766"/>
      <c r="T3766"/>
      <c r="U3766"/>
      <c r="V3766"/>
      <c r="W3766"/>
    </row>
    <row r="3767" spans="1:23" s="12" customFormat="1" x14ac:dyDescent="0.2">
      <c r="A3767"/>
      <c r="B3767"/>
      <c r="C3767"/>
      <c r="D3767" s="29"/>
      <c r="E3767" s="29"/>
      <c r="F3767"/>
      <c r="G3767"/>
      <c r="H3767"/>
      <c r="I3767" s="33"/>
      <c r="J3767" s="33"/>
      <c r="K3767" s="33"/>
      <c r="L3767" s="33"/>
      <c r="M3767" s="33"/>
      <c r="N3767" s="33"/>
      <c r="O3767" s="33"/>
      <c r="P3767" s="33"/>
      <c r="Q3767"/>
      <c r="R3767"/>
      <c r="S3767"/>
      <c r="T3767"/>
      <c r="U3767"/>
      <c r="V3767"/>
      <c r="W3767"/>
    </row>
    <row r="3768" spans="1:23" s="12" customFormat="1" x14ac:dyDescent="0.2">
      <c r="A3768"/>
      <c r="B3768"/>
      <c r="C3768"/>
      <c r="D3768" s="29"/>
      <c r="E3768" s="29"/>
      <c r="F3768"/>
      <c r="G3768"/>
      <c r="H3768"/>
      <c r="I3768" s="33"/>
      <c r="J3768" s="33"/>
      <c r="K3768" s="33"/>
      <c r="L3768" s="33"/>
      <c r="M3768" s="33"/>
      <c r="N3768" s="33"/>
      <c r="O3768" s="33"/>
      <c r="P3768" s="33"/>
      <c r="Q3768"/>
      <c r="R3768"/>
      <c r="S3768"/>
      <c r="T3768"/>
      <c r="U3768"/>
      <c r="V3768"/>
      <c r="W3768"/>
    </row>
    <row r="3769" spans="1:23" s="12" customFormat="1" x14ac:dyDescent="0.2">
      <c r="A3769"/>
      <c r="B3769"/>
      <c r="C3769"/>
      <c r="D3769" s="29"/>
      <c r="E3769" s="29"/>
      <c r="F3769"/>
      <c r="G3769"/>
      <c r="H3769"/>
      <c r="I3769" s="33"/>
      <c r="J3769" s="33"/>
      <c r="K3769" s="33"/>
      <c r="L3769" s="33"/>
      <c r="M3769" s="33"/>
      <c r="N3769" s="33"/>
      <c r="O3769" s="33"/>
      <c r="P3769" s="33"/>
      <c r="Q3769"/>
      <c r="R3769"/>
      <c r="S3769"/>
      <c r="T3769"/>
      <c r="U3769"/>
      <c r="V3769"/>
      <c r="W3769"/>
    </row>
    <row r="3770" spans="1:23" s="12" customFormat="1" x14ac:dyDescent="0.2">
      <c r="A3770"/>
      <c r="B3770"/>
      <c r="C3770"/>
      <c r="D3770" s="29"/>
      <c r="E3770" s="29"/>
      <c r="F3770"/>
      <c r="G3770"/>
      <c r="H3770"/>
      <c r="I3770" s="33"/>
      <c r="J3770" s="33"/>
      <c r="K3770" s="33"/>
      <c r="L3770" s="33"/>
      <c r="M3770" s="33"/>
      <c r="N3770" s="33"/>
      <c r="O3770" s="33"/>
      <c r="P3770" s="33"/>
      <c r="Q3770"/>
      <c r="R3770"/>
      <c r="S3770"/>
      <c r="T3770"/>
      <c r="U3770"/>
      <c r="V3770"/>
      <c r="W3770"/>
    </row>
    <row r="3771" spans="1:23" s="12" customFormat="1" x14ac:dyDescent="0.2">
      <c r="A3771"/>
      <c r="B3771"/>
      <c r="C3771"/>
      <c r="D3771" s="29"/>
      <c r="E3771" s="29"/>
      <c r="F3771"/>
      <c r="G3771"/>
      <c r="H3771"/>
      <c r="I3771" s="33"/>
      <c r="J3771" s="33"/>
      <c r="K3771" s="33"/>
      <c r="L3771" s="33"/>
      <c r="M3771" s="33"/>
      <c r="N3771" s="33"/>
      <c r="O3771" s="33"/>
      <c r="P3771" s="33"/>
      <c r="Q3771"/>
      <c r="R3771"/>
      <c r="S3771"/>
      <c r="T3771"/>
      <c r="U3771"/>
      <c r="V3771"/>
      <c r="W3771"/>
    </row>
    <row r="3772" spans="1:23" s="12" customFormat="1" x14ac:dyDescent="0.2">
      <c r="A3772"/>
      <c r="B3772"/>
      <c r="C3772"/>
      <c r="D3772" s="29"/>
      <c r="E3772" s="29"/>
      <c r="F3772"/>
      <c r="G3772"/>
      <c r="H3772"/>
      <c r="I3772" s="33"/>
      <c r="J3772" s="33"/>
      <c r="K3772" s="33"/>
      <c r="L3772" s="33"/>
      <c r="M3772" s="33"/>
      <c r="N3772" s="33"/>
      <c r="O3772" s="33"/>
      <c r="P3772" s="33"/>
      <c r="Q3772"/>
      <c r="R3772"/>
      <c r="S3772"/>
      <c r="T3772"/>
      <c r="U3772"/>
      <c r="V3772"/>
      <c r="W3772"/>
    </row>
    <row r="3773" spans="1:23" s="12" customFormat="1" x14ac:dyDescent="0.2">
      <c r="A3773"/>
      <c r="B3773"/>
      <c r="C3773"/>
      <c r="D3773" s="29"/>
      <c r="E3773" s="29"/>
      <c r="F3773"/>
      <c r="G3773"/>
      <c r="H3773"/>
      <c r="I3773" s="33"/>
      <c r="J3773" s="33"/>
      <c r="K3773" s="33"/>
      <c r="L3773" s="33"/>
      <c r="M3773" s="33"/>
      <c r="N3773" s="33"/>
      <c r="O3773" s="33"/>
      <c r="P3773" s="33"/>
      <c r="Q3773"/>
      <c r="R3773"/>
      <c r="S3773"/>
      <c r="T3773"/>
      <c r="U3773"/>
      <c r="V3773"/>
      <c r="W3773"/>
    </row>
    <row r="3774" spans="1:23" s="12" customFormat="1" x14ac:dyDescent="0.2">
      <c r="A3774"/>
      <c r="B3774"/>
      <c r="C3774"/>
      <c r="D3774" s="29"/>
      <c r="E3774" s="29"/>
      <c r="F3774"/>
      <c r="G3774"/>
      <c r="H3774"/>
      <c r="I3774" s="33"/>
      <c r="J3774" s="33"/>
      <c r="K3774" s="33"/>
      <c r="L3774" s="33"/>
      <c r="M3774" s="33"/>
      <c r="N3774" s="33"/>
      <c r="O3774" s="33"/>
      <c r="P3774" s="33"/>
      <c r="Q3774"/>
      <c r="R3774"/>
      <c r="S3774"/>
      <c r="T3774"/>
      <c r="U3774"/>
      <c r="V3774"/>
      <c r="W3774"/>
    </row>
    <row r="3775" spans="1:23" s="12" customFormat="1" x14ac:dyDescent="0.2">
      <c r="A3775"/>
      <c r="B3775"/>
      <c r="C3775"/>
      <c r="D3775" s="29"/>
      <c r="E3775" s="29"/>
      <c r="F3775"/>
      <c r="G3775"/>
      <c r="H3775"/>
      <c r="I3775" s="33"/>
      <c r="J3775" s="33"/>
      <c r="K3775" s="33"/>
      <c r="L3775" s="33"/>
      <c r="M3775" s="33"/>
      <c r="N3775" s="33"/>
      <c r="O3775" s="33"/>
      <c r="P3775" s="33"/>
      <c r="Q3775"/>
      <c r="R3775"/>
      <c r="S3775"/>
      <c r="T3775"/>
      <c r="U3775"/>
      <c r="V3775"/>
      <c r="W3775"/>
    </row>
    <row r="3776" spans="1:23" s="12" customFormat="1" x14ac:dyDescent="0.2">
      <c r="A3776"/>
      <c r="B3776"/>
      <c r="C3776"/>
      <c r="D3776" s="29"/>
      <c r="E3776" s="29"/>
      <c r="F3776"/>
      <c r="G3776"/>
      <c r="H3776"/>
      <c r="I3776" s="33"/>
      <c r="J3776" s="33"/>
      <c r="K3776" s="33"/>
      <c r="L3776" s="33"/>
      <c r="M3776" s="33"/>
      <c r="N3776" s="33"/>
      <c r="O3776" s="33"/>
      <c r="P3776" s="33"/>
      <c r="Q3776"/>
      <c r="R3776"/>
      <c r="S3776"/>
      <c r="T3776"/>
      <c r="U3776"/>
      <c r="V3776"/>
      <c r="W3776"/>
    </row>
    <row r="3777" spans="1:23" s="12" customFormat="1" x14ac:dyDescent="0.2">
      <c r="A3777"/>
      <c r="B3777"/>
      <c r="C3777"/>
      <c r="D3777" s="29"/>
      <c r="E3777" s="29"/>
      <c r="F3777"/>
      <c r="G3777"/>
      <c r="H3777"/>
      <c r="I3777" s="33"/>
      <c r="J3777" s="33"/>
      <c r="K3777" s="33"/>
      <c r="L3777" s="33"/>
      <c r="M3777" s="33"/>
      <c r="N3777" s="33"/>
      <c r="O3777" s="33"/>
      <c r="P3777" s="33"/>
      <c r="Q3777"/>
      <c r="R3777"/>
      <c r="S3777"/>
      <c r="T3777"/>
      <c r="U3777"/>
      <c r="V3777"/>
      <c r="W3777"/>
    </row>
    <row r="3778" spans="1:23" s="12" customFormat="1" x14ac:dyDescent="0.2">
      <c r="A3778"/>
      <c r="B3778"/>
      <c r="C3778"/>
      <c r="D3778" s="29"/>
      <c r="E3778" s="29"/>
      <c r="F3778"/>
      <c r="G3778"/>
      <c r="H3778"/>
      <c r="I3778" s="33"/>
      <c r="J3778" s="33"/>
      <c r="K3778" s="33"/>
      <c r="L3778" s="33"/>
      <c r="M3778" s="33"/>
      <c r="N3778" s="33"/>
      <c r="O3778" s="33"/>
      <c r="P3778" s="33"/>
      <c r="Q3778"/>
      <c r="R3778"/>
      <c r="S3778"/>
      <c r="T3778"/>
      <c r="U3778"/>
      <c r="V3778"/>
      <c r="W3778"/>
    </row>
    <row r="3779" spans="1:23" s="12" customFormat="1" x14ac:dyDescent="0.2">
      <c r="A3779"/>
      <c r="B3779"/>
      <c r="C3779"/>
      <c r="D3779" s="29"/>
      <c r="E3779" s="29"/>
      <c r="F3779"/>
      <c r="G3779"/>
      <c r="H3779"/>
      <c r="I3779" s="33"/>
      <c r="J3779" s="33"/>
      <c r="K3779" s="33"/>
      <c r="L3779" s="33"/>
      <c r="M3779" s="33"/>
      <c r="N3779" s="33"/>
      <c r="O3779" s="33"/>
      <c r="P3779" s="33"/>
      <c r="Q3779"/>
      <c r="R3779"/>
      <c r="S3779"/>
      <c r="T3779"/>
      <c r="U3779"/>
      <c r="V3779"/>
      <c r="W3779"/>
    </row>
    <row r="3780" spans="1:23" s="12" customFormat="1" x14ac:dyDescent="0.2">
      <c r="A3780"/>
      <c r="B3780"/>
      <c r="C3780"/>
      <c r="D3780" s="29"/>
      <c r="E3780" s="29"/>
      <c r="F3780"/>
      <c r="G3780"/>
      <c r="H3780"/>
      <c r="I3780" s="33"/>
      <c r="J3780" s="33"/>
      <c r="K3780" s="33"/>
      <c r="L3780" s="33"/>
      <c r="M3780" s="33"/>
      <c r="N3780" s="33"/>
      <c r="O3780" s="33"/>
      <c r="P3780" s="33"/>
      <c r="Q3780"/>
      <c r="R3780"/>
      <c r="S3780"/>
      <c r="T3780"/>
      <c r="U3780"/>
      <c r="V3780"/>
      <c r="W3780"/>
    </row>
    <row r="3781" spans="1:23" s="12" customFormat="1" x14ac:dyDescent="0.2">
      <c r="A3781"/>
      <c r="B3781"/>
      <c r="C3781"/>
      <c r="D3781" s="29"/>
      <c r="E3781" s="29"/>
      <c r="F3781"/>
      <c r="G3781"/>
      <c r="H3781"/>
      <c r="I3781" s="33"/>
      <c r="J3781" s="33"/>
      <c r="K3781" s="33"/>
      <c r="L3781" s="33"/>
      <c r="M3781" s="33"/>
      <c r="N3781" s="33"/>
      <c r="O3781" s="33"/>
      <c r="P3781" s="33"/>
      <c r="Q3781"/>
      <c r="R3781"/>
      <c r="S3781"/>
      <c r="T3781"/>
      <c r="U3781"/>
      <c r="V3781"/>
      <c r="W3781"/>
    </row>
    <row r="3782" spans="1:23" s="12" customFormat="1" x14ac:dyDescent="0.2">
      <c r="A3782"/>
      <c r="B3782"/>
      <c r="C3782"/>
      <c r="D3782" s="29"/>
      <c r="E3782" s="29"/>
      <c r="F3782"/>
      <c r="G3782"/>
      <c r="H3782"/>
      <c r="I3782" s="33"/>
      <c r="J3782" s="33"/>
      <c r="K3782" s="33"/>
      <c r="L3782" s="33"/>
      <c r="M3782" s="33"/>
      <c r="N3782" s="33"/>
      <c r="O3782" s="33"/>
      <c r="P3782" s="33"/>
      <c r="Q3782"/>
      <c r="R3782"/>
      <c r="S3782"/>
      <c r="T3782"/>
      <c r="U3782"/>
      <c r="V3782"/>
      <c r="W3782"/>
    </row>
    <row r="3783" spans="1:23" s="12" customFormat="1" x14ac:dyDescent="0.2">
      <c r="A3783"/>
      <c r="B3783"/>
      <c r="C3783"/>
      <c r="D3783" s="29"/>
      <c r="E3783" s="29"/>
      <c r="F3783"/>
      <c r="G3783"/>
      <c r="H3783"/>
      <c r="I3783" s="33"/>
      <c r="J3783" s="33"/>
      <c r="K3783" s="33"/>
      <c r="L3783" s="33"/>
      <c r="M3783" s="33"/>
      <c r="N3783" s="33"/>
      <c r="O3783" s="33"/>
      <c r="P3783" s="33"/>
      <c r="Q3783"/>
      <c r="R3783"/>
      <c r="S3783"/>
      <c r="T3783"/>
      <c r="U3783"/>
      <c r="V3783"/>
      <c r="W3783"/>
    </row>
    <row r="3784" spans="1:23" s="12" customFormat="1" x14ac:dyDescent="0.2">
      <c r="A3784"/>
      <c r="B3784"/>
      <c r="C3784"/>
      <c r="D3784" s="29"/>
      <c r="E3784" s="29"/>
      <c r="F3784"/>
      <c r="G3784"/>
      <c r="H3784"/>
      <c r="I3784" s="33"/>
      <c r="J3784" s="33"/>
      <c r="K3784" s="33"/>
      <c r="L3784" s="33"/>
      <c r="M3784" s="33"/>
      <c r="N3784" s="33"/>
      <c r="O3784" s="33"/>
      <c r="P3784" s="33"/>
      <c r="Q3784"/>
      <c r="R3784"/>
      <c r="S3784"/>
      <c r="T3784"/>
      <c r="U3784"/>
      <c r="V3784"/>
      <c r="W3784"/>
    </row>
    <row r="3785" spans="1:23" s="12" customFormat="1" x14ac:dyDescent="0.2">
      <c r="A3785"/>
      <c r="B3785"/>
      <c r="C3785"/>
      <c r="D3785" s="29"/>
      <c r="E3785" s="29"/>
      <c r="F3785"/>
      <c r="G3785"/>
      <c r="H3785"/>
      <c r="I3785" s="33"/>
      <c r="J3785" s="33"/>
      <c r="K3785" s="33"/>
      <c r="L3785" s="33"/>
      <c r="M3785" s="33"/>
      <c r="N3785" s="33"/>
      <c r="O3785" s="33"/>
      <c r="P3785" s="33"/>
      <c r="Q3785"/>
      <c r="R3785"/>
      <c r="S3785"/>
      <c r="T3785"/>
      <c r="U3785"/>
      <c r="V3785"/>
      <c r="W3785"/>
    </row>
    <row r="3786" spans="1:23" s="12" customFormat="1" x14ac:dyDescent="0.2">
      <c r="A3786"/>
      <c r="B3786"/>
      <c r="C3786"/>
      <c r="D3786" s="29"/>
      <c r="E3786" s="29"/>
      <c r="F3786"/>
      <c r="G3786"/>
      <c r="H3786"/>
      <c r="I3786" s="33"/>
      <c r="J3786" s="33"/>
      <c r="K3786" s="33"/>
      <c r="L3786" s="33"/>
      <c r="M3786" s="33"/>
      <c r="N3786" s="33"/>
      <c r="O3786" s="33"/>
      <c r="P3786" s="33"/>
      <c r="Q3786"/>
      <c r="R3786"/>
      <c r="S3786"/>
      <c r="T3786"/>
      <c r="U3786"/>
      <c r="V3786"/>
      <c r="W3786"/>
    </row>
    <row r="3787" spans="1:23" s="12" customFormat="1" x14ac:dyDescent="0.2">
      <c r="A3787"/>
      <c r="B3787"/>
      <c r="C3787"/>
      <c r="D3787" s="29"/>
      <c r="E3787" s="29"/>
      <c r="F3787"/>
      <c r="G3787"/>
      <c r="H3787"/>
      <c r="I3787" s="33"/>
      <c r="J3787" s="33"/>
      <c r="K3787" s="33"/>
      <c r="L3787" s="33"/>
      <c r="M3787" s="33"/>
      <c r="N3787" s="33"/>
      <c r="O3787" s="33"/>
      <c r="P3787" s="33"/>
      <c r="Q3787"/>
      <c r="R3787"/>
      <c r="S3787"/>
      <c r="T3787"/>
      <c r="U3787"/>
      <c r="V3787"/>
      <c r="W3787"/>
    </row>
    <row r="3788" spans="1:23" s="12" customFormat="1" x14ac:dyDescent="0.2">
      <c r="A3788"/>
      <c r="B3788"/>
      <c r="C3788"/>
      <c r="D3788" s="29"/>
      <c r="E3788" s="29"/>
      <c r="F3788"/>
      <c r="G3788"/>
      <c r="H3788"/>
      <c r="I3788" s="33"/>
      <c r="J3788" s="33"/>
      <c r="K3788" s="33"/>
      <c r="L3788" s="33"/>
      <c r="M3788" s="33"/>
      <c r="N3788" s="33"/>
      <c r="O3788" s="33"/>
      <c r="P3788" s="33"/>
      <c r="Q3788"/>
      <c r="R3788"/>
      <c r="S3788"/>
      <c r="T3788"/>
      <c r="U3788"/>
      <c r="V3788"/>
      <c r="W3788"/>
    </row>
    <row r="3789" spans="1:23" s="12" customFormat="1" x14ac:dyDescent="0.2">
      <c r="A3789"/>
      <c r="B3789"/>
      <c r="C3789"/>
      <c r="D3789" s="29"/>
      <c r="E3789" s="29"/>
      <c r="F3789"/>
      <c r="G3789"/>
      <c r="H3789"/>
      <c r="I3789" s="33"/>
      <c r="J3789" s="33"/>
      <c r="K3789" s="33"/>
      <c r="L3789" s="33"/>
      <c r="M3789" s="33"/>
      <c r="N3789" s="33"/>
      <c r="O3789" s="33"/>
      <c r="P3789" s="33"/>
      <c r="Q3789"/>
      <c r="R3789"/>
      <c r="S3789"/>
      <c r="T3789"/>
      <c r="U3789"/>
      <c r="V3789"/>
      <c r="W3789"/>
    </row>
    <row r="3790" spans="1:23" s="12" customFormat="1" x14ac:dyDescent="0.2">
      <c r="A3790"/>
      <c r="B3790"/>
      <c r="C3790"/>
      <c r="D3790" s="29"/>
      <c r="E3790" s="29"/>
      <c r="F3790"/>
      <c r="G3790"/>
      <c r="H3790"/>
      <c r="I3790" s="33"/>
      <c r="J3790" s="33"/>
      <c r="K3790" s="33"/>
      <c r="L3790" s="33"/>
      <c r="M3790" s="33"/>
      <c r="N3790" s="33"/>
      <c r="O3790" s="33"/>
      <c r="P3790" s="33"/>
      <c r="Q3790"/>
      <c r="R3790"/>
      <c r="S3790"/>
      <c r="T3790"/>
      <c r="U3790"/>
      <c r="V3790"/>
      <c r="W3790"/>
    </row>
    <row r="3791" spans="1:23" s="12" customFormat="1" x14ac:dyDescent="0.2">
      <c r="A3791"/>
      <c r="B3791"/>
      <c r="C3791"/>
      <c r="D3791" s="29"/>
      <c r="E3791" s="29"/>
      <c r="F3791"/>
      <c r="G3791"/>
      <c r="H3791"/>
      <c r="I3791" s="33"/>
      <c r="J3791" s="33"/>
      <c r="K3791" s="33"/>
      <c r="L3791" s="33"/>
      <c r="M3791" s="33"/>
      <c r="N3791" s="33"/>
      <c r="O3791" s="33"/>
      <c r="P3791" s="33"/>
      <c r="Q3791"/>
      <c r="R3791"/>
      <c r="S3791"/>
      <c r="T3791"/>
      <c r="U3791"/>
      <c r="V3791"/>
      <c r="W3791"/>
    </row>
    <row r="3792" spans="1:23" s="12" customFormat="1" x14ac:dyDescent="0.2">
      <c r="A3792"/>
      <c r="B3792"/>
      <c r="C3792"/>
      <c r="D3792" s="29"/>
      <c r="E3792" s="29"/>
      <c r="F3792"/>
      <c r="G3792"/>
      <c r="H3792"/>
      <c r="I3792" s="33"/>
      <c r="J3792" s="33"/>
      <c r="K3792" s="33"/>
      <c r="L3792" s="33"/>
      <c r="M3792" s="33"/>
      <c r="N3792" s="33"/>
      <c r="O3792" s="33"/>
      <c r="P3792" s="33"/>
      <c r="Q3792"/>
      <c r="R3792"/>
      <c r="S3792"/>
      <c r="T3792"/>
      <c r="U3792"/>
      <c r="V3792"/>
      <c r="W3792"/>
    </row>
    <row r="3793" spans="1:23" s="12" customFormat="1" x14ac:dyDescent="0.2">
      <c r="A3793"/>
      <c r="B3793"/>
      <c r="C3793"/>
      <c r="D3793" s="29"/>
      <c r="E3793" s="29"/>
      <c r="F3793"/>
      <c r="G3793"/>
      <c r="H3793"/>
      <c r="I3793" s="33"/>
      <c r="J3793" s="33"/>
      <c r="K3793" s="33"/>
      <c r="L3793" s="33"/>
      <c r="M3793" s="33"/>
      <c r="N3793" s="33"/>
      <c r="O3793" s="33"/>
      <c r="P3793" s="33"/>
      <c r="Q3793"/>
      <c r="R3793"/>
      <c r="S3793"/>
      <c r="T3793"/>
      <c r="U3793"/>
      <c r="V3793"/>
      <c r="W3793"/>
    </row>
    <row r="3794" spans="1:23" s="12" customFormat="1" x14ac:dyDescent="0.2">
      <c r="A3794"/>
      <c r="B3794"/>
      <c r="C3794"/>
      <c r="D3794" s="29"/>
      <c r="E3794" s="29"/>
      <c r="F3794"/>
      <c r="G3794"/>
      <c r="H3794"/>
      <c r="I3794" s="33"/>
      <c r="J3794" s="33"/>
      <c r="K3794" s="33"/>
      <c r="L3794" s="33"/>
      <c r="M3794" s="33"/>
      <c r="N3794" s="33"/>
      <c r="O3794" s="33"/>
      <c r="P3794" s="33"/>
      <c r="Q3794"/>
      <c r="R3794"/>
      <c r="S3794"/>
      <c r="T3794"/>
      <c r="U3794"/>
      <c r="V3794"/>
      <c r="W3794"/>
    </row>
    <row r="3795" spans="1:23" s="12" customFormat="1" x14ac:dyDescent="0.2">
      <c r="A3795"/>
      <c r="B3795"/>
      <c r="C3795"/>
      <c r="D3795" s="29"/>
      <c r="E3795" s="29"/>
      <c r="F3795"/>
      <c r="G3795"/>
      <c r="H3795"/>
      <c r="I3795" s="33"/>
      <c r="J3795" s="33"/>
      <c r="K3795" s="33"/>
      <c r="L3795" s="33"/>
      <c r="M3795" s="33"/>
      <c r="N3795" s="33"/>
      <c r="O3795" s="33"/>
      <c r="P3795" s="33"/>
      <c r="Q3795"/>
      <c r="R3795"/>
      <c r="S3795"/>
      <c r="T3795"/>
      <c r="U3795"/>
      <c r="V3795"/>
      <c r="W3795"/>
    </row>
    <row r="3796" spans="1:23" s="12" customFormat="1" x14ac:dyDescent="0.2">
      <c r="A3796"/>
      <c r="B3796"/>
      <c r="C3796"/>
      <c r="D3796" s="29"/>
      <c r="E3796" s="29"/>
      <c r="F3796"/>
      <c r="G3796"/>
      <c r="H3796"/>
      <c r="I3796" s="33"/>
      <c r="J3796" s="33"/>
      <c r="K3796" s="33"/>
      <c r="L3796" s="33"/>
      <c r="M3796" s="33"/>
      <c r="N3796" s="33"/>
      <c r="O3796" s="33"/>
      <c r="P3796" s="33"/>
      <c r="Q3796"/>
      <c r="R3796"/>
      <c r="S3796"/>
      <c r="T3796"/>
      <c r="U3796"/>
      <c r="V3796"/>
      <c r="W3796"/>
    </row>
    <row r="3797" spans="1:23" s="12" customFormat="1" x14ac:dyDescent="0.2">
      <c r="A3797"/>
      <c r="B3797"/>
      <c r="C3797"/>
      <c r="D3797" s="29"/>
      <c r="E3797" s="29"/>
      <c r="F3797"/>
      <c r="G3797"/>
      <c r="H3797"/>
      <c r="I3797" s="33"/>
      <c r="J3797" s="33"/>
      <c r="K3797" s="33"/>
      <c r="L3797" s="33"/>
      <c r="M3797" s="33"/>
      <c r="N3797" s="33"/>
      <c r="O3797" s="33"/>
      <c r="P3797" s="33"/>
      <c r="Q3797"/>
      <c r="R3797"/>
      <c r="S3797"/>
      <c r="T3797"/>
      <c r="U3797"/>
      <c r="V3797"/>
      <c r="W3797"/>
    </row>
    <row r="3798" spans="1:23" s="12" customFormat="1" x14ac:dyDescent="0.2">
      <c r="A3798"/>
      <c r="B3798"/>
      <c r="C3798"/>
      <c r="D3798" s="29"/>
      <c r="E3798" s="29"/>
      <c r="F3798"/>
      <c r="G3798"/>
      <c r="H3798"/>
      <c r="I3798" s="33"/>
      <c r="J3798" s="33"/>
      <c r="K3798" s="33"/>
      <c r="L3798" s="33"/>
      <c r="M3798" s="33"/>
      <c r="N3798" s="33"/>
      <c r="O3798" s="33"/>
      <c r="P3798" s="33"/>
      <c r="Q3798"/>
      <c r="R3798"/>
      <c r="S3798"/>
      <c r="T3798"/>
      <c r="U3798"/>
      <c r="V3798"/>
      <c r="W3798"/>
    </row>
    <row r="3799" spans="1:23" s="12" customFormat="1" x14ac:dyDescent="0.2">
      <c r="A3799"/>
      <c r="B3799"/>
      <c r="C3799"/>
      <c r="D3799" s="29"/>
      <c r="E3799" s="29"/>
      <c r="F3799"/>
      <c r="G3799"/>
      <c r="H3799"/>
      <c r="I3799" s="33"/>
      <c r="J3799" s="33"/>
      <c r="K3799" s="33"/>
      <c r="L3799" s="33"/>
      <c r="M3799" s="33"/>
      <c r="N3799" s="33"/>
      <c r="O3799" s="33"/>
      <c r="P3799" s="33"/>
      <c r="Q3799"/>
      <c r="R3799"/>
      <c r="S3799"/>
      <c r="T3799"/>
      <c r="U3799"/>
      <c r="V3799"/>
      <c r="W3799"/>
    </row>
    <row r="3800" spans="1:23" s="12" customFormat="1" x14ac:dyDescent="0.2">
      <c r="A3800"/>
      <c r="B3800"/>
      <c r="C3800"/>
      <c r="D3800" s="29"/>
      <c r="E3800" s="29"/>
      <c r="F3800"/>
      <c r="G3800"/>
      <c r="H3800"/>
      <c r="I3800" s="33"/>
      <c r="J3800" s="33"/>
      <c r="K3800" s="33"/>
      <c r="L3800" s="33"/>
      <c r="M3800" s="33"/>
      <c r="N3800" s="33"/>
      <c r="O3800" s="33"/>
      <c r="P3800" s="33"/>
      <c r="Q3800"/>
      <c r="R3800"/>
      <c r="S3800"/>
      <c r="T3800"/>
      <c r="U3800"/>
      <c r="V3800"/>
      <c r="W3800"/>
    </row>
    <row r="3801" spans="1:23" s="12" customFormat="1" x14ac:dyDescent="0.2">
      <c r="A3801"/>
      <c r="B3801"/>
      <c r="C3801"/>
      <c r="D3801" s="29"/>
      <c r="E3801" s="29"/>
      <c r="F3801"/>
      <c r="G3801"/>
      <c r="H3801"/>
      <c r="I3801" s="33"/>
      <c r="J3801" s="33"/>
      <c r="K3801" s="33"/>
      <c r="L3801" s="33"/>
      <c r="M3801" s="33"/>
      <c r="N3801" s="33"/>
      <c r="O3801" s="33"/>
      <c r="P3801" s="33"/>
      <c r="Q3801"/>
      <c r="R3801"/>
      <c r="S3801"/>
      <c r="T3801"/>
      <c r="U3801"/>
      <c r="V3801"/>
      <c r="W3801"/>
    </row>
    <row r="3802" spans="1:23" s="12" customFormat="1" x14ac:dyDescent="0.2">
      <c r="A3802"/>
      <c r="B3802"/>
      <c r="C3802"/>
      <c r="D3802" s="29"/>
      <c r="E3802" s="29"/>
      <c r="F3802"/>
      <c r="G3802"/>
      <c r="H3802"/>
      <c r="I3802" s="33"/>
      <c r="J3802" s="33"/>
      <c r="K3802" s="33"/>
      <c r="L3802" s="33"/>
      <c r="M3802" s="33"/>
      <c r="N3802" s="33"/>
      <c r="O3802" s="33"/>
      <c r="P3802" s="33"/>
      <c r="Q3802"/>
      <c r="R3802"/>
      <c r="S3802"/>
      <c r="T3802"/>
      <c r="U3802"/>
      <c r="V3802"/>
      <c r="W3802"/>
    </row>
    <row r="3803" spans="1:23" s="12" customFormat="1" x14ac:dyDescent="0.2">
      <c r="A3803"/>
      <c r="B3803"/>
      <c r="C3803"/>
      <c r="D3803" s="29"/>
      <c r="E3803" s="29"/>
      <c r="F3803"/>
      <c r="G3803"/>
      <c r="H3803"/>
      <c r="I3803" s="33"/>
      <c r="J3803" s="33"/>
      <c r="K3803" s="33"/>
      <c r="L3803" s="33"/>
      <c r="M3803" s="33"/>
      <c r="N3803" s="33"/>
      <c r="O3803" s="33"/>
      <c r="P3803" s="33"/>
      <c r="Q3803"/>
      <c r="R3803"/>
      <c r="S3803"/>
      <c r="T3803"/>
      <c r="U3803"/>
      <c r="V3803"/>
      <c r="W3803"/>
    </row>
    <row r="3804" spans="1:23" s="12" customFormat="1" x14ac:dyDescent="0.2">
      <c r="A3804"/>
      <c r="B3804"/>
      <c r="C3804"/>
      <c r="D3804" s="29"/>
      <c r="E3804" s="29"/>
      <c r="F3804"/>
      <c r="G3804"/>
      <c r="H3804"/>
      <c r="I3804" s="33"/>
      <c r="J3804" s="33"/>
      <c r="K3804" s="33"/>
      <c r="L3804" s="33"/>
      <c r="M3804" s="33"/>
      <c r="N3804" s="33"/>
      <c r="O3804" s="33"/>
      <c r="P3804" s="33"/>
      <c r="Q3804"/>
      <c r="R3804"/>
      <c r="S3804"/>
      <c r="T3804"/>
      <c r="U3804"/>
      <c r="V3804"/>
      <c r="W3804"/>
    </row>
    <row r="3805" spans="1:23" s="12" customFormat="1" x14ac:dyDescent="0.2">
      <c r="A3805"/>
      <c r="B3805"/>
      <c r="C3805"/>
      <c r="D3805" s="29"/>
      <c r="E3805" s="29"/>
      <c r="F3805"/>
      <c r="G3805"/>
      <c r="H3805"/>
      <c r="I3805" s="33"/>
      <c r="J3805" s="33"/>
      <c r="K3805" s="33"/>
      <c r="L3805" s="33"/>
      <c r="M3805" s="33"/>
      <c r="N3805" s="33"/>
      <c r="O3805" s="33"/>
      <c r="P3805" s="33"/>
      <c r="Q3805"/>
      <c r="R3805"/>
      <c r="S3805"/>
      <c r="T3805"/>
      <c r="U3805"/>
      <c r="V3805"/>
      <c r="W3805"/>
    </row>
    <row r="3806" spans="1:23" s="12" customFormat="1" x14ac:dyDescent="0.2">
      <c r="A3806"/>
      <c r="B3806"/>
      <c r="C3806"/>
      <c r="D3806" s="29"/>
      <c r="E3806" s="29"/>
      <c r="F3806"/>
      <c r="G3806"/>
      <c r="H3806"/>
      <c r="I3806" s="33"/>
      <c r="J3806" s="33"/>
      <c r="K3806" s="33"/>
      <c r="L3806" s="33"/>
      <c r="M3806" s="33"/>
      <c r="N3806" s="33"/>
      <c r="O3806" s="33"/>
      <c r="P3806" s="33"/>
      <c r="Q3806"/>
      <c r="R3806"/>
      <c r="S3806"/>
      <c r="T3806"/>
      <c r="U3806"/>
      <c r="V3806"/>
      <c r="W3806"/>
    </row>
    <row r="3807" spans="1:23" s="12" customFormat="1" x14ac:dyDescent="0.2">
      <c r="A3807"/>
      <c r="B3807"/>
      <c r="C3807"/>
      <c r="D3807" s="29"/>
      <c r="E3807" s="29"/>
      <c r="F3807"/>
      <c r="G3807"/>
      <c r="H3807"/>
      <c r="I3807" s="33"/>
      <c r="J3807" s="33"/>
      <c r="K3807" s="33"/>
      <c r="L3807" s="33"/>
      <c r="M3807" s="33"/>
      <c r="N3807" s="33"/>
      <c r="O3807" s="33"/>
      <c r="P3807" s="33"/>
      <c r="Q3807"/>
      <c r="R3807"/>
      <c r="S3807"/>
      <c r="T3807"/>
      <c r="U3807"/>
      <c r="V3807"/>
      <c r="W3807"/>
    </row>
    <row r="3808" spans="1:23" s="12" customFormat="1" x14ac:dyDescent="0.2">
      <c r="A3808"/>
      <c r="B3808"/>
      <c r="C3808"/>
      <c r="D3808" s="29"/>
      <c r="E3808" s="29"/>
      <c r="F3808"/>
      <c r="G3808"/>
      <c r="H3808"/>
      <c r="I3808" s="33"/>
      <c r="J3808" s="33"/>
      <c r="K3808" s="33"/>
      <c r="L3808" s="33"/>
      <c r="M3808" s="33"/>
      <c r="N3808" s="33"/>
      <c r="O3808" s="33"/>
      <c r="P3808" s="33"/>
      <c r="Q3808"/>
      <c r="R3808"/>
      <c r="S3808"/>
      <c r="T3808"/>
      <c r="U3808"/>
      <c r="V3808"/>
      <c r="W3808"/>
    </row>
    <row r="3809" spans="1:23" s="12" customFormat="1" x14ac:dyDescent="0.2">
      <c r="A3809"/>
      <c r="B3809"/>
      <c r="C3809"/>
      <c r="D3809" s="29"/>
      <c r="E3809" s="29"/>
      <c r="F3809"/>
      <c r="G3809"/>
      <c r="H3809"/>
      <c r="I3809" s="33"/>
      <c r="J3809" s="33"/>
      <c r="K3809" s="33"/>
      <c r="L3809" s="33"/>
      <c r="M3809" s="33"/>
      <c r="N3809" s="33"/>
      <c r="O3809" s="33"/>
      <c r="P3809" s="33"/>
      <c r="Q3809"/>
      <c r="R3809"/>
      <c r="S3809"/>
      <c r="T3809"/>
      <c r="U3809"/>
      <c r="V3809"/>
      <c r="W3809"/>
    </row>
    <row r="3810" spans="1:23" s="12" customFormat="1" x14ac:dyDescent="0.2">
      <c r="A3810"/>
      <c r="B3810"/>
      <c r="C3810"/>
      <c r="D3810" s="29"/>
      <c r="E3810" s="29"/>
      <c r="F3810"/>
      <c r="G3810"/>
      <c r="H3810"/>
      <c r="I3810" s="33"/>
      <c r="J3810" s="33"/>
      <c r="K3810" s="33"/>
      <c r="L3810" s="33"/>
      <c r="M3810" s="33"/>
      <c r="N3810" s="33"/>
      <c r="O3810" s="33"/>
      <c r="P3810" s="33"/>
      <c r="Q3810"/>
      <c r="R3810"/>
      <c r="S3810"/>
      <c r="T3810"/>
      <c r="U3810"/>
      <c r="V3810"/>
      <c r="W3810"/>
    </row>
    <row r="3811" spans="1:23" s="12" customFormat="1" x14ac:dyDescent="0.2">
      <c r="A3811"/>
      <c r="B3811"/>
      <c r="C3811"/>
      <c r="D3811" s="29"/>
      <c r="E3811" s="29"/>
      <c r="F3811"/>
      <c r="G3811"/>
      <c r="H3811"/>
      <c r="I3811" s="33"/>
      <c r="J3811" s="33"/>
      <c r="K3811" s="33"/>
      <c r="L3811" s="33"/>
      <c r="M3811" s="33"/>
      <c r="N3811" s="33"/>
      <c r="O3811" s="33"/>
      <c r="P3811" s="33"/>
      <c r="Q3811"/>
      <c r="R3811"/>
      <c r="S3811"/>
      <c r="T3811"/>
      <c r="U3811"/>
      <c r="V3811"/>
      <c r="W3811"/>
    </row>
    <row r="3812" spans="1:23" s="12" customFormat="1" x14ac:dyDescent="0.2">
      <c r="A3812"/>
      <c r="B3812"/>
      <c r="C3812"/>
      <c r="D3812" s="29"/>
      <c r="E3812" s="29"/>
      <c r="F3812"/>
      <c r="G3812"/>
      <c r="H3812"/>
      <c r="I3812" s="33"/>
      <c r="J3812" s="33"/>
      <c r="K3812" s="33"/>
      <c r="L3812" s="33"/>
      <c r="M3812" s="33"/>
      <c r="N3812" s="33"/>
      <c r="O3812" s="33"/>
      <c r="P3812" s="33"/>
      <c r="Q3812"/>
      <c r="R3812"/>
      <c r="S3812"/>
      <c r="T3812"/>
      <c r="U3812"/>
      <c r="V3812"/>
      <c r="W3812"/>
    </row>
    <row r="3813" spans="1:23" s="12" customFormat="1" x14ac:dyDescent="0.2">
      <c r="A3813"/>
      <c r="B3813"/>
      <c r="C3813"/>
      <c r="D3813" s="29"/>
      <c r="E3813" s="29"/>
      <c r="F3813"/>
      <c r="G3813"/>
      <c r="H3813"/>
      <c r="I3813" s="33"/>
      <c r="J3813" s="33"/>
      <c r="K3813" s="33"/>
      <c r="L3813" s="33"/>
      <c r="M3813" s="33"/>
      <c r="N3813" s="33"/>
      <c r="O3813" s="33"/>
      <c r="P3813" s="33"/>
      <c r="Q3813"/>
      <c r="R3813"/>
      <c r="S3813"/>
      <c r="T3813"/>
      <c r="U3813"/>
      <c r="V3813"/>
      <c r="W3813"/>
    </row>
    <row r="3814" spans="1:23" s="12" customFormat="1" x14ac:dyDescent="0.2">
      <c r="A3814"/>
      <c r="B3814"/>
      <c r="C3814"/>
      <c r="D3814" s="29"/>
      <c r="E3814" s="29"/>
      <c r="F3814"/>
      <c r="G3814"/>
      <c r="H3814"/>
      <c r="I3814" s="33"/>
      <c r="J3814" s="33"/>
      <c r="K3814" s="33"/>
      <c r="L3814" s="33"/>
      <c r="M3814" s="33"/>
      <c r="N3814" s="33"/>
      <c r="O3814" s="33"/>
      <c r="P3814" s="33"/>
      <c r="Q3814"/>
      <c r="R3814"/>
      <c r="S3814"/>
      <c r="T3814"/>
      <c r="U3814"/>
      <c r="V3814"/>
      <c r="W3814"/>
    </row>
    <row r="3815" spans="1:23" s="12" customFormat="1" x14ac:dyDescent="0.2">
      <c r="A3815"/>
      <c r="B3815"/>
      <c r="C3815"/>
      <c r="D3815" s="29"/>
      <c r="E3815" s="29"/>
      <c r="F3815"/>
      <c r="G3815"/>
      <c r="H3815"/>
      <c r="I3815" s="33"/>
      <c r="J3815" s="33"/>
      <c r="K3815" s="33"/>
      <c r="L3815" s="33"/>
      <c r="M3815" s="33"/>
      <c r="N3815" s="33"/>
      <c r="O3815" s="33"/>
      <c r="P3815" s="33"/>
      <c r="Q3815"/>
      <c r="R3815"/>
      <c r="S3815"/>
      <c r="T3815"/>
      <c r="U3815"/>
      <c r="V3815"/>
      <c r="W3815"/>
    </row>
    <row r="3816" spans="1:23" s="12" customFormat="1" x14ac:dyDescent="0.2">
      <c r="A3816"/>
      <c r="B3816"/>
      <c r="C3816"/>
      <c r="D3816" s="29"/>
      <c r="E3816" s="29"/>
      <c r="F3816"/>
      <c r="G3816"/>
      <c r="H3816"/>
      <c r="I3816" s="33"/>
      <c r="J3816" s="33"/>
      <c r="K3816" s="33"/>
      <c r="L3816" s="33"/>
      <c r="M3816" s="33"/>
      <c r="N3816" s="33"/>
      <c r="O3816" s="33"/>
      <c r="P3816" s="33"/>
      <c r="Q3816"/>
      <c r="R3816"/>
      <c r="S3816"/>
      <c r="T3816"/>
      <c r="U3816"/>
      <c r="V3816"/>
      <c r="W3816"/>
    </row>
    <row r="3817" spans="1:23" s="12" customFormat="1" x14ac:dyDescent="0.2">
      <c r="A3817"/>
      <c r="B3817"/>
      <c r="C3817"/>
      <c r="D3817" s="29"/>
      <c r="E3817" s="29"/>
      <c r="F3817"/>
      <c r="G3817"/>
      <c r="H3817"/>
      <c r="I3817" s="33"/>
      <c r="J3817" s="33"/>
      <c r="K3817" s="33"/>
      <c r="L3817" s="33"/>
      <c r="M3817" s="33"/>
      <c r="N3817" s="33"/>
      <c r="O3817" s="33"/>
      <c r="P3817" s="33"/>
      <c r="Q3817"/>
      <c r="R3817"/>
      <c r="S3817"/>
      <c r="T3817"/>
      <c r="U3817"/>
      <c r="V3817"/>
      <c r="W3817"/>
    </row>
    <row r="3818" spans="1:23" s="12" customFormat="1" x14ac:dyDescent="0.2">
      <c r="A3818"/>
      <c r="B3818"/>
      <c r="C3818"/>
      <c r="D3818" s="29"/>
      <c r="E3818" s="29"/>
      <c r="F3818"/>
      <c r="G3818"/>
      <c r="H3818"/>
      <c r="I3818" s="33"/>
      <c r="J3818" s="33"/>
      <c r="K3818" s="33"/>
      <c r="L3818" s="33"/>
      <c r="M3818" s="33"/>
      <c r="N3818" s="33"/>
      <c r="O3818" s="33"/>
      <c r="P3818" s="33"/>
      <c r="Q3818"/>
      <c r="R3818"/>
      <c r="S3818"/>
      <c r="T3818"/>
      <c r="U3818"/>
      <c r="V3818"/>
      <c r="W3818"/>
    </row>
    <row r="3819" spans="1:23" s="12" customFormat="1" x14ac:dyDescent="0.2">
      <c r="A3819"/>
      <c r="B3819"/>
      <c r="C3819"/>
      <c r="D3819" s="29"/>
      <c r="E3819" s="29"/>
      <c r="F3819"/>
      <c r="G3819"/>
      <c r="H3819"/>
      <c r="I3819" s="33"/>
      <c r="J3819" s="33"/>
      <c r="K3819" s="33"/>
      <c r="L3819" s="33"/>
      <c r="M3819" s="33"/>
      <c r="N3819" s="33"/>
      <c r="O3819" s="33"/>
      <c r="P3819" s="33"/>
      <c r="Q3819"/>
      <c r="R3819"/>
      <c r="S3819"/>
      <c r="T3819"/>
      <c r="U3819"/>
      <c r="V3819"/>
      <c r="W3819"/>
    </row>
    <row r="3820" spans="1:23" s="12" customFormat="1" x14ac:dyDescent="0.2">
      <c r="A3820"/>
      <c r="B3820"/>
      <c r="C3820"/>
      <c r="D3820" s="29"/>
      <c r="E3820" s="29"/>
      <c r="F3820"/>
      <c r="G3820"/>
      <c r="H3820"/>
      <c r="I3820" s="33"/>
      <c r="J3820" s="33"/>
      <c r="K3820" s="33"/>
      <c r="L3820" s="33"/>
      <c r="M3820" s="33"/>
      <c r="N3820" s="33"/>
      <c r="O3820" s="33"/>
      <c r="P3820" s="33"/>
      <c r="Q3820"/>
      <c r="R3820"/>
      <c r="S3820"/>
      <c r="T3820"/>
      <c r="U3820"/>
      <c r="V3820"/>
      <c r="W3820"/>
    </row>
    <row r="3821" spans="1:23" s="12" customFormat="1" x14ac:dyDescent="0.2">
      <c r="A3821"/>
      <c r="B3821"/>
      <c r="C3821"/>
      <c r="D3821" s="29"/>
      <c r="E3821" s="29"/>
      <c r="F3821"/>
      <c r="G3821"/>
      <c r="H3821"/>
      <c r="I3821" s="33"/>
      <c r="J3821" s="33"/>
      <c r="K3821" s="33"/>
      <c r="L3821" s="33"/>
      <c r="M3821" s="33"/>
      <c r="N3821" s="33"/>
      <c r="O3821" s="33"/>
      <c r="P3821" s="33"/>
      <c r="Q3821"/>
      <c r="R3821"/>
      <c r="S3821"/>
      <c r="T3821"/>
      <c r="U3821"/>
      <c r="V3821"/>
      <c r="W3821"/>
    </row>
    <row r="3822" spans="1:23" s="12" customFormat="1" x14ac:dyDescent="0.2">
      <c r="A3822"/>
      <c r="B3822"/>
      <c r="C3822"/>
      <c r="D3822" s="29"/>
      <c r="E3822" s="29"/>
      <c r="F3822"/>
      <c r="G3822"/>
      <c r="H3822"/>
      <c r="I3822" s="33"/>
      <c r="J3822" s="33"/>
      <c r="K3822" s="33"/>
      <c r="L3822" s="33"/>
      <c r="M3822" s="33"/>
      <c r="N3822" s="33"/>
      <c r="O3822" s="33"/>
      <c r="P3822" s="33"/>
      <c r="Q3822"/>
      <c r="R3822"/>
      <c r="S3822"/>
      <c r="T3822"/>
      <c r="U3822"/>
      <c r="V3822"/>
      <c r="W3822"/>
    </row>
    <row r="3823" spans="1:23" s="12" customFormat="1" x14ac:dyDescent="0.2">
      <c r="A3823"/>
      <c r="B3823"/>
      <c r="C3823"/>
      <c r="D3823" s="29"/>
      <c r="E3823" s="29"/>
      <c r="F3823"/>
      <c r="G3823"/>
      <c r="H3823"/>
      <c r="I3823" s="33"/>
      <c r="J3823" s="33"/>
      <c r="K3823" s="33"/>
      <c r="L3823" s="33"/>
      <c r="M3823" s="33"/>
      <c r="N3823" s="33"/>
      <c r="O3823" s="33"/>
      <c r="P3823" s="33"/>
      <c r="Q3823"/>
      <c r="R3823"/>
      <c r="S3823"/>
      <c r="T3823"/>
      <c r="U3823"/>
      <c r="V3823"/>
      <c r="W3823"/>
    </row>
    <row r="3824" spans="1:23" s="12" customFormat="1" x14ac:dyDescent="0.2">
      <c r="A3824"/>
      <c r="B3824"/>
      <c r="C3824"/>
      <c r="D3824" s="29"/>
      <c r="E3824" s="29"/>
      <c r="F3824"/>
      <c r="G3824"/>
      <c r="H3824"/>
      <c r="I3824" s="33"/>
      <c r="J3824" s="33"/>
      <c r="K3824" s="33"/>
      <c r="L3824" s="33"/>
      <c r="M3824" s="33"/>
      <c r="N3824" s="33"/>
      <c r="O3824" s="33"/>
      <c r="P3824" s="33"/>
      <c r="Q3824"/>
      <c r="R3824"/>
      <c r="S3824"/>
      <c r="T3824"/>
      <c r="U3824"/>
      <c r="V3824"/>
      <c r="W3824"/>
    </row>
    <row r="3825" spans="1:23" s="12" customFormat="1" x14ac:dyDescent="0.2">
      <c r="A3825"/>
      <c r="B3825"/>
      <c r="C3825"/>
      <c r="D3825" s="29"/>
      <c r="E3825" s="29"/>
      <c r="F3825"/>
      <c r="G3825"/>
      <c r="H3825"/>
      <c r="I3825" s="33"/>
      <c r="J3825" s="33"/>
      <c r="K3825" s="33"/>
      <c r="L3825" s="33"/>
      <c r="M3825" s="33"/>
      <c r="N3825" s="33"/>
      <c r="O3825" s="33"/>
      <c r="P3825" s="33"/>
      <c r="Q3825"/>
      <c r="R3825"/>
      <c r="S3825"/>
      <c r="T3825"/>
      <c r="U3825"/>
      <c r="V3825"/>
      <c r="W3825"/>
    </row>
    <row r="3826" spans="1:23" s="12" customFormat="1" x14ac:dyDescent="0.2">
      <c r="A3826"/>
      <c r="B3826"/>
      <c r="C3826"/>
      <c r="D3826" s="29"/>
      <c r="E3826" s="29"/>
      <c r="F3826"/>
      <c r="G3826"/>
      <c r="H3826"/>
      <c r="I3826" s="33"/>
      <c r="J3826" s="33"/>
      <c r="K3826" s="33"/>
      <c r="L3826" s="33"/>
      <c r="M3826" s="33"/>
      <c r="N3826" s="33"/>
      <c r="O3826" s="33"/>
      <c r="P3826" s="33"/>
      <c r="Q3826"/>
      <c r="R3826"/>
      <c r="S3826"/>
      <c r="T3826"/>
      <c r="U3826"/>
      <c r="V3826"/>
      <c r="W3826"/>
    </row>
    <row r="3827" spans="1:23" s="12" customFormat="1" x14ac:dyDescent="0.2">
      <c r="A3827"/>
      <c r="B3827"/>
      <c r="C3827"/>
      <c r="D3827" s="29"/>
      <c r="E3827" s="29"/>
      <c r="F3827"/>
      <c r="G3827"/>
      <c r="H3827"/>
      <c r="I3827" s="33"/>
      <c r="J3827" s="33"/>
      <c r="K3827" s="33"/>
      <c r="L3827" s="33"/>
      <c r="M3827" s="33"/>
      <c r="N3827" s="33"/>
      <c r="O3827" s="33"/>
      <c r="P3827" s="33"/>
      <c r="Q3827"/>
      <c r="R3827"/>
      <c r="S3827"/>
      <c r="T3827"/>
      <c r="U3827"/>
      <c r="V3827"/>
      <c r="W3827"/>
    </row>
    <row r="3828" spans="1:23" s="12" customFormat="1" x14ac:dyDescent="0.2">
      <c r="A3828"/>
      <c r="B3828"/>
      <c r="C3828"/>
      <c r="D3828" s="29"/>
      <c r="E3828" s="29"/>
      <c r="F3828"/>
      <c r="G3828"/>
      <c r="H3828"/>
      <c r="I3828" s="33"/>
      <c r="J3828" s="33"/>
      <c r="K3828" s="33"/>
      <c r="L3828" s="33"/>
      <c r="M3828" s="33"/>
      <c r="N3828" s="33"/>
      <c r="O3828" s="33"/>
      <c r="P3828" s="33"/>
      <c r="Q3828"/>
      <c r="R3828"/>
      <c r="S3828"/>
      <c r="T3828"/>
      <c r="U3828"/>
      <c r="V3828"/>
      <c r="W3828"/>
    </row>
    <row r="3829" spans="1:23" s="12" customFormat="1" x14ac:dyDescent="0.2">
      <c r="A3829"/>
      <c r="B3829"/>
      <c r="C3829"/>
      <c r="D3829" s="29"/>
      <c r="E3829" s="29"/>
      <c r="F3829"/>
      <c r="G3829"/>
      <c r="H3829"/>
      <c r="I3829" s="33"/>
      <c r="J3829" s="33"/>
      <c r="K3829" s="33"/>
      <c r="L3829" s="33"/>
      <c r="M3829" s="33"/>
      <c r="N3829" s="33"/>
      <c r="O3829" s="33"/>
      <c r="P3829" s="33"/>
      <c r="Q3829"/>
      <c r="R3829"/>
      <c r="S3829"/>
      <c r="T3829"/>
      <c r="U3829"/>
      <c r="V3829"/>
      <c r="W3829"/>
    </row>
    <row r="3830" spans="1:23" s="12" customFormat="1" x14ac:dyDescent="0.2">
      <c r="A3830"/>
      <c r="B3830"/>
      <c r="C3830"/>
      <c r="D3830" s="29"/>
      <c r="E3830" s="29"/>
      <c r="F3830"/>
      <c r="G3830"/>
      <c r="H3830"/>
      <c r="I3830" s="33"/>
      <c r="J3830" s="33"/>
      <c r="K3830" s="33"/>
      <c r="L3830" s="33"/>
      <c r="M3830" s="33"/>
      <c r="N3830" s="33"/>
      <c r="O3830" s="33"/>
      <c r="P3830" s="33"/>
      <c r="Q3830"/>
      <c r="R3830"/>
      <c r="S3830"/>
      <c r="T3830"/>
      <c r="U3830"/>
      <c r="V3830"/>
      <c r="W3830"/>
    </row>
    <row r="3831" spans="1:23" s="12" customFormat="1" x14ac:dyDescent="0.2">
      <c r="A3831"/>
      <c r="B3831"/>
      <c r="C3831"/>
      <c r="D3831" s="29"/>
      <c r="E3831" s="29"/>
      <c r="F3831"/>
      <c r="G3831"/>
      <c r="H3831"/>
      <c r="I3831" s="33"/>
      <c r="J3831" s="33"/>
      <c r="K3831" s="33"/>
      <c r="L3831" s="33"/>
      <c r="M3831" s="33"/>
      <c r="N3831" s="33"/>
      <c r="O3831" s="33"/>
      <c r="P3831" s="33"/>
      <c r="Q3831"/>
      <c r="R3831"/>
      <c r="S3831"/>
      <c r="T3831"/>
      <c r="U3831"/>
      <c r="V3831"/>
      <c r="W3831"/>
    </row>
    <row r="3832" spans="1:23" s="12" customFormat="1" x14ac:dyDescent="0.2">
      <c r="A3832"/>
      <c r="B3832"/>
      <c r="C3832"/>
      <c r="D3832" s="29"/>
      <c r="E3832" s="29"/>
      <c r="F3832"/>
      <c r="G3832"/>
      <c r="H3832"/>
      <c r="I3832" s="33"/>
      <c r="J3832" s="33"/>
      <c r="K3832" s="33"/>
      <c r="L3832" s="33"/>
      <c r="M3832" s="33"/>
      <c r="N3832" s="33"/>
      <c r="O3832" s="33"/>
      <c r="P3832" s="33"/>
      <c r="Q3832"/>
      <c r="R3832"/>
      <c r="S3832"/>
      <c r="T3832"/>
      <c r="U3832"/>
      <c r="V3832"/>
      <c r="W3832"/>
    </row>
    <row r="3833" spans="1:23" s="12" customFormat="1" x14ac:dyDescent="0.2">
      <c r="A3833"/>
      <c r="B3833"/>
      <c r="C3833"/>
      <c r="D3833" s="29"/>
      <c r="E3833" s="29"/>
      <c r="F3833"/>
      <c r="G3833"/>
      <c r="H3833"/>
      <c r="I3833" s="33"/>
      <c r="J3833" s="33"/>
      <c r="K3833" s="33"/>
      <c r="L3833" s="33"/>
      <c r="M3833" s="33"/>
      <c r="N3833" s="33"/>
      <c r="O3833" s="33"/>
      <c r="P3833" s="33"/>
      <c r="Q3833"/>
      <c r="R3833"/>
      <c r="S3833"/>
      <c r="T3833"/>
      <c r="U3833"/>
      <c r="V3833"/>
      <c r="W3833"/>
    </row>
    <row r="3834" spans="1:23" s="12" customFormat="1" x14ac:dyDescent="0.2">
      <c r="A3834"/>
      <c r="B3834"/>
      <c r="C3834"/>
      <c r="D3834" s="29"/>
      <c r="E3834" s="29"/>
      <c r="F3834"/>
      <c r="G3834"/>
      <c r="H3834"/>
      <c r="I3834" s="33"/>
      <c r="J3834" s="33"/>
      <c r="K3834" s="33"/>
      <c r="L3834" s="33"/>
      <c r="M3834" s="33"/>
      <c r="N3834" s="33"/>
      <c r="O3834" s="33"/>
      <c r="P3834" s="33"/>
      <c r="Q3834"/>
      <c r="R3834"/>
      <c r="S3834"/>
      <c r="T3834"/>
      <c r="U3834"/>
      <c r="V3834"/>
      <c r="W3834"/>
    </row>
    <row r="3835" spans="1:23" s="12" customFormat="1" x14ac:dyDescent="0.2">
      <c r="A3835"/>
      <c r="B3835"/>
      <c r="C3835"/>
      <c r="D3835" s="29"/>
      <c r="E3835" s="29"/>
      <c r="F3835"/>
      <c r="G3835"/>
      <c r="H3835"/>
      <c r="I3835" s="33"/>
      <c r="J3835" s="33"/>
      <c r="K3835" s="33"/>
      <c r="L3835" s="33"/>
      <c r="M3835" s="33"/>
      <c r="N3835" s="33"/>
      <c r="O3835" s="33"/>
      <c r="P3835" s="33"/>
      <c r="Q3835"/>
      <c r="R3835"/>
      <c r="S3835"/>
      <c r="T3835"/>
      <c r="U3835"/>
      <c r="V3835"/>
      <c r="W3835"/>
    </row>
    <row r="3836" spans="1:23" s="12" customFormat="1" x14ac:dyDescent="0.2">
      <c r="A3836"/>
      <c r="B3836"/>
      <c r="C3836"/>
      <c r="D3836" s="29"/>
      <c r="E3836" s="29"/>
      <c r="F3836"/>
      <c r="G3836"/>
      <c r="H3836"/>
      <c r="I3836" s="33"/>
      <c r="J3836" s="33"/>
      <c r="K3836" s="33"/>
      <c r="L3836" s="33"/>
      <c r="M3836" s="33"/>
      <c r="N3836" s="33"/>
      <c r="O3836" s="33"/>
      <c r="P3836" s="33"/>
      <c r="Q3836"/>
      <c r="R3836"/>
      <c r="S3836"/>
      <c r="T3836"/>
      <c r="U3836"/>
      <c r="V3836"/>
      <c r="W3836"/>
    </row>
    <row r="3837" spans="1:23" s="12" customFormat="1" x14ac:dyDescent="0.2">
      <c r="A3837"/>
      <c r="B3837"/>
      <c r="C3837"/>
      <c r="D3837" s="29"/>
      <c r="E3837" s="29"/>
      <c r="F3837"/>
      <c r="G3837"/>
      <c r="H3837"/>
      <c r="I3837" s="33"/>
      <c r="J3837" s="33"/>
      <c r="K3837" s="33"/>
      <c r="L3837" s="33"/>
      <c r="M3837" s="33"/>
      <c r="N3837" s="33"/>
      <c r="O3837" s="33"/>
      <c r="P3837" s="33"/>
      <c r="Q3837"/>
      <c r="R3837"/>
      <c r="S3837"/>
      <c r="T3837"/>
      <c r="U3837"/>
      <c r="V3837"/>
      <c r="W3837"/>
    </row>
    <row r="3838" spans="1:23" s="12" customFormat="1" x14ac:dyDescent="0.2">
      <c r="A3838"/>
      <c r="B3838"/>
      <c r="C3838"/>
      <c r="D3838" s="29"/>
      <c r="E3838" s="29"/>
      <c r="F3838"/>
      <c r="G3838"/>
      <c r="H3838"/>
      <c r="I3838" s="33"/>
      <c r="J3838" s="33"/>
      <c r="K3838" s="33"/>
      <c r="L3838" s="33"/>
      <c r="M3838" s="33"/>
      <c r="N3838" s="33"/>
      <c r="O3838" s="33"/>
      <c r="P3838" s="33"/>
      <c r="Q3838"/>
      <c r="R3838"/>
      <c r="S3838"/>
      <c r="T3838"/>
      <c r="U3838"/>
      <c r="V3838"/>
      <c r="W3838"/>
    </row>
    <row r="3839" spans="1:23" s="12" customFormat="1" x14ac:dyDescent="0.2">
      <c r="A3839"/>
      <c r="B3839"/>
      <c r="C3839"/>
      <c r="D3839" s="29"/>
      <c r="E3839" s="29"/>
      <c r="F3839"/>
      <c r="G3839"/>
      <c r="H3839"/>
      <c r="I3839" s="33"/>
      <c r="J3839" s="33"/>
      <c r="K3839" s="33"/>
      <c r="L3839" s="33"/>
      <c r="M3839" s="33"/>
      <c r="N3839" s="33"/>
      <c r="O3839" s="33"/>
      <c r="P3839" s="33"/>
      <c r="Q3839"/>
      <c r="R3839"/>
      <c r="S3839"/>
      <c r="T3839"/>
      <c r="U3839"/>
      <c r="V3839"/>
      <c r="W3839"/>
    </row>
    <row r="3840" spans="1:23" s="12" customFormat="1" x14ac:dyDescent="0.2">
      <c r="A3840"/>
      <c r="B3840"/>
      <c r="C3840"/>
      <c r="D3840" s="29"/>
      <c r="E3840" s="29"/>
      <c r="F3840"/>
      <c r="G3840"/>
      <c r="H3840"/>
      <c r="I3840" s="33"/>
      <c r="J3840" s="33"/>
      <c r="K3840" s="33"/>
      <c r="L3840" s="33"/>
      <c r="M3840" s="33"/>
      <c r="N3840" s="33"/>
      <c r="O3840" s="33"/>
      <c r="P3840" s="33"/>
      <c r="Q3840"/>
      <c r="R3840"/>
      <c r="S3840"/>
      <c r="T3840"/>
      <c r="U3840"/>
      <c r="V3840"/>
      <c r="W3840"/>
    </row>
    <row r="3841" spans="1:23" s="12" customFormat="1" x14ac:dyDescent="0.2">
      <c r="A3841"/>
      <c r="B3841"/>
      <c r="C3841"/>
      <c r="D3841" s="29"/>
      <c r="E3841" s="29"/>
      <c r="F3841"/>
      <c r="G3841"/>
      <c r="H3841"/>
      <c r="I3841" s="33"/>
      <c r="J3841" s="33"/>
      <c r="K3841" s="33"/>
      <c r="L3841" s="33"/>
      <c r="M3841" s="33"/>
      <c r="N3841" s="33"/>
      <c r="O3841" s="33"/>
      <c r="P3841" s="33"/>
      <c r="Q3841"/>
      <c r="R3841"/>
      <c r="S3841"/>
      <c r="T3841"/>
      <c r="U3841"/>
      <c r="V3841"/>
      <c r="W3841"/>
    </row>
    <row r="3842" spans="1:23" s="12" customFormat="1" x14ac:dyDescent="0.2">
      <c r="A3842"/>
      <c r="B3842"/>
      <c r="C3842"/>
      <c r="D3842" s="29"/>
      <c r="E3842" s="29"/>
      <c r="F3842"/>
      <c r="G3842"/>
      <c r="H3842"/>
      <c r="I3842" s="33"/>
      <c r="J3842" s="33"/>
      <c r="K3842" s="33"/>
      <c r="L3842" s="33"/>
      <c r="M3842" s="33"/>
      <c r="N3842" s="33"/>
      <c r="O3842" s="33"/>
      <c r="P3842" s="33"/>
      <c r="Q3842"/>
      <c r="R3842"/>
      <c r="S3842"/>
      <c r="T3842"/>
      <c r="U3842"/>
      <c r="V3842"/>
      <c r="W3842"/>
    </row>
    <row r="3843" spans="1:23" s="12" customFormat="1" x14ac:dyDescent="0.2">
      <c r="A3843"/>
      <c r="B3843"/>
      <c r="C3843"/>
      <c r="D3843" s="29"/>
      <c r="E3843" s="29"/>
      <c r="F3843"/>
      <c r="G3843"/>
      <c r="H3843"/>
      <c r="I3843" s="33"/>
      <c r="J3843" s="33"/>
      <c r="K3843" s="33"/>
      <c r="L3843" s="33"/>
      <c r="M3843" s="33"/>
      <c r="N3843" s="33"/>
      <c r="O3843" s="33"/>
      <c r="P3843" s="33"/>
      <c r="Q3843"/>
      <c r="R3843"/>
      <c r="S3843"/>
      <c r="T3843"/>
      <c r="U3843"/>
      <c r="V3843"/>
      <c r="W3843"/>
    </row>
    <row r="3844" spans="1:23" s="12" customFormat="1" x14ac:dyDescent="0.2">
      <c r="A3844"/>
      <c r="B3844"/>
      <c r="C3844"/>
      <c r="D3844" s="29"/>
      <c r="E3844" s="29"/>
      <c r="F3844"/>
      <c r="G3844"/>
      <c r="H3844"/>
      <c r="I3844" s="33"/>
      <c r="J3844" s="33"/>
      <c r="K3844" s="33"/>
      <c r="L3844" s="33"/>
      <c r="M3844" s="33"/>
      <c r="N3844" s="33"/>
      <c r="O3844" s="33"/>
      <c r="P3844" s="33"/>
      <c r="Q3844"/>
      <c r="R3844"/>
      <c r="S3844"/>
      <c r="T3844"/>
      <c r="U3844"/>
      <c r="V3844"/>
      <c r="W3844"/>
    </row>
    <row r="3845" spans="1:23" s="12" customFormat="1" x14ac:dyDescent="0.2">
      <c r="A3845"/>
      <c r="B3845"/>
      <c r="C3845"/>
      <c r="D3845" s="29"/>
      <c r="E3845" s="29"/>
      <c r="F3845"/>
      <c r="G3845"/>
      <c r="H3845"/>
      <c r="I3845" s="33"/>
      <c r="J3845" s="33"/>
      <c r="K3845" s="33"/>
      <c r="L3845" s="33"/>
      <c r="M3845" s="33"/>
      <c r="N3845" s="33"/>
      <c r="O3845" s="33"/>
      <c r="P3845" s="33"/>
      <c r="Q3845"/>
      <c r="R3845"/>
      <c r="S3845"/>
      <c r="T3845"/>
      <c r="U3845"/>
      <c r="V3845"/>
      <c r="W3845"/>
    </row>
    <row r="3846" spans="1:23" s="12" customFormat="1" x14ac:dyDescent="0.2">
      <c r="A3846"/>
      <c r="B3846"/>
      <c r="C3846"/>
      <c r="D3846" s="29"/>
      <c r="E3846" s="29"/>
      <c r="F3846"/>
      <c r="G3846"/>
      <c r="H3846"/>
      <c r="I3846" s="33"/>
      <c r="J3846" s="33"/>
      <c r="K3846" s="33"/>
      <c r="L3846" s="33"/>
      <c r="M3846" s="33"/>
      <c r="N3846" s="33"/>
      <c r="O3846" s="33"/>
      <c r="P3846" s="33"/>
      <c r="Q3846"/>
      <c r="R3846"/>
      <c r="S3846"/>
      <c r="T3846"/>
      <c r="U3846"/>
      <c r="V3846"/>
      <c r="W3846"/>
    </row>
    <row r="3847" spans="1:23" s="12" customFormat="1" x14ac:dyDescent="0.2">
      <c r="A3847"/>
      <c r="B3847"/>
      <c r="C3847"/>
      <c r="D3847" s="29"/>
      <c r="E3847" s="29"/>
      <c r="F3847"/>
      <c r="G3847"/>
      <c r="H3847"/>
      <c r="I3847" s="33"/>
      <c r="J3847" s="33"/>
      <c r="K3847" s="33"/>
      <c r="L3847" s="33"/>
      <c r="M3847" s="33"/>
      <c r="N3847" s="33"/>
      <c r="O3847" s="33"/>
      <c r="P3847" s="33"/>
      <c r="Q3847"/>
      <c r="R3847"/>
      <c r="S3847"/>
      <c r="T3847"/>
      <c r="U3847"/>
      <c r="V3847"/>
      <c r="W3847"/>
    </row>
    <row r="3848" spans="1:23" s="12" customFormat="1" x14ac:dyDescent="0.2">
      <c r="A3848"/>
      <c r="B3848"/>
      <c r="C3848"/>
      <c r="D3848" s="29"/>
      <c r="E3848" s="29"/>
      <c r="F3848"/>
      <c r="G3848"/>
      <c r="H3848"/>
      <c r="I3848" s="33"/>
      <c r="J3848" s="33"/>
      <c r="K3848" s="33"/>
      <c r="L3848" s="33"/>
      <c r="M3848" s="33"/>
      <c r="N3848" s="33"/>
      <c r="O3848" s="33"/>
      <c r="P3848" s="33"/>
      <c r="Q3848"/>
      <c r="R3848"/>
      <c r="S3848"/>
      <c r="T3848"/>
      <c r="U3848"/>
      <c r="V3848"/>
      <c r="W3848"/>
    </row>
    <row r="3849" spans="1:23" s="12" customFormat="1" x14ac:dyDescent="0.2">
      <c r="A3849"/>
      <c r="B3849"/>
      <c r="C3849"/>
      <c r="D3849" s="29"/>
      <c r="E3849" s="29"/>
      <c r="F3849"/>
      <c r="G3849"/>
      <c r="H3849"/>
      <c r="I3849" s="33"/>
      <c r="J3849" s="33"/>
      <c r="K3849" s="33"/>
      <c r="L3849" s="33"/>
      <c r="M3849" s="33"/>
      <c r="N3849" s="33"/>
      <c r="O3849" s="33"/>
      <c r="P3849" s="33"/>
      <c r="Q3849"/>
      <c r="R3849"/>
      <c r="S3849"/>
      <c r="T3849"/>
      <c r="U3849"/>
      <c r="V3849"/>
      <c r="W3849"/>
    </row>
    <row r="3850" spans="1:23" s="12" customFormat="1" x14ac:dyDescent="0.2">
      <c r="A3850"/>
      <c r="B3850"/>
      <c r="C3850"/>
      <c r="D3850" s="29"/>
      <c r="E3850" s="29"/>
      <c r="F3850"/>
      <c r="G3850"/>
      <c r="H3850"/>
      <c r="I3850" s="33"/>
      <c r="J3850" s="33"/>
      <c r="K3850" s="33"/>
      <c r="L3850" s="33"/>
      <c r="M3850" s="33"/>
      <c r="N3850" s="33"/>
      <c r="O3850" s="33"/>
      <c r="P3850" s="33"/>
      <c r="Q3850"/>
      <c r="R3850"/>
      <c r="S3850"/>
      <c r="T3850"/>
      <c r="U3850"/>
      <c r="V3850"/>
      <c r="W3850"/>
    </row>
    <row r="3851" spans="1:23" s="12" customFormat="1" x14ac:dyDescent="0.2">
      <c r="A3851"/>
      <c r="B3851"/>
      <c r="C3851"/>
      <c r="D3851" s="29"/>
      <c r="E3851" s="29"/>
      <c r="F3851"/>
      <c r="G3851"/>
      <c r="H3851"/>
      <c r="I3851" s="33"/>
      <c r="J3851" s="33"/>
      <c r="K3851" s="33"/>
      <c r="L3851" s="33"/>
      <c r="M3851" s="33"/>
      <c r="N3851" s="33"/>
      <c r="O3851" s="33"/>
      <c r="P3851" s="33"/>
      <c r="Q3851"/>
      <c r="R3851"/>
      <c r="S3851"/>
      <c r="T3851"/>
      <c r="U3851"/>
      <c r="V3851"/>
      <c r="W3851"/>
    </row>
    <row r="3852" spans="1:23" s="12" customFormat="1" x14ac:dyDescent="0.2">
      <c r="A3852"/>
      <c r="B3852"/>
      <c r="C3852"/>
      <c r="D3852" s="29"/>
      <c r="E3852" s="29"/>
      <c r="F3852"/>
      <c r="G3852"/>
      <c r="H3852"/>
      <c r="I3852" s="33"/>
      <c r="J3852" s="33"/>
      <c r="K3852" s="33"/>
      <c r="L3852" s="33"/>
      <c r="M3852" s="33"/>
      <c r="N3852" s="33"/>
      <c r="O3852" s="33"/>
      <c r="P3852" s="33"/>
      <c r="Q3852"/>
      <c r="R3852"/>
      <c r="S3852"/>
      <c r="T3852"/>
      <c r="U3852"/>
      <c r="V3852"/>
      <c r="W3852"/>
    </row>
    <row r="3853" spans="1:23" s="12" customFormat="1" x14ac:dyDescent="0.2">
      <c r="A3853"/>
      <c r="B3853"/>
      <c r="C3853"/>
      <c r="D3853" s="29"/>
      <c r="E3853" s="29"/>
      <c r="F3853"/>
      <c r="G3853"/>
      <c r="H3853"/>
      <c r="I3853" s="33"/>
      <c r="J3853" s="33"/>
      <c r="K3853" s="33"/>
      <c r="L3853" s="33"/>
      <c r="M3853" s="33"/>
      <c r="N3853" s="33"/>
      <c r="O3853" s="33"/>
      <c r="P3853" s="33"/>
      <c r="Q3853"/>
      <c r="R3853"/>
      <c r="S3853"/>
      <c r="T3853"/>
      <c r="U3853"/>
      <c r="V3853"/>
      <c r="W3853"/>
    </row>
    <row r="3854" spans="1:23" s="12" customFormat="1" x14ac:dyDescent="0.2">
      <c r="A3854"/>
      <c r="B3854"/>
      <c r="C3854"/>
      <c r="D3854" s="29"/>
      <c r="E3854" s="29"/>
      <c r="F3854"/>
      <c r="G3854"/>
      <c r="H3854"/>
      <c r="I3854" s="33"/>
      <c r="J3854" s="33"/>
      <c r="K3854" s="33"/>
      <c r="L3854" s="33"/>
      <c r="M3854" s="33"/>
      <c r="N3854" s="33"/>
      <c r="O3854" s="33"/>
      <c r="P3854" s="33"/>
      <c r="Q3854"/>
      <c r="R3854"/>
      <c r="S3854"/>
      <c r="T3854"/>
      <c r="U3854"/>
      <c r="V3854"/>
      <c r="W3854"/>
    </row>
    <row r="3855" spans="1:23" s="12" customFormat="1" x14ac:dyDescent="0.2">
      <c r="A3855"/>
      <c r="B3855"/>
      <c r="C3855"/>
      <c r="D3855" s="29"/>
      <c r="E3855" s="29"/>
      <c r="F3855"/>
      <c r="G3855"/>
      <c r="H3855"/>
      <c r="I3855" s="33"/>
      <c r="J3855" s="33"/>
      <c r="K3855" s="33"/>
      <c r="L3855" s="33"/>
      <c r="M3855" s="33"/>
      <c r="N3855" s="33"/>
      <c r="O3855" s="33"/>
      <c r="P3855" s="33"/>
      <c r="Q3855"/>
      <c r="R3855"/>
      <c r="S3855"/>
      <c r="T3855"/>
      <c r="U3855"/>
      <c r="V3855"/>
      <c r="W3855"/>
    </row>
    <row r="3856" spans="1:23" s="12" customFormat="1" x14ac:dyDescent="0.2">
      <c r="A3856"/>
      <c r="B3856"/>
      <c r="C3856"/>
      <c r="D3856" s="29"/>
      <c r="E3856" s="29"/>
      <c r="F3856"/>
      <c r="G3856"/>
      <c r="H3856"/>
      <c r="I3856" s="33"/>
      <c r="J3856" s="33"/>
      <c r="K3856" s="33"/>
      <c r="L3856" s="33"/>
      <c r="M3856" s="33"/>
      <c r="N3856" s="33"/>
      <c r="O3856" s="33"/>
      <c r="P3856" s="33"/>
      <c r="Q3856"/>
      <c r="R3856"/>
      <c r="S3856"/>
      <c r="T3856"/>
      <c r="U3856"/>
      <c r="V3856"/>
      <c r="W3856"/>
    </row>
    <row r="3857" spans="1:23" s="12" customFormat="1" x14ac:dyDescent="0.2">
      <c r="A3857"/>
      <c r="B3857"/>
      <c r="C3857"/>
      <c r="D3857" s="29"/>
      <c r="E3857" s="29"/>
      <c r="F3857"/>
      <c r="G3857"/>
      <c r="H3857"/>
      <c r="I3857" s="33"/>
      <c r="J3857" s="33"/>
      <c r="K3857" s="33"/>
      <c r="L3857" s="33"/>
      <c r="M3857" s="33"/>
      <c r="N3857" s="33"/>
      <c r="O3857" s="33"/>
      <c r="P3857" s="33"/>
      <c r="Q3857"/>
      <c r="R3857"/>
      <c r="S3857"/>
      <c r="T3857"/>
      <c r="U3857"/>
      <c r="V3857"/>
      <c r="W3857"/>
    </row>
    <row r="3858" spans="1:23" s="12" customFormat="1" x14ac:dyDescent="0.2">
      <c r="A3858"/>
      <c r="B3858"/>
      <c r="C3858"/>
      <c r="D3858" s="29"/>
      <c r="E3858" s="29"/>
      <c r="F3858"/>
      <c r="G3858"/>
      <c r="H3858"/>
      <c r="I3858" s="33"/>
      <c r="J3858" s="33"/>
      <c r="K3858" s="33"/>
      <c r="L3858" s="33"/>
      <c r="M3858" s="33"/>
      <c r="N3858" s="33"/>
      <c r="O3858" s="33"/>
      <c r="P3858" s="33"/>
      <c r="Q3858"/>
      <c r="R3858"/>
      <c r="S3858"/>
      <c r="T3858"/>
      <c r="U3858"/>
      <c r="V3858"/>
      <c r="W3858"/>
    </row>
    <row r="3859" spans="1:23" s="12" customFormat="1" x14ac:dyDescent="0.2">
      <c r="A3859"/>
      <c r="B3859"/>
      <c r="C3859"/>
      <c r="D3859" s="29"/>
      <c r="E3859" s="29"/>
      <c r="F3859"/>
      <c r="G3859"/>
      <c r="H3859"/>
      <c r="I3859" s="33"/>
      <c r="J3859" s="33"/>
      <c r="K3859" s="33"/>
      <c r="L3859" s="33"/>
      <c r="M3859" s="33"/>
      <c r="N3859" s="33"/>
      <c r="O3859" s="33"/>
      <c r="P3859" s="33"/>
      <c r="Q3859"/>
      <c r="R3859"/>
      <c r="S3859"/>
      <c r="T3859"/>
      <c r="U3859"/>
      <c r="V3859"/>
      <c r="W3859"/>
    </row>
    <row r="3860" spans="1:23" s="12" customFormat="1" x14ac:dyDescent="0.2">
      <c r="A3860"/>
      <c r="B3860"/>
      <c r="C3860"/>
      <c r="D3860" s="29"/>
      <c r="E3860" s="29"/>
      <c r="F3860"/>
      <c r="G3860"/>
      <c r="H3860"/>
      <c r="I3860" s="33"/>
      <c r="J3860" s="33"/>
      <c r="K3860" s="33"/>
      <c r="L3860" s="33"/>
      <c r="M3860" s="33"/>
      <c r="N3860" s="33"/>
      <c r="O3860" s="33"/>
      <c r="P3860" s="33"/>
      <c r="Q3860"/>
      <c r="R3860"/>
      <c r="S3860"/>
      <c r="T3860"/>
      <c r="U3860"/>
      <c r="V3860"/>
      <c r="W3860"/>
    </row>
    <row r="3861" spans="1:23" s="12" customFormat="1" x14ac:dyDescent="0.2">
      <c r="A3861"/>
      <c r="B3861"/>
      <c r="C3861"/>
      <c r="D3861" s="29"/>
      <c r="E3861" s="29"/>
      <c r="F3861"/>
      <c r="G3861"/>
      <c r="H3861"/>
      <c r="I3861" s="33"/>
      <c r="J3861" s="33"/>
      <c r="K3861" s="33"/>
      <c r="L3861" s="33"/>
      <c r="M3861" s="33"/>
      <c r="N3861" s="33"/>
      <c r="O3861" s="33"/>
      <c r="P3861" s="33"/>
      <c r="Q3861"/>
      <c r="R3861"/>
      <c r="S3861"/>
      <c r="T3861"/>
      <c r="U3861"/>
      <c r="V3861"/>
      <c r="W3861"/>
    </row>
    <row r="3862" spans="1:23" s="12" customFormat="1" x14ac:dyDescent="0.2">
      <c r="A3862"/>
      <c r="B3862"/>
      <c r="C3862"/>
      <c r="D3862" s="29"/>
      <c r="E3862" s="29"/>
      <c r="F3862"/>
      <c r="G3862"/>
      <c r="H3862"/>
      <c r="I3862" s="33"/>
      <c r="J3862" s="33"/>
      <c r="K3862" s="33"/>
      <c r="L3862" s="33"/>
      <c r="M3862" s="33"/>
      <c r="N3862" s="33"/>
      <c r="O3862" s="33"/>
      <c r="P3862" s="33"/>
      <c r="Q3862"/>
      <c r="R3862"/>
      <c r="S3862"/>
      <c r="T3862"/>
      <c r="U3862"/>
      <c r="V3862"/>
      <c r="W3862"/>
    </row>
    <row r="3863" spans="1:23" s="12" customFormat="1" x14ac:dyDescent="0.2">
      <c r="A3863"/>
      <c r="B3863"/>
      <c r="C3863"/>
      <c r="D3863" s="29"/>
      <c r="E3863" s="29"/>
      <c r="F3863"/>
      <c r="G3863"/>
      <c r="H3863"/>
      <c r="I3863" s="33"/>
      <c r="J3863" s="33"/>
      <c r="K3863" s="33"/>
      <c r="L3863" s="33"/>
      <c r="M3863" s="33"/>
      <c r="N3863" s="33"/>
      <c r="O3863" s="33"/>
      <c r="P3863" s="33"/>
      <c r="Q3863"/>
      <c r="R3863"/>
      <c r="S3863"/>
      <c r="T3863"/>
      <c r="U3863"/>
      <c r="V3863"/>
      <c r="W3863"/>
    </row>
    <row r="3864" spans="1:23" s="12" customFormat="1" x14ac:dyDescent="0.2">
      <c r="A3864"/>
      <c r="B3864"/>
      <c r="C3864"/>
      <c r="D3864" s="29"/>
      <c r="E3864" s="29"/>
      <c r="F3864"/>
      <c r="G3864"/>
      <c r="H3864"/>
      <c r="I3864" s="33"/>
      <c r="J3864" s="33"/>
      <c r="K3864" s="33"/>
      <c r="L3864" s="33"/>
      <c r="M3864" s="33"/>
      <c r="N3864" s="33"/>
      <c r="O3864" s="33"/>
      <c r="P3864" s="33"/>
      <c r="Q3864"/>
      <c r="R3864"/>
      <c r="S3864"/>
      <c r="T3864"/>
      <c r="U3864"/>
      <c r="V3864"/>
      <c r="W3864"/>
    </row>
    <row r="3865" spans="1:23" s="12" customFormat="1" x14ac:dyDescent="0.2">
      <c r="A3865"/>
      <c r="B3865"/>
      <c r="C3865"/>
      <c r="D3865" s="29"/>
      <c r="E3865" s="29"/>
      <c r="F3865"/>
      <c r="G3865"/>
      <c r="H3865"/>
      <c r="I3865" s="33"/>
      <c r="J3865" s="33"/>
      <c r="K3865" s="33"/>
      <c r="L3865" s="33"/>
      <c r="M3865" s="33"/>
      <c r="N3865" s="33"/>
      <c r="O3865" s="33"/>
      <c r="P3865" s="33"/>
      <c r="Q3865"/>
      <c r="R3865"/>
      <c r="S3865"/>
      <c r="T3865"/>
      <c r="U3865"/>
      <c r="V3865"/>
      <c r="W3865"/>
    </row>
    <row r="3866" spans="1:23" s="12" customFormat="1" x14ac:dyDescent="0.2">
      <c r="A3866"/>
      <c r="B3866"/>
      <c r="C3866"/>
      <c r="D3866" s="29"/>
      <c r="E3866" s="29"/>
      <c r="F3866"/>
      <c r="G3866"/>
      <c r="H3866"/>
      <c r="I3866" s="33"/>
      <c r="J3866" s="33"/>
      <c r="K3866" s="33"/>
      <c r="L3866" s="33"/>
      <c r="M3866" s="33"/>
      <c r="N3866" s="33"/>
      <c r="O3866" s="33"/>
      <c r="P3866" s="33"/>
      <c r="Q3866"/>
      <c r="R3866"/>
      <c r="S3866"/>
      <c r="T3866"/>
      <c r="U3866"/>
      <c r="V3866"/>
      <c r="W3866"/>
    </row>
    <row r="3867" spans="1:23" s="12" customFormat="1" x14ac:dyDescent="0.2">
      <c r="A3867"/>
      <c r="B3867"/>
      <c r="C3867"/>
      <c r="D3867" s="29"/>
      <c r="E3867" s="29"/>
      <c r="F3867"/>
      <c r="G3867"/>
      <c r="H3867"/>
      <c r="I3867" s="33"/>
      <c r="J3867" s="33"/>
      <c r="K3867" s="33"/>
      <c r="L3867" s="33"/>
      <c r="M3867" s="33"/>
      <c r="N3867" s="33"/>
      <c r="O3867" s="33"/>
      <c r="P3867" s="33"/>
      <c r="Q3867"/>
      <c r="R3867"/>
      <c r="S3867"/>
      <c r="T3867"/>
      <c r="U3867"/>
      <c r="V3867"/>
      <c r="W3867"/>
    </row>
    <row r="3868" spans="1:23" s="12" customFormat="1" x14ac:dyDescent="0.2">
      <c r="A3868"/>
      <c r="B3868"/>
      <c r="C3868"/>
      <c r="D3868" s="29"/>
      <c r="E3868" s="29"/>
      <c r="F3868"/>
      <c r="G3868"/>
      <c r="H3868"/>
      <c r="I3868" s="33"/>
      <c r="J3868" s="33"/>
      <c r="K3868" s="33"/>
      <c r="L3868" s="33"/>
      <c r="M3868" s="33"/>
      <c r="N3868" s="33"/>
      <c r="O3868" s="33"/>
      <c r="P3868" s="33"/>
      <c r="Q3868"/>
      <c r="R3868"/>
      <c r="S3868"/>
      <c r="T3868"/>
      <c r="U3868"/>
      <c r="V3868"/>
      <c r="W3868"/>
    </row>
    <row r="3869" spans="1:23" s="12" customFormat="1" x14ac:dyDescent="0.2">
      <c r="A3869"/>
      <c r="B3869"/>
      <c r="C3869"/>
      <c r="D3869" s="29"/>
      <c r="E3869" s="29"/>
      <c r="F3869"/>
      <c r="G3869"/>
      <c r="H3869"/>
      <c r="I3869" s="33"/>
      <c r="J3869" s="33"/>
      <c r="K3869" s="33"/>
      <c r="L3869" s="33"/>
      <c r="M3869" s="33"/>
      <c r="N3869" s="33"/>
      <c r="O3869" s="33"/>
      <c r="P3869" s="33"/>
      <c r="Q3869"/>
      <c r="R3869"/>
      <c r="S3869"/>
      <c r="T3869"/>
      <c r="U3869"/>
      <c r="V3869"/>
      <c r="W3869"/>
    </row>
    <row r="3870" spans="1:23" s="12" customFormat="1" x14ac:dyDescent="0.2">
      <c r="A3870"/>
      <c r="B3870"/>
      <c r="C3870"/>
      <c r="D3870" s="29"/>
      <c r="E3870" s="29"/>
      <c r="F3870"/>
      <c r="G3870"/>
      <c r="H3870"/>
      <c r="I3870" s="33"/>
      <c r="J3870" s="33"/>
      <c r="K3870" s="33"/>
      <c r="L3870" s="33"/>
      <c r="M3870" s="33"/>
      <c r="N3870" s="33"/>
      <c r="O3870" s="33"/>
      <c r="P3870" s="33"/>
      <c r="Q3870"/>
      <c r="R3870"/>
      <c r="S3870"/>
      <c r="T3870"/>
      <c r="U3870"/>
      <c r="V3870"/>
      <c r="W3870"/>
    </row>
    <row r="3871" spans="1:23" s="12" customFormat="1" x14ac:dyDescent="0.2">
      <c r="A3871"/>
      <c r="B3871"/>
      <c r="C3871"/>
      <c r="D3871" s="29"/>
      <c r="E3871" s="29"/>
      <c r="F3871"/>
      <c r="G3871"/>
      <c r="H3871"/>
      <c r="I3871" s="33"/>
      <c r="J3871" s="33"/>
      <c r="K3871" s="33"/>
      <c r="L3871" s="33"/>
      <c r="M3871" s="33"/>
      <c r="N3871" s="33"/>
      <c r="O3871" s="33"/>
      <c r="P3871" s="33"/>
      <c r="Q3871"/>
      <c r="R3871"/>
      <c r="S3871"/>
      <c r="T3871"/>
      <c r="U3871"/>
      <c r="V3871"/>
      <c r="W3871"/>
    </row>
    <row r="3872" spans="1:23" s="12" customFormat="1" x14ac:dyDescent="0.2">
      <c r="A3872"/>
      <c r="B3872"/>
      <c r="C3872"/>
      <c r="D3872" s="29"/>
      <c r="E3872" s="29"/>
      <c r="F3872"/>
      <c r="G3872"/>
      <c r="H3872"/>
      <c r="I3872" s="33"/>
      <c r="J3872" s="33"/>
      <c r="K3872" s="33"/>
      <c r="L3872" s="33"/>
      <c r="M3872" s="33"/>
      <c r="N3872" s="33"/>
      <c r="O3872" s="33"/>
      <c r="P3872" s="33"/>
      <c r="Q3872"/>
      <c r="R3872"/>
      <c r="S3872"/>
      <c r="T3872"/>
      <c r="U3872"/>
      <c r="V3872"/>
      <c r="W3872"/>
    </row>
    <row r="3873" spans="1:23" s="12" customFormat="1" x14ac:dyDescent="0.2">
      <c r="A3873"/>
      <c r="B3873"/>
      <c r="C3873"/>
      <c r="D3873" s="29"/>
      <c r="E3873" s="29"/>
      <c r="F3873"/>
      <c r="G3873"/>
      <c r="H3873"/>
      <c r="I3873" s="33"/>
      <c r="J3873" s="33"/>
      <c r="K3873" s="33"/>
      <c r="L3873" s="33"/>
      <c r="M3873" s="33"/>
      <c r="N3873" s="33"/>
      <c r="O3873" s="33"/>
      <c r="P3873" s="33"/>
      <c r="Q3873"/>
      <c r="R3873"/>
      <c r="S3873"/>
      <c r="T3873"/>
      <c r="U3873"/>
      <c r="V3873"/>
      <c r="W3873"/>
    </row>
    <row r="3874" spans="1:23" s="12" customFormat="1" x14ac:dyDescent="0.2">
      <c r="A3874"/>
      <c r="B3874"/>
      <c r="C3874"/>
      <c r="D3874" s="29"/>
      <c r="E3874" s="29"/>
      <c r="F3874"/>
      <c r="G3874"/>
      <c r="H3874"/>
      <c r="I3874" s="33"/>
      <c r="J3874" s="33"/>
      <c r="K3874" s="33"/>
      <c r="L3874" s="33"/>
      <c r="M3874" s="33"/>
      <c r="N3874" s="33"/>
      <c r="O3874" s="33"/>
      <c r="P3874" s="33"/>
      <c r="Q3874"/>
      <c r="R3874"/>
      <c r="S3874"/>
      <c r="T3874"/>
      <c r="U3874"/>
      <c r="V3874"/>
      <c r="W3874"/>
    </row>
    <row r="3875" spans="1:23" s="12" customFormat="1" x14ac:dyDescent="0.2">
      <c r="A3875"/>
      <c r="B3875"/>
      <c r="C3875"/>
      <c r="D3875" s="29"/>
      <c r="E3875" s="29"/>
      <c r="F3875"/>
      <c r="G3875"/>
      <c r="H3875"/>
      <c r="I3875" s="33"/>
      <c r="J3875" s="33"/>
      <c r="K3875" s="33"/>
      <c r="L3875" s="33"/>
      <c r="M3875" s="33"/>
      <c r="N3875" s="33"/>
      <c r="O3875" s="33"/>
      <c r="P3875" s="33"/>
      <c r="Q3875"/>
      <c r="R3875"/>
      <c r="S3875"/>
      <c r="T3875"/>
      <c r="U3875"/>
      <c r="V3875"/>
      <c r="W3875"/>
    </row>
    <row r="3876" spans="1:23" s="12" customFormat="1" x14ac:dyDescent="0.2">
      <c r="A3876"/>
      <c r="B3876"/>
      <c r="C3876"/>
      <c r="D3876" s="29"/>
      <c r="E3876" s="29"/>
      <c r="F3876"/>
      <c r="G3876"/>
      <c r="H3876"/>
      <c r="I3876" s="33"/>
      <c r="J3876" s="33"/>
      <c r="K3876" s="33"/>
      <c r="L3876" s="33"/>
      <c r="M3876" s="33"/>
      <c r="N3876" s="33"/>
      <c r="O3876" s="33"/>
      <c r="P3876" s="33"/>
      <c r="Q3876"/>
      <c r="R3876"/>
      <c r="S3876"/>
      <c r="T3876"/>
      <c r="U3876"/>
      <c r="V3876"/>
      <c r="W3876"/>
    </row>
    <row r="3877" spans="1:23" s="12" customFormat="1" x14ac:dyDescent="0.2">
      <c r="A3877"/>
      <c r="B3877"/>
      <c r="C3877"/>
      <c r="D3877" s="29"/>
      <c r="E3877" s="29"/>
      <c r="F3877"/>
      <c r="G3877"/>
      <c r="H3877"/>
      <c r="I3877" s="33"/>
      <c r="J3877" s="33"/>
      <c r="K3877" s="33"/>
      <c r="L3877" s="33"/>
      <c r="M3877" s="33"/>
      <c r="N3877" s="33"/>
      <c r="O3877" s="33"/>
      <c r="P3877" s="33"/>
      <c r="Q3877"/>
      <c r="R3877"/>
      <c r="S3877"/>
      <c r="T3877"/>
      <c r="U3877"/>
      <c r="V3877"/>
      <c r="W3877"/>
    </row>
    <row r="3878" spans="1:23" s="12" customFormat="1" x14ac:dyDescent="0.2">
      <c r="A3878"/>
      <c r="B3878"/>
      <c r="C3878"/>
      <c r="D3878" s="29"/>
      <c r="E3878" s="29"/>
      <c r="F3878"/>
      <c r="G3878"/>
      <c r="H3878"/>
      <c r="I3878" s="33"/>
      <c r="J3878" s="33"/>
      <c r="K3878" s="33"/>
      <c r="L3878" s="33"/>
      <c r="M3878" s="33"/>
      <c r="N3878" s="33"/>
      <c r="O3878" s="33"/>
      <c r="P3878" s="33"/>
      <c r="Q3878"/>
      <c r="R3878"/>
      <c r="S3878"/>
      <c r="T3878"/>
      <c r="U3878"/>
      <c r="V3878"/>
      <c r="W3878"/>
    </row>
    <row r="3879" spans="1:23" s="12" customFormat="1" x14ac:dyDescent="0.2">
      <c r="A3879"/>
      <c r="B3879"/>
      <c r="C3879"/>
      <c r="D3879" s="29"/>
      <c r="E3879" s="29"/>
      <c r="F3879"/>
      <c r="G3879"/>
      <c r="H3879"/>
      <c r="I3879" s="33"/>
      <c r="J3879" s="33"/>
      <c r="K3879" s="33"/>
      <c r="L3879" s="33"/>
      <c r="M3879" s="33"/>
      <c r="N3879" s="33"/>
      <c r="O3879" s="33"/>
      <c r="P3879" s="33"/>
      <c r="Q3879"/>
      <c r="R3879"/>
      <c r="S3879"/>
      <c r="T3879"/>
      <c r="U3879"/>
      <c r="V3879"/>
      <c r="W3879"/>
    </row>
    <row r="3880" spans="1:23" s="12" customFormat="1" x14ac:dyDescent="0.2">
      <c r="A3880"/>
      <c r="B3880"/>
      <c r="C3880"/>
      <c r="D3880" s="29"/>
      <c r="E3880" s="29"/>
      <c r="F3880"/>
      <c r="G3880"/>
      <c r="H3880"/>
      <c r="I3880" s="33"/>
      <c r="J3880" s="33"/>
      <c r="K3880" s="33"/>
      <c r="L3880" s="33"/>
      <c r="M3880" s="33"/>
      <c r="N3880" s="33"/>
      <c r="O3880" s="33"/>
      <c r="P3880" s="33"/>
      <c r="Q3880"/>
      <c r="R3880"/>
      <c r="S3880"/>
      <c r="T3880"/>
      <c r="U3880"/>
      <c r="V3880"/>
      <c r="W3880"/>
    </row>
    <row r="3881" spans="1:23" s="12" customFormat="1" x14ac:dyDescent="0.2">
      <c r="A3881"/>
      <c r="B3881"/>
      <c r="C3881"/>
      <c r="D3881" s="29"/>
      <c r="E3881" s="29"/>
      <c r="F3881"/>
      <c r="G3881"/>
      <c r="H3881"/>
      <c r="I3881" s="33"/>
      <c r="J3881" s="33"/>
      <c r="K3881" s="33"/>
      <c r="L3881" s="33"/>
      <c r="M3881" s="33"/>
      <c r="N3881" s="33"/>
      <c r="O3881" s="33"/>
      <c r="P3881" s="33"/>
      <c r="Q3881"/>
      <c r="R3881"/>
      <c r="S3881"/>
      <c r="T3881"/>
      <c r="U3881"/>
      <c r="V3881"/>
      <c r="W3881"/>
    </row>
    <row r="3882" spans="1:23" s="12" customFormat="1" x14ac:dyDescent="0.2">
      <c r="A3882"/>
      <c r="B3882"/>
      <c r="C3882"/>
      <c r="D3882" s="29"/>
      <c r="E3882" s="29"/>
      <c r="F3882"/>
      <c r="G3882"/>
      <c r="H3882"/>
      <c r="I3882" s="33"/>
      <c r="J3882" s="33"/>
      <c r="K3882" s="33"/>
      <c r="L3882" s="33"/>
      <c r="M3882" s="33"/>
      <c r="N3882" s="33"/>
      <c r="O3882" s="33"/>
      <c r="P3882" s="33"/>
      <c r="Q3882"/>
      <c r="R3882"/>
      <c r="S3882"/>
      <c r="T3882"/>
      <c r="U3882"/>
      <c r="V3882"/>
      <c r="W3882"/>
    </row>
    <row r="3883" spans="1:23" s="12" customFormat="1" x14ac:dyDescent="0.2">
      <c r="A3883"/>
      <c r="B3883"/>
      <c r="C3883"/>
      <c r="D3883" s="29"/>
      <c r="E3883" s="29"/>
      <c r="F3883"/>
      <c r="G3883"/>
      <c r="H3883"/>
      <c r="I3883" s="33"/>
      <c r="J3883" s="33"/>
      <c r="K3883" s="33"/>
      <c r="L3883" s="33"/>
      <c r="M3883" s="33"/>
      <c r="N3883" s="33"/>
      <c r="O3883" s="33"/>
      <c r="P3883" s="33"/>
      <c r="Q3883"/>
      <c r="R3883"/>
      <c r="S3883"/>
      <c r="T3883"/>
      <c r="U3883"/>
      <c r="V3883"/>
      <c r="W3883"/>
    </row>
    <row r="3884" spans="1:23" s="12" customFormat="1" x14ac:dyDescent="0.2">
      <c r="A3884"/>
      <c r="B3884"/>
      <c r="C3884"/>
      <c r="D3884" s="29"/>
      <c r="E3884" s="29"/>
      <c r="F3884"/>
      <c r="G3884"/>
      <c r="H3884"/>
      <c r="I3884" s="33"/>
      <c r="J3884" s="33"/>
      <c r="K3884" s="33"/>
      <c r="L3884" s="33"/>
      <c r="M3884" s="33"/>
      <c r="N3884" s="33"/>
      <c r="O3884" s="33"/>
      <c r="P3884" s="33"/>
      <c r="Q3884"/>
      <c r="R3884"/>
      <c r="S3884"/>
      <c r="T3884"/>
      <c r="U3884"/>
      <c r="V3884"/>
      <c r="W3884"/>
    </row>
    <row r="3885" spans="1:23" s="12" customFormat="1" x14ac:dyDescent="0.2">
      <c r="A3885"/>
      <c r="B3885"/>
      <c r="C3885"/>
      <c r="D3885" s="29"/>
      <c r="E3885" s="29"/>
      <c r="F3885"/>
      <c r="G3885"/>
      <c r="H3885"/>
      <c r="I3885" s="33"/>
      <c r="J3885" s="33"/>
      <c r="K3885" s="33"/>
      <c r="L3885" s="33"/>
      <c r="M3885" s="33"/>
      <c r="N3885" s="33"/>
      <c r="O3885" s="33"/>
      <c r="P3885" s="33"/>
      <c r="Q3885"/>
      <c r="R3885"/>
      <c r="S3885"/>
      <c r="T3885"/>
      <c r="U3885"/>
      <c r="V3885"/>
      <c r="W3885"/>
    </row>
    <row r="3886" spans="1:23" s="12" customFormat="1" x14ac:dyDescent="0.2">
      <c r="A3886"/>
      <c r="B3886"/>
      <c r="C3886"/>
      <c r="D3886" s="29"/>
      <c r="E3886" s="29"/>
      <c r="F3886"/>
      <c r="G3886"/>
      <c r="H3886"/>
      <c r="I3886" s="33"/>
      <c r="J3886" s="33"/>
      <c r="K3886" s="33"/>
      <c r="L3886" s="33"/>
      <c r="M3886" s="33"/>
      <c r="N3886" s="33"/>
      <c r="O3886" s="33"/>
      <c r="P3886" s="33"/>
      <c r="Q3886"/>
      <c r="R3886"/>
      <c r="S3886"/>
      <c r="T3886"/>
      <c r="U3886"/>
      <c r="V3886"/>
      <c r="W3886"/>
    </row>
    <row r="3887" spans="1:23" s="12" customFormat="1" x14ac:dyDescent="0.2">
      <c r="A3887"/>
      <c r="B3887"/>
      <c r="C3887"/>
      <c r="D3887" s="29"/>
      <c r="E3887" s="29"/>
      <c r="F3887"/>
      <c r="G3887"/>
      <c r="H3887"/>
      <c r="I3887" s="33"/>
      <c r="J3887" s="33"/>
      <c r="K3887" s="33"/>
      <c r="L3887" s="33"/>
      <c r="M3887" s="33"/>
      <c r="N3887" s="33"/>
      <c r="O3887" s="33"/>
      <c r="P3887" s="33"/>
      <c r="Q3887"/>
      <c r="R3887"/>
      <c r="S3887"/>
      <c r="T3887"/>
      <c r="U3887"/>
      <c r="V3887"/>
      <c r="W3887"/>
    </row>
    <row r="3888" spans="1:23" s="12" customFormat="1" x14ac:dyDescent="0.2">
      <c r="A3888"/>
      <c r="B3888"/>
      <c r="C3888"/>
      <c r="D3888" s="29"/>
      <c r="E3888" s="29"/>
      <c r="F3888"/>
      <c r="G3888"/>
      <c r="H3888"/>
      <c r="I3888" s="33"/>
      <c r="J3888" s="33"/>
      <c r="K3888" s="33"/>
      <c r="L3888" s="33"/>
      <c r="M3888" s="33"/>
      <c r="N3888" s="33"/>
      <c r="O3888" s="33"/>
      <c r="P3888" s="33"/>
      <c r="Q3888"/>
      <c r="R3888"/>
      <c r="S3888"/>
      <c r="T3888"/>
      <c r="U3888"/>
      <c r="V3888"/>
      <c r="W3888"/>
    </row>
    <row r="3889" spans="1:23" s="12" customFormat="1" x14ac:dyDescent="0.2">
      <c r="A3889"/>
      <c r="B3889"/>
      <c r="C3889"/>
      <c r="D3889" s="29"/>
      <c r="E3889" s="29"/>
      <c r="F3889"/>
      <c r="G3889"/>
      <c r="H3889"/>
      <c r="I3889" s="33"/>
      <c r="J3889" s="33"/>
      <c r="K3889" s="33"/>
      <c r="L3889" s="33"/>
      <c r="M3889" s="33"/>
      <c r="N3889" s="33"/>
      <c r="O3889" s="33"/>
      <c r="P3889" s="33"/>
      <c r="Q3889"/>
      <c r="R3889"/>
      <c r="S3889"/>
      <c r="T3889"/>
      <c r="U3889"/>
      <c r="V3889"/>
      <c r="W3889"/>
    </row>
    <row r="3890" spans="1:23" s="12" customFormat="1" x14ac:dyDescent="0.2">
      <c r="A3890"/>
      <c r="B3890"/>
      <c r="C3890"/>
      <c r="D3890" s="29"/>
      <c r="E3890" s="29"/>
      <c r="F3890"/>
      <c r="G3890"/>
      <c r="H3890"/>
      <c r="I3890" s="33"/>
      <c r="J3890" s="33"/>
      <c r="K3890" s="33"/>
      <c r="L3890" s="33"/>
      <c r="M3890" s="33"/>
      <c r="N3890" s="33"/>
      <c r="O3890" s="33"/>
      <c r="P3890" s="33"/>
      <c r="Q3890"/>
      <c r="R3890"/>
      <c r="S3890"/>
      <c r="T3890"/>
      <c r="U3890"/>
      <c r="V3890"/>
      <c r="W3890"/>
    </row>
    <row r="3891" spans="1:23" s="12" customFormat="1" x14ac:dyDescent="0.2">
      <c r="A3891"/>
      <c r="B3891"/>
      <c r="C3891"/>
      <c r="D3891" s="29"/>
      <c r="E3891" s="29"/>
      <c r="F3891"/>
      <c r="G3891"/>
      <c r="H3891"/>
      <c r="I3891" s="33"/>
      <c r="J3891" s="33"/>
      <c r="K3891" s="33"/>
      <c r="L3891" s="33"/>
      <c r="M3891" s="33"/>
      <c r="N3891" s="33"/>
      <c r="O3891" s="33"/>
      <c r="P3891" s="33"/>
      <c r="Q3891"/>
      <c r="R3891"/>
      <c r="S3891"/>
      <c r="T3891"/>
      <c r="U3891"/>
      <c r="V3891"/>
      <c r="W3891"/>
    </row>
    <row r="3892" spans="1:23" s="12" customFormat="1" x14ac:dyDescent="0.2">
      <c r="A3892"/>
      <c r="B3892"/>
      <c r="C3892"/>
      <c r="D3892" s="29"/>
      <c r="E3892" s="29"/>
      <c r="F3892"/>
      <c r="G3892"/>
      <c r="H3892"/>
      <c r="I3892" s="33"/>
      <c r="J3892" s="33"/>
      <c r="K3892" s="33"/>
      <c r="L3892" s="33"/>
      <c r="M3892" s="33"/>
      <c r="N3892" s="33"/>
      <c r="O3892" s="33"/>
      <c r="P3892" s="33"/>
      <c r="Q3892"/>
      <c r="R3892"/>
      <c r="S3892"/>
      <c r="T3892"/>
      <c r="U3892"/>
      <c r="V3892"/>
      <c r="W3892"/>
    </row>
    <row r="3893" spans="1:23" s="12" customFormat="1" x14ac:dyDescent="0.2">
      <c r="A3893"/>
      <c r="B3893"/>
      <c r="C3893"/>
      <c r="D3893" s="29"/>
      <c r="E3893" s="29"/>
      <c r="F3893"/>
      <c r="G3893"/>
      <c r="H3893"/>
      <c r="I3893" s="33"/>
      <c r="J3893" s="33"/>
      <c r="K3893" s="33"/>
      <c r="L3893" s="33"/>
      <c r="M3893" s="33"/>
      <c r="N3893" s="33"/>
      <c r="O3893" s="33"/>
      <c r="P3893" s="33"/>
      <c r="Q3893"/>
      <c r="R3893"/>
      <c r="S3893"/>
      <c r="T3893"/>
      <c r="U3893"/>
      <c r="V3893"/>
      <c r="W3893"/>
    </row>
    <row r="3894" spans="1:23" s="12" customFormat="1" x14ac:dyDescent="0.2">
      <c r="A3894"/>
      <c r="B3894"/>
      <c r="C3894"/>
      <c r="D3894" s="29"/>
      <c r="E3894" s="29"/>
      <c r="F3894"/>
      <c r="G3894"/>
      <c r="H3894"/>
      <c r="I3894" s="33"/>
      <c r="J3894" s="33"/>
      <c r="K3894" s="33"/>
      <c r="L3894" s="33"/>
      <c r="M3894" s="33"/>
      <c r="N3894" s="33"/>
      <c r="O3894" s="33"/>
      <c r="P3894" s="33"/>
      <c r="Q3894"/>
      <c r="R3894"/>
      <c r="S3894"/>
      <c r="T3894"/>
      <c r="U3894"/>
      <c r="V3894"/>
      <c r="W3894"/>
    </row>
    <row r="3895" spans="1:23" s="12" customFormat="1" x14ac:dyDescent="0.2">
      <c r="A3895"/>
      <c r="B3895"/>
      <c r="C3895"/>
      <c r="D3895" s="29"/>
      <c r="E3895" s="29"/>
      <c r="F3895"/>
      <c r="G3895"/>
      <c r="H3895"/>
      <c r="I3895" s="33"/>
      <c r="J3895" s="33"/>
      <c r="K3895" s="33"/>
      <c r="L3895" s="33"/>
      <c r="M3895" s="33"/>
      <c r="N3895" s="33"/>
      <c r="O3895" s="33"/>
      <c r="P3895" s="33"/>
      <c r="Q3895"/>
      <c r="R3895"/>
      <c r="S3895"/>
      <c r="T3895"/>
      <c r="U3895"/>
      <c r="V3895"/>
      <c r="W3895"/>
    </row>
    <row r="3896" spans="1:23" s="12" customFormat="1" x14ac:dyDescent="0.2">
      <c r="A3896"/>
      <c r="B3896"/>
      <c r="C3896"/>
      <c r="D3896" s="29"/>
      <c r="E3896" s="29"/>
      <c r="F3896"/>
      <c r="G3896"/>
      <c r="H3896"/>
      <c r="I3896" s="33"/>
      <c r="J3896" s="33"/>
      <c r="K3896" s="33"/>
      <c r="L3896" s="33"/>
      <c r="M3896" s="33"/>
      <c r="N3896" s="33"/>
      <c r="O3896" s="33"/>
      <c r="P3896" s="33"/>
      <c r="Q3896"/>
      <c r="R3896"/>
      <c r="S3896"/>
      <c r="T3896"/>
      <c r="U3896"/>
      <c r="V3896"/>
      <c r="W3896"/>
    </row>
    <row r="3897" spans="1:23" s="12" customFormat="1" x14ac:dyDescent="0.2">
      <c r="A3897"/>
      <c r="B3897"/>
      <c r="C3897"/>
      <c r="D3897" s="29"/>
      <c r="E3897" s="29"/>
      <c r="F3897"/>
      <c r="G3897"/>
      <c r="H3897"/>
      <c r="I3897" s="33"/>
      <c r="J3897" s="33"/>
      <c r="K3897" s="33"/>
      <c r="L3897" s="33"/>
      <c r="M3897" s="33"/>
      <c r="N3897" s="33"/>
      <c r="O3897" s="33"/>
      <c r="P3897" s="33"/>
      <c r="Q3897"/>
      <c r="R3897"/>
      <c r="S3897"/>
      <c r="T3897"/>
      <c r="U3897"/>
      <c r="V3897"/>
      <c r="W3897"/>
    </row>
    <row r="3898" spans="1:23" s="12" customFormat="1" x14ac:dyDescent="0.2">
      <c r="A3898"/>
      <c r="B3898"/>
      <c r="C3898"/>
      <c r="D3898" s="29"/>
      <c r="E3898" s="29"/>
      <c r="F3898"/>
      <c r="G3898"/>
      <c r="H3898"/>
      <c r="I3898" s="33"/>
      <c r="J3898" s="33"/>
      <c r="K3898" s="33"/>
      <c r="L3898" s="33"/>
      <c r="M3898" s="33"/>
      <c r="N3898" s="33"/>
      <c r="O3898" s="33"/>
      <c r="P3898" s="33"/>
      <c r="Q3898"/>
      <c r="R3898"/>
      <c r="S3898"/>
      <c r="T3898"/>
      <c r="U3898"/>
      <c r="V3898"/>
      <c r="W3898"/>
    </row>
    <row r="3899" spans="1:23" s="12" customFormat="1" x14ac:dyDescent="0.2">
      <c r="A3899"/>
      <c r="B3899"/>
      <c r="C3899"/>
      <c r="D3899" s="29"/>
      <c r="E3899" s="29"/>
      <c r="F3899"/>
      <c r="G3899"/>
      <c r="H3899"/>
      <c r="I3899" s="33"/>
      <c r="J3899" s="33"/>
      <c r="K3899" s="33"/>
      <c r="L3899" s="33"/>
      <c r="M3899" s="33"/>
      <c r="N3899" s="33"/>
      <c r="O3899" s="33"/>
      <c r="P3899" s="33"/>
      <c r="Q3899"/>
      <c r="R3899"/>
      <c r="S3899"/>
      <c r="T3899"/>
      <c r="U3899"/>
      <c r="V3899"/>
      <c r="W3899"/>
    </row>
    <row r="3900" spans="1:23" s="12" customFormat="1" x14ac:dyDescent="0.2">
      <c r="A3900"/>
      <c r="B3900"/>
      <c r="C3900"/>
      <c r="D3900" s="29"/>
      <c r="E3900" s="29"/>
      <c r="F3900"/>
      <c r="G3900"/>
      <c r="H3900"/>
      <c r="I3900" s="33"/>
      <c r="J3900" s="33"/>
      <c r="K3900" s="33"/>
      <c r="L3900" s="33"/>
      <c r="M3900" s="33"/>
      <c r="N3900" s="33"/>
      <c r="O3900" s="33"/>
      <c r="P3900" s="33"/>
      <c r="Q3900"/>
      <c r="R3900"/>
      <c r="S3900"/>
      <c r="T3900"/>
      <c r="U3900"/>
      <c r="V3900"/>
      <c r="W3900"/>
    </row>
    <row r="3901" spans="1:23" s="12" customFormat="1" x14ac:dyDescent="0.2">
      <c r="A3901"/>
      <c r="B3901"/>
      <c r="C3901"/>
      <c r="D3901" s="29"/>
      <c r="E3901" s="29"/>
      <c r="F3901"/>
      <c r="G3901"/>
      <c r="H3901"/>
      <c r="I3901" s="33"/>
      <c r="J3901" s="33"/>
      <c r="K3901" s="33"/>
      <c r="L3901" s="33"/>
      <c r="M3901" s="33"/>
      <c r="N3901" s="33"/>
      <c r="O3901" s="33"/>
      <c r="P3901" s="33"/>
      <c r="Q3901"/>
      <c r="R3901"/>
      <c r="S3901"/>
      <c r="T3901"/>
      <c r="U3901"/>
      <c r="V3901"/>
      <c r="W3901"/>
    </row>
    <row r="3902" spans="1:23" s="12" customFormat="1" x14ac:dyDescent="0.2">
      <c r="A3902"/>
      <c r="B3902"/>
      <c r="C3902"/>
      <c r="D3902" s="29"/>
      <c r="E3902" s="29"/>
      <c r="F3902"/>
      <c r="G3902"/>
      <c r="H3902"/>
      <c r="I3902" s="33"/>
      <c r="J3902" s="33"/>
      <c r="K3902" s="33"/>
      <c r="L3902" s="33"/>
      <c r="M3902" s="33"/>
      <c r="N3902" s="33"/>
      <c r="O3902" s="33"/>
      <c r="P3902" s="33"/>
      <c r="Q3902"/>
      <c r="R3902"/>
      <c r="S3902"/>
      <c r="T3902"/>
      <c r="U3902"/>
      <c r="V3902"/>
      <c r="W3902"/>
    </row>
    <row r="3903" spans="1:23" s="12" customFormat="1" x14ac:dyDescent="0.2">
      <c r="A3903"/>
      <c r="B3903"/>
      <c r="C3903"/>
      <c r="D3903" s="29"/>
      <c r="E3903" s="29"/>
      <c r="F3903"/>
      <c r="G3903"/>
      <c r="H3903"/>
      <c r="I3903" s="33"/>
      <c r="J3903" s="33"/>
      <c r="K3903" s="33"/>
      <c r="L3903" s="33"/>
      <c r="M3903" s="33"/>
      <c r="N3903" s="33"/>
      <c r="O3903" s="33"/>
      <c r="P3903" s="33"/>
      <c r="Q3903"/>
      <c r="R3903"/>
      <c r="S3903"/>
      <c r="T3903"/>
      <c r="U3903"/>
      <c r="V3903"/>
      <c r="W3903"/>
    </row>
    <row r="3904" spans="1:23" s="12" customFormat="1" x14ac:dyDescent="0.2">
      <c r="A3904"/>
      <c r="B3904"/>
      <c r="C3904"/>
      <c r="D3904" s="29"/>
      <c r="E3904" s="29"/>
      <c r="F3904"/>
      <c r="G3904"/>
      <c r="H3904"/>
      <c r="I3904" s="33"/>
      <c r="J3904" s="33"/>
      <c r="K3904" s="33"/>
      <c r="L3904" s="33"/>
      <c r="M3904" s="33"/>
      <c r="N3904" s="33"/>
      <c r="O3904" s="33"/>
      <c r="P3904" s="33"/>
      <c r="Q3904"/>
      <c r="R3904"/>
      <c r="S3904"/>
      <c r="T3904"/>
      <c r="U3904"/>
      <c r="V3904"/>
      <c r="W3904"/>
    </row>
    <row r="3905" spans="1:23" s="12" customFormat="1" x14ac:dyDescent="0.2">
      <c r="A3905"/>
      <c r="B3905"/>
      <c r="C3905"/>
      <c r="D3905" s="29"/>
      <c r="E3905" s="29"/>
      <c r="F3905"/>
      <c r="G3905"/>
      <c r="H3905"/>
      <c r="I3905" s="33"/>
      <c r="J3905" s="33"/>
      <c r="K3905" s="33"/>
      <c r="L3905" s="33"/>
      <c r="M3905" s="33"/>
      <c r="N3905" s="33"/>
      <c r="O3905" s="33"/>
      <c r="P3905" s="33"/>
      <c r="Q3905"/>
      <c r="R3905"/>
      <c r="S3905"/>
      <c r="T3905"/>
      <c r="U3905"/>
      <c r="V3905"/>
      <c r="W3905"/>
    </row>
    <row r="3906" spans="1:23" s="12" customFormat="1" x14ac:dyDescent="0.2">
      <c r="A3906"/>
      <c r="B3906"/>
      <c r="C3906"/>
      <c r="D3906" s="29"/>
      <c r="E3906" s="29"/>
      <c r="F3906"/>
      <c r="G3906"/>
      <c r="H3906"/>
      <c r="I3906" s="33"/>
      <c r="J3906" s="33"/>
      <c r="K3906" s="33"/>
      <c r="L3906" s="33"/>
      <c r="M3906" s="33"/>
      <c r="N3906" s="33"/>
      <c r="O3906" s="33"/>
      <c r="P3906" s="33"/>
      <c r="Q3906"/>
      <c r="R3906"/>
      <c r="S3906"/>
      <c r="T3906"/>
      <c r="U3906"/>
      <c r="V3906"/>
      <c r="W3906"/>
    </row>
    <row r="3907" spans="1:23" s="12" customFormat="1" x14ac:dyDescent="0.2">
      <c r="A3907"/>
      <c r="B3907"/>
      <c r="C3907"/>
      <c r="D3907" s="29"/>
      <c r="E3907" s="29"/>
      <c r="F3907"/>
      <c r="G3907"/>
      <c r="H3907"/>
      <c r="I3907" s="33"/>
      <c r="J3907" s="33"/>
      <c r="K3907" s="33"/>
      <c r="L3907" s="33"/>
      <c r="M3907" s="33"/>
      <c r="N3907" s="33"/>
      <c r="O3907" s="33"/>
      <c r="P3907" s="33"/>
      <c r="Q3907"/>
      <c r="R3907"/>
      <c r="S3907"/>
      <c r="T3907"/>
      <c r="U3907"/>
      <c r="V3907"/>
      <c r="W3907"/>
    </row>
    <row r="3908" spans="1:23" s="12" customFormat="1" x14ac:dyDescent="0.2">
      <c r="A3908"/>
      <c r="B3908"/>
      <c r="C3908"/>
      <c r="D3908" s="29"/>
      <c r="E3908" s="29"/>
      <c r="F3908"/>
      <c r="G3908"/>
      <c r="H3908"/>
      <c r="I3908" s="33"/>
      <c r="J3908" s="33"/>
      <c r="K3908" s="33"/>
      <c r="L3908" s="33"/>
      <c r="M3908" s="33"/>
      <c r="N3908" s="33"/>
      <c r="O3908" s="33"/>
      <c r="P3908" s="33"/>
      <c r="Q3908"/>
      <c r="R3908"/>
      <c r="S3908"/>
      <c r="T3908"/>
      <c r="U3908"/>
      <c r="V3908"/>
      <c r="W3908"/>
    </row>
    <row r="3909" spans="1:23" s="12" customFormat="1" x14ac:dyDescent="0.2">
      <c r="A3909"/>
      <c r="B3909"/>
      <c r="C3909"/>
      <c r="D3909" s="29"/>
      <c r="E3909" s="29"/>
      <c r="F3909"/>
      <c r="G3909"/>
      <c r="H3909"/>
      <c r="I3909" s="33"/>
      <c r="J3909" s="33"/>
      <c r="K3909" s="33"/>
      <c r="L3909" s="33"/>
      <c r="M3909" s="33"/>
      <c r="N3909" s="33"/>
      <c r="O3909" s="33"/>
      <c r="P3909" s="33"/>
      <c r="Q3909"/>
      <c r="R3909"/>
      <c r="S3909"/>
      <c r="T3909"/>
      <c r="U3909"/>
      <c r="V3909"/>
      <c r="W3909"/>
    </row>
    <row r="3910" spans="1:23" s="12" customFormat="1" x14ac:dyDescent="0.2">
      <c r="A3910"/>
      <c r="B3910"/>
      <c r="C3910"/>
      <c r="D3910" s="29"/>
      <c r="E3910" s="29"/>
      <c r="F3910"/>
      <c r="G3910"/>
      <c r="H3910"/>
      <c r="I3910" s="33"/>
      <c r="J3910" s="33"/>
      <c r="K3910" s="33"/>
      <c r="L3910" s="33"/>
      <c r="M3910" s="33"/>
      <c r="N3910" s="33"/>
      <c r="O3910" s="33"/>
      <c r="P3910" s="33"/>
      <c r="Q3910"/>
      <c r="R3910"/>
      <c r="S3910"/>
      <c r="T3910"/>
      <c r="U3910"/>
      <c r="V3910"/>
      <c r="W3910"/>
    </row>
    <row r="3911" spans="1:23" s="12" customFormat="1" x14ac:dyDescent="0.2">
      <c r="A3911"/>
      <c r="B3911"/>
      <c r="C3911"/>
      <c r="D3911" s="29"/>
      <c r="E3911" s="29"/>
      <c r="F3911"/>
      <c r="G3911"/>
      <c r="H3911"/>
      <c r="I3911" s="33"/>
      <c r="J3911" s="33"/>
      <c r="K3911" s="33"/>
      <c r="L3911" s="33"/>
      <c r="M3911" s="33"/>
      <c r="N3911" s="33"/>
      <c r="O3911" s="33"/>
      <c r="P3911" s="33"/>
      <c r="Q3911"/>
      <c r="R3911"/>
      <c r="S3911"/>
      <c r="T3911"/>
      <c r="U3911"/>
      <c r="V3911"/>
      <c r="W3911"/>
    </row>
    <row r="3912" spans="1:23" s="12" customFormat="1" x14ac:dyDescent="0.2">
      <c r="A3912"/>
      <c r="B3912"/>
      <c r="C3912"/>
      <c r="D3912" s="29"/>
      <c r="E3912" s="29"/>
      <c r="F3912"/>
      <c r="G3912"/>
      <c r="H3912"/>
      <c r="I3912" s="33"/>
      <c r="J3912" s="33"/>
      <c r="K3912" s="33"/>
      <c r="L3912" s="33"/>
      <c r="M3912" s="33"/>
      <c r="N3912" s="33"/>
      <c r="O3912" s="33"/>
      <c r="P3912" s="33"/>
      <c r="Q3912"/>
      <c r="R3912"/>
      <c r="S3912"/>
      <c r="T3912"/>
      <c r="U3912"/>
      <c r="V3912"/>
      <c r="W3912"/>
    </row>
    <row r="3913" spans="1:23" s="12" customFormat="1" x14ac:dyDescent="0.2">
      <c r="A3913"/>
      <c r="B3913"/>
      <c r="C3913"/>
      <c r="D3913" s="29"/>
      <c r="E3913" s="29"/>
      <c r="F3913"/>
      <c r="G3913"/>
      <c r="H3913"/>
      <c r="I3913" s="33"/>
      <c r="J3913" s="33"/>
      <c r="K3913" s="33"/>
      <c r="L3913" s="33"/>
      <c r="M3913" s="33"/>
      <c r="N3913" s="33"/>
      <c r="O3913" s="33"/>
      <c r="P3913" s="33"/>
      <c r="Q3913"/>
      <c r="R3913"/>
      <c r="S3913"/>
      <c r="T3913"/>
      <c r="U3913"/>
      <c r="V3913"/>
      <c r="W3913"/>
    </row>
    <row r="3914" spans="1:23" s="12" customFormat="1" x14ac:dyDescent="0.2">
      <c r="A3914"/>
      <c r="B3914"/>
      <c r="C3914"/>
      <c r="D3914" s="29"/>
      <c r="E3914" s="29"/>
      <c r="F3914"/>
      <c r="G3914"/>
      <c r="H3914"/>
      <c r="I3914" s="33"/>
      <c r="J3914" s="33"/>
      <c r="K3914" s="33"/>
      <c r="L3914" s="33"/>
      <c r="M3914" s="33"/>
      <c r="N3914" s="33"/>
      <c r="O3914" s="33"/>
      <c r="P3914" s="33"/>
      <c r="Q3914"/>
      <c r="R3914"/>
      <c r="S3914"/>
      <c r="T3914"/>
      <c r="U3914"/>
      <c r="V3914"/>
      <c r="W3914"/>
    </row>
    <row r="3915" spans="1:23" s="12" customFormat="1" x14ac:dyDescent="0.2">
      <c r="A3915"/>
      <c r="B3915"/>
      <c r="C3915"/>
      <c r="D3915" s="29"/>
      <c r="E3915" s="29"/>
      <c r="F3915"/>
      <c r="G3915"/>
      <c r="H3915"/>
      <c r="I3915" s="33"/>
      <c r="J3915" s="33"/>
      <c r="K3915" s="33"/>
      <c r="L3915" s="33"/>
      <c r="M3915" s="33"/>
      <c r="N3915" s="33"/>
      <c r="O3915" s="33"/>
      <c r="P3915" s="33"/>
      <c r="Q3915"/>
      <c r="R3915"/>
      <c r="S3915"/>
      <c r="T3915"/>
      <c r="U3915"/>
      <c r="V3915"/>
      <c r="W3915"/>
    </row>
    <row r="3916" spans="1:23" s="12" customFormat="1" x14ac:dyDescent="0.2">
      <c r="A3916"/>
      <c r="B3916"/>
      <c r="C3916"/>
      <c r="D3916" s="29"/>
      <c r="E3916" s="29"/>
      <c r="F3916"/>
      <c r="G3916"/>
      <c r="H3916"/>
      <c r="I3916" s="33"/>
      <c r="J3916" s="33"/>
      <c r="K3916" s="33"/>
      <c r="L3916" s="33"/>
      <c r="M3916" s="33"/>
      <c r="N3916" s="33"/>
      <c r="O3916" s="33"/>
      <c r="P3916" s="33"/>
      <c r="Q3916"/>
      <c r="R3916"/>
      <c r="S3916"/>
      <c r="T3916"/>
      <c r="U3916"/>
      <c r="V3916"/>
      <c r="W3916"/>
    </row>
    <row r="3917" spans="1:23" s="12" customFormat="1" x14ac:dyDescent="0.2">
      <c r="A3917"/>
      <c r="B3917"/>
      <c r="C3917"/>
      <c r="D3917" s="29"/>
      <c r="E3917" s="29"/>
      <c r="F3917"/>
      <c r="G3917"/>
      <c r="H3917"/>
      <c r="I3917" s="33"/>
      <c r="J3917" s="33"/>
      <c r="K3917" s="33"/>
      <c r="L3917" s="33"/>
      <c r="M3917" s="33"/>
      <c r="N3917" s="33"/>
      <c r="O3917" s="33"/>
      <c r="P3917" s="33"/>
      <c r="Q3917"/>
      <c r="R3917"/>
      <c r="S3917"/>
      <c r="T3917"/>
      <c r="U3917"/>
      <c r="V3917"/>
      <c r="W3917"/>
    </row>
    <row r="3918" spans="1:23" s="12" customFormat="1" x14ac:dyDescent="0.2">
      <c r="A3918"/>
      <c r="B3918"/>
      <c r="C3918"/>
      <c r="D3918" s="29"/>
      <c r="E3918" s="29"/>
      <c r="F3918"/>
      <c r="G3918"/>
      <c r="H3918"/>
      <c r="I3918" s="33"/>
      <c r="J3918" s="33"/>
      <c r="K3918" s="33"/>
      <c r="L3918" s="33"/>
      <c r="M3918" s="33"/>
      <c r="N3918" s="33"/>
      <c r="O3918" s="33"/>
      <c r="P3918" s="33"/>
      <c r="Q3918"/>
      <c r="R3918"/>
      <c r="S3918"/>
      <c r="T3918"/>
      <c r="U3918"/>
      <c r="V3918"/>
      <c r="W3918"/>
    </row>
    <row r="3919" spans="1:23" s="12" customFormat="1" x14ac:dyDescent="0.2">
      <c r="A3919"/>
      <c r="B3919"/>
      <c r="C3919"/>
      <c r="D3919" s="29"/>
      <c r="E3919" s="29"/>
      <c r="F3919"/>
      <c r="G3919"/>
      <c r="H3919"/>
      <c r="I3919" s="33"/>
      <c r="J3919" s="33"/>
      <c r="K3919" s="33"/>
      <c r="L3919" s="33"/>
      <c r="M3919" s="33"/>
      <c r="N3919" s="33"/>
      <c r="O3919" s="33"/>
      <c r="P3919" s="33"/>
      <c r="Q3919"/>
      <c r="R3919"/>
      <c r="S3919"/>
      <c r="T3919"/>
      <c r="U3919"/>
      <c r="V3919"/>
      <c r="W3919"/>
    </row>
    <row r="3920" spans="1:23" s="12" customFormat="1" x14ac:dyDescent="0.2">
      <c r="A3920"/>
      <c r="B3920"/>
      <c r="C3920"/>
      <c r="D3920" s="29"/>
      <c r="E3920" s="29"/>
      <c r="F3920"/>
      <c r="G3920"/>
      <c r="H3920"/>
      <c r="I3920" s="33"/>
      <c r="J3920" s="33"/>
      <c r="K3920" s="33"/>
      <c r="L3920" s="33"/>
      <c r="M3920" s="33"/>
      <c r="N3920" s="33"/>
      <c r="O3920" s="33"/>
      <c r="P3920" s="33"/>
      <c r="Q3920"/>
      <c r="R3920"/>
      <c r="S3920"/>
      <c r="T3920"/>
      <c r="U3920"/>
      <c r="V3920"/>
      <c r="W3920"/>
    </row>
    <row r="3921" spans="1:23" s="12" customFormat="1" x14ac:dyDescent="0.2">
      <c r="A3921"/>
      <c r="B3921"/>
      <c r="C3921"/>
      <c r="D3921" s="29"/>
      <c r="E3921" s="29"/>
      <c r="F3921"/>
      <c r="G3921"/>
      <c r="H3921"/>
      <c r="I3921" s="33"/>
      <c r="J3921" s="33"/>
      <c r="K3921" s="33"/>
      <c r="L3921" s="33"/>
      <c r="M3921" s="33"/>
      <c r="N3921" s="33"/>
      <c r="O3921" s="33"/>
      <c r="P3921" s="33"/>
      <c r="Q3921"/>
      <c r="R3921"/>
      <c r="S3921"/>
      <c r="T3921"/>
      <c r="U3921"/>
      <c r="V3921"/>
      <c r="W3921"/>
    </row>
    <row r="3922" spans="1:23" s="12" customFormat="1" x14ac:dyDescent="0.2">
      <c r="A3922"/>
      <c r="B3922"/>
      <c r="C3922"/>
      <c r="D3922" s="29"/>
      <c r="E3922" s="29"/>
      <c r="F3922"/>
      <c r="G3922"/>
      <c r="H3922"/>
      <c r="I3922" s="33"/>
      <c r="J3922" s="33"/>
      <c r="K3922" s="33"/>
      <c r="L3922" s="33"/>
      <c r="M3922" s="33"/>
      <c r="N3922" s="33"/>
      <c r="O3922" s="33"/>
      <c r="P3922" s="33"/>
      <c r="Q3922"/>
      <c r="R3922"/>
      <c r="S3922"/>
      <c r="T3922"/>
      <c r="U3922"/>
      <c r="V3922"/>
      <c r="W3922"/>
    </row>
    <row r="3923" spans="1:23" s="12" customFormat="1" x14ac:dyDescent="0.2">
      <c r="A3923"/>
      <c r="B3923"/>
      <c r="C3923"/>
      <c r="D3923" s="29"/>
      <c r="E3923" s="29"/>
      <c r="F3923"/>
      <c r="G3923"/>
      <c r="H3923"/>
      <c r="I3923" s="33"/>
      <c r="J3923" s="33"/>
      <c r="K3923" s="33"/>
      <c r="L3923" s="33"/>
      <c r="M3923" s="33"/>
      <c r="N3923" s="33"/>
      <c r="O3923" s="33"/>
      <c r="P3923" s="33"/>
      <c r="Q3923"/>
      <c r="R3923"/>
      <c r="S3923"/>
      <c r="T3923"/>
      <c r="U3923"/>
      <c r="V3923"/>
      <c r="W3923"/>
    </row>
    <row r="3924" spans="1:23" s="12" customFormat="1" x14ac:dyDescent="0.2">
      <c r="A3924"/>
      <c r="B3924"/>
      <c r="C3924"/>
      <c r="D3924" s="29"/>
      <c r="E3924" s="29"/>
      <c r="F3924"/>
      <c r="G3924"/>
      <c r="H3924"/>
      <c r="I3924" s="33"/>
      <c r="J3924" s="33"/>
      <c r="K3924" s="33"/>
      <c r="L3924" s="33"/>
      <c r="M3924" s="33"/>
      <c r="N3924" s="33"/>
      <c r="O3924" s="33"/>
      <c r="P3924" s="33"/>
      <c r="Q3924"/>
      <c r="R3924"/>
      <c r="S3924"/>
      <c r="T3924"/>
      <c r="U3924"/>
      <c r="V3924"/>
      <c r="W3924"/>
    </row>
    <row r="3925" spans="1:23" s="12" customFormat="1" x14ac:dyDescent="0.2">
      <c r="A3925"/>
      <c r="B3925"/>
      <c r="C3925"/>
      <c r="D3925" s="29"/>
      <c r="E3925" s="29"/>
      <c r="F3925"/>
      <c r="G3925"/>
      <c r="H3925"/>
      <c r="I3925" s="33"/>
      <c r="J3925" s="33"/>
      <c r="K3925" s="33"/>
      <c r="L3925" s="33"/>
      <c r="M3925" s="33"/>
      <c r="N3925" s="33"/>
      <c r="O3925" s="33"/>
      <c r="P3925" s="33"/>
      <c r="Q3925"/>
      <c r="R3925"/>
      <c r="S3925"/>
      <c r="T3925"/>
      <c r="U3925"/>
      <c r="V3925"/>
      <c r="W3925"/>
    </row>
    <row r="3926" spans="1:23" s="12" customFormat="1" x14ac:dyDescent="0.2">
      <c r="A3926"/>
      <c r="B3926"/>
      <c r="C3926"/>
      <c r="D3926" s="29"/>
      <c r="E3926" s="29"/>
      <c r="F3926"/>
      <c r="G3926"/>
      <c r="H3926"/>
      <c r="I3926" s="33"/>
      <c r="J3926" s="33"/>
      <c r="K3926" s="33"/>
      <c r="L3926" s="33"/>
      <c r="M3926" s="33"/>
      <c r="N3926" s="33"/>
      <c r="O3926" s="33"/>
      <c r="P3926" s="33"/>
      <c r="Q3926"/>
      <c r="R3926"/>
      <c r="S3926"/>
      <c r="T3926"/>
      <c r="U3926"/>
      <c r="V3926"/>
      <c r="W3926"/>
    </row>
    <row r="3927" spans="1:23" s="12" customFormat="1" x14ac:dyDescent="0.2">
      <c r="A3927"/>
      <c r="B3927"/>
      <c r="C3927"/>
      <c r="D3927" s="29"/>
      <c r="E3927" s="29"/>
      <c r="F3927"/>
      <c r="G3927"/>
      <c r="H3927"/>
      <c r="I3927" s="33"/>
      <c r="J3927" s="33"/>
      <c r="K3927" s="33"/>
      <c r="L3927" s="33"/>
      <c r="M3927" s="33"/>
      <c r="N3927" s="33"/>
      <c r="O3927" s="33"/>
      <c r="P3927" s="33"/>
      <c r="Q3927"/>
      <c r="R3927"/>
      <c r="S3927"/>
      <c r="T3927"/>
      <c r="U3927"/>
      <c r="V3927"/>
      <c r="W3927"/>
    </row>
    <row r="3928" spans="1:23" s="12" customFormat="1" x14ac:dyDescent="0.2">
      <c r="A3928"/>
      <c r="B3928"/>
      <c r="C3928"/>
      <c r="D3928" s="29"/>
      <c r="E3928" s="29"/>
      <c r="F3928"/>
      <c r="G3928"/>
      <c r="H3928"/>
      <c r="I3928" s="33"/>
      <c r="J3928" s="33"/>
      <c r="K3928" s="33"/>
      <c r="L3928" s="33"/>
      <c r="M3928" s="33"/>
      <c r="N3928" s="33"/>
      <c r="O3928" s="33"/>
      <c r="P3928" s="33"/>
      <c r="Q3928"/>
      <c r="R3928"/>
      <c r="S3928"/>
      <c r="T3928"/>
      <c r="U3928"/>
      <c r="V3928"/>
      <c r="W3928"/>
    </row>
    <row r="3929" spans="1:23" s="12" customFormat="1" x14ac:dyDescent="0.2">
      <c r="A3929"/>
      <c r="B3929"/>
      <c r="C3929"/>
      <c r="D3929" s="29"/>
      <c r="E3929" s="29"/>
      <c r="F3929"/>
      <c r="G3929"/>
      <c r="H3929"/>
      <c r="I3929" s="33"/>
      <c r="J3929" s="33"/>
      <c r="K3929" s="33"/>
      <c r="L3929" s="33"/>
      <c r="M3929" s="33"/>
      <c r="N3929" s="33"/>
      <c r="O3929" s="33"/>
      <c r="P3929" s="33"/>
      <c r="Q3929"/>
      <c r="R3929"/>
      <c r="S3929"/>
      <c r="T3929"/>
      <c r="U3929"/>
      <c r="V3929"/>
      <c r="W3929"/>
    </row>
    <row r="3930" spans="1:23" s="12" customFormat="1" x14ac:dyDescent="0.2">
      <c r="A3930"/>
      <c r="B3930"/>
      <c r="C3930"/>
      <c r="D3930" s="29"/>
      <c r="E3930" s="29"/>
      <c r="F3930"/>
      <c r="G3930"/>
      <c r="H3930"/>
      <c r="I3930" s="33"/>
      <c r="J3930" s="33"/>
      <c r="K3930" s="33"/>
      <c r="L3930" s="33"/>
      <c r="M3930" s="33"/>
      <c r="N3930" s="33"/>
      <c r="O3930" s="33"/>
      <c r="P3930" s="33"/>
      <c r="Q3930"/>
      <c r="R3930"/>
      <c r="S3930"/>
      <c r="T3930"/>
      <c r="U3930"/>
      <c r="V3930"/>
      <c r="W3930"/>
    </row>
    <row r="3931" spans="1:23" s="12" customFormat="1" x14ac:dyDescent="0.2">
      <c r="A3931"/>
      <c r="B3931"/>
      <c r="C3931"/>
      <c r="D3931" s="29"/>
      <c r="E3931" s="29"/>
      <c r="F3931"/>
      <c r="G3931"/>
      <c r="H3931"/>
      <c r="I3931" s="33"/>
      <c r="J3931" s="33"/>
      <c r="K3931" s="33"/>
      <c r="L3931" s="33"/>
      <c r="M3931" s="33"/>
      <c r="N3931" s="33"/>
      <c r="O3931" s="33"/>
      <c r="P3931" s="33"/>
      <c r="Q3931"/>
      <c r="R3931"/>
      <c r="S3931"/>
      <c r="T3931"/>
      <c r="U3931"/>
      <c r="V3931"/>
      <c r="W3931"/>
    </row>
    <row r="3932" spans="1:23" s="12" customFormat="1" x14ac:dyDescent="0.2">
      <c r="A3932"/>
      <c r="B3932"/>
      <c r="C3932"/>
      <c r="D3932" s="29"/>
      <c r="E3932" s="29"/>
      <c r="F3932"/>
      <c r="G3932"/>
      <c r="H3932"/>
      <c r="I3932" s="33"/>
      <c r="J3932" s="33"/>
      <c r="K3932" s="33"/>
      <c r="L3932" s="33"/>
      <c r="M3932" s="33"/>
      <c r="N3932" s="33"/>
      <c r="O3932" s="33"/>
      <c r="P3932" s="33"/>
      <c r="Q3932"/>
      <c r="R3932"/>
      <c r="S3932"/>
      <c r="T3932"/>
      <c r="U3932"/>
      <c r="V3932"/>
      <c r="W3932"/>
    </row>
    <row r="3933" spans="1:23" s="12" customFormat="1" x14ac:dyDescent="0.2">
      <c r="A3933"/>
      <c r="B3933"/>
      <c r="C3933"/>
      <c r="D3933" s="29"/>
      <c r="E3933" s="29"/>
      <c r="F3933"/>
      <c r="G3933"/>
      <c r="H3933"/>
      <c r="I3933" s="33"/>
      <c r="J3933" s="33"/>
      <c r="K3933" s="33"/>
      <c r="L3933" s="33"/>
      <c r="M3933" s="33"/>
      <c r="N3933" s="33"/>
      <c r="O3933" s="33"/>
      <c r="P3933" s="33"/>
      <c r="Q3933"/>
      <c r="R3933"/>
      <c r="S3933"/>
      <c r="T3933"/>
      <c r="U3933"/>
      <c r="V3933"/>
      <c r="W3933"/>
    </row>
    <row r="3934" spans="1:23" s="12" customFormat="1" x14ac:dyDescent="0.2">
      <c r="A3934"/>
      <c r="B3934"/>
      <c r="C3934"/>
      <c r="D3934" s="29"/>
      <c r="E3934" s="29"/>
      <c r="F3934"/>
      <c r="G3934"/>
      <c r="H3934"/>
      <c r="I3934" s="33"/>
      <c r="J3934" s="33"/>
      <c r="K3934" s="33"/>
      <c r="L3934" s="33"/>
      <c r="M3934" s="33"/>
      <c r="N3934" s="33"/>
      <c r="O3934" s="33"/>
      <c r="P3934" s="33"/>
      <c r="Q3934"/>
      <c r="R3934"/>
      <c r="S3934"/>
      <c r="T3934"/>
      <c r="U3934"/>
      <c r="V3934"/>
      <c r="W3934"/>
    </row>
    <row r="3935" spans="1:23" s="12" customFormat="1" x14ac:dyDescent="0.2">
      <c r="A3935"/>
      <c r="B3935"/>
      <c r="C3935"/>
      <c r="D3935" s="29"/>
      <c r="E3935" s="29"/>
      <c r="F3935"/>
      <c r="G3935"/>
      <c r="H3935"/>
      <c r="I3935" s="33"/>
      <c r="J3935" s="33"/>
      <c r="K3935" s="33"/>
      <c r="L3935" s="33"/>
      <c r="M3935" s="33"/>
      <c r="N3935" s="33"/>
      <c r="O3935" s="33"/>
      <c r="P3935" s="33"/>
      <c r="Q3935"/>
      <c r="R3935"/>
      <c r="S3935"/>
      <c r="T3935"/>
      <c r="U3935"/>
      <c r="V3935"/>
      <c r="W3935"/>
    </row>
    <row r="3936" spans="1:23" s="12" customFormat="1" x14ac:dyDescent="0.2">
      <c r="A3936"/>
      <c r="B3936"/>
      <c r="C3936"/>
      <c r="D3936" s="29"/>
      <c r="E3936" s="29"/>
      <c r="F3936"/>
      <c r="G3936"/>
      <c r="H3936"/>
      <c r="I3936" s="33"/>
      <c r="J3936" s="33"/>
      <c r="K3936" s="33"/>
      <c r="L3936" s="33"/>
      <c r="M3936" s="33"/>
      <c r="N3936" s="33"/>
      <c r="O3936" s="33"/>
      <c r="P3936" s="33"/>
      <c r="Q3936"/>
      <c r="R3936"/>
      <c r="S3936"/>
      <c r="T3936"/>
      <c r="U3936"/>
      <c r="V3936"/>
      <c r="W3936"/>
    </row>
    <row r="3937" spans="1:23" s="12" customFormat="1" x14ac:dyDescent="0.2">
      <c r="A3937"/>
      <c r="B3937"/>
      <c r="C3937"/>
      <c r="D3937" s="29"/>
      <c r="E3937" s="29"/>
      <c r="F3937"/>
      <c r="G3937"/>
      <c r="H3937"/>
      <c r="I3937" s="33"/>
      <c r="J3937" s="33"/>
      <c r="K3937" s="33"/>
      <c r="L3937" s="33"/>
      <c r="M3937" s="33"/>
      <c r="N3937" s="33"/>
      <c r="O3937" s="33"/>
      <c r="P3937" s="33"/>
      <c r="Q3937"/>
      <c r="R3937"/>
      <c r="S3937"/>
      <c r="T3937"/>
      <c r="U3937"/>
      <c r="V3937"/>
      <c r="W3937"/>
    </row>
    <row r="3938" spans="1:23" s="12" customFormat="1" x14ac:dyDescent="0.2">
      <c r="A3938"/>
      <c r="B3938"/>
      <c r="C3938"/>
      <c r="D3938" s="29"/>
      <c r="E3938" s="29"/>
      <c r="F3938"/>
      <c r="G3938"/>
      <c r="H3938"/>
      <c r="I3938" s="33"/>
      <c r="J3938" s="33"/>
      <c r="K3938" s="33"/>
      <c r="L3938" s="33"/>
      <c r="M3938" s="33"/>
      <c r="N3938" s="33"/>
      <c r="O3938" s="33"/>
      <c r="P3938" s="33"/>
      <c r="Q3938"/>
      <c r="R3938"/>
      <c r="S3938"/>
      <c r="T3938"/>
      <c r="U3938"/>
      <c r="V3938"/>
      <c r="W3938"/>
    </row>
    <row r="3939" spans="1:23" s="12" customFormat="1" x14ac:dyDescent="0.2">
      <c r="A3939"/>
      <c r="B3939"/>
      <c r="C3939"/>
      <c r="D3939" s="29"/>
      <c r="E3939" s="29"/>
      <c r="F3939"/>
      <c r="G3939"/>
      <c r="H3939"/>
      <c r="I3939" s="33"/>
      <c r="J3939" s="33"/>
      <c r="K3939" s="33"/>
      <c r="L3939" s="33"/>
      <c r="M3939" s="33"/>
      <c r="N3939" s="33"/>
      <c r="O3939" s="33"/>
      <c r="P3939" s="33"/>
      <c r="Q3939"/>
      <c r="R3939"/>
      <c r="S3939"/>
      <c r="T3939"/>
      <c r="U3939"/>
      <c r="V3939"/>
      <c r="W3939"/>
    </row>
    <row r="3940" spans="1:23" s="12" customFormat="1" x14ac:dyDescent="0.2">
      <c r="A3940"/>
      <c r="B3940"/>
      <c r="C3940"/>
      <c r="D3940" s="29"/>
      <c r="E3940" s="29"/>
      <c r="F3940"/>
      <c r="G3940"/>
      <c r="H3940"/>
      <c r="I3940" s="33"/>
      <c r="J3940" s="33"/>
      <c r="K3940" s="33"/>
      <c r="L3940" s="33"/>
      <c r="M3940" s="33"/>
      <c r="N3940" s="33"/>
      <c r="O3940" s="33"/>
      <c r="P3940" s="33"/>
      <c r="Q3940"/>
      <c r="R3940"/>
      <c r="S3940"/>
      <c r="T3940"/>
      <c r="U3940"/>
      <c r="V3940"/>
      <c r="W3940"/>
    </row>
    <row r="3941" spans="1:23" s="12" customFormat="1" x14ac:dyDescent="0.2">
      <c r="A3941"/>
      <c r="B3941"/>
      <c r="C3941"/>
      <c r="D3941" s="29"/>
      <c r="E3941" s="29"/>
      <c r="F3941"/>
      <c r="G3941"/>
      <c r="H3941"/>
      <c r="I3941" s="33"/>
      <c r="J3941" s="33"/>
      <c r="K3941" s="33"/>
      <c r="L3941" s="33"/>
      <c r="M3941" s="33"/>
      <c r="N3941" s="33"/>
      <c r="O3941" s="33"/>
      <c r="P3941" s="33"/>
      <c r="Q3941"/>
      <c r="R3941"/>
      <c r="S3941"/>
      <c r="T3941"/>
      <c r="U3941"/>
      <c r="V3941"/>
      <c r="W3941"/>
    </row>
    <row r="3942" spans="1:23" s="12" customFormat="1" x14ac:dyDescent="0.2">
      <c r="A3942"/>
      <c r="B3942"/>
      <c r="C3942"/>
      <c r="D3942" s="29"/>
      <c r="E3942" s="29"/>
      <c r="F3942"/>
      <c r="G3942"/>
      <c r="H3942"/>
      <c r="I3942" s="33"/>
      <c r="J3942" s="33"/>
      <c r="K3942" s="33"/>
      <c r="L3942" s="33"/>
      <c r="M3942" s="33"/>
      <c r="N3942" s="33"/>
      <c r="O3942" s="33"/>
      <c r="P3942" s="33"/>
      <c r="Q3942"/>
      <c r="R3942"/>
      <c r="S3942"/>
      <c r="T3942"/>
      <c r="U3942"/>
      <c r="V3942"/>
      <c r="W3942"/>
    </row>
    <row r="3943" spans="1:23" s="12" customFormat="1" x14ac:dyDescent="0.2">
      <c r="A3943"/>
      <c r="B3943"/>
      <c r="C3943"/>
      <c r="D3943" s="29"/>
      <c r="E3943" s="29"/>
      <c r="F3943"/>
      <c r="G3943"/>
      <c r="H3943"/>
      <c r="I3943" s="33"/>
      <c r="J3943" s="33"/>
      <c r="K3943" s="33"/>
      <c r="L3943" s="33"/>
      <c r="M3943" s="33"/>
      <c r="N3943" s="33"/>
      <c r="O3943" s="33"/>
      <c r="P3943" s="33"/>
      <c r="Q3943"/>
      <c r="R3943"/>
      <c r="S3943"/>
      <c r="T3943"/>
      <c r="U3943"/>
      <c r="V3943"/>
      <c r="W3943"/>
    </row>
    <row r="3944" spans="1:23" s="12" customFormat="1" x14ac:dyDescent="0.2">
      <c r="A3944"/>
      <c r="B3944"/>
      <c r="C3944"/>
      <c r="D3944" s="29"/>
      <c r="E3944" s="29"/>
      <c r="F3944"/>
      <c r="G3944"/>
      <c r="H3944"/>
      <c r="I3944" s="33"/>
      <c r="J3944" s="33"/>
      <c r="K3944" s="33"/>
      <c r="L3944" s="33"/>
      <c r="M3944" s="33"/>
      <c r="N3944" s="33"/>
      <c r="O3944" s="33"/>
      <c r="P3944" s="33"/>
      <c r="Q3944"/>
      <c r="R3944"/>
      <c r="S3944"/>
      <c r="T3944"/>
      <c r="U3944"/>
      <c r="V3944"/>
      <c r="W3944"/>
    </row>
    <row r="3945" spans="1:23" s="12" customFormat="1" x14ac:dyDescent="0.2">
      <c r="A3945"/>
      <c r="B3945"/>
      <c r="C3945"/>
      <c r="D3945" s="29"/>
      <c r="E3945" s="29"/>
      <c r="F3945"/>
      <c r="G3945"/>
      <c r="H3945"/>
      <c r="I3945" s="33"/>
      <c r="J3945" s="33"/>
      <c r="K3945" s="33"/>
      <c r="L3945" s="33"/>
      <c r="M3945" s="33"/>
      <c r="N3945" s="33"/>
      <c r="O3945" s="33"/>
      <c r="P3945" s="33"/>
      <c r="Q3945"/>
      <c r="R3945"/>
      <c r="S3945"/>
      <c r="T3945"/>
      <c r="U3945"/>
      <c r="V3945"/>
      <c r="W3945"/>
    </row>
    <row r="3946" spans="1:23" s="12" customFormat="1" x14ac:dyDescent="0.2">
      <c r="A3946"/>
      <c r="B3946"/>
      <c r="C3946"/>
      <c r="D3946" s="29"/>
      <c r="E3946" s="29"/>
      <c r="F3946"/>
      <c r="G3946"/>
      <c r="H3946"/>
      <c r="I3946" s="33"/>
      <c r="J3946" s="33"/>
      <c r="K3946" s="33"/>
      <c r="L3946" s="33"/>
      <c r="M3946" s="33"/>
      <c r="N3946" s="33"/>
      <c r="O3946" s="33"/>
      <c r="P3946" s="33"/>
      <c r="Q3946"/>
      <c r="R3946"/>
      <c r="S3946"/>
      <c r="T3946"/>
      <c r="U3946"/>
      <c r="V3946"/>
      <c r="W3946"/>
    </row>
    <row r="3947" spans="1:23" s="12" customFormat="1" x14ac:dyDescent="0.2">
      <c r="A3947"/>
      <c r="B3947"/>
      <c r="C3947"/>
      <c r="D3947" s="29"/>
      <c r="E3947" s="29"/>
      <c r="F3947"/>
      <c r="G3947"/>
      <c r="H3947"/>
      <c r="I3947" s="33"/>
      <c r="J3947" s="33"/>
      <c r="K3947" s="33"/>
      <c r="L3947" s="33"/>
      <c r="M3947" s="33"/>
      <c r="N3947" s="33"/>
      <c r="O3947" s="33"/>
      <c r="P3947" s="33"/>
      <c r="Q3947"/>
      <c r="R3947"/>
      <c r="S3947"/>
      <c r="T3947"/>
      <c r="U3947"/>
      <c r="V3947"/>
      <c r="W3947"/>
    </row>
    <row r="3948" spans="1:23" s="12" customFormat="1" x14ac:dyDescent="0.2">
      <c r="A3948"/>
      <c r="B3948"/>
      <c r="C3948"/>
      <c r="D3948" s="29"/>
      <c r="E3948" s="29"/>
      <c r="F3948"/>
      <c r="G3948"/>
      <c r="H3948"/>
      <c r="I3948" s="33"/>
      <c r="J3948" s="33"/>
      <c r="K3948" s="33"/>
      <c r="L3948" s="33"/>
      <c r="M3948" s="33"/>
      <c r="N3948" s="33"/>
      <c r="O3948" s="33"/>
      <c r="P3948" s="33"/>
      <c r="Q3948"/>
      <c r="R3948"/>
      <c r="S3948"/>
      <c r="T3948"/>
      <c r="U3948"/>
      <c r="V3948"/>
      <c r="W3948"/>
    </row>
    <row r="3949" spans="1:23" s="12" customFormat="1" x14ac:dyDescent="0.2">
      <c r="A3949"/>
      <c r="B3949"/>
      <c r="C3949"/>
      <c r="D3949" s="29"/>
      <c r="E3949" s="29"/>
      <c r="F3949"/>
      <c r="G3949"/>
      <c r="H3949"/>
      <c r="I3949" s="33"/>
      <c r="J3949" s="33"/>
      <c r="K3949" s="33"/>
      <c r="L3949" s="33"/>
      <c r="M3949" s="33"/>
      <c r="N3949" s="33"/>
      <c r="O3949" s="33"/>
      <c r="P3949" s="33"/>
      <c r="Q3949"/>
      <c r="R3949"/>
      <c r="S3949"/>
      <c r="T3949"/>
      <c r="U3949"/>
      <c r="V3949"/>
      <c r="W3949"/>
    </row>
    <row r="3950" spans="1:23" s="12" customFormat="1" x14ac:dyDescent="0.2">
      <c r="A3950"/>
      <c r="B3950"/>
      <c r="C3950"/>
      <c r="D3950" s="29"/>
      <c r="E3950" s="29"/>
      <c r="F3950"/>
      <c r="G3950"/>
      <c r="H3950"/>
      <c r="I3950" s="33"/>
      <c r="J3950" s="33"/>
      <c r="K3950" s="33"/>
      <c r="L3950" s="33"/>
      <c r="M3950" s="33"/>
      <c r="N3950" s="33"/>
      <c r="O3950" s="33"/>
      <c r="P3950" s="33"/>
      <c r="Q3950"/>
      <c r="R3950"/>
      <c r="S3950"/>
      <c r="T3950"/>
      <c r="U3950"/>
      <c r="V3950"/>
      <c r="W3950"/>
    </row>
    <row r="3951" spans="1:23" s="12" customFormat="1" x14ac:dyDescent="0.2">
      <c r="A3951"/>
      <c r="B3951"/>
      <c r="C3951"/>
      <c r="D3951" s="29"/>
      <c r="E3951" s="29"/>
      <c r="F3951"/>
      <c r="G3951"/>
      <c r="H3951"/>
      <c r="I3951" s="33"/>
      <c r="J3951" s="33"/>
      <c r="K3951" s="33"/>
      <c r="L3951" s="33"/>
      <c r="M3951" s="33"/>
      <c r="N3951" s="33"/>
      <c r="O3951" s="33"/>
      <c r="P3951" s="33"/>
      <c r="Q3951"/>
      <c r="R3951"/>
      <c r="S3951"/>
      <c r="T3951"/>
      <c r="U3951"/>
      <c r="V3951"/>
      <c r="W3951"/>
    </row>
    <row r="3952" spans="1:23" s="12" customFormat="1" x14ac:dyDescent="0.2">
      <c r="A3952"/>
      <c r="B3952"/>
      <c r="C3952"/>
      <c r="D3952" s="29"/>
      <c r="E3952" s="29"/>
      <c r="F3952"/>
      <c r="G3952"/>
      <c r="H3952"/>
      <c r="I3952" s="33"/>
      <c r="J3952" s="33"/>
      <c r="K3952" s="33"/>
      <c r="L3952" s="33"/>
      <c r="M3952" s="33"/>
      <c r="N3952" s="33"/>
      <c r="O3952" s="33"/>
      <c r="P3952" s="33"/>
      <c r="Q3952"/>
      <c r="R3952"/>
      <c r="S3952"/>
      <c r="T3952"/>
      <c r="U3952"/>
      <c r="V3952"/>
      <c r="W3952"/>
    </row>
    <row r="3953" spans="1:23" s="12" customFormat="1" x14ac:dyDescent="0.2">
      <c r="A3953"/>
      <c r="B3953"/>
      <c r="C3953"/>
      <c r="D3953" s="29"/>
      <c r="E3953" s="29"/>
      <c r="F3953"/>
      <c r="G3953"/>
      <c r="H3953"/>
      <c r="I3953" s="33"/>
      <c r="J3953" s="33"/>
      <c r="K3953" s="33"/>
      <c r="L3953" s="33"/>
      <c r="M3953" s="33"/>
      <c r="N3953" s="33"/>
      <c r="O3953" s="33"/>
      <c r="P3953" s="33"/>
      <c r="Q3953"/>
      <c r="R3953"/>
      <c r="S3953"/>
      <c r="T3953"/>
      <c r="U3953"/>
      <c r="V3953"/>
      <c r="W3953"/>
    </row>
    <row r="3954" spans="1:23" s="12" customFormat="1" x14ac:dyDescent="0.2">
      <c r="A3954"/>
      <c r="B3954"/>
      <c r="C3954"/>
      <c r="D3954" s="29"/>
      <c r="E3954" s="29"/>
      <c r="F3954"/>
      <c r="G3954"/>
      <c r="H3954"/>
      <c r="I3954" s="33"/>
      <c r="J3954" s="33"/>
      <c r="K3954" s="33"/>
      <c r="L3954" s="33"/>
      <c r="M3954" s="33"/>
      <c r="N3954" s="33"/>
      <c r="O3954" s="33"/>
      <c r="P3954" s="33"/>
      <c r="Q3954"/>
      <c r="R3954"/>
      <c r="S3954"/>
      <c r="T3954"/>
      <c r="U3954"/>
      <c r="V3954"/>
      <c r="W3954"/>
    </row>
    <row r="3955" spans="1:23" s="12" customFormat="1" x14ac:dyDescent="0.2">
      <c r="A3955"/>
      <c r="B3955"/>
      <c r="C3955"/>
      <c r="D3955" s="29"/>
      <c r="E3955" s="29"/>
      <c r="F3955"/>
      <c r="G3955"/>
      <c r="H3955"/>
      <c r="I3955" s="33"/>
      <c r="J3955" s="33"/>
      <c r="K3955" s="33"/>
      <c r="L3955" s="33"/>
      <c r="M3955" s="33"/>
      <c r="N3955" s="33"/>
      <c r="O3955" s="33"/>
      <c r="P3955" s="33"/>
      <c r="Q3955"/>
      <c r="R3955"/>
      <c r="S3955"/>
      <c r="T3955"/>
      <c r="U3955"/>
      <c r="V3955"/>
      <c r="W3955"/>
    </row>
    <row r="3956" spans="1:23" s="12" customFormat="1" x14ac:dyDescent="0.2">
      <c r="A3956"/>
      <c r="B3956"/>
      <c r="C3956"/>
      <c r="D3956" s="29"/>
      <c r="E3956" s="29"/>
      <c r="F3956"/>
      <c r="G3956"/>
      <c r="H3956"/>
      <c r="I3956" s="33"/>
      <c r="J3956" s="33"/>
      <c r="K3956" s="33"/>
      <c r="L3956" s="33"/>
      <c r="M3956" s="33"/>
      <c r="N3956" s="33"/>
      <c r="O3956" s="33"/>
      <c r="P3956" s="33"/>
      <c r="Q3956"/>
      <c r="R3956"/>
      <c r="S3956"/>
      <c r="T3956"/>
      <c r="U3956"/>
      <c r="V3956"/>
      <c r="W3956"/>
    </row>
    <row r="3957" spans="1:23" s="12" customFormat="1" x14ac:dyDescent="0.2">
      <c r="A3957"/>
      <c r="B3957"/>
      <c r="C3957"/>
      <c r="D3957" s="29"/>
      <c r="E3957" s="29"/>
      <c r="F3957"/>
      <c r="G3957"/>
      <c r="H3957"/>
      <c r="I3957" s="33"/>
      <c r="J3957" s="33"/>
      <c r="K3957" s="33"/>
      <c r="L3957" s="33"/>
      <c r="M3957" s="33"/>
      <c r="N3957" s="33"/>
      <c r="O3957" s="33"/>
      <c r="P3957" s="33"/>
      <c r="Q3957"/>
      <c r="R3957"/>
      <c r="S3957"/>
      <c r="T3957"/>
      <c r="U3957"/>
      <c r="V3957"/>
      <c r="W3957"/>
    </row>
    <row r="3958" spans="1:23" s="12" customFormat="1" x14ac:dyDescent="0.2">
      <c r="A3958"/>
      <c r="B3958"/>
      <c r="C3958"/>
      <c r="D3958" s="29"/>
      <c r="E3958" s="29"/>
      <c r="F3958"/>
      <c r="G3958"/>
      <c r="H3958"/>
      <c r="I3958" s="33"/>
      <c r="J3958" s="33"/>
      <c r="K3958" s="33"/>
      <c r="L3958" s="33"/>
      <c r="M3958" s="33"/>
      <c r="N3958" s="33"/>
      <c r="O3958" s="33"/>
      <c r="P3958" s="33"/>
      <c r="Q3958"/>
      <c r="R3958"/>
      <c r="S3958"/>
      <c r="T3958"/>
      <c r="U3958"/>
      <c r="V3958"/>
      <c r="W3958"/>
    </row>
    <row r="3959" spans="1:23" s="12" customFormat="1" x14ac:dyDescent="0.2">
      <c r="A3959"/>
      <c r="B3959"/>
      <c r="C3959"/>
      <c r="D3959" s="29"/>
      <c r="E3959" s="29"/>
      <c r="F3959"/>
      <c r="G3959"/>
      <c r="H3959"/>
      <c r="I3959" s="33"/>
      <c r="J3959" s="33"/>
      <c r="K3959" s="33"/>
      <c r="L3959" s="33"/>
      <c r="M3959" s="33"/>
      <c r="N3959" s="33"/>
      <c r="O3959" s="33"/>
      <c r="P3959" s="33"/>
      <c r="Q3959"/>
      <c r="R3959"/>
      <c r="S3959"/>
      <c r="T3959"/>
      <c r="U3959"/>
      <c r="V3959"/>
      <c r="W3959"/>
    </row>
    <row r="3960" spans="1:23" s="12" customFormat="1" x14ac:dyDescent="0.2">
      <c r="A3960"/>
      <c r="B3960"/>
      <c r="C3960"/>
      <c r="D3960" s="29"/>
      <c r="E3960" s="29"/>
      <c r="F3960"/>
      <c r="G3960"/>
      <c r="H3960"/>
      <c r="I3960" s="33"/>
      <c r="J3960" s="33"/>
      <c r="K3960" s="33"/>
      <c r="L3960" s="33"/>
      <c r="M3960" s="33"/>
      <c r="N3960" s="33"/>
      <c r="O3960" s="33"/>
      <c r="P3960" s="33"/>
      <c r="Q3960"/>
      <c r="R3960"/>
      <c r="S3960"/>
      <c r="T3960"/>
      <c r="U3960"/>
      <c r="V3960"/>
      <c r="W3960"/>
    </row>
    <row r="3961" spans="1:23" s="12" customFormat="1" x14ac:dyDescent="0.2">
      <c r="A3961"/>
      <c r="B3961"/>
      <c r="C3961"/>
      <c r="D3961" s="29"/>
      <c r="E3961" s="29"/>
      <c r="F3961"/>
      <c r="G3961"/>
      <c r="H3961"/>
      <c r="I3961" s="33"/>
      <c r="J3961" s="33"/>
      <c r="K3961" s="33"/>
      <c r="L3961" s="33"/>
      <c r="M3961" s="33"/>
      <c r="N3961" s="33"/>
      <c r="O3961" s="33"/>
      <c r="P3961" s="33"/>
      <c r="Q3961"/>
      <c r="R3961"/>
      <c r="S3961"/>
      <c r="T3961"/>
      <c r="U3961"/>
      <c r="V3961"/>
      <c r="W3961"/>
    </row>
    <row r="3962" spans="1:23" s="12" customFormat="1" x14ac:dyDescent="0.2">
      <c r="A3962"/>
      <c r="B3962"/>
      <c r="C3962"/>
      <c r="D3962" s="29"/>
      <c r="E3962" s="29"/>
      <c r="F3962"/>
      <c r="G3962"/>
      <c r="H3962"/>
      <c r="I3962" s="33"/>
      <c r="J3962" s="33"/>
      <c r="K3962" s="33"/>
      <c r="L3962" s="33"/>
      <c r="M3962" s="33"/>
      <c r="N3962" s="33"/>
      <c r="O3962" s="33"/>
      <c r="P3962" s="33"/>
      <c r="Q3962"/>
      <c r="R3962"/>
      <c r="S3962"/>
      <c r="T3962"/>
      <c r="U3962"/>
      <c r="V3962"/>
      <c r="W3962"/>
    </row>
    <row r="3963" spans="1:23" s="12" customFormat="1" x14ac:dyDescent="0.2">
      <c r="A3963"/>
      <c r="B3963"/>
      <c r="C3963"/>
      <c r="D3963" s="29"/>
      <c r="E3963" s="29"/>
      <c r="F3963"/>
      <c r="G3963"/>
      <c r="H3963"/>
      <c r="I3963" s="33"/>
      <c r="J3963" s="33"/>
      <c r="K3963" s="33"/>
      <c r="L3963" s="33"/>
      <c r="M3963" s="33"/>
      <c r="N3963" s="33"/>
      <c r="O3963" s="33"/>
      <c r="P3963" s="33"/>
      <c r="Q3963"/>
      <c r="R3963"/>
      <c r="S3963"/>
      <c r="T3963"/>
      <c r="U3963"/>
      <c r="V3963"/>
      <c r="W3963"/>
    </row>
    <row r="3964" spans="1:23" s="12" customFormat="1" x14ac:dyDescent="0.2">
      <c r="A3964"/>
      <c r="B3964"/>
      <c r="C3964"/>
      <c r="D3964" s="29"/>
      <c r="E3964" s="29"/>
      <c r="F3964"/>
      <c r="G3964"/>
      <c r="H3964"/>
      <c r="I3964" s="33"/>
      <c r="J3964" s="33"/>
      <c r="K3964" s="33"/>
      <c r="L3964" s="33"/>
      <c r="M3964" s="33"/>
      <c r="N3964" s="33"/>
      <c r="O3964" s="33"/>
      <c r="P3964" s="33"/>
      <c r="Q3964"/>
      <c r="R3964"/>
      <c r="S3964"/>
      <c r="T3964"/>
      <c r="U3964"/>
      <c r="V3964"/>
      <c r="W3964"/>
    </row>
    <row r="3965" spans="1:23" s="12" customFormat="1" x14ac:dyDescent="0.2">
      <c r="A3965"/>
      <c r="B3965"/>
      <c r="C3965"/>
      <c r="D3965" s="29"/>
      <c r="E3965" s="29"/>
      <c r="F3965"/>
      <c r="G3965"/>
      <c r="H3965"/>
      <c r="I3965" s="33"/>
      <c r="J3965" s="33"/>
      <c r="K3965" s="33"/>
      <c r="L3965" s="33"/>
      <c r="M3965" s="33"/>
      <c r="N3965" s="33"/>
      <c r="O3965" s="33"/>
      <c r="P3965" s="33"/>
      <c r="Q3965"/>
      <c r="R3965"/>
      <c r="S3965"/>
      <c r="T3965"/>
      <c r="U3965"/>
      <c r="V3965"/>
      <c r="W3965"/>
    </row>
    <row r="3966" spans="1:23" s="12" customFormat="1" x14ac:dyDescent="0.2">
      <c r="A3966"/>
      <c r="B3966"/>
      <c r="C3966"/>
      <c r="D3966" s="29"/>
      <c r="E3966" s="29"/>
      <c r="F3966"/>
      <c r="G3966"/>
      <c r="H3966"/>
      <c r="I3966" s="33"/>
      <c r="J3966" s="33"/>
      <c r="K3966" s="33"/>
      <c r="L3966" s="33"/>
      <c r="M3966" s="33"/>
      <c r="N3966" s="33"/>
      <c r="O3966" s="33"/>
      <c r="P3966" s="33"/>
      <c r="Q3966"/>
      <c r="R3966"/>
      <c r="S3966"/>
      <c r="T3966"/>
      <c r="U3966"/>
      <c r="V3966"/>
      <c r="W3966"/>
    </row>
    <row r="3967" spans="1:23" s="12" customFormat="1" x14ac:dyDescent="0.2">
      <c r="A3967"/>
      <c r="B3967"/>
      <c r="C3967"/>
      <c r="D3967" s="29"/>
      <c r="E3967" s="29"/>
      <c r="F3967"/>
      <c r="G3967"/>
      <c r="H3967"/>
      <c r="I3967" s="33"/>
      <c r="J3967" s="33"/>
      <c r="K3967" s="33"/>
      <c r="L3967" s="33"/>
      <c r="M3967" s="33"/>
      <c r="N3967" s="33"/>
      <c r="O3967" s="33"/>
      <c r="P3967" s="33"/>
      <c r="Q3967"/>
      <c r="R3967"/>
      <c r="S3967"/>
      <c r="T3967"/>
      <c r="U3967"/>
      <c r="V3967"/>
      <c r="W3967"/>
    </row>
    <row r="3968" spans="1:23" s="12" customFormat="1" x14ac:dyDescent="0.2">
      <c r="A3968"/>
      <c r="B3968"/>
      <c r="C3968"/>
      <c r="D3968" s="29"/>
      <c r="E3968" s="29"/>
      <c r="F3968"/>
      <c r="G3968"/>
      <c r="H3968"/>
      <c r="I3968" s="33"/>
      <c r="J3968" s="33"/>
      <c r="K3968" s="33"/>
      <c r="L3968" s="33"/>
      <c r="M3968" s="33"/>
      <c r="N3968" s="33"/>
      <c r="O3968" s="33"/>
      <c r="P3968" s="33"/>
      <c r="Q3968"/>
      <c r="R3968"/>
      <c r="S3968"/>
      <c r="T3968"/>
      <c r="U3968"/>
      <c r="V3968"/>
      <c r="W3968"/>
    </row>
    <row r="3969" spans="1:23" s="12" customFormat="1" x14ac:dyDescent="0.2">
      <c r="A3969"/>
      <c r="B3969"/>
      <c r="C3969"/>
      <c r="D3969" s="29"/>
      <c r="E3969" s="29"/>
      <c r="F3969"/>
      <c r="G3969"/>
      <c r="H3969"/>
      <c r="I3969" s="33"/>
      <c r="J3969" s="33"/>
      <c r="K3969" s="33"/>
      <c r="L3969" s="33"/>
      <c r="M3969" s="33"/>
      <c r="N3969" s="33"/>
      <c r="O3969" s="33"/>
      <c r="P3969" s="33"/>
      <c r="Q3969"/>
      <c r="R3969"/>
      <c r="S3969"/>
      <c r="T3969"/>
      <c r="U3969"/>
      <c r="V3969"/>
      <c r="W3969"/>
    </row>
    <row r="3970" spans="1:23" s="12" customFormat="1" x14ac:dyDescent="0.2">
      <c r="A3970"/>
      <c r="B3970"/>
      <c r="C3970"/>
      <c r="D3970" s="29"/>
      <c r="E3970" s="29"/>
      <c r="F3970"/>
      <c r="G3970"/>
      <c r="H3970"/>
      <c r="I3970" s="33"/>
      <c r="J3970" s="33"/>
      <c r="K3970" s="33"/>
      <c r="L3970" s="33"/>
      <c r="M3970" s="33"/>
      <c r="N3970" s="33"/>
      <c r="O3970" s="33"/>
      <c r="P3970" s="33"/>
      <c r="Q3970"/>
      <c r="R3970"/>
      <c r="S3970"/>
      <c r="T3970"/>
      <c r="U3970"/>
      <c r="V3970"/>
      <c r="W3970"/>
    </row>
    <row r="3971" spans="1:23" s="12" customFormat="1" x14ac:dyDescent="0.2">
      <c r="A3971"/>
      <c r="B3971"/>
      <c r="C3971"/>
      <c r="D3971" s="29"/>
      <c r="E3971" s="29"/>
      <c r="F3971"/>
      <c r="G3971"/>
      <c r="H3971"/>
      <c r="I3971" s="33"/>
      <c r="J3971" s="33"/>
      <c r="K3971" s="33"/>
      <c r="L3971" s="33"/>
      <c r="M3971" s="33"/>
      <c r="N3971" s="33"/>
      <c r="O3971" s="33"/>
      <c r="P3971" s="33"/>
      <c r="Q3971"/>
      <c r="R3971"/>
      <c r="S3971"/>
      <c r="T3971"/>
      <c r="U3971"/>
      <c r="V3971"/>
      <c r="W3971"/>
    </row>
    <row r="3972" spans="1:23" s="12" customFormat="1" x14ac:dyDescent="0.2">
      <c r="A3972"/>
      <c r="B3972"/>
      <c r="C3972"/>
      <c r="D3972" s="29"/>
      <c r="E3972" s="29"/>
      <c r="F3972"/>
      <c r="G3972"/>
      <c r="H3972"/>
      <c r="I3972" s="33"/>
      <c r="J3972" s="33"/>
      <c r="K3972" s="33"/>
      <c r="L3972" s="33"/>
      <c r="M3972" s="33"/>
      <c r="N3972" s="33"/>
      <c r="O3972" s="33"/>
      <c r="P3972" s="33"/>
      <c r="Q3972"/>
      <c r="R3972"/>
      <c r="S3972"/>
      <c r="T3972"/>
      <c r="U3972"/>
      <c r="V3972"/>
      <c r="W3972"/>
    </row>
    <row r="3973" spans="1:23" s="12" customFormat="1" x14ac:dyDescent="0.2">
      <c r="A3973"/>
      <c r="B3973"/>
      <c r="C3973"/>
      <c r="D3973" s="29"/>
      <c r="E3973" s="29"/>
      <c r="F3973"/>
      <c r="G3973"/>
      <c r="H3973"/>
      <c r="I3973" s="33"/>
      <c r="J3973" s="33"/>
      <c r="K3973" s="33"/>
      <c r="L3973" s="33"/>
      <c r="M3973" s="33"/>
      <c r="N3973" s="33"/>
      <c r="O3973" s="33"/>
      <c r="P3973" s="33"/>
      <c r="Q3973"/>
      <c r="R3973"/>
      <c r="S3973"/>
      <c r="T3973"/>
      <c r="U3973"/>
      <c r="V3973"/>
      <c r="W3973"/>
    </row>
    <row r="3974" spans="1:23" s="12" customFormat="1" x14ac:dyDescent="0.2">
      <c r="A3974"/>
      <c r="B3974"/>
      <c r="C3974"/>
      <c r="D3974" s="29"/>
      <c r="E3974" s="29"/>
      <c r="F3974"/>
      <c r="G3974"/>
      <c r="H3974"/>
      <c r="I3974" s="33"/>
      <c r="J3974" s="33"/>
      <c r="K3974" s="33"/>
      <c r="L3974" s="33"/>
      <c r="M3974" s="33"/>
      <c r="N3974" s="33"/>
      <c r="O3974" s="33"/>
      <c r="P3974" s="33"/>
      <c r="Q3974"/>
      <c r="R3974"/>
      <c r="S3974"/>
      <c r="T3974"/>
      <c r="U3974"/>
      <c r="V3974"/>
      <c r="W3974"/>
    </row>
    <row r="3975" spans="1:23" s="12" customFormat="1" x14ac:dyDescent="0.2">
      <c r="A3975"/>
      <c r="B3975"/>
      <c r="C3975"/>
      <c r="D3975" s="29"/>
      <c r="E3975" s="29"/>
      <c r="F3975"/>
      <c r="G3975"/>
      <c r="H3975"/>
      <c r="I3975" s="33"/>
      <c r="J3975" s="33"/>
      <c r="K3975" s="33"/>
      <c r="L3975" s="33"/>
      <c r="M3975" s="33"/>
      <c r="N3975" s="33"/>
      <c r="O3975" s="33"/>
      <c r="P3975" s="33"/>
      <c r="Q3975"/>
      <c r="R3975"/>
      <c r="S3975"/>
      <c r="T3975"/>
      <c r="U3975"/>
      <c r="V3975"/>
      <c r="W3975"/>
    </row>
    <row r="3976" spans="1:23" s="12" customFormat="1" x14ac:dyDescent="0.2">
      <c r="A3976"/>
      <c r="B3976"/>
      <c r="C3976"/>
      <c r="D3976" s="29"/>
      <c r="E3976" s="29"/>
      <c r="F3976"/>
      <c r="G3976"/>
      <c r="H3976"/>
      <c r="I3976" s="33"/>
      <c r="J3976" s="33"/>
      <c r="K3976" s="33"/>
      <c r="L3976" s="33"/>
      <c r="M3976" s="33"/>
      <c r="N3976" s="33"/>
      <c r="O3976" s="33"/>
      <c r="P3976" s="33"/>
      <c r="Q3976"/>
      <c r="R3976"/>
      <c r="S3976"/>
      <c r="T3976"/>
      <c r="U3976"/>
      <c r="V3976"/>
      <c r="W3976"/>
    </row>
    <row r="3977" spans="1:23" s="12" customFormat="1" x14ac:dyDescent="0.2">
      <c r="A3977"/>
      <c r="B3977"/>
      <c r="C3977"/>
      <c r="D3977" s="29"/>
      <c r="E3977" s="29"/>
      <c r="F3977"/>
      <c r="G3977"/>
      <c r="H3977"/>
      <c r="I3977" s="33"/>
      <c r="J3977" s="33"/>
      <c r="K3977" s="33"/>
      <c r="L3977" s="33"/>
      <c r="M3977" s="33"/>
      <c r="N3977" s="33"/>
      <c r="O3977" s="33"/>
      <c r="P3977" s="33"/>
      <c r="Q3977"/>
      <c r="R3977"/>
      <c r="S3977"/>
      <c r="T3977"/>
      <c r="U3977"/>
      <c r="V3977"/>
      <c r="W3977"/>
    </row>
    <row r="3978" spans="1:23" s="12" customFormat="1" x14ac:dyDescent="0.2">
      <c r="A3978"/>
      <c r="B3978"/>
      <c r="C3978"/>
      <c r="D3978" s="29"/>
      <c r="E3978" s="29"/>
      <c r="F3978"/>
      <c r="G3978"/>
      <c r="H3978"/>
      <c r="I3978" s="33"/>
      <c r="J3978" s="33"/>
      <c r="K3978" s="33"/>
      <c r="L3978" s="33"/>
      <c r="M3978" s="33"/>
      <c r="N3978" s="33"/>
      <c r="O3978" s="33"/>
      <c r="P3978" s="33"/>
      <c r="Q3978"/>
      <c r="R3978"/>
      <c r="S3978"/>
      <c r="T3978"/>
      <c r="U3978"/>
      <c r="V3978"/>
      <c r="W3978"/>
    </row>
    <row r="3979" spans="1:23" s="12" customFormat="1" x14ac:dyDescent="0.2">
      <c r="A3979"/>
      <c r="B3979"/>
      <c r="C3979"/>
      <c r="D3979" s="29"/>
      <c r="E3979" s="29"/>
      <c r="F3979"/>
      <c r="G3979"/>
      <c r="H3979"/>
      <c r="I3979" s="33"/>
      <c r="J3979" s="33"/>
      <c r="K3979" s="33"/>
      <c r="L3979" s="33"/>
      <c r="M3979" s="33"/>
      <c r="N3979" s="33"/>
      <c r="O3979" s="33"/>
      <c r="P3979" s="33"/>
      <c r="Q3979"/>
      <c r="R3979"/>
      <c r="S3979"/>
      <c r="T3979"/>
      <c r="U3979"/>
      <c r="V3979"/>
      <c r="W3979"/>
    </row>
    <row r="3980" spans="1:23" s="12" customFormat="1" x14ac:dyDescent="0.2">
      <c r="A3980"/>
      <c r="B3980"/>
      <c r="C3980"/>
      <c r="D3980" s="29"/>
      <c r="E3980" s="29"/>
      <c r="F3980"/>
      <c r="G3980"/>
      <c r="H3980"/>
      <c r="I3980" s="33"/>
      <c r="J3980" s="33"/>
      <c r="K3980" s="33"/>
      <c r="L3980" s="33"/>
      <c r="M3980" s="33"/>
      <c r="N3980" s="33"/>
      <c r="O3980" s="33"/>
      <c r="P3980" s="33"/>
      <c r="Q3980"/>
      <c r="R3980"/>
      <c r="S3980"/>
      <c r="T3980"/>
      <c r="U3980"/>
      <c r="V3980"/>
      <c r="W3980"/>
    </row>
    <row r="3981" spans="1:23" s="12" customFormat="1" x14ac:dyDescent="0.2">
      <c r="A3981"/>
      <c r="B3981"/>
      <c r="C3981"/>
      <c r="D3981" s="29"/>
      <c r="E3981" s="29"/>
      <c r="F3981"/>
      <c r="G3981"/>
      <c r="H3981"/>
      <c r="I3981" s="33"/>
      <c r="J3981" s="33"/>
      <c r="K3981" s="33"/>
      <c r="L3981" s="33"/>
      <c r="M3981" s="33"/>
      <c r="N3981" s="33"/>
      <c r="O3981" s="33"/>
      <c r="P3981" s="33"/>
      <c r="Q3981"/>
      <c r="R3981"/>
      <c r="S3981"/>
      <c r="T3981"/>
      <c r="U3981"/>
      <c r="V3981"/>
      <c r="W3981"/>
    </row>
    <row r="3982" spans="1:23" s="12" customFormat="1" x14ac:dyDescent="0.2">
      <c r="A3982"/>
      <c r="B3982"/>
      <c r="C3982"/>
      <c r="D3982" s="29"/>
      <c r="E3982" s="29"/>
      <c r="F3982"/>
      <c r="G3982"/>
      <c r="H3982"/>
      <c r="I3982" s="33"/>
      <c r="J3982" s="33"/>
      <c r="K3982" s="33"/>
      <c r="L3982" s="33"/>
      <c r="M3982" s="33"/>
      <c r="N3982" s="33"/>
      <c r="O3982" s="33"/>
      <c r="P3982" s="33"/>
      <c r="Q3982"/>
      <c r="R3982"/>
      <c r="S3982"/>
      <c r="T3982"/>
      <c r="U3982"/>
      <c r="V3982"/>
      <c r="W3982"/>
    </row>
    <row r="3983" spans="1:23" s="12" customFormat="1" x14ac:dyDescent="0.2">
      <c r="A3983"/>
      <c r="B3983"/>
      <c r="C3983"/>
      <c r="D3983" s="29"/>
      <c r="E3983" s="29"/>
      <c r="F3983"/>
      <c r="G3983"/>
      <c r="H3983"/>
      <c r="I3983" s="33"/>
      <c r="J3983" s="33"/>
      <c r="K3983" s="33"/>
      <c r="L3983" s="33"/>
      <c r="M3983" s="33"/>
      <c r="N3983" s="33"/>
      <c r="O3983" s="33"/>
      <c r="P3983" s="33"/>
      <c r="Q3983"/>
      <c r="R3983"/>
      <c r="S3983"/>
      <c r="T3983"/>
      <c r="U3983"/>
      <c r="V3983"/>
      <c r="W3983"/>
    </row>
    <row r="3984" spans="1:23" s="12" customFormat="1" x14ac:dyDescent="0.2">
      <c r="A3984"/>
      <c r="B3984"/>
      <c r="C3984"/>
      <c r="D3984" s="29"/>
      <c r="E3984" s="29"/>
      <c r="F3984"/>
      <c r="G3984"/>
      <c r="H3984"/>
      <c r="I3984" s="33"/>
      <c r="J3984" s="33"/>
      <c r="K3984" s="33"/>
      <c r="L3984" s="33"/>
      <c r="M3984" s="33"/>
      <c r="N3984" s="33"/>
      <c r="O3984" s="33"/>
      <c r="P3984" s="33"/>
      <c r="Q3984"/>
      <c r="R3984"/>
      <c r="S3984"/>
      <c r="T3984"/>
      <c r="U3984"/>
      <c r="V3984"/>
      <c r="W3984"/>
    </row>
    <row r="3985" spans="1:23" s="12" customFormat="1" x14ac:dyDescent="0.2">
      <c r="A3985"/>
      <c r="B3985"/>
      <c r="C3985"/>
      <c r="D3985" s="29"/>
      <c r="E3985" s="29"/>
      <c r="F3985"/>
      <c r="G3985"/>
      <c r="H3985"/>
      <c r="I3985" s="33"/>
      <c r="J3985" s="33"/>
      <c r="K3985" s="33"/>
      <c r="L3985" s="33"/>
      <c r="M3985" s="33"/>
      <c r="N3985" s="33"/>
      <c r="O3985" s="33"/>
      <c r="P3985" s="33"/>
      <c r="Q3985"/>
      <c r="R3985"/>
      <c r="S3985"/>
      <c r="T3985"/>
      <c r="U3985"/>
      <c r="V3985"/>
      <c r="W3985"/>
    </row>
    <row r="3986" spans="1:23" s="12" customFormat="1" x14ac:dyDescent="0.2">
      <c r="A3986"/>
      <c r="B3986"/>
      <c r="C3986"/>
      <c r="D3986" s="29"/>
      <c r="E3986" s="29"/>
      <c r="F3986"/>
      <c r="G3986"/>
      <c r="H3986"/>
      <c r="I3986" s="33"/>
      <c r="J3986" s="33"/>
      <c r="K3986" s="33"/>
      <c r="L3986" s="33"/>
      <c r="M3986" s="33"/>
      <c r="N3986" s="33"/>
      <c r="O3986" s="33"/>
      <c r="P3986" s="33"/>
      <c r="Q3986"/>
      <c r="R3986"/>
      <c r="S3986"/>
      <c r="T3986"/>
      <c r="U3986"/>
      <c r="V3986"/>
      <c r="W3986"/>
    </row>
    <row r="3987" spans="1:23" s="12" customFormat="1" x14ac:dyDescent="0.2">
      <c r="A3987"/>
      <c r="B3987"/>
      <c r="C3987"/>
      <c r="D3987" s="29"/>
      <c r="E3987" s="29"/>
      <c r="F3987"/>
      <c r="G3987"/>
      <c r="H3987"/>
      <c r="I3987" s="33"/>
      <c r="J3987" s="33"/>
      <c r="K3987" s="33"/>
      <c r="L3987" s="33"/>
      <c r="M3987" s="33"/>
      <c r="N3987" s="33"/>
      <c r="O3987" s="33"/>
      <c r="P3987" s="33"/>
      <c r="Q3987"/>
      <c r="R3987"/>
      <c r="S3987"/>
      <c r="T3987"/>
      <c r="U3987"/>
      <c r="V3987"/>
      <c r="W3987"/>
    </row>
    <row r="3988" spans="1:23" s="12" customFormat="1" x14ac:dyDescent="0.2">
      <c r="A3988"/>
      <c r="B3988"/>
      <c r="C3988"/>
      <c r="D3988" s="29"/>
      <c r="E3988" s="29"/>
      <c r="F3988"/>
      <c r="G3988"/>
      <c r="H3988"/>
      <c r="I3988" s="33"/>
      <c r="J3988" s="33"/>
      <c r="K3988" s="33"/>
      <c r="L3988" s="33"/>
      <c r="M3988" s="33"/>
      <c r="N3988" s="33"/>
      <c r="O3988" s="33"/>
      <c r="P3988" s="33"/>
      <c r="Q3988"/>
      <c r="R3988"/>
      <c r="S3988"/>
      <c r="T3988"/>
      <c r="U3988"/>
      <c r="V3988"/>
      <c r="W3988"/>
    </row>
    <row r="3989" spans="1:23" s="12" customFormat="1" x14ac:dyDescent="0.2">
      <c r="A3989"/>
      <c r="B3989"/>
      <c r="C3989"/>
      <c r="D3989" s="29"/>
      <c r="E3989" s="29"/>
      <c r="F3989"/>
      <c r="G3989"/>
      <c r="H3989"/>
      <c r="I3989" s="33"/>
      <c r="J3989" s="33"/>
      <c r="K3989" s="33"/>
      <c r="L3989" s="33"/>
      <c r="M3989" s="33"/>
      <c r="N3989" s="33"/>
      <c r="O3989" s="33"/>
      <c r="P3989" s="33"/>
      <c r="Q3989"/>
      <c r="R3989"/>
      <c r="S3989"/>
      <c r="T3989"/>
      <c r="U3989"/>
      <c r="V3989"/>
      <c r="W3989"/>
    </row>
    <row r="3990" spans="1:23" s="12" customFormat="1" x14ac:dyDescent="0.2">
      <c r="A3990"/>
      <c r="B3990"/>
      <c r="C3990"/>
      <c r="D3990" s="29"/>
      <c r="E3990" s="29"/>
      <c r="F3990"/>
      <c r="G3990"/>
      <c r="H3990"/>
      <c r="I3990" s="33"/>
      <c r="J3990" s="33"/>
      <c r="K3990" s="33"/>
      <c r="L3990" s="33"/>
      <c r="M3990" s="33"/>
      <c r="N3990" s="33"/>
      <c r="O3990" s="33"/>
      <c r="P3990" s="33"/>
      <c r="Q3990"/>
      <c r="R3990"/>
      <c r="S3990"/>
      <c r="T3990"/>
      <c r="U3990"/>
      <c r="V3990"/>
      <c r="W3990"/>
    </row>
    <row r="3991" spans="1:23" s="12" customFormat="1" x14ac:dyDescent="0.2">
      <c r="A3991"/>
      <c r="B3991"/>
      <c r="C3991"/>
      <c r="D3991" s="29"/>
      <c r="E3991" s="29"/>
      <c r="F3991"/>
      <c r="G3991"/>
      <c r="H3991"/>
      <c r="I3991" s="33"/>
      <c r="J3991" s="33"/>
      <c r="K3991" s="33"/>
      <c r="L3991" s="33"/>
      <c r="M3991" s="33"/>
      <c r="N3991" s="33"/>
      <c r="O3991" s="33"/>
      <c r="P3991" s="33"/>
      <c r="Q3991"/>
      <c r="R3991"/>
      <c r="S3991"/>
      <c r="T3991"/>
      <c r="U3991"/>
      <c r="V3991"/>
      <c r="W3991"/>
    </row>
    <row r="3992" spans="1:23" s="12" customFormat="1" x14ac:dyDescent="0.2">
      <c r="A3992"/>
      <c r="B3992"/>
      <c r="C3992"/>
      <c r="D3992" s="29"/>
      <c r="E3992" s="29"/>
      <c r="F3992"/>
      <c r="G3992"/>
      <c r="H3992"/>
      <c r="I3992" s="33"/>
      <c r="J3992" s="33"/>
      <c r="K3992" s="33"/>
      <c r="L3992" s="33"/>
      <c r="M3992" s="33"/>
      <c r="N3992" s="33"/>
      <c r="O3992" s="33"/>
      <c r="P3992" s="33"/>
      <c r="Q3992"/>
      <c r="R3992"/>
      <c r="S3992"/>
      <c r="T3992"/>
      <c r="U3992"/>
      <c r="V3992"/>
      <c r="W3992"/>
    </row>
    <row r="3993" spans="1:23" s="12" customFormat="1" x14ac:dyDescent="0.2">
      <c r="A3993"/>
      <c r="B3993"/>
      <c r="C3993"/>
      <c r="D3993" s="29"/>
      <c r="E3993" s="29"/>
      <c r="F3993"/>
      <c r="G3993"/>
      <c r="H3993"/>
      <c r="I3993" s="33"/>
      <c r="J3993" s="33"/>
      <c r="K3993" s="33"/>
      <c r="L3993" s="33"/>
      <c r="M3993" s="33"/>
      <c r="N3993" s="33"/>
      <c r="O3993" s="33"/>
      <c r="P3993" s="33"/>
      <c r="Q3993"/>
      <c r="R3993"/>
      <c r="S3993"/>
      <c r="T3993"/>
      <c r="U3993"/>
      <c r="V3993"/>
      <c r="W3993"/>
    </row>
    <row r="3994" spans="1:23" s="12" customFormat="1" x14ac:dyDescent="0.2">
      <c r="A3994"/>
      <c r="B3994"/>
      <c r="C3994"/>
      <c r="D3994" s="29"/>
      <c r="E3994" s="29"/>
      <c r="F3994"/>
      <c r="G3994"/>
      <c r="H3994"/>
      <c r="I3994" s="33"/>
      <c r="J3994" s="33"/>
      <c r="K3994" s="33"/>
      <c r="L3994" s="33"/>
      <c r="M3994" s="33"/>
      <c r="N3994" s="33"/>
      <c r="O3994" s="33"/>
      <c r="P3994" s="33"/>
      <c r="Q3994"/>
      <c r="R3994"/>
      <c r="S3994"/>
      <c r="T3994"/>
      <c r="U3994"/>
      <c r="V3994"/>
      <c r="W3994"/>
    </row>
    <row r="3995" spans="1:23" s="12" customFormat="1" x14ac:dyDescent="0.2">
      <c r="A3995"/>
      <c r="B3995"/>
      <c r="C3995"/>
      <c r="D3995" s="29"/>
      <c r="E3995" s="29"/>
      <c r="F3995"/>
      <c r="G3995"/>
      <c r="H3995"/>
      <c r="I3995" s="33"/>
      <c r="J3995" s="33"/>
      <c r="K3995" s="33"/>
      <c r="L3995" s="33"/>
      <c r="M3995" s="33"/>
      <c r="N3995" s="33"/>
      <c r="O3995" s="33"/>
      <c r="P3995" s="33"/>
      <c r="Q3995"/>
      <c r="R3995"/>
      <c r="S3995"/>
      <c r="T3995"/>
      <c r="U3995"/>
      <c r="V3995"/>
      <c r="W3995"/>
    </row>
    <row r="3996" spans="1:23" s="12" customFormat="1" x14ac:dyDescent="0.2">
      <c r="A3996"/>
      <c r="B3996"/>
      <c r="C3996"/>
      <c r="D3996" s="29"/>
      <c r="E3996" s="29"/>
      <c r="F3996"/>
      <c r="G3996"/>
      <c r="H3996"/>
      <c r="I3996" s="33"/>
      <c r="J3996" s="33"/>
      <c r="K3996" s="33"/>
      <c r="L3996" s="33"/>
      <c r="M3996" s="33"/>
      <c r="N3996" s="33"/>
      <c r="O3996" s="33"/>
      <c r="P3996" s="33"/>
      <c r="Q3996"/>
      <c r="R3996"/>
      <c r="S3996"/>
      <c r="T3996"/>
      <c r="U3996"/>
      <c r="V3996"/>
      <c r="W3996"/>
    </row>
    <row r="3997" spans="1:23" s="12" customFormat="1" x14ac:dyDescent="0.2">
      <c r="A3997"/>
      <c r="B3997"/>
      <c r="C3997"/>
      <c r="D3997" s="29"/>
      <c r="E3997" s="29"/>
      <c r="F3997"/>
      <c r="G3997"/>
      <c r="H3997"/>
      <c r="I3997" s="33"/>
      <c r="J3997" s="33"/>
      <c r="K3997" s="33"/>
      <c r="L3997" s="33"/>
      <c r="M3997" s="33"/>
      <c r="N3997" s="33"/>
      <c r="O3997" s="33"/>
      <c r="P3997" s="33"/>
      <c r="Q3997"/>
      <c r="R3997"/>
      <c r="S3997"/>
      <c r="T3997"/>
      <c r="U3997"/>
      <c r="V3997"/>
      <c r="W3997"/>
    </row>
    <row r="3998" spans="1:23" s="12" customFormat="1" x14ac:dyDescent="0.2">
      <c r="A3998"/>
      <c r="B3998"/>
      <c r="C3998"/>
      <c r="D3998" s="29"/>
      <c r="E3998" s="29"/>
      <c r="F3998"/>
      <c r="G3998"/>
      <c r="H3998"/>
      <c r="I3998" s="33"/>
      <c r="J3998" s="33"/>
      <c r="K3998" s="33"/>
      <c r="L3998" s="33"/>
      <c r="M3998" s="33"/>
      <c r="N3998" s="33"/>
      <c r="O3998" s="33"/>
      <c r="P3998" s="33"/>
      <c r="Q3998"/>
      <c r="R3998"/>
      <c r="S3998"/>
      <c r="T3998"/>
      <c r="U3998"/>
      <c r="V3998"/>
      <c r="W3998"/>
    </row>
    <row r="3999" spans="1:23" s="12" customFormat="1" x14ac:dyDescent="0.2">
      <c r="A3999"/>
      <c r="B3999"/>
      <c r="C3999"/>
      <c r="D3999" s="29"/>
      <c r="E3999" s="29"/>
      <c r="F3999"/>
      <c r="G3999"/>
      <c r="H3999"/>
      <c r="I3999" s="33"/>
      <c r="J3999" s="33"/>
      <c r="K3999" s="33"/>
      <c r="L3999" s="33"/>
      <c r="M3999" s="33"/>
      <c r="N3999" s="33"/>
      <c r="O3999" s="33"/>
      <c r="P3999" s="33"/>
      <c r="Q3999"/>
      <c r="R3999"/>
      <c r="S3999"/>
      <c r="T3999"/>
      <c r="U3999"/>
      <c r="V3999"/>
      <c r="W3999"/>
    </row>
    <row r="4000" spans="1:23" s="12" customFormat="1" x14ac:dyDescent="0.2">
      <c r="A4000"/>
      <c r="B4000"/>
      <c r="C4000"/>
      <c r="D4000" s="29"/>
      <c r="E4000" s="29"/>
      <c r="F4000"/>
      <c r="G4000"/>
      <c r="H4000"/>
      <c r="I4000" s="33"/>
      <c r="J4000" s="33"/>
      <c r="K4000" s="33"/>
      <c r="L4000" s="33"/>
      <c r="M4000" s="33"/>
      <c r="N4000" s="33"/>
      <c r="O4000" s="33"/>
      <c r="P4000" s="33"/>
      <c r="Q4000"/>
      <c r="R4000"/>
      <c r="S4000"/>
      <c r="T4000"/>
      <c r="U4000"/>
      <c r="V4000"/>
      <c r="W4000"/>
    </row>
    <row r="4001" spans="1:23" s="12" customFormat="1" x14ac:dyDescent="0.2">
      <c r="A4001"/>
      <c r="B4001"/>
      <c r="C4001"/>
      <c r="D4001" s="29"/>
      <c r="E4001" s="29"/>
      <c r="F4001"/>
      <c r="G4001"/>
      <c r="H4001"/>
      <c r="I4001" s="33"/>
      <c r="J4001" s="33"/>
      <c r="K4001" s="33"/>
      <c r="L4001" s="33"/>
      <c r="M4001" s="33"/>
      <c r="N4001" s="33"/>
      <c r="O4001" s="33"/>
      <c r="P4001" s="33"/>
      <c r="Q4001"/>
      <c r="R4001"/>
      <c r="S4001"/>
      <c r="T4001"/>
      <c r="U4001"/>
      <c r="V4001"/>
      <c r="W4001"/>
    </row>
    <row r="4002" spans="1:23" s="12" customFormat="1" x14ac:dyDescent="0.2">
      <c r="A4002"/>
      <c r="B4002"/>
      <c r="C4002"/>
      <c r="D4002" s="29"/>
      <c r="E4002" s="29"/>
      <c r="F4002"/>
      <c r="G4002"/>
      <c r="H4002"/>
      <c r="I4002" s="33"/>
      <c r="J4002" s="33"/>
      <c r="K4002" s="33"/>
      <c r="L4002" s="33"/>
      <c r="M4002" s="33"/>
      <c r="N4002" s="33"/>
      <c r="O4002" s="33"/>
      <c r="P4002" s="33"/>
      <c r="Q4002"/>
      <c r="R4002"/>
      <c r="S4002"/>
      <c r="T4002"/>
      <c r="U4002"/>
      <c r="V4002"/>
      <c r="W4002"/>
    </row>
    <row r="4003" spans="1:23" s="12" customFormat="1" x14ac:dyDescent="0.2">
      <c r="A4003"/>
      <c r="B4003"/>
      <c r="C4003"/>
      <c r="D4003" s="29"/>
      <c r="E4003" s="29"/>
      <c r="F4003"/>
      <c r="G4003"/>
      <c r="H4003"/>
      <c r="I4003" s="33"/>
      <c r="J4003" s="33"/>
      <c r="K4003" s="33"/>
      <c r="L4003" s="33"/>
      <c r="M4003" s="33"/>
      <c r="N4003" s="33"/>
      <c r="O4003" s="33"/>
      <c r="P4003" s="33"/>
      <c r="Q4003"/>
      <c r="R4003"/>
      <c r="S4003"/>
      <c r="T4003"/>
      <c r="U4003"/>
      <c r="V4003"/>
      <c r="W4003"/>
    </row>
    <row r="4004" spans="1:23" s="12" customFormat="1" x14ac:dyDescent="0.2">
      <c r="A4004"/>
      <c r="B4004"/>
      <c r="C4004"/>
      <c r="D4004" s="29"/>
      <c r="E4004" s="29"/>
      <c r="F4004"/>
      <c r="G4004"/>
      <c r="H4004"/>
      <c r="I4004" s="33"/>
      <c r="J4004" s="33"/>
      <c r="K4004" s="33"/>
      <c r="L4004" s="33"/>
      <c r="M4004" s="33"/>
      <c r="N4004" s="33"/>
      <c r="O4004" s="33"/>
      <c r="P4004" s="33"/>
      <c r="Q4004"/>
      <c r="R4004"/>
      <c r="S4004"/>
      <c r="T4004"/>
      <c r="U4004"/>
      <c r="V4004"/>
      <c r="W4004"/>
    </row>
    <row r="4005" spans="1:23" s="12" customFormat="1" x14ac:dyDescent="0.2">
      <c r="A4005"/>
      <c r="B4005"/>
      <c r="C4005"/>
      <c r="D4005" s="29"/>
      <c r="E4005" s="29"/>
      <c r="F4005"/>
      <c r="G4005"/>
      <c r="H4005"/>
      <c r="I4005" s="33"/>
      <c r="J4005" s="33"/>
      <c r="K4005" s="33"/>
      <c r="L4005" s="33"/>
      <c r="M4005" s="33"/>
      <c r="N4005" s="33"/>
      <c r="O4005" s="33"/>
      <c r="P4005" s="33"/>
      <c r="Q4005"/>
      <c r="R4005"/>
      <c r="S4005"/>
      <c r="T4005"/>
      <c r="U4005"/>
      <c r="V4005"/>
      <c r="W4005"/>
    </row>
    <row r="4006" spans="1:23" s="12" customFormat="1" x14ac:dyDescent="0.2">
      <c r="A4006"/>
      <c r="B4006"/>
      <c r="C4006"/>
      <c r="D4006" s="29"/>
      <c r="E4006" s="29"/>
      <c r="F4006"/>
      <c r="G4006"/>
      <c r="H4006"/>
      <c r="I4006" s="33"/>
      <c r="J4006" s="33"/>
      <c r="K4006" s="33"/>
      <c r="L4006" s="33"/>
      <c r="M4006" s="33"/>
      <c r="N4006" s="33"/>
      <c r="O4006" s="33"/>
      <c r="P4006" s="33"/>
      <c r="Q4006"/>
      <c r="R4006"/>
      <c r="S4006"/>
      <c r="T4006"/>
      <c r="U4006"/>
      <c r="V4006"/>
      <c r="W4006"/>
    </row>
    <row r="4007" spans="1:23" s="12" customFormat="1" x14ac:dyDescent="0.2">
      <c r="A4007"/>
      <c r="B4007"/>
      <c r="C4007"/>
      <c r="D4007" s="29"/>
      <c r="E4007" s="29"/>
      <c r="F4007"/>
      <c r="G4007"/>
      <c r="H4007"/>
      <c r="I4007" s="33"/>
      <c r="J4007" s="33"/>
      <c r="K4007" s="33"/>
      <c r="L4007" s="33"/>
      <c r="M4007" s="33"/>
      <c r="N4007" s="33"/>
      <c r="O4007" s="33"/>
      <c r="P4007" s="33"/>
      <c r="Q4007"/>
      <c r="R4007"/>
      <c r="S4007"/>
      <c r="T4007"/>
      <c r="U4007"/>
      <c r="V4007"/>
      <c r="W4007"/>
    </row>
    <row r="4008" spans="1:23" s="12" customFormat="1" x14ac:dyDescent="0.2">
      <c r="A4008"/>
      <c r="B4008"/>
      <c r="C4008"/>
      <c r="D4008" s="29"/>
      <c r="E4008" s="29"/>
      <c r="F4008"/>
      <c r="G4008"/>
      <c r="H4008"/>
      <c r="I4008" s="33"/>
      <c r="J4008" s="33"/>
      <c r="K4008" s="33"/>
      <c r="L4008" s="33"/>
      <c r="M4008" s="33"/>
      <c r="N4008" s="33"/>
      <c r="O4008" s="33"/>
      <c r="P4008" s="33"/>
      <c r="Q4008"/>
      <c r="R4008"/>
      <c r="S4008"/>
      <c r="T4008"/>
      <c r="U4008"/>
      <c r="V4008"/>
      <c r="W4008"/>
    </row>
    <row r="4009" spans="1:23" s="12" customFormat="1" x14ac:dyDescent="0.2">
      <c r="A4009"/>
      <c r="B4009"/>
      <c r="C4009"/>
      <c r="D4009" s="29"/>
      <c r="E4009" s="29"/>
      <c r="F4009"/>
      <c r="G4009"/>
      <c r="H4009"/>
      <c r="I4009" s="33"/>
      <c r="J4009" s="33"/>
      <c r="K4009" s="33"/>
      <c r="L4009" s="33"/>
      <c r="M4009" s="33"/>
      <c r="N4009" s="33"/>
      <c r="O4009" s="33"/>
      <c r="P4009" s="33"/>
      <c r="Q4009"/>
      <c r="R4009"/>
      <c r="S4009"/>
      <c r="T4009"/>
      <c r="U4009"/>
      <c r="V4009"/>
      <c r="W4009"/>
    </row>
    <row r="4010" spans="1:23" s="12" customFormat="1" x14ac:dyDescent="0.2">
      <c r="A4010"/>
      <c r="B4010"/>
      <c r="C4010"/>
      <c r="D4010" s="29"/>
      <c r="E4010" s="29"/>
      <c r="F4010"/>
      <c r="G4010"/>
      <c r="H4010"/>
      <c r="I4010" s="33"/>
      <c r="J4010" s="33"/>
      <c r="K4010" s="33"/>
      <c r="L4010" s="33"/>
      <c r="M4010" s="33"/>
      <c r="N4010" s="33"/>
      <c r="O4010" s="33"/>
      <c r="P4010" s="33"/>
      <c r="Q4010"/>
      <c r="R4010"/>
      <c r="S4010"/>
      <c r="T4010"/>
      <c r="U4010"/>
      <c r="V4010"/>
      <c r="W4010"/>
    </row>
    <row r="4011" spans="1:23" s="12" customFormat="1" x14ac:dyDescent="0.2">
      <c r="A4011"/>
      <c r="B4011"/>
      <c r="C4011"/>
      <c r="D4011" s="29"/>
      <c r="E4011" s="29"/>
      <c r="F4011"/>
      <c r="G4011"/>
      <c r="H4011"/>
      <c r="I4011" s="33"/>
      <c r="J4011" s="33"/>
      <c r="K4011" s="33"/>
      <c r="L4011" s="33"/>
      <c r="M4011" s="33"/>
      <c r="N4011" s="33"/>
      <c r="O4011" s="33"/>
      <c r="P4011" s="33"/>
      <c r="Q4011"/>
      <c r="R4011"/>
      <c r="S4011"/>
      <c r="T4011"/>
      <c r="U4011"/>
      <c r="V4011"/>
      <c r="W4011"/>
    </row>
    <row r="4012" spans="1:23" s="12" customFormat="1" x14ac:dyDescent="0.2">
      <c r="A4012"/>
      <c r="B4012"/>
      <c r="C4012"/>
      <c r="D4012" s="29"/>
      <c r="E4012" s="29"/>
      <c r="F4012"/>
      <c r="G4012"/>
      <c r="H4012"/>
      <c r="I4012" s="33"/>
      <c r="J4012" s="33"/>
      <c r="K4012" s="33"/>
      <c r="L4012" s="33"/>
      <c r="M4012" s="33"/>
      <c r="N4012" s="33"/>
      <c r="O4012" s="33"/>
      <c r="P4012" s="33"/>
      <c r="Q4012"/>
      <c r="R4012"/>
      <c r="S4012"/>
      <c r="T4012"/>
      <c r="U4012"/>
      <c r="V4012"/>
      <c r="W4012"/>
    </row>
    <row r="4013" spans="1:23" s="12" customFormat="1" x14ac:dyDescent="0.2">
      <c r="A4013"/>
      <c r="B4013"/>
      <c r="C4013"/>
      <c r="D4013" s="29"/>
      <c r="E4013" s="29"/>
      <c r="F4013"/>
      <c r="G4013"/>
      <c r="H4013"/>
      <c r="I4013" s="33"/>
      <c r="J4013" s="33"/>
      <c r="K4013" s="33"/>
      <c r="L4013" s="33"/>
      <c r="M4013" s="33"/>
      <c r="N4013" s="33"/>
      <c r="O4013" s="33"/>
      <c r="P4013" s="33"/>
      <c r="Q4013"/>
      <c r="R4013"/>
      <c r="S4013"/>
      <c r="T4013"/>
      <c r="U4013"/>
      <c r="V4013"/>
      <c r="W4013"/>
    </row>
    <row r="4014" spans="1:23" s="12" customFormat="1" x14ac:dyDescent="0.2">
      <c r="A4014"/>
      <c r="B4014"/>
      <c r="C4014"/>
      <c r="D4014" s="29"/>
      <c r="E4014" s="29"/>
      <c r="F4014"/>
      <c r="G4014"/>
      <c r="H4014"/>
      <c r="I4014" s="33"/>
      <c r="J4014" s="33"/>
      <c r="K4014" s="33"/>
      <c r="L4014" s="33"/>
      <c r="M4014" s="33"/>
      <c r="N4014" s="33"/>
      <c r="O4014" s="33"/>
      <c r="P4014" s="33"/>
      <c r="Q4014"/>
      <c r="R4014"/>
      <c r="S4014"/>
      <c r="T4014"/>
      <c r="U4014"/>
      <c r="V4014"/>
      <c r="W4014"/>
    </row>
    <row r="4015" spans="1:23" s="12" customFormat="1" x14ac:dyDescent="0.2">
      <c r="A4015"/>
      <c r="B4015"/>
      <c r="C4015"/>
      <c r="D4015" s="29"/>
      <c r="E4015" s="29"/>
      <c r="F4015"/>
      <c r="G4015"/>
      <c r="H4015"/>
      <c r="I4015" s="33"/>
      <c r="J4015" s="33"/>
      <c r="K4015" s="33"/>
      <c r="L4015" s="33"/>
      <c r="M4015" s="33"/>
      <c r="N4015" s="33"/>
      <c r="O4015" s="33"/>
      <c r="P4015" s="33"/>
      <c r="Q4015"/>
      <c r="R4015"/>
      <c r="S4015"/>
      <c r="T4015"/>
      <c r="U4015"/>
      <c r="V4015"/>
      <c r="W4015"/>
    </row>
    <row r="4016" spans="1:23" s="12" customFormat="1" x14ac:dyDescent="0.2">
      <c r="A4016"/>
      <c r="B4016"/>
      <c r="C4016"/>
      <c r="D4016" s="29"/>
      <c r="E4016" s="29"/>
      <c r="F4016"/>
      <c r="G4016"/>
      <c r="H4016"/>
      <c r="I4016" s="33"/>
      <c r="J4016" s="33"/>
      <c r="K4016" s="33"/>
      <c r="L4016" s="33"/>
      <c r="M4016" s="33"/>
      <c r="N4016" s="33"/>
      <c r="O4016" s="33"/>
      <c r="P4016" s="33"/>
      <c r="Q4016"/>
      <c r="R4016"/>
      <c r="S4016"/>
      <c r="T4016"/>
      <c r="U4016"/>
      <c r="V4016"/>
      <c r="W4016"/>
    </row>
    <row r="4017" spans="1:23" s="12" customFormat="1" x14ac:dyDescent="0.2">
      <c r="A4017"/>
      <c r="B4017"/>
      <c r="C4017"/>
      <c r="D4017" s="29"/>
      <c r="E4017" s="29"/>
      <c r="F4017"/>
      <c r="G4017"/>
      <c r="H4017"/>
      <c r="I4017" s="33"/>
      <c r="J4017" s="33"/>
      <c r="K4017" s="33"/>
      <c r="L4017" s="33"/>
      <c r="M4017" s="33"/>
      <c r="N4017" s="33"/>
      <c r="O4017" s="33"/>
      <c r="P4017" s="33"/>
      <c r="Q4017"/>
      <c r="R4017"/>
      <c r="S4017"/>
      <c r="T4017"/>
      <c r="U4017"/>
      <c r="V4017"/>
      <c r="W4017"/>
    </row>
    <row r="4018" spans="1:23" s="12" customFormat="1" x14ac:dyDescent="0.2">
      <c r="A4018"/>
      <c r="B4018"/>
      <c r="C4018"/>
      <c r="D4018" s="29"/>
      <c r="E4018" s="29"/>
      <c r="F4018"/>
      <c r="G4018"/>
      <c r="H4018"/>
      <c r="I4018" s="33"/>
      <c r="J4018" s="33"/>
      <c r="K4018" s="33"/>
      <c r="L4018" s="33"/>
      <c r="M4018" s="33"/>
      <c r="N4018" s="33"/>
      <c r="O4018" s="33"/>
      <c r="P4018" s="33"/>
      <c r="Q4018"/>
      <c r="R4018"/>
      <c r="S4018"/>
      <c r="T4018"/>
      <c r="U4018"/>
      <c r="V4018"/>
      <c r="W4018"/>
    </row>
    <row r="4019" spans="1:23" s="12" customFormat="1" x14ac:dyDescent="0.2">
      <c r="A4019"/>
      <c r="B4019"/>
      <c r="C4019"/>
      <c r="D4019" s="29"/>
      <c r="E4019" s="29"/>
      <c r="F4019"/>
      <c r="G4019"/>
      <c r="H4019"/>
      <c r="I4019" s="33"/>
      <c r="J4019" s="33"/>
      <c r="K4019" s="33"/>
      <c r="L4019" s="33"/>
      <c r="M4019" s="33"/>
      <c r="N4019" s="33"/>
      <c r="O4019" s="33"/>
      <c r="P4019" s="33"/>
      <c r="Q4019"/>
      <c r="R4019"/>
      <c r="S4019"/>
      <c r="T4019"/>
      <c r="U4019"/>
      <c r="V4019"/>
      <c r="W4019"/>
    </row>
    <row r="4020" spans="1:23" s="12" customFormat="1" x14ac:dyDescent="0.2">
      <c r="A4020"/>
      <c r="B4020"/>
      <c r="C4020"/>
      <c r="D4020" s="29"/>
      <c r="E4020" s="29"/>
      <c r="F4020"/>
      <c r="G4020"/>
      <c r="H4020"/>
      <c r="I4020" s="33"/>
      <c r="J4020" s="33"/>
      <c r="K4020" s="33"/>
      <c r="L4020" s="33"/>
      <c r="M4020" s="33"/>
      <c r="N4020" s="33"/>
      <c r="O4020" s="33"/>
      <c r="P4020" s="33"/>
      <c r="Q4020"/>
      <c r="R4020"/>
      <c r="S4020"/>
      <c r="T4020"/>
      <c r="U4020"/>
      <c r="V4020"/>
      <c r="W4020"/>
    </row>
    <row r="4021" spans="1:23" s="12" customFormat="1" x14ac:dyDescent="0.2">
      <c r="A4021"/>
      <c r="B4021"/>
      <c r="C4021"/>
      <c r="D4021" s="29"/>
      <c r="E4021" s="29"/>
      <c r="F4021"/>
      <c r="G4021"/>
      <c r="H4021"/>
      <c r="I4021" s="33"/>
      <c r="J4021" s="33"/>
      <c r="K4021" s="33"/>
      <c r="L4021" s="33"/>
      <c r="M4021" s="33"/>
      <c r="N4021" s="33"/>
      <c r="O4021" s="33"/>
      <c r="P4021" s="33"/>
      <c r="Q4021"/>
      <c r="R4021"/>
      <c r="S4021"/>
      <c r="T4021"/>
      <c r="U4021"/>
      <c r="V4021"/>
      <c r="W4021"/>
    </row>
    <row r="4022" spans="1:23" s="12" customFormat="1" x14ac:dyDescent="0.2">
      <c r="A4022"/>
      <c r="B4022"/>
      <c r="C4022"/>
      <c r="D4022" s="29"/>
      <c r="E4022" s="29"/>
      <c r="F4022"/>
      <c r="G4022"/>
      <c r="H4022"/>
      <c r="I4022" s="33"/>
      <c r="J4022" s="33"/>
      <c r="K4022" s="33"/>
      <c r="L4022" s="33"/>
      <c r="M4022" s="33"/>
      <c r="N4022" s="33"/>
      <c r="O4022" s="33"/>
      <c r="P4022" s="33"/>
      <c r="Q4022"/>
      <c r="R4022"/>
      <c r="S4022"/>
      <c r="T4022"/>
      <c r="U4022"/>
      <c r="V4022"/>
      <c r="W4022"/>
    </row>
    <row r="4023" spans="1:23" s="12" customFormat="1" x14ac:dyDescent="0.2">
      <c r="A4023"/>
      <c r="B4023"/>
      <c r="C4023"/>
      <c r="D4023" s="29"/>
      <c r="E4023" s="29"/>
      <c r="F4023"/>
      <c r="G4023"/>
      <c r="H4023"/>
      <c r="I4023" s="33"/>
      <c r="J4023" s="33"/>
      <c r="K4023" s="33"/>
      <c r="L4023" s="33"/>
      <c r="M4023" s="33"/>
      <c r="N4023" s="33"/>
      <c r="O4023" s="33"/>
      <c r="P4023" s="33"/>
      <c r="Q4023"/>
      <c r="R4023"/>
      <c r="S4023"/>
      <c r="T4023"/>
      <c r="U4023"/>
      <c r="V4023"/>
      <c r="W4023"/>
    </row>
    <row r="4024" spans="1:23" s="12" customFormat="1" x14ac:dyDescent="0.2">
      <c r="A4024"/>
      <c r="B4024"/>
      <c r="C4024"/>
      <c r="D4024" s="29"/>
      <c r="E4024" s="29"/>
      <c r="F4024"/>
      <c r="G4024"/>
      <c r="H4024"/>
      <c r="I4024" s="33"/>
      <c r="J4024" s="33"/>
      <c r="K4024" s="33"/>
      <c r="L4024" s="33"/>
      <c r="M4024" s="33"/>
      <c r="N4024" s="33"/>
      <c r="O4024" s="33"/>
      <c r="P4024" s="33"/>
      <c r="Q4024"/>
      <c r="R4024"/>
      <c r="S4024"/>
      <c r="T4024"/>
      <c r="U4024"/>
      <c r="V4024"/>
      <c r="W4024"/>
    </row>
    <row r="4025" spans="1:23" s="12" customFormat="1" x14ac:dyDescent="0.2">
      <c r="A4025"/>
      <c r="B4025"/>
      <c r="C4025"/>
      <c r="D4025" s="29"/>
      <c r="E4025" s="29"/>
      <c r="F4025"/>
      <c r="G4025"/>
      <c r="H4025"/>
      <c r="I4025" s="33"/>
      <c r="J4025" s="33"/>
      <c r="K4025" s="33"/>
      <c r="L4025" s="33"/>
      <c r="M4025" s="33"/>
      <c r="N4025" s="33"/>
      <c r="O4025" s="33"/>
      <c r="P4025" s="33"/>
      <c r="Q4025"/>
      <c r="R4025"/>
      <c r="S4025"/>
      <c r="T4025"/>
      <c r="U4025"/>
      <c r="V4025"/>
      <c r="W4025"/>
    </row>
    <row r="4026" spans="1:23" s="12" customFormat="1" x14ac:dyDescent="0.2">
      <c r="A4026"/>
      <c r="B4026"/>
      <c r="C4026"/>
      <c r="D4026" s="29"/>
      <c r="E4026" s="29"/>
      <c r="F4026"/>
      <c r="G4026"/>
      <c r="H4026"/>
      <c r="I4026" s="33"/>
      <c r="J4026" s="33"/>
      <c r="K4026" s="33"/>
      <c r="L4026" s="33"/>
      <c r="M4026" s="33"/>
      <c r="N4026" s="33"/>
      <c r="O4026" s="33"/>
      <c r="P4026" s="33"/>
      <c r="Q4026"/>
      <c r="R4026"/>
      <c r="S4026"/>
      <c r="T4026"/>
      <c r="U4026"/>
      <c r="V4026"/>
      <c r="W4026"/>
    </row>
    <row r="4027" spans="1:23" s="12" customFormat="1" x14ac:dyDescent="0.2">
      <c r="A4027"/>
      <c r="B4027"/>
      <c r="C4027"/>
      <c r="D4027" s="29"/>
      <c r="E4027" s="29"/>
      <c r="F4027"/>
      <c r="G4027"/>
      <c r="H4027"/>
      <c r="I4027" s="33"/>
      <c r="J4027" s="33"/>
      <c r="K4027" s="33"/>
      <c r="L4027" s="33"/>
      <c r="M4027" s="33"/>
      <c r="N4027" s="33"/>
      <c r="O4027" s="33"/>
      <c r="P4027" s="33"/>
      <c r="Q4027"/>
      <c r="R4027"/>
      <c r="S4027"/>
      <c r="T4027"/>
      <c r="U4027"/>
      <c r="V4027"/>
      <c r="W4027"/>
    </row>
    <row r="4028" spans="1:23" s="12" customFormat="1" x14ac:dyDescent="0.2">
      <c r="A4028"/>
      <c r="B4028"/>
      <c r="C4028"/>
      <c r="D4028" s="29"/>
      <c r="E4028" s="29"/>
      <c r="F4028"/>
      <c r="G4028"/>
      <c r="H4028"/>
      <c r="I4028" s="33"/>
      <c r="J4028" s="33"/>
      <c r="K4028" s="33"/>
      <c r="L4028" s="33"/>
      <c r="M4028" s="33"/>
      <c r="N4028" s="33"/>
      <c r="O4028" s="33"/>
      <c r="P4028" s="33"/>
      <c r="Q4028"/>
      <c r="R4028"/>
      <c r="S4028"/>
      <c r="T4028"/>
      <c r="U4028"/>
      <c r="V4028"/>
      <c r="W4028"/>
    </row>
    <row r="4029" spans="1:23" s="12" customFormat="1" x14ac:dyDescent="0.2">
      <c r="A4029"/>
      <c r="B4029"/>
      <c r="C4029"/>
      <c r="D4029" s="29"/>
      <c r="E4029" s="29"/>
      <c r="F4029"/>
      <c r="G4029"/>
      <c r="H4029"/>
      <c r="I4029" s="33"/>
      <c r="J4029" s="33"/>
      <c r="K4029" s="33"/>
      <c r="L4029" s="33"/>
      <c r="M4029" s="33"/>
      <c r="N4029" s="33"/>
      <c r="O4029" s="33"/>
      <c r="P4029" s="33"/>
      <c r="Q4029"/>
      <c r="R4029"/>
      <c r="S4029"/>
      <c r="T4029"/>
      <c r="U4029"/>
      <c r="V4029"/>
      <c r="W4029"/>
    </row>
    <row r="4030" spans="1:23" s="12" customFormat="1" x14ac:dyDescent="0.2">
      <c r="A4030"/>
      <c r="B4030"/>
      <c r="C4030"/>
      <c r="D4030" s="29"/>
      <c r="E4030" s="29"/>
      <c r="F4030"/>
      <c r="G4030"/>
      <c r="H4030"/>
      <c r="I4030" s="33"/>
      <c r="J4030" s="33"/>
      <c r="K4030" s="33"/>
      <c r="L4030" s="33"/>
      <c r="M4030" s="33"/>
      <c r="N4030" s="33"/>
      <c r="O4030" s="33"/>
      <c r="P4030" s="33"/>
      <c r="Q4030"/>
      <c r="R4030"/>
      <c r="S4030"/>
      <c r="T4030"/>
      <c r="U4030"/>
      <c r="V4030"/>
      <c r="W4030"/>
    </row>
    <row r="4031" spans="1:23" s="12" customFormat="1" x14ac:dyDescent="0.2">
      <c r="A4031"/>
      <c r="B4031"/>
      <c r="C4031"/>
      <c r="D4031" s="29"/>
      <c r="E4031" s="29"/>
      <c r="F4031"/>
      <c r="G4031"/>
      <c r="H4031"/>
      <c r="I4031" s="33"/>
      <c r="J4031" s="33"/>
      <c r="K4031" s="33"/>
      <c r="L4031" s="33"/>
      <c r="M4031" s="33"/>
      <c r="N4031" s="33"/>
      <c r="O4031" s="33"/>
      <c r="P4031" s="33"/>
      <c r="Q4031"/>
      <c r="R4031"/>
      <c r="S4031"/>
      <c r="T4031"/>
      <c r="U4031"/>
      <c r="V4031"/>
      <c r="W4031"/>
    </row>
    <row r="4032" spans="1:23" s="12" customFormat="1" x14ac:dyDescent="0.2">
      <c r="A4032"/>
      <c r="B4032"/>
      <c r="C4032"/>
      <c r="D4032" s="29"/>
      <c r="E4032" s="29"/>
      <c r="F4032"/>
      <c r="G4032"/>
      <c r="H4032"/>
      <c r="I4032" s="33"/>
      <c r="J4032" s="33"/>
      <c r="K4032" s="33"/>
      <c r="L4032" s="33"/>
      <c r="M4032" s="33"/>
      <c r="N4032" s="33"/>
      <c r="O4032" s="33"/>
      <c r="P4032" s="33"/>
      <c r="Q4032"/>
      <c r="R4032"/>
      <c r="S4032"/>
      <c r="T4032"/>
      <c r="U4032"/>
      <c r="V4032"/>
      <c r="W4032"/>
    </row>
    <row r="4033" spans="1:23" s="12" customFormat="1" x14ac:dyDescent="0.2">
      <c r="A4033"/>
      <c r="B4033"/>
      <c r="C4033"/>
      <c r="D4033" s="29"/>
      <c r="E4033" s="29"/>
      <c r="F4033"/>
      <c r="G4033"/>
      <c r="H4033"/>
      <c r="I4033" s="33"/>
      <c r="J4033" s="33"/>
      <c r="K4033" s="33"/>
      <c r="L4033" s="33"/>
      <c r="M4033" s="33"/>
      <c r="N4033" s="33"/>
      <c r="O4033" s="33"/>
      <c r="P4033" s="33"/>
      <c r="Q4033"/>
      <c r="R4033"/>
      <c r="S4033"/>
      <c r="T4033"/>
      <c r="U4033"/>
      <c r="V4033"/>
      <c r="W4033"/>
    </row>
    <row r="4034" spans="1:23" s="12" customFormat="1" x14ac:dyDescent="0.2">
      <c r="A4034"/>
      <c r="B4034"/>
      <c r="C4034"/>
      <c r="D4034" s="29"/>
      <c r="E4034" s="29"/>
      <c r="F4034"/>
      <c r="G4034"/>
      <c r="H4034"/>
      <c r="I4034" s="33"/>
      <c r="J4034" s="33"/>
      <c r="K4034" s="33"/>
      <c r="L4034" s="33"/>
      <c r="M4034" s="33"/>
      <c r="N4034" s="33"/>
      <c r="O4034" s="33"/>
      <c r="P4034" s="33"/>
      <c r="Q4034"/>
      <c r="R4034"/>
      <c r="S4034"/>
      <c r="T4034"/>
      <c r="U4034"/>
      <c r="V4034"/>
      <c r="W4034"/>
    </row>
    <row r="4035" spans="1:23" s="12" customFormat="1" x14ac:dyDescent="0.2">
      <c r="A4035"/>
      <c r="B4035"/>
      <c r="C4035"/>
      <c r="D4035" s="29"/>
      <c r="E4035" s="29"/>
      <c r="F4035"/>
      <c r="G4035"/>
      <c r="H4035"/>
      <c r="I4035" s="33"/>
      <c r="J4035" s="33"/>
      <c r="K4035" s="33"/>
      <c r="L4035" s="33"/>
      <c r="M4035" s="33"/>
      <c r="N4035" s="33"/>
      <c r="O4035" s="33"/>
      <c r="P4035" s="33"/>
      <c r="Q4035"/>
      <c r="R4035"/>
      <c r="S4035"/>
      <c r="T4035"/>
      <c r="U4035"/>
      <c r="V4035"/>
      <c r="W4035"/>
    </row>
    <row r="4036" spans="1:23" s="12" customFormat="1" x14ac:dyDescent="0.2">
      <c r="A4036"/>
      <c r="B4036"/>
      <c r="C4036"/>
      <c r="D4036" s="29"/>
      <c r="E4036" s="29"/>
      <c r="F4036"/>
      <c r="G4036"/>
      <c r="H4036"/>
      <c r="I4036" s="33"/>
      <c r="J4036" s="33"/>
      <c r="K4036" s="33"/>
      <c r="L4036" s="33"/>
      <c r="M4036" s="33"/>
      <c r="N4036" s="33"/>
      <c r="O4036" s="33"/>
      <c r="P4036" s="33"/>
      <c r="Q4036"/>
      <c r="R4036"/>
      <c r="S4036"/>
      <c r="T4036"/>
      <c r="U4036"/>
      <c r="V4036"/>
      <c r="W4036"/>
    </row>
    <row r="4037" spans="1:23" s="12" customFormat="1" x14ac:dyDescent="0.2">
      <c r="A4037"/>
      <c r="B4037"/>
      <c r="C4037"/>
      <c r="D4037" s="29"/>
      <c r="E4037" s="29"/>
      <c r="F4037"/>
      <c r="G4037"/>
      <c r="H4037"/>
      <c r="I4037" s="33"/>
      <c r="J4037" s="33"/>
      <c r="K4037" s="33"/>
      <c r="L4037" s="33"/>
      <c r="M4037" s="33"/>
      <c r="N4037" s="33"/>
      <c r="O4037" s="33"/>
      <c r="P4037" s="33"/>
      <c r="Q4037"/>
      <c r="R4037"/>
      <c r="S4037"/>
      <c r="T4037"/>
      <c r="U4037"/>
      <c r="V4037"/>
      <c r="W4037"/>
    </row>
    <row r="4038" spans="1:23" s="12" customFormat="1" x14ac:dyDescent="0.2">
      <c r="A4038"/>
      <c r="B4038"/>
      <c r="C4038"/>
      <c r="D4038" s="29"/>
      <c r="E4038" s="29"/>
      <c r="F4038"/>
      <c r="G4038"/>
      <c r="H4038"/>
      <c r="I4038" s="33"/>
      <c r="J4038" s="33"/>
      <c r="K4038" s="33"/>
      <c r="L4038" s="33"/>
      <c r="M4038" s="33"/>
      <c r="N4038" s="33"/>
      <c r="O4038" s="33"/>
      <c r="P4038" s="33"/>
      <c r="Q4038"/>
      <c r="R4038"/>
      <c r="S4038"/>
      <c r="T4038"/>
      <c r="U4038"/>
      <c r="V4038"/>
      <c r="W4038"/>
    </row>
    <row r="4039" spans="1:23" s="12" customFormat="1" x14ac:dyDescent="0.2">
      <c r="A4039"/>
      <c r="B4039"/>
      <c r="C4039"/>
      <c r="D4039" s="29"/>
      <c r="E4039" s="29"/>
      <c r="F4039"/>
      <c r="G4039"/>
      <c r="H4039"/>
      <c r="I4039" s="33"/>
      <c r="J4039" s="33"/>
      <c r="K4039" s="33"/>
      <c r="L4039" s="33"/>
      <c r="M4039" s="33"/>
      <c r="N4039" s="33"/>
      <c r="O4039" s="33"/>
      <c r="P4039" s="33"/>
      <c r="Q4039"/>
      <c r="R4039"/>
      <c r="S4039"/>
      <c r="T4039"/>
      <c r="U4039"/>
      <c r="V4039"/>
      <c r="W4039"/>
    </row>
    <row r="4040" spans="1:23" s="12" customFormat="1" x14ac:dyDescent="0.2">
      <c r="A4040"/>
      <c r="B4040"/>
      <c r="C4040"/>
      <c r="D4040" s="29"/>
      <c r="E4040" s="29"/>
      <c r="F4040"/>
      <c r="G4040"/>
      <c r="H4040"/>
      <c r="I4040" s="33"/>
      <c r="J4040" s="33"/>
      <c r="K4040" s="33"/>
      <c r="L4040" s="33"/>
      <c r="M4040" s="33"/>
      <c r="N4040" s="33"/>
      <c r="O4040" s="33"/>
      <c r="P4040" s="33"/>
      <c r="Q4040"/>
      <c r="R4040"/>
      <c r="S4040"/>
      <c r="T4040"/>
      <c r="U4040"/>
      <c r="V4040"/>
      <c r="W4040"/>
    </row>
    <row r="4041" spans="1:23" s="12" customFormat="1" x14ac:dyDescent="0.2">
      <c r="A4041"/>
      <c r="B4041"/>
      <c r="C4041"/>
      <c r="D4041" s="29"/>
      <c r="E4041" s="29"/>
      <c r="F4041"/>
      <c r="G4041"/>
      <c r="H4041"/>
      <c r="I4041" s="33"/>
      <c r="J4041" s="33"/>
      <c r="K4041" s="33"/>
      <c r="L4041" s="33"/>
      <c r="M4041" s="33"/>
      <c r="N4041" s="33"/>
      <c r="O4041" s="33"/>
      <c r="P4041" s="33"/>
      <c r="Q4041"/>
      <c r="R4041"/>
      <c r="S4041"/>
      <c r="T4041"/>
      <c r="U4041"/>
      <c r="V4041"/>
      <c r="W4041"/>
    </row>
    <row r="4042" spans="1:23" s="12" customFormat="1" x14ac:dyDescent="0.2">
      <c r="A4042"/>
      <c r="B4042"/>
      <c r="C4042"/>
      <c r="D4042" s="29"/>
      <c r="E4042" s="29"/>
      <c r="F4042"/>
      <c r="G4042"/>
      <c r="H4042"/>
      <c r="I4042" s="33"/>
      <c r="J4042" s="33"/>
      <c r="K4042" s="33"/>
      <c r="L4042" s="33"/>
      <c r="M4042" s="33"/>
      <c r="N4042" s="33"/>
      <c r="O4042" s="33"/>
      <c r="P4042" s="33"/>
      <c r="Q4042"/>
      <c r="R4042"/>
      <c r="S4042"/>
      <c r="T4042"/>
      <c r="U4042"/>
      <c r="V4042"/>
      <c r="W4042"/>
    </row>
    <row r="4043" spans="1:23" s="12" customFormat="1" x14ac:dyDescent="0.2">
      <c r="A4043"/>
      <c r="B4043"/>
      <c r="C4043"/>
      <c r="D4043" s="29"/>
      <c r="E4043" s="29"/>
      <c r="F4043"/>
      <c r="G4043"/>
      <c r="H4043"/>
      <c r="I4043" s="33"/>
      <c r="J4043" s="33"/>
      <c r="K4043" s="33"/>
      <c r="L4043" s="33"/>
      <c r="M4043" s="33"/>
      <c r="N4043" s="33"/>
      <c r="O4043" s="33"/>
      <c r="P4043" s="33"/>
      <c r="Q4043"/>
      <c r="R4043"/>
      <c r="S4043"/>
      <c r="T4043"/>
      <c r="U4043"/>
      <c r="V4043"/>
      <c r="W4043"/>
    </row>
    <row r="4044" spans="1:23" s="12" customFormat="1" x14ac:dyDescent="0.2">
      <c r="A4044"/>
      <c r="B4044"/>
      <c r="C4044"/>
      <c r="D4044" s="29"/>
      <c r="E4044" s="29"/>
      <c r="F4044"/>
      <c r="G4044"/>
      <c r="H4044"/>
      <c r="I4044" s="33"/>
      <c r="J4044" s="33"/>
      <c r="K4044" s="33"/>
      <c r="L4044" s="33"/>
      <c r="M4044" s="33"/>
      <c r="N4044" s="33"/>
      <c r="O4044" s="33"/>
      <c r="P4044" s="33"/>
      <c r="Q4044"/>
      <c r="R4044"/>
      <c r="S4044"/>
      <c r="T4044"/>
      <c r="U4044"/>
      <c r="V4044"/>
      <c r="W4044"/>
    </row>
    <row r="4045" spans="1:23" s="12" customFormat="1" x14ac:dyDescent="0.2">
      <c r="A4045"/>
      <c r="B4045"/>
      <c r="C4045"/>
      <c r="D4045" s="29"/>
      <c r="E4045" s="29"/>
      <c r="F4045"/>
      <c r="G4045"/>
      <c r="H4045"/>
      <c r="I4045" s="33"/>
      <c r="J4045" s="33"/>
      <c r="K4045" s="33"/>
      <c r="L4045" s="33"/>
      <c r="M4045" s="33"/>
      <c r="N4045" s="33"/>
      <c r="O4045" s="33"/>
      <c r="P4045" s="33"/>
      <c r="Q4045"/>
      <c r="R4045"/>
      <c r="S4045"/>
      <c r="T4045"/>
      <c r="U4045"/>
      <c r="V4045"/>
      <c r="W4045"/>
    </row>
    <row r="4046" spans="1:23" s="12" customFormat="1" x14ac:dyDescent="0.2">
      <c r="A4046"/>
      <c r="B4046"/>
      <c r="C4046"/>
      <c r="D4046" s="29"/>
      <c r="E4046" s="29"/>
      <c r="F4046"/>
      <c r="G4046"/>
      <c r="H4046"/>
      <c r="I4046" s="33"/>
      <c r="J4046" s="33"/>
      <c r="K4046" s="33"/>
      <c r="L4046" s="33"/>
      <c r="M4046" s="33"/>
      <c r="N4046" s="33"/>
      <c r="O4046" s="33"/>
      <c r="P4046" s="33"/>
      <c r="Q4046"/>
      <c r="R4046"/>
      <c r="S4046"/>
      <c r="T4046"/>
      <c r="U4046"/>
      <c r="V4046"/>
      <c r="W4046"/>
    </row>
    <row r="4047" spans="1:23" s="12" customFormat="1" x14ac:dyDescent="0.2">
      <c r="A4047"/>
      <c r="B4047"/>
      <c r="C4047"/>
      <c r="D4047" s="29"/>
      <c r="E4047" s="29"/>
      <c r="F4047"/>
      <c r="G4047"/>
      <c r="H4047"/>
      <c r="I4047" s="33"/>
      <c r="J4047" s="33"/>
      <c r="K4047" s="33"/>
      <c r="L4047" s="33"/>
      <c r="M4047" s="33"/>
      <c r="N4047" s="33"/>
      <c r="O4047" s="33"/>
      <c r="P4047" s="33"/>
      <c r="Q4047"/>
      <c r="R4047"/>
      <c r="S4047"/>
      <c r="T4047"/>
      <c r="U4047"/>
      <c r="V4047"/>
      <c r="W4047"/>
    </row>
    <row r="4048" spans="1:23" s="12" customFormat="1" x14ac:dyDescent="0.2">
      <c r="A4048"/>
      <c r="B4048"/>
      <c r="C4048"/>
      <c r="D4048" s="29"/>
      <c r="E4048" s="29"/>
      <c r="F4048"/>
      <c r="G4048"/>
      <c r="H4048"/>
      <c r="I4048" s="33"/>
      <c r="J4048" s="33"/>
      <c r="K4048" s="33"/>
      <c r="L4048" s="33"/>
      <c r="M4048" s="33"/>
      <c r="N4048" s="33"/>
      <c r="O4048" s="33"/>
      <c r="P4048" s="33"/>
      <c r="Q4048"/>
      <c r="R4048"/>
      <c r="S4048"/>
      <c r="T4048"/>
      <c r="U4048"/>
      <c r="V4048"/>
      <c r="W4048"/>
    </row>
    <row r="4049" spans="1:23" s="12" customFormat="1" x14ac:dyDescent="0.2">
      <c r="A4049"/>
      <c r="B4049"/>
      <c r="C4049"/>
      <c r="D4049" s="29"/>
      <c r="E4049" s="29"/>
      <c r="F4049"/>
      <c r="G4049"/>
      <c r="H4049"/>
      <c r="I4049" s="33"/>
      <c r="J4049" s="33"/>
      <c r="K4049" s="33"/>
      <c r="L4049" s="33"/>
      <c r="M4049" s="33"/>
      <c r="N4049" s="33"/>
      <c r="O4049" s="33"/>
      <c r="P4049" s="33"/>
      <c r="Q4049"/>
      <c r="R4049"/>
      <c r="S4049"/>
      <c r="T4049"/>
      <c r="U4049"/>
      <c r="V4049"/>
      <c r="W4049"/>
    </row>
    <row r="4050" spans="1:23" s="12" customFormat="1" x14ac:dyDescent="0.2">
      <c r="A4050"/>
      <c r="B4050"/>
      <c r="C4050"/>
      <c r="D4050" s="29"/>
      <c r="E4050" s="29"/>
      <c r="F4050"/>
      <c r="G4050"/>
      <c r="H4050"/>
      <c r="I4050" s="33"/>
      <c r="J4050" s="33"/>
      <c r="K4050" s="33"/>
      <c r="L4050" s="33"/>
      <c r="M4050" s="33"/>
      <c r="N4050" s="33"/>
      <c r="O4050" s="33"/>
      <c r="P4050" s="33"/>
      <c r="Q4050"/>
      <c r="R4050"/>
      <c r="S4050"/>
      <c r="T4050"/>
      <c r="U4050"/>
      <c r="V4050"/>
      <c r="W4050"/>
    </row>
    <row r="4051" spans="1:23" s="12" customFormat="1" x14ac:dyDescent="0.2">
      <c r="A4051"/>
      <c r="B4051"/>
      <c r="C4051"/>
      <c r="D4051" s="29"/>
      <c r="E4051" s="29"/>
      <c r="F4051"/>
      <c r="G4051"/>
      <c r="H4051"/>
      <c r="I4051" s="33"/>
      <c r="J4051" s="33"/>
      <c r="K4051" s="33"/>
      <c r="L4051" s="33"/>
      <c r="M4051" s="33"/>
      <c r="N4051" s="33"/>
      <c r="O4051" s="33"/>
      <c r="P4051" s="33"/>
      <c r="Q4051"/>
      <c r="R4051"/>
      <c r="S4051"/>
      <c r="T4051"/>
      <c r="U4051"/>
      <c r="V4051"/>
      <c r="W4051"/>
    </row>
    <row r="4052" spans="1:23" s="12" customFormat="1" x14ac:dyDescent="0.2">
      <c r="A4052"/>
      <c r="B4052"/>
      <c r="C4052"/>
      <c r="D4052" s="29"/>
      <c r="E4052" s="29"/>
      <c r="F4052"/>
      <c r="G4052"/>
      <c r="H4052"/>
      <c r="I4052" s="33"/>
      <c r="J4052" s="33"/>
      <c r="K4052" s="33"/>
      <c r="L4052" s="33"/>
      <c r="M4052" s="33"/>
      <c r="N4052" s="33"/>
      <c r="O4052" s="33"/>
      <c r="P4052" s="33"/>
      <c r="Q4052"/>
      <c r="R4052"/>
      <c r="S4052"/>
      <c r="T4052"/>
      <c r="U4052"/>
      <c r="V4052"/>
      <c r="W4052"/>
    </row>
    <row r="4053" spans="1:23" s="12" customFormat="1" x14ac:dyDescent="0.2">
      <c r="A4053"/>
      <c r="B4053"/>
      <c r="C4053"/>
      <c r="D4053" s="29"/>
      <c r="E4053" s="29"/>
      <c r="F4053"/>
      <c r="G4053"/>
      <c r="H4053"/>
      <c r="I4053" s="33"/>
      <c r="J4053" s="33"/>
      <c r="K4053" s="33"/>
      <c r="L4053" s="33"/>
      <c r="M4053" s="33"/>
      <c r="N4053" s="33"/>
      <c r="O4053" s="33"/>
      <c r="P4053" s="33"/>
      <c r="Q4053"/>
      <c r="R4053"/>
      <c r="S4053"/>
      <c r="T4053"/>
      <c r="U4053"/>
      <c r="V4053"/>
      <c r="W4053"/>
    </row>
    <row r="4054" spans="1:23" s="12" customFormat="1" x14ac:dyDescent="0.2">
      <c r="A4054"/>
      <c r="B4054"/>
      <c r="C4054"/>
      <c r="D4054" s="29"/>
      <c r="E4054" s="29"/>
      <c r="F4054"/>
      <c r="G4054"/>
      <c r="H4054"/>
      <c r="I4054" s="33"/>
      <c r="J4054" s="33"/>
      <c r="K4054" s="33"/>
      <c r="L4054" s="33"/>
      <c r="M4054" s="33"/>
      <c r="N4054" s="33"/>
      <c r="O4054" s="33"/>
      <c r="P4054" s="33"/>
      <c r="Q4054"/>
      <c r="R4054"/>
      <c r="S4054"/>
      <c r="T4054"/>
      <c r="U4054"/>
      <c r="V4054"/>
      <c r="W4054"/>
    </row>
    <row r="4055" spans="1:23" s="12" customFormat="1" x14ac:dyDescent="0.2">
      <c r="A4055"/>
      <c r="B4055"/>
      <c r="C4055"/>
      <c r="D4055" s="29"/>
      <c r="E4055" s="29"/>
      <c r="F4055"/>
      <c r="G4055"/>
      <c r="H4055"/>
      <c r="I4055" s="33"/>
      <c r="J4055" s="33"/>
      <c r="K4055" s="33"/>
      <c r="L4055" s="33"/>
      <c r="M4055" s="33"/>
      <c r="N4055" s="33"/>
      <c r="O4055" s="33"/>
      <c r="P4055" s="33"/>
      <c r="Q4055"/>
      <c r="R4055"/>
      <c r="S4055"/>
      <c r="T4055"/>
      <c r="U4055"/>
      <c r="V4055"/>
      <c r="W4055"/>
    </row>
    <row r="4056" spans="1:23" s="12" customFormat="1" x14ac:dyDescent="0.2">
      <c r="A4056"/>
      <c r="B4056"/>
      <c r="C4056"/>
      <c r="D4056" s="29"/>
      <c r="E4056" s="29"/>
      <c r="F4056"/>
      <c r="G4056"/>
      <c r="H4056"/>
      <c r="I4056" s="33"/>
      <c r="J4056" s="33"/>
      <c r="K4056" s="33"/>
      <c r="L4056" s="33"/>
      <c r="M4056" s="33"/>
      <c r="N4056" s="33"/>
      <c r="O4056" s="33"/>
      <c r="P4056" s="33"/>
      <c r="Q4056"/>
      <c r="R4056"/>
      <c r="S4056"/>
      <c r="T4056"/>
      <c r="U4056"/>
      <c r="V4056"/>
      <c r="W4056"/>
    </row>
    <row r="4057" spans="1:23" s="12" customFormat="1" x14ac:dyDescent="0.2">
      <c r="A4057"/>
      <c r="B4057"/>
      <c r="C4057"/>
      <c r="D4057" s="29"/>
      <c r="E4057" s="29"/>
      <c r="F4057"/>
      <c r="G4057"/>
      <c r="H4057"/>
      <c r="I4057" s="33"/>
      <c r="J4057" s="33"/>
      <c r="K4057" s="33"/>
      <c r="L4057" s="33"/>
      <c r="M4057" s="33"/>
      <c r="N4057" s="33"/>
      <c r="O4057" s="33"/>
      <c r="P4057" s="33"/>
      <c r="Q4057"/>
      <c r="R4057"/>
      <c r="S4057"/>
      <c r="T4057"/>
      <c r="U4057"/>
      <c r="V4057"/>
      <c r="W4057"/>
    </row>
    <row r="4058" spans="1:23" s="12" customFormat="1" x14ac:dyDescent="0.2">
      <c r="A4058"/>
      <c r="B4058"/>
      <c r="C4058"/>
      <c r="D4058" s="29"/>
      <c r="E4058" s="29"/>
      <c r="F4058"/>
      <c r="G4058"/>
      <c r="H4058"/>
      <c r="I4058" s="33"/>
      <c r="J4058" s="33"/>
      <c r="K4058" s="33"/>
      <c r="L4058" s="33"/>
      <c r="M4058" s="33"/>
      <c r="N4058" s="33"/>
      <c r="O4058" s="33"/>
      <c r="P4058" s="33"/>
      <c r="Q4058"/>
      <c r="R4058"/>
      <c r="S4058"/>
      <c r="T4058"/>
      <c r="U4058"/>
      <c r="V4058"/>
      <c r="W4058"/>
    </row>
    <row r="4059" spans="1:23" s="12" customFormat="1" x14ac:dyDescent="0.2">
      <c r="A4059"/>
      <c r="B4059"/>
      <c r="C4059"/>
      <c r="D4059" s="29"/>
      <c r="E4059" s="29"/>
      <c r="F4059"/>
      <c r="G4059"/>
      <c r="H4059"/>
      <c r="I4059" s="33"/>
      <c r="J4059" s="33"/>
      <c r="K4059" s="33"/>
      <c r="L4059" s="33"/>
      <c r="M4059" s="33"/>
      <c r="N4059" s="33"/>
      <c r="O4059" s="33"/>
      <c r="P4059" s="33"/>
      <c r="Q4059"/>
      <c r="R4059"/>
      <c r="S4059"/>
      <c r="T4059"/>
      <c r="U4059"/>
      <c r="V4059"/>
      <c r="W4059"/>
    </row>
    <row r="4060" spans="1:23" s="12" customFormat="1" x14ac:dyDescent="0.2">
      <c r="A4060"/>
      <c r="B4060"/>
      <c r="C4060"/>
      <c r="D4060" s="29"/>
      <c r="E4060" s="29"/>
      <c r="F4060"/>
      <c r="G4060"/>
      <c r="H4060"/>
      <c r="I4060" s="33"/>
      <c r="J4060" s="33"/>
      <c r="K4060" s="33"/>
      <c r="L4060" s="33"/>
      <c r="M4060" s="33"/>
      <c r="N4060" s="33"/>
      <c r="O4060" s="33"/>
      <c r="P4060" s="33"/>
      <c r="Q4060"/>
      <c r="R4060"/>
      <c r="S4060"/>
      <c r="T4060"/>
      <c r="U4060"/>
      <c r="V4060"/>
      <c r="W4060"/>
    </row>
    <row r="4061" spans="1:23" s="12" customFormat="1" x14ac:dyDescent="0.2">
      <c r="A4061"/>
      <c r="B4061"/>
      <c r="C4061"/>
      <c r="D4061" s="29"/>
      <c r="E4061" s="29"/>
      <c r="F4061"/>
      <c r="G4061"/>
      <c r="H4061"/>
      <c r="I4061" s="33"/>
      <c r="J4061" s="33"/>
      <c r="K4061" s="33"/>
      <c r="L4061" s="33"/>
      <c r="M4061" s="33"/>
      <c r="N4061" s="33"/>
      <c r="O4061" s="33"/>
      <c r="P4061" s="33"/>
      <c r="Q4061"/>
      <c r="R4061"/>
      <c r="S4061"/>
      <c r="T4061"/>
      <c r="U4061"/>
      <c r="V4061"/>
      <c r="W4061"/>
    </row>
    <row r="4062" spans="1:23" s="12" customFormat="1" x14ac:dyDescent="0.2">
      <c r="A4062"/>
      <c r="B4062"/>
      <c r="C4062"/>
      <c r="D4062" s="29"/>
      <c r="E4062" s="29"/>
      <c r="F4062"/>
      <c r="G4062"/>
      <c r="H4062"/>
      <c r="I4062" s="33"/>
      <c r="J4062" s="33"/>
      <c r="K4062" s="33"/>
      <c r="L4062" s="33"/>
      <c r="M4062" s="33"/>
      <c r="N4062" s="33"/>
      <c r="O4062" s="33"/>
      <c r="P4062" s="33"/>
      <c r="Q4062"/>
      <c r="R4062"/>
      <c r="S4062"/>
      <c r="T4062"/>
      <c r="U4062"/>
      <c r="V4062"/>
      <c r="W4062"/>
    </row>
    <row r="4063" spans="1:23" s="12" customFormat="1" x14ac:dyDescent="0.2">
      <c r="A4063"/>
      <c r="B4063"/>
      <c r="C4063"/>
      <c r="D4063" s="29"/>
      <c r="E4063" s="29"/>
      <c r="F4063"/>
      <c r="G4063"/>
      <c r="H4063"/>
      <c r="I4063" s="33"/>
      <c r="J4063" s="33"/>
      <c r="K4063" s="33"/>
      <c r="L4063" s="33"/>
      <c r="M4063" s="33"/>
      <c r="N4063" s="33"/>
      <c r="O4063" s="33"/>
      <c r="P4063" s="33"/>
      <c r="Q4063"/>
      <c r="R4063"/>
      <c r="S4063"/>
      <c r="T4063"/>
      <c r="U4063"/>
      <c r="V4063"/>
      <c r="W4063"/>
    </row>
    <row r="4064" spans="1:23" s="12" customFormat="1" x14ac:dyDescent="0.2">
      <c r="A4064"/>
      <c r="B4064"/>
      <c r="C4064"/>
      <c r="D4064" s="29"/>
      <c r="E4064" s="29"/>
      <c r="F4064"/>
      <c r="G4064"/>
      <c r="H4064"/>
      <c r="I4064" s="33"/>
      <c r="J4064" s="33"/>
      <c r="K4064" s="33"/>
      <c r="L4064" s="33"/>
      <c r="M4064" s="33"/>
      <c r="N4064" s="33"/>
      <c r="O4064" s="33"/>
      <c r="P4064" s="33"/>
      <c r="Q4064"/>
      <c r="R4064"/>
      <c r="S4064"/>
      <c r="T4064"/>
      <c r="U4064"/>
      <c r="V4064"/>
      <c r="W4064"/>
    </row>
    <row r="4065" spans="1:23" s="12" customFormat="1" x14ac:dyDescent="0.2">
      <c r="A4065"/>
      <c r="B4065"/>
      <c r="C4065"/>
      <c r="D4065" s="29"/>
      <c r="E4065" s="29"/>
      <c r="F4065"/>
      <c r="G4065"/>
      <c r="H4065"/>
      <c r="I4065" s="33"/>
      <c r="J4065" s="33"/>
      <c r="K4065" s="33"/>
      <c r="L4065" s="33"/>
      <c r="M4065" s="33"/>
      <c r="N4065" s="33"/>
      <c r="O4065" s="33"/>
      <c r="P4065" s="33"/>
      <c r="Q4065"/>
      <c r="R4065"/>
      <c r="S4065"/>
      <c r="T4065"/>
      <c r="U4065"/>
      <c r="V4065"/>
      <c r="W4065"/>
    </row>
    <row r="4066" spans="1:23" s="12" customFormat="1" x14ac:dyDescent="0.2">
      <c r="A4066"/>
      <c r="B4066"/>
      <c r="C4066"/>
      <c r="D4066" s="29"/>
      <c r="E4066" s="29"/>
      <c r="F4066"/>
      <c r="G4066"/>
      <c r="H4066"/>
      <c r="I4066" s="33"/>
      <c r="J4066" s="33"/>
      <c r="K4066" s="33"/>
      <c r="L4066" s="33"/>
      <c r="M4066" s="33"/>
      <c r="N4066" s="33"/>
      <c r="O4066" s="33"/>
      <c r="P4066" s="33"/>
      <c r="Q4066"/>
      <c r="R4066"/>
      <c r="S4066"/>
      <c r="T4066"/>
      <c r="U4066"/>
      <c r="V4066"/>
      <c r="W4066"/>
    </row>
    <row r="4067" spans="1:23" s="12" customFormat="1" x14ac:dyDescent="0.2">
      <c r="A4067"/>
      <c r="B4067"/>
      <c r="C4067"/>
      <c r="D4067" s="29"/>
      <c r="E4067" s="29"/>
      <c r="F4067"/>
      <c r="G4067"/>
      <c r="H4067"/>
      <c r="I4067" s="33"/>
      <c r="J4067" s="33"/>
      <c r="K4067" s="33"/>
      <c r="L4067" s="33"/>
      <c r="M4067" s="33"/>
      <c r="N4067" s="33"/>
      <c r="O4067" s="33"/>
      <c r="P4067" s="33"/>
      <c r="Q4067"/>
      <c r="R4067"/>
      <c r="S4067"/>
      <c r="T4067"/>
      <c r="U4067"/>
      <c r="V4067"/>
      <c r="W4067"/>
    </row>
    <row r="4068" spans="1:23" s="12" customFormat="1" x14ac:dyDescent="0.2">
      <c r="A4068"/>
      <c r="B4068"/>
      <c r="C4068"/>
      <c r="D4068" s="29"/>
      <c r="E4068" s="29"/>
      <c r="F4068"/>
      <c r="G4068"/>
      <c r="H4068"/>
      <c r="I4068" s="33"/>
      <c r="J4068" s="33"/>
      <c r="K4068" s="33"/>
      <c r="L4068" s="33"/>
      <c r="M4068" s="33"/>
      <c r="N4068" s="33"/>
      <c r="O4068" s="33"/>
      <c r="P4068" s="33"/>
      <c r="Q4068"/>
      <c r="R4068"/>
      <c r="S4068"/>
      <c r="T4068"/>
      <c r="U4068"/>
      <c r="V4068"/>
      <c r="W4068"/>
    </row>
    <row r="4069" spans="1:23" s="12" customFormat="1" x14ac:dyDescent="0.2">
      <c r="A4069"/>
      <c r="B4069"/>
      <c r="C4069"/>
      <c r="D4069" s="29"/>
      <c r="E4069" s="29"/>
      <c r="F4069"/>
      <c r="G4069"/>
      <c r="H4069"/>
      <c r="I4069" s="33"/>
      <c r="J4069" s="33"/>
      <c r="K4069" s="33"/>
      <c r="L4069" s="33"/>
      <c r="M4069" s="33"/>
      <c r="N4069" s="33"/>
      <c r="O4069" s="33"/>
      <c r="P4069" s="33"/>
      <c r="Q4069"/>
      <c r="R4069"/>
      <c r="S4069"/>
      <c r="T4069"/>
      <c r="U4069"/>
      <c r="V4069"/>
      <c r="W4069"/>
    </row>
    <row r="4070" spans="1:23" s="12" customFormat="1" x14ac:dyDescent="0.2">
      <c r="A4070"/>
      <c r="B4070"/>
      <c r="C4070"/>
      <c r="D4070" s="29"/>
      <c r="E4070" s="29"/>
      <c r="F4070"/>
      <c r="G4070"/>
      <c r="H4070"/>
      <c r="I4070" s="33"/>
      <c r="J4070" s="33"/>
      <c r="K4070" s="33"/>
      <c r="L4070" s="33"/>
      <c r="M4070" s="33"/>
      <c r="N4070" s="33"/>
      <c r="O4070" s="33"/>
      <c r="P4070" s="33"/>
      <c r="Q4070"/>
      <c r="R4070"/>
      <c r="S4070"/>
      <c r="T4070"/>
      <c r="U4070"/>
      <c r="V4070"/>
      <c r="W4070"/>
    </row>
    <row r="4071" spans="1:23" s="12" customFormat="1" x14ac:dyDescent="0.2">
      <c r="A4071"/>
      <c r="B4071"/>
      <c r="C4071"/>
      <c r="D4071" s="29"/>
      <c r="E4071" s="29"/>
      <c r="F4071"/>
      <c r="G4071"/>
      <c r="H4071"/>
      <c r="I4071" s="33"/>
      <c r="J4071" s="33"/>
      <c r="K4071" s="33"/>
      <c r="L4071" s="33"/>
      <c r="M4071" s="33"/>
      <c r="N4071" s="33"/>
      <c r="O4071" s="33"/>
      <c r="P4071" s="33"/>
      <c r="Q4071"/>
      <c r="R4071"/>
      <c r="S4071"/>
      <c r="T4071"/>
      <c r="U4071"/>
      <c r="V4071"/>
      <c r="W4071"/>
    </row>
    <row r="4072" spans="1:23" s="12" customFormat="1" x14ac:dyDescent="0.2">
      <c r="A4072"/>
      <c r="B4072"/>
      <c r="C4072"/>
      <c r="D4072" s="29"/>
      <c r="E4072" s="29"/>
      <c r="F4072"/>
      <c r="G4072"/>
      <c r="H4072"/>
      <c r="I4072" s="33"/>
      <c r="J4072" s="33"/>
      <c r="K4072" s="33"/>
      <c r="L4072" s="33"/>
      <c r="M4072" s="33"/>
      <c r="N4072" s="33"/>
      <c r="O4072" s="33"/>
      <c r="P4072" s="33"/>
      <c r="Q4072"/>
      <c r="R4072"/>
      <c r="S4072"/>
      <c r="T4072"/>
      <c r="U4072"/>
      <c r="V4072"/>
      <c r="W4072"/>
    </row>
    <row r="4073" spans="1:23" s="12" customFormat="1" x14ac:dyDescent="0.2">
      <c r="A4073"/>
      <c r="B4073"/>
      <c r="C4073"/>
      <c r="D4073" s="29"/>
      <c r="E4073" s="29"/>
      <c r="F4073"/>
      <c r="G4073"/>
      <c r="H4073"/>
      <c r="I4073" s="33"/>
      <c r="J4073" s="33"/>
      <c r="K4073" s="33"/>
      <c r="L4073" s="33"/>
      <c r="M4073" s="33"/>
      <c r="N4073" s="33"/>
      <c r="O4073" s="33"/>
      <c r="P4073" s="33"/>
      <c r="Q4073"/>
      <c r="R4073"/>
      <c r="S4073"/>
      <c r="T4073"/>
      <c r="U4073"/>
      <c r="V4073"/>
      <c r="W4073"/>
    </row>
    <row r="4074" spans="1:23" s="12" customFormat="1" x14ac:dyDescent="0.2">
      <c r="A4074"/>
      <c r="B4074"/>
      <c r="C4074"/>
      <c r="D4074" s="29"/>
      <c r="E4074" s="29"/>
      <c r="F4074"/>
      <c r="G4074"/>
      <c r="H4074"/>
      <c r="I4074" s="33"/>
      <c r="J4074" s="33"/>
      <c r="K4074" s="33"/>
      <c r="L4074" s="33"/>
      <c r="M4074" s="33"/>
      <c r="N4074" s="33"/>
      <c r="O4074" s="33"/>
      <c r="P4074" s="33"/>
      <c r="Q4074"/>
      <c r="R4074"/>
      <c r="S4074"/>
      <c r="T4074"/>
      <c r="U4074"/>
      <c r="V4074"/>
      <c r="W4074"/>
    </row>
    <row r="4075" spans="1:23" s="12" customFormat="1" x14ac:dyDescent="0.2">
      <c r="A4075"/>
      <c r="B4075"/>
      <c r="C4075"/>
      <c r="D4075" s="29"/>
      <c r="E4075" s="29"/>
      <c r="F4075"/>
      <c r="G4075"/>
      <c r="H4075"/>
      <c r="I4075" s="33"/>
      <c r="J4075" s="33"/>
      <c r="K4075" s="33"/>
      <c r="L4075" s="33"/>
      <c r="M4075" s="33"/>
      <c r="N4075" s="33"/>
      <c r="O4075" s="33"/>
      <c r="P4075" s="33"/>
      <c r="Q4075"/>
      <c r="R4075"/>
      <c r="S4075"/>
      <c r="T4075"/>
      <c r="U4075"/>
      <c r="V4075"/>
      <c r="W4075"/>
    </row>
    <row r="4076" spans="1:23" s="12" customFormat="1" x14ac:dyDescent="0.2">
      <c r="A4076"/>
      <c r="B4076"/>
      <c r="C4076"/>
      <c r="D4076" s="29"/>
      <c r="E4076" s="29"/>
      <c r="F4076"/>
      <c r="G4076"/>
      <c r="H4076"/>
      <c r="I4076" s="33"/>
      <c r="J4076" s="33"/>
      <c r="K4076" s="33"/>
      <c r="L4076" s="33"/>
      <c r="M4076" s="33"/>
      <c r="N4076" s="33"/>
      <c r="O4076" s="33"/>
      <c r="P4076" s="33"/>
      <c r="Q4076"/>
      <c r="R4076"/>
      <c r="S4076"/>
      <c r="T4076"/>
      <c r="U4076"/>
      <c r="V4076"/>
      <c r="W4076"/>
    </row>
    <row r="4077" spans="1:23" s="12" customFormat="1" x14ac:dyDescent="0.2">
      <c r="A4077"/>
      <c r="B4077"/>
      <c r="C4077"/>
      <c r="D4077" s="29"/>
      <c r="E4077" s="29"/>
      <c r="F4077"/>
      <c r="G4077"/>
      <c r="H4077"/>
      <c r="I4077" s="33"/>
      <c r="J4077" s="33"/>
      <c r="K4077" s="33"/>
      <c r="L4077" s="33"/>
      <c r="M4077" s="33"/>
      <c r="N4077" s="33"/>
      <c r="O4077" s="33"/>
      <c r="P4077" s="33"/>
      <c r="Q4077"/>
      <c r="R4077"/>
      <c r="S4077"/>
      <c r="T4077"/>
      <c r="U4077"/>
      <c r="V4077"/>
      <c r="W4077"/>
    </row>
    <row r="4078" spans="1:23" s="12" customFormat="1" x14ac:dyDescent="0.2">
      <c r="A4078"/>
      <c r="B4078"/>
      <c r="C4078"/>
      <c r="D4078" s="29"/>
      <c r="E4078" s="29"/>
      <c r="F4078"/>
      <c r="G4078"/>
      <c r="H4078"/>
      <c r="I4078" s="33"/>
      <c r="J4078" s="33"/>
      <c r="K4078" s="33"/>
      <c r="L4078" s="33"/>
      <c r="M4078" s="33"/>
      <c r="N4078" s="33"/>
      <c r="O4078" s="33"/>
      <c r="P4078" s="33"/>
      <c r="Q4078"/>
      <c r="R4078"/>
      <c r="S4078"/>
      <c r="T4078"/>
      <c r="U4078"/>
      <c r="V4078"/>
      <c r="W4078"/>
    </row>
    <row r="4079" spans="1:23" s="12" customFormat="1" x14ac:dyDescent="0.2">
      <c r="A4079"/>
      <c r="B4079"/>
      <c r="C4079"/>
      <c r="D4079" s="29"/>
      <c r="E4079" s="29"/>
      <c r="F4079"/>
      <c r="G4079"/>
      <c r="H4079"/>
      <c r="I4079" s="33"/>
      <c r="J4079" s="33"/>
      <c r="K4079" s="33"/>
      <c r="L4079" s="33"/>
      <c r="M4079" s="33"/>
      <c r="N4079" s="33"/>
      <c r="O4079" s="33"/>
      <c r="P4079" s="33"/>
      <c r="Q4079"/>
      <c r="R4079"/>
      <c r="S4079"/>
      <c r="T4079"/>
      <c r="U4079"/>
      <c r="V4079"/>
      <c r="W4079"/>
    </row>
    <row r="4080" spans="1:23" s="12" customFormat="1" x14ac:dyDescent="0.2">
      <c r="A4080"/>
      <c r="B4080"/>
      <c r="C4080"/>
      <c r="D4080" s="29"/>
      <c r="E4080" s="29"/>
      <c r="F4080"/>
      <c r="G4080"/>
      <c r="H4080"/>
      <c r="I4080" s="33"/>
      <c r="J4080" s="33"/>
      <c r="K4080" s="33"/>
      <c r="L4080" s="33"/>
      <c r="M4080" s="33"/>
      <c r="N4080" s="33"/>
      <c r="O4080" s="33"/>
      <c r="P4080" s="33"/>
      <c r="Q4080"/>
      <c r="R4080"/>
      <c r="S4080"/>
      <c r="T4080"/>
      <c r="U4080"/>
      <c r="V4080"/>
      <c r="W4080"/>
    </row>
    <row r="4081" spans="1:23" s="12" customFormat="1" x14ac:dyDescent="0.2">
      <c r="A4081"/>
      <c r="B4081"/>
      <c r="C4081"/>
      <c r="D4081" s="29"/>
      <c r="E4081" s="29"/>
      <c r="F4081"/>
      <c r="G4081"/>
      <c r="H4081"/>
      <c r="I4081" s="33"/>
      <c r="J4081" s="33"/>
      <c r="K4081" s="33"/>
      <c r="L4081" s="33"/>
      <c r="M4081" s="33"/>
      <c r="N4081" s="33"/>
      <c r="O4081" s="33"/>
      <c r="P4081" s="33"/>
      <c r="Q4081"/>
      <c r="R4081"/>
      <c r="S4081"/>
      <c r="T4081"/>
      <c r="U4081"/>
      <c r="V4081"/>
      <c r="W4081"/>
    </row>
    <row r="4082" spans="1:23" s="12" customFormat="1" x14ac:dyDescent="0.2">
      <c r="A4082"/>
      <c r="B4082"/>
      <c r="C4082"/>
      <c r="D4082" s="29"/>
      <c r="E4082" s="29"/>
      <c r="F4082"/>
      <c r="G4082"/>
      <c r="H4082"/>
      <c r="I4082" s="33"/>
      <c r="J4082" s="33"/>
      <c r="K4082" s="33"/>
      <c r="L4082" s="33"/>
      <c r="M4082" s="33"/>
      <c r="N4082" s="33"/>
      <c r="O4082" s="33"/>
      <c r="P4082" s="33"/>
      <c r="Q4082"/>
      <c r="R4082"/>
      <c r="S4082"/>
      <c r="T4082"/>
      <c r="U4082"/>
      <c r="V4082"/>
      <c r="W4082"/>
    </row>
    <row r="4083" spans="1:23" s="12" customFormat="1" x14ac:dyDescent="0.2">
      <c r="A4083"/>
      <c r="B4083"/>
      <c r="C4083"/>
      <c r="D4083" s="29"/>
      <c r="E4083" s="29"/>
      <c r="F4083"/>
      <c r="G4083"/>
      <c r="H4083"/>
      <c r="I4083" s="33"/>
      <c r="J4083" s="33"/>
      <c r="K4083" s="33"/>
      <c r="L4083" s="33"/>
      <c r="M4083" s="33"/>
      <c r="N4083" s="33"/>
      <c r="O4083" s="33"/>
      <c r="P4083" s="33"/>
      <c r="Q4083"/>
      <c r="R4083"/>
      <c r="S4083"/>
      <c r="T4083"/>
      <c r="U4083"/>
      <c r="V4083"/>
      <c r="W4083"/>
    </row>
    <row r="4084" spans="1:23" s="12" customFormat="1" x14ac:dyDescent="0.2">
      <c r="A4084"/>
      <c r="B4084"/>
      <c r="C4084"/>
      <c r="D4084" s="29"/>
      <c r="E4084" s="29"/>
      <c r="F4084"/>
      <c r="G4084"/>
      <c r="H4084"/>
      <c r="I4084" s="33"/>
      <c r="J4084" s="33"/>
      <c r="K4084" s="33"/>
      <c r="L4084" s="33"/>
      <c r="M4084" s="33"/>
      <c r="N4084" s="33"/>
      <c r="O4084" s="33"/>
      <c r="P4084" s="33"/>
      <c r="Q4084"/>
      <c r="R4084"/>
      <c r="S4084"/>
      <c r="T4084"/>
      <c r="U4084"/>
      <c r="V4084"/>
      <c r="W4084"/>
    </row>
    <row r="4085" spans="1:23" s="12" customFormat="1" x14ac:dyDescent="0.2">
      <c r="A4085"/>
      <c r="B4085"/>
      <c r="C4085"/>
      <c r="D4085" s="29"/>
      <c r="E4085" s="29"/>
      <c r="F4085"/>
      <c r="G4085"/>
      <c r="H4085"/>
      <c r="I4085" s="33"/>
      <c r="J4085" s="33"/>
      <c r="K4085" s="33"/>
      <c r="L4085" s="33"/>
      <c r="M4085" s="33"/>
      <c r="N4085" s="33"/>
      <c r="O4085" s="33"/>
      <c r="P4085" s="33"/>
      <c r="Q4085"/>
      <c r="R4085"/>
      <c r="S4085"/>
      <c r="T4085"/>
      <c r="U4085"/>
      <c r="V4085"/>
      <c r="W4085"/>
    </row>
    <row r="4086" spans="1:23" s="12" customFormat="1" x14ac:dyDescent="0.2">
      <c r="A4086"/>
      <c r="B4086"/>
      <c r="C4086"/>
      <c r="D4086" s="29"/>
      <c r="E4086" s="29"/>
      <c r="F4086"/>
      <c r="G4086"/>
      <c r="H4086"/>
      <c r="I4086" s="33"/>
      <c r="J4086" s="33"/>
      <c r="K4086" s="33"/>
      <c r="L4086" s="33"/>
      <c r="M4086" s="33"/>
      <c r="N4086" s="33"/>
      <c r="O4086" s="33"/>
      <c r="P4086" s="33"/>
      <c r="Q4086"/>
      <c r="R4086"/>
      <c r="S4086"/>
      <c r="T4086"/>
      <c r="U4086"/>
      <c r="V4086"/>
      <c r="W4086"/>
    </row>
    <row r="4087" spans="1:23" s="12" customFormat="1" x14ac:dyDescent="0.2">
      <c r="A4087"/>
      <c r="B4087"/>
      <c r="C4087"/>
      <c r="D4087" s="29"/>
      <c r="E4087" s="29"/>
      <c r="F4087"/>
      <c r="G4087"/>
      <c r="H4087"/>
      <c r="I4087" s="33"/>
      <c r="J4087" s="33"/>
      <c r="K4087" s="33"/>
      <c r="L4087" s="33"/>
      <c r="M4087" s="33"/>
      <c r="N4087" s="33"/>
      <c r="O4087" s="33"/>
      <c r="P4087" s="33"/>
      <c r="Q4087"/>
      <c r="R4087"/>
      <c r="S4087"/>
      <c r="T4087"/>
      <c r="U4087"/>
      <c r="V4087"/>
      <c r="W4087"/>
    </row>
    <row r="4088" spans="1:23" s="12" customFormat="1" x14ac:dyDescent="0.2">
      <c r="A4088"/>
      <c r="B4088"/>
      <c r="C4088"/>
      <c r="D4088" s="29"/>
      <c r="E4088" s="29"/>
      <c r="F4088"/>
      <c r="G4088"/>
      <c r="H4088"/>
      <c r="I4088" s="33"/>
      <c r="J4088" s="33"/>
      <c r="K4088" s="33"/>
      <c r="L4088" s="33"/>
      <c r="M4088" s="33"/>
      <c r="N4088" s="33"/>
      <c r="O4088" s="33"/>
      <c r="P4088" s="33"/>
      <c r="Q4088"/>
      <c r="R4088"/>
      <c r="S4088"/>
      <c r="T4088"/>
      <c r="U4088"/>
      <c r="V4088"/>
      <c r="W4088"/>
    </row>
    <row r="4089" spans="1:23" s="12" customFormat="1" x14ac:dyDescent="0.2">
      <c r="A4089"/>
      <c r="B4089"/>
      <c r="C4089"/>
      <c r="D4089" s="29"/>
      <c r="E4089" s="29"/>
      <c r="F4089"/>
      <c r="G4089"/>
      <c r="H4089"/>
      <c r="I4089" s="33"/>
      <c r="J4089" s="33"/>
      <c r="K4089" s="33"/>
      <c r="L4089" s="33"/>
      <c r="M4089" s="33"/>
      <c r="N4089" s="33"/>
      <c r="O4089" s="33"/>
      <c r="P4089" s="33"/>
      <c r="Q4089"/>
      <c r="R4089"/>
      <c r="S4089"/>
      <c r="T4089"/>
      <c r="U4089"/>
      <c r="V4089"/>
      <c r="W4089"/>
    </row>
    <row r="4090" spans="1:23" s="12" customFormat="1" x14ac:dyDescent="0.2">
      <c r="A4090"/>
      <c r="B4090"/>
      <c r="C4090"/>
      <c r="D4090" s="29"/>
      <c r="E4090" s="29"/>
      <c r="F4090"/>
      <c r="G4090"/>
      <c r="H4090"/>
      <c r="I4090" s="33"/>
      <c r="J4090" s="33"/>
      <c r="K4090" s="33"/>
      <c r="L4090" s="33"/>
      <c r="M4090" s="33"/>
      <c r="N4090" s="33"/>
      <c r="O4090" s="33"/>
      <c r="P4090" s="33"/>
      <c r="Q4090"/>
      <c r="R4090"/>
      <c r="S4090"/>
      <c r="T4090"/>
      <c r="U4090"/>
      <c r="V4090"/>
      <c r="W4090"/>
    </row>
    <row r="4091" spans="1:23" s="12" customFormat="1" x14ac:dyDescent="0.2">
      <c r="A4091"/>
      <c r="B4091"/>
      <c r="C4091"/>
      <c r="D4091" s="29"/>
      <c r="E4091" s="29"/>
      <c r="F4091"/>
      <c r="G4091"/>
      <c r="H4091"/>
      <c r="I4091" s="33"/>
      <c r="J4091" s="33"/>
      <c r="K4091" s="33"/>
      <c r="L4091" s="33"/>
      <c r="M4091" s="33"/>
      <c r="N4091" s="33"/>
      <c r="O4091" s="33"/>
      <c r="P4091" s="33"/>
      <c r="Q4091"/>
      <c r="R4091"/>
      <c r="S4091"/>
      <c r="T4091"/>
      <c r="U4091"/>
      <c r="V4091"/>
      <c r="W4091"/>
    </row>
    <row r="4092" spans="1:23" s="12" customFormat="1" x14ac:dyDescent="0.2">
      <c r="A4092"/>
      <c r="B4092"/>
      <c r="C4092"/>
      <c r="D4092" s="29"/>
      <c r="E4092" s="29"/>
      <c r="F4092"/>
      <c r="G4092"/>
      <c r="H4092"/>
      <c r="I4092" s="33"/>
      <c r="J4092" s="33"/>
      <c r="K4092" s="33"/>
      <c r="L4092" s="33"/>
      <c r="M4092" s="33"/>
      <c r="N4092" s="33"/>
      <c r="O4092" s="33"/>
      <c r="P4092" s="33"/>
      <c r="Q4092"/>
      <c r="R4092"/>
      <c r="S4092"/>
      <c r="T4092"/>
      <c r="U4092"/>
      <c r="V4092"/>
      <c r="W4092"/>
    </row>
    <row r="4093" spans="1:23" s="12" customFormat="1" x14ac:dyDescent="0.2">
      <c r="A4093"/>
      <c r="B4093"/>
      <c r="C4093"/>
      <c r="D4093" s="29"/>
      <c r="E4093" s="29"/>
      <c r="F4093"/>
      <c r="G4093"/>
      <c r="H4093"/>
      <c r="I4093" s="33"/>
      <c r="J4093" s="33"/>
      <c r="K4093" s="33"/>
      <c r="L4093" s="33"/>
      <c r="M4093" s="33"/>
      <c r="N4093" s="33"/>
      <c r="O4093" s="33"/>
      <c r="P4093" s="33"/>
      <c r="Q4093"/>
      <c r="R4093"/>
      <c r="S4093"/>
      <c r="T4093"/>
      <c r="U4093"/>
      <c r="V4093"/>
      <c r="W4093"/>
    </row>
    <row r="4094" spans="1:23" s="12" customFormat="1" x14ac:dyDescent="0.2">
      <c r="A4094"/>
      <c r="B4094"/>
      <c r="C4094"/>
      <c r="D4094" s="29"/>
      <c r="E4094" s="29"/>
      <c r="F4094"/>
      <c r="G4094"/>
      <c r="H4094"/>
      <c r="I4094" s="33"/>
      <c r="J4094" s="33"/>
      <c r="K4094" s="33"/>
      <c r="L4094" s="33"/>
      <c r="M4094" s="33"/>
      <c r="N4094" s="33"/>
      <c r="O4094" s="33"/>
      <c r="P4094" s="33"/>
      <c r="Q4094"/>
      <c r="R4094"/>
      <c r="S4094"/>
      <c r="T4094"/>
      <c r="U4094"/>
      <c r="V4094"/>
      <c r="W4094"/>
    </row>
    <row r="4095" spans="1:23" s="12" customFormat="1" x14ac:dyDescent="0.2">
      <c r="A4095"/>
      <c r="B4095"/>
      <c r="C4095"/>
      <c r="D4095" s="29"/>
      <c r="E4095" s="29"/>
      <c r="F4095"/>
      <c r="G4095"/>
      <c r="H4095"/>
      <c r="I4095" s="33"/>
      <c r="J4095" s="33"/>
      <c r="K4095" s="33"/>
      <c r="L4095" s="33"/>
      <c r="M4095" s="33"/>
      <c r="N4095" s="33"/>
      <c r="O4095" s="33"/>
      <c r="P4095" s="33"/>
      <c r="Q4095"/>
      <c r="R4095"/>
      <c r="S4095"/>
      <c r="T4095"/>
      <c r="U4095"/>
      <c r="V4095"/>
      <c r="W4095"/>
    </row>
    <row r="4096" spans="1:23" s="12" customFormat="1" x14ac:dyDescent="0.2">
      <c r="A4096"/>
      <c r="B4096"/>
      <c r="C4096"/>
      <c r="D4096" s="29"/>
      <c r="E4096" s="29"/>
      <c r="F4096"/>
      <c r="G4096"/>
      <c r="H4096"/>
      <c r="I4096" s="33"/>
      <c r="J4096" s="33"/>
      <c r="K4096" s="33"/>
      <c r="L4096" s="33"/>
      <c r="M4096" s="33"/>
      <c r="N4096" s="33"/>
      <c r="O4096" s="33"/>
      <c r="P4096" s="33"/>
      <c r="Q4096"/>
      <c r="R4096"/>
      <c r="S4096"/>
      <c r="T4096"/>
      <c r="U4096"/>
      <c r="V4096"/>
      <c r="W4096"/>
    </row>
    <row r="4097" spans="1:23" s="12" customFormat="1" x14ac:dyDescent="0.2">
      <c r="A4097"/>
      <c r="B4097"/>
      <c r="C4097"/>
      <c r="D4097" s="29"/>
      <c r="E4097" s="29"/>
      <c r="F4097"/>
      <c r="G4097"/>
      <c r="H4097"/>
      <c r="I4097" s="33"/>
      <c r="J4097" s="33"/>
      <c r="K4097" s="33"/>
      <c r="L4097" s="33"/>
      <c r="M4097" s="33"/>
      <c r="N4097" s="33"/>
      <c r="O4097" s="33"/>
      <c r="P4097" s="33"/>
      <c r="Q4097"/>
      <c r="R4097"/>
      <c r="S4097"/>
      <c r="T4097"/>
      <c r="U4097"/>
      <c r="V4097"/>
      <c r="W4097"/>
    </row>
    <row r="4098" spans="1:23" s="12" customFormat="1" x14ac:dyDescent="0.2">
      <c r="A4098"/>
      <c r="B4098"/>
      <c r="C4098"/>
      <c r="D4098" s="29"/>
      <c r="E4098" s="29"/>
      <c r="F4098"/>
      <c r="G4098"/>
      <c r="H4098"/>
      <c r="I4098" s="33"/>
      <c r="J4098" s="33"/>
      <c r="K4098" s="33"/>
      <c r="L4098" s="33"/>
      <c r="M4098" s="33"/>
      <c r="N4098" s="33"/>
      <c r="O4098" s="33"/>
      <c r="P4098" s="33"/>
      <c r="Q4098"/>
      <c r="R4098"/>
      <c r="S4098"/>
      <c r="T4098"/>
      <c r="U4098"/>
      <c r="V4098"/>
      <c r="W4098"/>
    </row>
    <row r="4099" spans="1:23" s="12" customFormat="1" x14ac:dyDescent="0.2">
      <c r="A4099"/>
      <c r="B4099"/>
      <c r="C4099"/>
      <c r="D4099" s="29"/>
      <c r="E4099" s="29"/>
      <c r="F4099"/>
      <c r="G4099"/>
      <c r="H4099"/>
      <c r="I4099" s="33"/>
      <c r="J4099" s="33"/>
      <c r="K4099" s="33"/>
      <c r="L4099" s="33"/>
      <c r="M4099" s="33"/>
      <c r="N4099" s="33"/>
      <c r="O4099" s="33"/>
      <c r="P4099" s="33"/>
      <c r="Q4099"/>
      <c r="R4099"/>
      <c r="S4099"/>
      <c r="T4099"/>
      <c r="U4099"/>
      <c r="V4099"/>
      <c r="W4099"/>
    </row>
    <row r="4100" spans="1:23" s="12" customFormat="1" x14ac:dyDescent="0.2">
      <c r="A4100"/>
      <c r="B4100"/>
      <c r="C4100"/>
      <c r="D4100" s="29"/>
      <c r="E4100" s="29"/>
      <c r="F4100"/>
      <c r="G4100"/>
      <c r="H4100"/>
      <c r="I4100" s="33"/>
      <c r="J4100" s="33"/>
      <c r="K4100" s="33"/>
      <c r="L4100" s="33"/>
      <c r="M4100" s="33"/>
      <c r="N4100" s="33"/>
      <c r="O4100" s="33"/>
      <c r="P4100" s="33"/>
      <c r="Q4100"/>
      <c r="R4100"/>
      <c r="S4100"/>
      <c r="T4100"/>
      <c r="U4100"/>
      <c r="V4100"/>
      <c r="W4100"/>
    </row>
    <row r="4101" spans="1:23" s="12" customFormat="1" x14ac:dyDescent="0.2">
      <c r="A4101"/>
      <c r="B4101"/>
      <c r="C4101"/>
      <c r="D4101" s="29"/>
      <c r="E4101" s="29"/>
      <c r="F4101"/>
      <c r="G4101"/>
      <c r="H4101"/>
      <c r="I4101" s="33"/>
      <c r="J4101" s="33"/>
      <c r="K4101" s="33"/>
      <c r="L4101" s="33"/>
      <c r="M4101" s="33"/>
      <c r="N4101" s="33"/>
      <c r="O4101" s="33"/>
      <c r="P4101" s="33"/>
      <c r="Q4101"/>
      <c r="R4101"/>
      <c r="S4101"/>
      <c r="T4101"/>
      <c r="U4101"/>
      <c r="V4101"/>
      <c r="W4101"/>
    </row>
    <row r="4102" spans="1:23" s="12" customFormat="1" x14ac:dyDescent="0.2">
      <c r="A4102"/>
      <c r="B4102"/>
      <c r="C4102"/>
      <c r="D4102" s="29"/>
      <c r="E4102" s="29"/>
      <c r="F4102"/>
      <c r="G4102"/>
      <c r="H4102"/>
      <c r="I4102" s="33"/>
      <c r="J4102" s="33"/>
      <c r="K4102" s="33"/>
      <c r="L4102" s="33"/>
      <c r="M4102" s="33"/>
      <c r="N4102" s="33"/>
      <c r="O4102" s="33"/>
      <c r="P4102" s="33"/>
      <c r="Q4102"/>
      <c r="R4102"/>
      <c r="S4102"/>
      <c r="T4102"/>
      <c r="U4102"/>
      <c r="V4102"/>
      <c r="W4102"/>
    </row>
    <row r="4103" spans="1:23" s="12" customFormat="1" x14ac:dyDescent="0.2">
      <c r="A4103"/>
      <c r="B4103"/>
      <c r="C4103"/>
      <c r="D4103" s="29"/>
      <c r="E4103" s="29"/>
      <c r="F4103"/>
      <c r="G4103"/>
      <c r="H4103"/>
      <c r="I4103" s="33"/>
      <c r="J4103" s="33"/>
      <c r="K4103" s="33"/>
      <c r="L4103" s="33"/>
      <c r="M4103" s="33"/>
      <c r="N4103" s="33"/>
      <c r="O4103" s="33"/>
      <c r="P4103" s="33"/>
      <c r="Q4103"/>
      <c r="R4103"/>
      <c r="S4103"/>
      <c r="T4103"/>
      <c r="U4103"/>
      <c r="V4103"/>
      <c r="W4103"/>
    </row>
    <row r="4104" spans="1:23" s="12" customFormat="1" x14ac:dyDescent="0.2">
      <c r="A4104"/>
      <c r="B4104"/>
      <c r="C4104"/>
      <c r="D4104" s="29"/>
      <c r="E4104" s="29"/>
      <c r="F4104"/>
      <c r="G4104"/>
      <c r="H4104"/>
      <c r="I4104" s="33"/>
      <c r="J4104" s="33"/>
      <c r="K4104" s="33"/>
      <c r="L4104" s="33"/>
      <c r="M4104" s="33"/>
      <c r="N4104" s="33"/>
      <c r="O4104" s="33"/>
      <c r="P4104" s="33"/>
      <c r="Q4104"/>
      <c r="R4104"/>
      <c r="S4104"/>
      <c r="T4104"/>
      <c r="U4104"/>
      <c r="V4104"/>
      <c r="W4104"/>
    </row>
    <row r="4105" spans="1:23" s="12" customFormat="1" x14ac:dyDescent="0.2">
      <c r="A4105"/>
      <c r="B4105"/>
      <c r="C4105"/>
      <c r="D4105" s="29"/>
      <c r="E4105" s="29"/>
      <c r="F4105"/>
      <c r="G4105"/>
      <c r="H4105"/>
      <c r="I4105" s="33"/>
      <c r="J4105" s="33"/>
      <c r="K4105" s="33"/>
      <c r="L4105" s="33"/>
      <c r="M4105" s="33"/>
      <c r="N4105" s="33"/>
      <c r="O4105" s="33"/>
      <c r="P4105" s="33"/>
      <c r="Q4105"/>
      <c r="R4105"/>
      <c r="S4105"/>
      <c r="T4105"/>
      <c r="U4105"/>
      <c r="V4105"/>
      <c r="W4105"/>
    </row>
    <row r="4106" spans="1:23" s="12" customFormat="1" x14ac:dyDescent="0.2">
      <c r="A4106"/>
      <c r="B4106"/>
      <c r="C4106"/>
      <c r="D4106" s="29"/>
      <c r="E4106" s="29"/>
      <c r="F4106"/>
      <c r="G4106"/>
      <c r="H4106"/>
      <c r="I4106" s="33"/>
      <c r="J4106" s="33"/>
      <c r="K4106" s="33"/>
      <c r="L4106" s="33"/>
      <c r="M4106" s="33"/>
      <c r="N4106" s="33"/>
      <c r="O4106" s="33"/>
      <c r="P4106" s="33"/>
      <c r="Q4106"/>
      <c r="R4106"/>
      <c r="S4106"/>
      <c r="T4106"/>
      <c r="U4106"/>
      <c r="V4106"/>
      <c r="W4106"/>
    </row>
    <row r="4107" spans="1:23" s="12" customFormat="1" x14ac:dyDescent="0.2">
      <c r="A4107"/>
      <c r="B4107"/>
      <c r="C4107"/>
      <c r="D4107" s="29"/>
      <c r="E4107" s="29"/>
      <c r="F4107"/>
      <c r="G4107"/>
      <c r="H4107"/>
      <c r="I4107" s="33"/>
      <c r="J4107" s="33"/>
      <c r="K4107" s="33"/>
      <c r="L4107" s="33"/>
      <c r="M4107" s="33"/>
      <c r="N4107" s="33"/>
      <c r="O4107" s="33"/>
      <c r="P4107" s="33"/>
      <c r="Q4107"/>
      <c r="R4107"/>
      <c r="S4107"/>
      <c r="T4107"/>
      <c r="U4107"/>
      <c r="V4107"/>
      <c r="W4107"/>
    </row>
    <row r="4108" spans="1:23" s="12" customFormat="1" x14ac:dyDescent="0.2">
      <c r="A4108"/>
      <c r="B4108"/>
      <c r="C4108"/>
      <c r="D4108" s="29"/>
      <c r="E4108" s="29"/>
      <c r="F4108"/>
      <c r="G4108"/>
      <c r="H4108"/>
      <c r="I4108" s="33"/>
      <c r="J4108" s="33"/>
      <c r="K4108" s="33"/>
      <c r="L4108" s="33"/>
      <c r="M4108" s="33"/>
      <c r="N4108" s="33"/>
      <c r="O4108" s="33"/>
      <c r="P4108" s="33"/>
      <c r="Q4108"/>
      <c r="R4108"/>
      <c r="S4108"/>
      <c r="T4108"/>
      <c r="U4108"/>
      <c r="V4108"/>
      <c r="W4108"/>
    </row>
    <row r="4109" spans="1:23" s="12" customFormat="1" x14ac:dyDescent="0.2">
      <c r="A4109"/>
      <c r="B4109"/>
      <c r="C4109"/>
      <c r="D4109" s="29"/>
      <c r="E4109" s="29"/>
      <c r="F4109"/>
      <c r="G4109"/>
      <c r="H4109"/>
      <c r="I4109" s="33"/>
      <c r="J4109" s="33"/>
      <c r="K4109" s="33"/>
      <c r="L4109" s="33"/>
      <c r="M4109" s="33"/>
      <c r="N4109" s="33"/>
      <c r="O4109" s="33"/>
      <c r="P4109" s="33"/>
      <c r="Q4109"/>
      <c r="R4109"/>
      <c r="S4109"/>
      <c r="T4109"/>
      <c r="U4109"/>
      <c r="V4109"/>
      <c r="W4109"/>
    </row>
    <row r="4110" spans="1:23" s="12" customFormat="1" x14ac:dyDescent="0.2">
      <c r="A4110"/>
      <c r="B4110"/>
      <c r="C4110"/>
      <c r="D4110" s="29"/>
      <c r="E4110" s="29"/>
      <c r="F4110"/>
      <c r="G4110"/>
      <c r="H4110"/>
      <c r="I4110" s="33"/>
      <c r="J4110" s="33"/>
      <c r="K4110" s="33"/>
      <c r="L4110" s="33"/>
      <c r="M4110" s="33"/>
      <c r="N4110" s="33"/>
      <c r="O4110" s="33"/>
      <c r="P4110" s="33"/>
      <c r="Q4110"/>
      <c r="R4110"/>
      <c r="S4110"/>
      <c r="T4110"/>
      <c r="U4110"/>
      <c r="V4110"/>
      <c r="W4110"/>
    </row>
    <row r="4111" spans="1:23" s="12" customFormat="1" x14ac:dyDescent="0.2">
      <c r="A4111"/>
      <c r="B4111"/>
      <c r="C4111"/>
      <c r="D4111" s="29"/>
      <c r="E4111" s="29"/>
      <c r="F4111"/>
      <c r="G4111"/>
      <c r="H4111"/>
      <c r="I4111" s="33"/>
      <c r="J4111" s="33"/>
      <c r="K4111" s="33"/>
      <c r="L4111" s="33"/>
      <c r="M4111" s="33"/>
      <c r="N4111" s="33"/>
      <c r="O4111" s="33"/>
      <c r="P4111" s="33"/>
      <c r="Q4111"/>
      <c r="R4111"/>
      <c r="S4111"/>
      <c r="T4111"/>
      <c r="U4111"/>
      <c r="V4111"/>
      <c r="W4111"/>
    </row>
    <row r="4112" spans="1:23" s="12" customFormat="1" x14ac:dyDescent="0.2">
      <c r="A4112"/>
      <c r="B4112"/>
      <c r="C4112"/>
      <c r="D4112" s="29"/>
      <c r="E4112" s="29"/>
      <c r="F4112"/>
      <c r="G4112"/>
      <c r="H4112"/>
      <c r="I4112" s="33"/>
      <c r="J4112" s="33"/>
      <c r="K4112" s="33"/>
      <c r="L4112" s="33"/>
      <c r="M4112" s="33"/>
      <c r="N4112" s="33"/>
      <c r="O4112" s="33"/>
      <c r="P4112" s="33"/>
      <c r="Q4112"/>
      <c r="R4112"/>
      <c r="S4112"/>
      <c r="T4112"/>
      <c r="U4112"/>
      <c r="V4112"/>
      <c r="W4112"/>
    </row>
    <row r="4113" spans="1:23" s="12" customFormat="1" x14ac:dyDescent="0.2">
      <c r="A4113"/>
      <c r="B4113"/>
      <c r="C4113"/>
      <c r="D4113" s="29"/>
      <c r="E4113" s="29"/>
      <c r="F4113"/>
      <c r="G4113"/>
      <c r="H4113"/>
      <c r="I4113" s="33"/>
      <c r="J4113" s="33"/>
      <c r="K4113" s="33"/>
      <c r="L4113" s="33"/>
      <c r="M4113" s="33"/>
      <c r="N4113" s="33"/>
      <c r="O4113" s="33"/>
      <c r="P4113" s="33"/>
      <c r="Q4113"/>
      <c r="R4113"/>
      <c r="S4113"/>
      <c r="T4113"/>
      <c r="U4113"/>
      <c r="V4113"/>
      <c r="W4113"/>
    </row>
    <row r="4114" spans="1:23" s="12" customFormat="1" x14ac:dyDescent="0.2">
      <c r="A4114"/>
      <c r="B4114"/>
      <c r="C4114"/>
      <c r="D4114" s="29"/>
      <c r="E4114" s="29"/>
      <c r="F4114"/>
      <c r="G4114"/>
      <c r="H4114"/>
      <c r="I4114" s="33"/>
      <c r="J4114" s="33"/>
      <c r="K4114" s="33"/>
      <c r="L4114" s="33"/>
      <c r="M4114" s="33"/>
      <c r="N4114" s="33"/>
      <c r="O4114" s="33"/>
      <c r="P4114" s="33"/>
      <c r="Q4114"/>
      <c r="R4114"/>
      <c r="S4114"/>
      <c r="T4114"/>
      <c r="U4114"/>
      <c r="V4114"/>
      <c r="W4114"/>
    </row>
    <row r="4115" spans="1:23" s="12" customFormat="1" x14ac:dyDescent="0.2">
      <c r="A4115"/>
      <c r="B4115"/>
      <c r="C4115"/>
      <c r="D4115" s="29"/>
      <c r="E4115" s="29"/>
      <c r="F4115"/>
      <c r="G4115"/>
      <c r="H4115"/>
      <c r="I4115" s="33"/>
      <c r="J4115" s="33"/>
      <c r="K4115" s="33"/>
      <c r="L4115" s="33"/>
      <c r="M4115" s="33"/>
      <c r="N4115" s="33"/>
      <c r="O4115" s="33"/>
      <c r="P4115" s="33"/>
      <c r="Q4115"/>
      <c r="R4115"/>
      <c r="S4115"/>
      <c r="T4115"/>
      <c r="U4115"/>
      <c r="V4115"/>
      <c r="W4115"/>
    </row>
    <row r="4116" spans="1:23" s="12" customFormat="1" x14ac:dyDescent="0.2">
      <c r="A4116"/>
      <c r="B4116"/>
      <c r="C4116"/>
      <c r="D4116" s="29"/>
      <c r="E4116" s="29"/>
      <c r="F4116"/>
      <c r="G4116"/>
      <c r="H4116"/>
      <c r="I4116" s="33"/>
      <c r="J4116" s="33"/>
      <c r="K4116" s="33"/>
      <c r="L4116" s="33"/>
      <c r="M4116" s="33"/>
      <c r="N4116" s="33"/>
      <c r="O4116" s="33"/>
      <c r="P4116" s="33"/>
      <c r="Q4116"/>
      <c r="R4116"/>
      <c r="S4116"/>
      <c r="T4116"/>
      <c r="U4116"/>
      <c r="V4116"/>
      <c r="W4116"/>
    </row>
    <row r="4117" spans="1:23" s="12" customFormat="1" x14ac:dyDescent="0.2">
      <c r="A4117"/>
      <c r="B4117"/>
      <c r="C4117"/>
      <c r="D4117" s="29"/>
      <c r="E4117" s="29"/>
      <c r="F4117"/>
      <c r="G4117"/>
      <c r="H4117"/>
      <c r="I4117" s="33"/>
      <c r="J4117" s="33"/>
      <c r="K4117" s="33"/>
      <c r="L4117" s="33"/>
      <c r="M4117" s="33"/>
      <c r="N4117" s="33"/>
      <c r="O4117" s="33"/>
      <c r="P4117" s="33"/>
      <c r="Q4117"/>
      <c r="R4117"/>
      <c r="S4117"/>
      <c r="T4117"/>
      <c r="U4117"/>
      <c r="V4117"/>
      <c r="W4117"/>
    </row>
    <row r="4118" spans="1:23" s="12" customFormat="1" x14ac:dyDescent="0.2">
      <c r="A4118"/>
      <c r="B4118"/>
      <c r="C4118"/>
      <c r="D4118" s="29"/>
      <c r="E4118" s="29"/>
      <c r="F4118"/>
      <c r="G4118"/>
      <c r="H4118"/>
      <c r="I4118" s="33"/>
      <c r="J4118" s="33"/>
      <c r="K4118" s="33"/>
      <c r="L4118" s="33"/>
      <c r="M4118" s="33"/>
      <c r="N4118" s="33"/>
      <c r="O4118" s="33"/>
      <c r="P4118" s="33"/>
      <c r="Q4118"/>
      <c r="R4118"/>
      <c r="S4118"/>
      <c r="T4118"/>
      <c r="U4118"/>
      <c r="V4118"/>
      <c r="W4118"/>
    </row>
    <row r="4119" spans="1:23" s="12" customFormat="1" x14ac:dyDescent="0.2">
      <c r="A4119"/>
      <c r="B4119"/>
      <c r="C4119"/>
      <c r="D4119" s="29"/>
      <c r="E4119" s="29"/>
      <c r="F4119"/>
      <c r="G4119"/>
      <c r="H4119"/>
      <c r="I4119" s="33"/>
      <c r="J4119" s="33"/>
      <c r="K4119" s="33"/>
      <c r="L4119" s="33"/>
      <c r="M4119" s="33"/>
      <c r="N4119" s="33"/>
      <c r="O4119" s="33"/>
      <c r="P4119" s="33"/>
      <c r="Q4119"/>
      <c r="R4119"/>
      <c r="S4119"/>
      <c r="T4119"/>
      <c r="U4119"/>
      <c r="V4119"/>
      <c r="W4119"/>
    </row>
    <row r="4120" spans="1:23" s="12" customFormat="1" x14ac:dyDescent="0.2">
      <c r="A4120"/>
      <c r="B4120"/>
      <c r="C4120"/>
      <c r="D4120" s="29"/>
      <c r="E4120" s="29"/>
      <c r="F4120"/>
      <c r="G4120"/>
      <c r="H4120"/>
      <c r="I4120" s="33"/>
      <c r="J4120" s="33"/>
      <c r="K4120" s="33"/>
      <c r="L4120" s="33"/>
      <c r="M4120" s="33"/>
      <c r="N4120" s="33"/>
      <c r="O4120" s="33"/>
      <c r="P4120" s="33"/>
      <c r="Q4120"/>
      <c r="R4120"/>
      <c r="S4120"/>
      <c r="T4120"/>
      <c r="U4120"/>
      <c r="V4120"/>
      <c r="W4120"/>
    </row>
    <row r="4121" spans="1:23" s="12" customFormat="1" x14ac:dyDescent="0.2">
      <c r="A4121"/>
      <c r="B4121"/>
      <c r="C4121"/>
      <c r="D4121" s="29"/>
      <c r="E4121" s="29"/>
      <c r="F4121"/>
      <c r="G4121"/>
      <c r="H4121"/>
      <c r="I4121" s="33"/>
      <c r="J4121" s="33"/>
      <c r="K4121" s="33"/>
      <c r="L4121" s="33"/>
      <c r="M4121" s="33"/>
      <c r="N4121" s="33"/>
      <c r="O4121" s="33"/>
      <c r="P4121" s="33"/>
      <c r="Q4121"/>
      <c r="R4121"/>
      <c r="S4121"/>
      <c r="T4121"/>
      <c r="U4121"/>
      <c r="V4121"/>
      <c r="W4121"/>
    </row>
    <row r="4122" spans="1:23" s="12" customFormat="1" x14ac:dyDescent="0.2">
      <c r="A4122"/>
      <c r="B4122"/>
      <c r="C4122"/>
      <c r="D4122" s="29"/>
      <c r="E4122" s="29"/>
      <c r="F4122"/>
      <c r="G4122"/>
      <c r="H4122"/>
      <c r="I4122" s="33"/>
      <c r="J4122" s="33"/>
      <c r="K4122" s="33"/>
      <c r="L4122" s="33"/>
      <c r="M4122" s="33"/>
      <c r="N4122" s="33"/>
      <c r="O4122" s="33"/>
      <c r="P4122" s="33"/>
      <c r="Q4122"/>
      <c r="R4122"/>
      <c r="S4122"/>
      <c r="T4122"/>
      <c r="U4122"/>
      <c r="V4122"/>
      <c r="W4122"/>
    </row>
    <row r="4123" spans="1:23" s="12" customFormat="1" x14ac:dyDescent="0.2">
      <c r="A4123"/>
      <c r="B4123"/>
      <c r="C4123"/>
      <c r="D4123" s="29"/>
      <c r="E4123" s="29"/>
      <c r="F4123"/>
      <c r="G4123"/>
      <c r="H4123"/>
      <c r="I4123" s="33"/>
      <c r="J4123" s="33"/>
      <c r="K4123" s="33"/>
      <c r="L4123" s="33"/>
      <c r="M4123" s="33"/>
      <c r="N4123" s="33"/>
      <c r="O4123" s="33"/>
      <c r="P4123" s="33"/>
      <c r="Q4123"/>
      <c r="R4123"/>
      <c r="S4123"/>
      <c r="T4123"/>
      <c r="U4123"/>
      <c r="V4123"/>
      <c r="W4123"/>
    </row>
    <row r="4124" spans="1:23" s="12" customFormat="1" x14ac:dyDescent="0.2">
      <c r="A4124"/>
      <c r="B4124"/>
      <c r="C4124"/>
      <c r="D4124" s="29"/>
      <c r="E4124" s="29"/>
      <c r="F4124"/>
      <c r="G4124"/>
      <c r="H4124"/>
      <c r="I4124" s="33"/>
      <c r="J4124" s="33"/>
      <c r="K4124" s="33"/>
      <c r="L4124" s="33"/>
      <c r="M4124" s="33"/>
      <c r="N4124" s="33"/>
      <c r="O4124" s="33"/>
      <c r="P4124" s="33"/>
      <c r="Q4124"/>
      <c r="R4124"/>
      <c r="S4124"/>
      <c r="T4124"/>
      <c r="U4124"/>
      <c r="V4124"/>
      <c r="W4124"/>
    </row>
    <row r="4125" spans="1:23" s="12" customFormat="1" x14ac:dyDescent="0.2">
      <c r="A4125"/>
      <c r="B4125"/>
      <c r="C4125"/>
      <c r="D4125" s="29"/>
      <c r="E4125" s="29"/>
      <c r="F4125"/>
      <c r="G4125"/>
      <c r="H4125"/>
      <c r="I4125" s="33"/>
      <c r="J4125" s="33"/>
      <c r="K4125" s="33"/>
      <c r="L4125" s="33"/>
      <c r="M4125" s="33"/>
      <c r="N4125" s="33"/>
      <c r="O4125" s="33"/>
      <c r="P4125" s="33"/>
      <c r="Q4125"/>
      <c r="R4125"/>
      <c r="S4125"/>
      <c r="T4125"/>
      <c r="U4125"/>
      <c r="V4125"/>
      <c r="W4125"/>
    </row>
    <row r="4126" spans="1:23" s="12" customFormat="1" x14ac:dyDescent="0.2">
      <c r="A4126"/>
      <c r="B4126"/>
      <c r="C4126"/>
      <c r="D4126" s="29"/>
      <c r="E4126" s="29"/>
      <c r="F4126"/>
      <c r="G4126"/>
      <c r="H4126"/>
      <c r="I4126" s="33"/>
      <c r="J4126" s="33"/>
      <c r="K4126" s="33"/>
      <c r="L4126" s="33"/>
      <c r="M4126" s="33"/>
      <c r="N4126" s="33"/>
      <c r="O4126" s="33"/>
      <c r="P4126" s="33"/>
      <c r="Q4126"/>
      <c r="R4126"/>
      <c r="S4126"/>
      <c r="T4126"/>
      <c r="U4126"/>
      <c r="V4126"/>
      <c r="W4126"/>
    </row>
    <row r="4127" spans="1:23" s="12" customFormat="1" x14ac:dyDescent="0.2">
      <c r="A4127"/>
      <c r="B4127"/>
      <c r="C4127"/>
      <c r="D4127" s="29"/>
      <c r="E4127" s="29"/>
      <c r="F4127"/>
      <c r="G4127"/>
      <c r="H4127"/>
      <c r="I4127" s="33"/>
      <c r="J4127" s="33"/>
      <c r="K4127" s="33"/>
      <c r="L4127" s="33"/>
      <c r="M4127" s="33"/>
      <c r="N4127" s="33"/>
      <c r="O4127" s="33"/>
      <c r="P4127" s="33"/>
      <c r="Q4127"/>
      <c r="R4127"/>
      <c r="S4127"/>
      <c r="T4127"/>
      <c r="U4127"/>
      <c r="V4127"/>
      <c r="W4127"/>
    </row>
    <row r="4128" spans="1:23" s="12" customFormat="1" x14ac:dyDescent="0.2">
      <c r="A4128"/>
      <c r="B4128"/>
      <c r="C4128"/>
      <c r="D4128" s="29"/>
      <c r="E4128" s="29"/>
      <c r="F4128"/>
      <c r="G4128"/>
      <c r="H4128"/>
      <c r="I4128" s="33"/>
      <c r="J4128" s="33"/>
      <c r="K4128" s="33"/>
      <c r="L4128" s="33"/>
      <c r="M4128" s="33"/>
      <c r="N4128" s="33"/>
      <c r="O4128" s="33"/>
      <c r="P4128" s="33"/>
      <c r="Q4128"/>
      <c r="R4128"/>
      <c r="S4128"/>
      <c r="T4128"/>
      <c r="U4128"/>
      <c r="V4128"/>
      <c r="W4128"/>
    </row>
    <row r="4129" spans="1:23" s="12" customFormat="1" x14ac:dyDescent="0.2">
      <c r="A4129"/>
      <c r="B4129"/>
      <c r="C4129"/>
      <c r="D4129" s="29"/>
      <c r="E4129" s="29"/>
      <c r="F4129"/>
      <c r="G4129"/>
      <c r="H4129"/>
      <c r="I4129" s="33"/>
      <c r="J4129" s="33"/>
      <c r="K4129" s="33"/>
      <c r="L4129" s="33"/>
      <c r="M4129" s="33"/>
      <c r="N4129" s="33"/>
      <c r="O4129" s="33"/>
      <c r="P4129" s="33"/>
      <c r="Q4129"/>
      <c r="R4129"/>
      <c r="S4129"/>
      <c r="T4129"/>
      <c r="U4129"/>
      <c r="V4129"/>
      <c r="W4129"/>
    </row>
    <row r="4130" spans="1:23" s="12" customFormat="1" x14ac:dyDescent="0.2">
      <c r="A4130"/>
      <c r="B4130"/>
      <c r="C4130"/>
      <c r="D4130" s="29"/>
      <c r="E4130" s="29"/>
      <c r="F4130"/>
      <c r="G4130"/>
      <c r="H4130"/>
      <c r="I4130" s="33"/>
      <c r="J4130" s="33"/>
      <c r="K4130" s="33"/>
      <c r="L4130" s="33"/>
      <c r="M4130" s="33"/>
      <c r="N4130" s="33"/>
      <c r="O4130" s="33"/>
      <c r="P4130" s="33"/>
      <c r="Q4130"/>
      <c r="R4130"/>
      <c r="S4130"/>
      <c r="T4130"/>
      <c r="U4130"/>
      <c r="V4130"/>
      <c r="W4130"/>
    </row>
    <row r="4131" spans="1:23" s="12" customFormat="1" x14ac:dyDescent="0.2">
      <c r="A4131"/>
      <c r="B4131"/>
      <c r="C4131"/>
      <c r="D4131" s="29"/>
      <c r="E4131" s="29"/>
      <c r="F4131"/>
      <c r="G4131"/>
      <c r="H4131"/>
      <c r="I4131" s="33"/>
      <c r="J4131" s="33"/>
      <c r="K4131" s="33"/>
      <c r="L4131" s="33"/>
      <c r="M4131" s="33"/>
      <c r="N4131" s="33"/>
      <c r="O4131" s="33"/>
      <c r="P4131" s="33"/>
      <c r="Q4131"/>
      <c r="R4131"/>
      <c r="S4131"/>
      <c r="T4131"/>
      <c r="U4131"/>
      <c r="V4131"/>
      <c r="W4131"/>
    </row>
    <row r="4132" spans="1:23" s="12" customFormat="1" x14ac:dyDescent="0.2">
      <c r="A4132"/>
      <c r="B4132"/>
      <c r="C4132"/>
      <c r="D4132" s="29"/>
      <c r="E4132" s="29"/>
      <c r="F4132"/>
      <c r="G4132"/>
      <c r="H4132"/>
      <c r="I4132" s="33"/>
      <c r="J4132" s="33"/>
      <c r="K4132" s="33"/>
      <c r="L4132" s="33"/>
      <c r="M4132" s="33"/>
      <c r="N4132" s="33"/>
      <c r="O4132" s="33"/>
      <c r="P4132" s="33"/>
      <c r="Q4132"/>
      <c r="R4132"/>
      <c r="S4132"/>
      <c r="T4132"/>
      <c r="U4132"/>
      <c r="V4132"/>
      <c r="W4132"/>
    </row>
    <row r="4133" spans="1:23" s="12" customFormat="1" x14ac:dyDescent="0.2">
      <c r="A4133"/>
      <c r="B4133"/>
      <c r="C4133"/>
      <c r="D4133" s="29"/>
      <c r="E4133" s="29"/>
      <c r="F4133"/>
      <c r="G4133"/>
      <c r="H4133"/>
      <c r="I4133" s="33"/>
      <c r="J4133" s="33"/>
      <c r="K4133" s="33"/>
      <c r="L4133" s="33"/>
      <c r="M4133" s="33"/>
      <c r="N4133" s="33"/>
      <c r="O4133" s="33"/>
      <c r="P4133" s="33"/>
      <c r="Q4133"/>
      <c r="R4133"/>
      <c r="S4133"/>
      <c r="T4133"/>
      <c r="U4133"/>
      <c r="V4133"/>
      <c r="W4133"/>
    </row>
    <row r="4134" spans="1:23" s="12" customFormat="1" x14ac:dyDescent="0.2">
      <c r="A4134"/>
      <c r="B4134"/>
      <c r="C4134"/>
      <c r="D4134" s="29"/>
      <c r="E4134" s="29"/>
      <c r="F4134"/>
      <c r="G4134"/>
      <c r="H4134"/>
      <c r="I4134" s="33"/>
      <c r="J4134" s="33"/>
      <c r="K4134" s="33"/>
      <c r="L4134" s="33"/>
      <c r="M4134" s="33"/>
      <c r="N4134" s="33"/>
      <c r="O4134" s="33"/>
      <c r="P4134" s="33"/>
      <c r="Q4134"/>
      <c r="R4134"/>
      <c r="S4134"/>
      <c r="T4134"/>
      <c r="U4134"/>
      <c r="V4134"/>
      <c r="W4134"/>
    </row>
    <row r="4135" spans="1:23" s="12" customFormat="1" x14ac:dyDescent="0.2">
      <c r="A4135"/>
      <c r="B4135"/>
      <c r="C4135"/>
      <c r="D4135" s="29"/>
      <c r="E4135" s="29"/>
      <c r="F4135"/>
      <c r="G4135"/>
      <c r="H4135"/>
      <c r="I4135" s="33"/>
      <c r="J4135" s="33"/>
      <c r="K4135" s="33"/>
      <c r="L4135" s="33"/>
      <c r="M4135" s="33"/>
      <c r="N4135" s="33"/>
      <c r="O4135" s="33"/>
      <c r="P4135" s="33"/>
      <c r="Q4135"/>
      <c r="R4135"/>
      <c r="S4135"/>
      <c r="T4135"/>
      <c r="U4135"/>
      <c r="V4135"/>
      <c r="W4135"/>
    </row>
    <row r="4136" spans="1:23" s="12" customFormat="1" x14ac:dyDescent="0.2">
      <c r="A4136"/>
      <c r="B4136"/>
      <c r="C4136"/>
      <c r="D4136" s="29"/>
      <c r="E4136" s="29"/>
      <c r="F4136"/>
      <c r="G4136"/>
      <c r="H4136"/>
      <c r="I4136" s="33"/>
      <c r="J4136" s="33"/>
      <c r="K4136" s="33"/>
      <c r="L4136" s="33"/>
      <c r="M4136" s="33"/>
      <c r="N4136" s="33"/>
      <c r="O4136" s="33"/>
      <c r="P4136" s="33"/>
      <c r="Q4136"/>
      <c r="R4136"/>
      <c r="S4136"/>
      <c r="T4136"/>
      <c r="U4136"/>
      <c r="V4136"/>
      <c r="W4136"/>
    </row>
    <row r="4137" spans="1:23" s="12" customFormat="1" x14ac:dyDescent="0.2">
      <c r="A4137"/>
      <c r="B4137"/>
      <c r="C4137"/>
      <c r="D4137" s="29"/>
      <c r="E4137" s="29"/>
      <c r="F4137"/>
      <c r="G4137"/>
      <c r="H4137"/>
      <c r="I4137" s="33"/>
      <c r="J4137" s="33"/>
      <c r="K4137" s="33"/>
      <c r="L4137" s="33"/>
      <c r="M4137" s="33"/>
      <c r="N4137" s="33"/>
      <c r="O4137" s="33"/>
      <c r="P4137" s="33"/>
      <c r="Q4137"/>
      <c r="R4137"/>
      <c r="S4137"/>
      <c r="T4137"/>
      <c r="U4137"/>
      <c r="V4137"/>
      <c r="W4137"/>
    </row>
    <row r="4138" spans="1:23" s="12" customFormat="1" x14ac:dyDescent="0.2">
      <c r="A4138"/>
      <c r="B4138"/>
      <c r="C4138"/>
      <c r="D4138" s="29"/>
      <c r="E4138" s="29"/>
      <c r="F4138"/>
      <c r="G4138"/>
      <c r="H4138"/>
      <c r="I4138" s="33"/>
      <c r="J4138" s="33"/>
      <c r="K4138" s="33"/>
      <c r="L4138" s="33"/>
      <c r="M4138" s="33"/>
      <c r="N4138" s="33"/>
      <c r="O4138" s="33"/>
      <c r="P4138" s="33"/>
      <c r="Q4138"/>
      <c r="R4138"/>
      <c r="S4138"/>
      <c r="T4138"/>
      <c r="U4138"/>
      <c r="V4138"/>
      <c r="W4138"/>
    </row>
    <row r="4139" spans="1:23" s="12" customFormat="1" x14ac:dyDescent="0.2">
      <c r="A4139"/>
      <c r="B4139"/>
      <c r="C4139"/>
      <c r="D4139" s="29"/>
      <c r="E4139" s="29"/>
      <c r="F4139"/>
      <c r="G4139"/>
      <c r="H4139"/>
      <c r="I4139" s="33"/>
      <c r="J4139" s="33"/>
      <c r="K4139" s="33"/>
      <c r="L4139" s="33"/>
      <c r="M4139" s="33"/>
      <c r="N4139" s="33"/>
      <c r="O4139" s="33"/>
      <c r="P4139" s="33"/>
      <c r="Q4139"/>
      <c r="R4139"/>
      <c r="S4139"/>
      <c r="T4139"/>
      <c r="U4139"/>
      <c r="V4139"/>
      <c r="W4139"/>
    </row>
    <row r="4140" spans="1:23" s="12" customFormat="1" x14ac:dyDescent="0.2">
      <c r="A4140"/>
      <c r="B4140"/>
      <c r="C4140"/>
      <c r="D4140" s="29"/>
      <c r="E4140" s="29"/>
      <c r="F4140"/>
      <c r="G4140"/>
      <c r="H4140"/>
      <c r="I4140" s="33"/>
      <c r="J4140" s="33"/>
      <c r="K4140" s="33"/>
      <c r="L4140" s="33"/>
      <c r="M4140" s="33"/>
      <c r="N4140" s="33"/>
      <c r="O4140" s="33"/>
      <c r="P4140" s="33"/>
      <c r="Q4140"/>
      <c r="R4140"/>
      <c r="S4140"/>
      <c r="T4140"/>
      <c r="U4140"/>
      <c r="V4140"/>
      <c r="W4140"/>
    </row>
    <row r="4141" spans="1:23" s="12" customFormat="1" x14ac:dyDescent="0.2">
      <c r="A4141"/>
      <c r="B4141"/>
      <c r="C4141"/>
      <c r="D4141" s="29"/>
      <c r="E4141" s="29"/>
      <c r="F4141"/>
      <c r="G4141"/>
      <c r="H4141"/>
      <c r="I4141" s="33"/>
      <c r="J4141" s="33"/>
      <c r="K4141" s="33"/>
      <c r="L4141" s="33"/>
      <c r="M4141" s="33"/>
      <c r="N4141" s="33"/>
      <c r="O4141" s="33"/>
      <c r="P4141" s="33"/>
      <c r="Q4141"/>
      <c r="R4141"/>
      <c r="S4141"/>
      <c r="T4141"/>
      <c r="U4141"/>
      <c r="V4141"/>
      <c r="W4141"/>
    </row>
    <row r="4142" spans="1:23" s="12" customFormat="1" x14ac:dyDescent="0.2">
      <c r="A4142"/>
      <c r="B4142"/>
      <c r="C4142"/>
      <c r="D4142" s="29"/>
      <c r="E4142" s="29"/>
      <c r="F4142"/>
      <c r="G4142"/>
      <c r="H4142"/>
      <c r="I4142" s="33"/>
      <c r="J4142" s="33"/>
      <c r="K4142" s="33"/>
      <c r="L4142" s="33"/>
      <c r="M4142" s="33"/>
      <c r="N4142" s="33"/>
      <c r="O4142" s="33"/>
      <c r="P4142" s="33"/>
      <c r="Q4142"/>
      <c r="R4142"/>
      <c r="S4142"/>
      <c r="T4142"/>
      <c r="U4142"/>
      <c r="V4142"/>
      <c r="W4142"/>
    </row>
    <row r="4143" spans="1:23" s="12" customFormat="1" x14ac:dyDescent="0.2">
      <c r="A4143"/>
      <c r="B4143"/>
      <c r="C4143"/>
      <c r="D4143" s="29"/>
      <c r="E4143" s="29"/>
      <c r="F4143"/>
      <c r="G4143"/>
      <c r="H4143"/>
      <c r="I4143" s="33"/>
      <c r="J4143" s="33"/>
      <c r="K4143" s="33"/>
      <c r="L4143" s="33"/>
      <c r="M4143" s="33"/>
      <c r="N4143" s="33"/>
      <c r="O4143" s="33"/>
      <c r="P4143" s="33"/>
      <c r="Q4143"/>
      <c r="R4143"/>
      <c r="S4143"/>
      <c r="T4143"/>
      <c r="U4143"/>
      <c r="V4143"/>
      <c r="W4143"/>
    </row>
    <row r="4144" spans="1:23" s="12" customFormat="1" x14ac:dyDescent="0.2">
      <c r="A4144"/>
      <c r="B4144"/>
      <c r="C4144"/>
      <c r="D4144" s="29"/>
      <c r="E4144" s="29"/>
      <c r="F4144"/>
      <c r="G4144"/>
      <c r="H4144"/>
      <c r="I4144" s="33"/>
      <c r="J4144" s="33"/>
      <c r="K4144" s="33"/>
      <c r="L4144" s="33"/>
      <c r="M4144" s="33"/>
      <c r="N4144" s="33"/>
      <c r="O4144" s="33"/>
      <c r="P4144" s="33"/>
      <c r="Q4144"/>
      <c r="R4144"/>
      <c r="S4144"/>
      <c r="T4144"/>
      <c r="U4144"/>
      <c r="V4144"/>
      <c r="W4144"/>
    </row>
    <row r="4145" spans="1:23" s="12" customFormat="1" x14ac:dyDescent="0.2">
      <c r="A4145"/>
      <c r="B4145"/>
      <c r="C4145"/>
      <c r="D4145" s="29"/>
      <c r="E4145" s="29"/>
      <c r="F4145"/>
      <c r="G4145"/>
      <c r="H4145"/>
      <c r="I4145" s="33"/>
      <c r="J4145" s="33"/>
      <c r="K4145" s="33"/>
      <c r="L4145" s="33"/>
      <c r="M4145" s="33"/>
      <c r="N4145" s="33"/>
      <c r="O4145" s="33"/>
      <c r="P4145" s="33"/>
      <c r="Q4145"/>
      <c r="R4145"/>
      <c r="S4145"/>
      <c r="T4145"/>
      <c r="U4145"/>
      <c r="V4145"/>
      <c r="W4145"/>
    </row>
    <row r="4146" spans="1:23" s="12" customFormat="1" x14ac:dyDescent="0.2">
      <c r="A4146"/>
      <c r="B4146"/>
      <c r="C4146"/>
      <c r="D4146" s="29"/>
      <c r="E4146" s="29"/>
      <c r="F4146"/>
      <c r="G4146"/>
      <c r="H4146"/>
      <c r="I4146" s="33"/>
      <c r="J4146" s="33"/>
      <c r="K4146" s="33"/>
      <c r="L4146" s="33"/>
      <c r="M4146" s="33"/>
      <c r="N4146" s="33"/>
      <c r="O4146" s="33"/>
      <c r="P4146" s="33"/>
      <c r="Q4146"/>
      <c r="R4146"/>
      <c r="S4146"/>
      <c r="T4146"/>
      <c r="U4146"/>
      <c r="V4146"/>
      <c r="W4146"/>
    </row>
    <row r="4147" spans="1:23" s="12" customFormat="1" x14ac:dyDescent="0.2">
      <c r="A4147"/>
      <c r="B4147"/>
      <c r="C4147"/>
      <c r="D4147" s="29"/>
      <c r="E4147" s="29"/>
      <c r="F4147"/>
      <c r="G4147"/>
      <c r="H4147"/>
      <c r="I4147" s="33"/>
      <c r="J4147" s="33"/>
      <c r="K4147" s="33"/>
      <c r="L4147" s="33"/>
      <c r="M4147" s="33"/>
      <c r="N4147" s="33"/>
      <c r="O4147" s="33"/>
      <c r="P4147" s="33"/>
      <c r="Q4147"/>
      <c r="R4147"/>
      <c r="S4147"/>
      <c r="T4147"/>
      <c r="U4147"/>
      <c r="V4147"/>
      <c r="W4147"/>
    </row>
    <row r="4148" spans="1:23" s="12" customFormat="1" x14ac:dyDescent="0.2">
      <c r="A4148"/>
      <c r="B4148"/>
      <c r="C4148"/>
      <c r="D4148" s="29"/>
      <c r="E4148" s="29"/>
      <c r="F4148"/>
      <c r="G4148"/>
      <c r="H4148"/>
      <c r="I4148" s="33"/>
      <c r="J4148" s="33"/>
      <c r="K4148" s="33"/>
      <c r="L4148" s="33"/>
      <c r="M4148" s="33"/>
      <c r="N4148" s="33"/>
      <c r="O4148" s="33"/>
      <c r="P4148" s="33"/>
      <c r="Q4148"/>
      <c r="R4148"/>
      <c r="S4148"/>
      <c r="T4148"/>
      <c r="U4148"/>
      <c r="V4148"/>
      <c r="W4148"/>
    </row>
    <row r="4149" spans="1:23" s="12" customFormat="1" x14ac:dyDescent="0.2">
      <c r="A4149"/>
      <c r="B4149"/>
      <c r="C4149"/>
      <c r="D4149" s="29"/>
      <c r="E4149" s="29"/>
      <c r="F4149"/>
      <c r="G4149"/>
      <c r="H4149"/>
      <c r="I4149" s="33"/>
      <c r="J4149" s="33"/>
      <c r="K4149" s="33"/>
      <c r="L4149" s="33"/>
      <c r="M4149" s="33"/>
      <c r="N4149" s="33"/>
      <c r="O4149" s="33"/>
      <c r="P4149" s="33"/>
      <c r="Q4149"/>
      <c r="R4149"/>
      <c r="S4149"/>
      <c r="T4149"/>
      <c r="U4149"/>
      <c r="V4149"/>
      <c r="W4149"/>
    </row>
    <row r="4150" spans="1:23" s="12" customFormat="1" x14ac:dyDescent="0.2">
      <c r="A4150"/>
      <c r="B4150"/>
      <c r="C4150"/>
      <c r="D4150" s="29"/>
      <c r="E4150" s="29"/>
      <c r="F4150"/>
      <c r="G4150"/>
      <c r="H4150"/>
      <c r="I4150" s="33"/>
      <c r="J4150" s="33"/>
      <c r="K4150" s="33"/>
      <c r="L4150" s="33"/>
      <c r="M4150" s="33"/>
      <c r="N4150" s="33"/>
      <c r="O4150" s="33"/>
      <c r="P4150" s="33"/>
      <c r="Q4150"/>
      <c r="R4150"/>
      <c r="S4150"/>
      <c r="T4150"/>
      <c r="U4150"/>
      <c r="V4150"/>
      <c r="W4150"/>
    </row>
    <row r="4151" spans="1:23" s="12" customFormat="1" x14ac:dyDescent="0.2">
      <c r="A4151"/>
      <c r="B4151"/>
      <c r="C4151"/>
      <c r="D4151" s="29"/>
      <c r="E4151" s="29"/>
      <c r="F4151"/>
      <c r="G4151"/>
      <c r="H4151"/>
      <c r="I4151" s="33"/>
      <c r="J4151" s="33"/>
      <c r="K4151" s="33"/>
      <c r="L4151" s="33"/>
      <c r="M4151" s="33"/>
      <c r="N4151" s="33"/>
      <c r="O4151" s="33"/>
      <c r="P4151" s="33"/>
      <c r="Q4151"/>
      <c r="R4151"/>
      <c r="S4151"/>
      <c r="T4151"/>
      <c r="U4151"/>
      <c r="V4151"/>
      <c r="W4151"/>
    </row>
    <row r="4152" spans="1:23" s="12" customFormat="1" x14ac:dyDescent="0.2">
      <c r="A4152"/>
      <c r="B4152"/>
      <c r="C4152"/>
      <c r="D4152" s="29"/>
      <c r="E4152" s="29"/>
      <c r="F4152"/>
      <c r="G4152"/>
      <c r="H4152"/>
      <c r="I4152" s="33"/>
      <c r="J4152" s="33"/>
      <c r="K4152" s="33"/>
      <c r="L4152" s="33"/>
      <c r="M4152" s="33"/>
      <c r="N4152" s="33"/>
      <c r="O4152" s="33"/>
      <c r="P4152" s="33"/>
      <c r="Q4152"/>
      <c r="R4152"/>
      <c r="S4152"/>
      <c r="T4152"/>
      <c r="U4152"/>
      <c r="V4152"/>
      <c r="W4152"/>
    </row>
    <row r="4153" spans="1:23" s="12" customFormat="1" x14ac:dyDescent="0.2">
      <c r="A4153"/>
      <c r="B4153"/>
      <c r="C4153"/>
      <c r="D4153" s="29"/>
      <c r="E4153" s="29"/>
      <c r="F4153"/>
      <c r="G4153"/>
      <c r="H4153"/>
      <c r="I4153" s="33"/>
      <c r="J4153" s="33"/>
      <c r="K4153" s="33"/>
      <c r="L4153" s="33"/>
      <c r="M4153" s="33"/>
      <c r="N4153" s="33"/>
      <c r="O4153" s="33"/>
      <c r="P4153" s="33"/>
      <c r="Q4153"/>
      <c r="R4153"/>
      <c r="S4153"/>
      <c r="T4153"/>
      <c r="U4153"/>
      <c r="V4153"/>
      <c r="W4153"/>
    </row>
    <row r="4154" spans="1:23" s="12" customFormat="1" x14ac:dyDescent="0.2">
      <c r="A4154"/>
      <c r="B4154"/>
      <c r="C4154"/>
      <c r="D4154" s="29"/>
      <c r="E4154" s="29"/>
      <c r="F4154"/>
      <c r="G4154"/>
      <c r="H4154"/>
      <c r="I4154" s="33"/>
      <c r="J4154" s="33"/>
      <c r="K4154" s="33"/>
      <c r="L4154" s="33"/>
      <c r="M4154" s="33"/>
      <c r="N4154" s="33"/>
      <c r="O4154" s="33"/>
      <c r="P4154" s="33"/>
      <c r="Q4154"/>
      <c r="R4154"/>
      <c r="S4154"/>
      <c r="T4154"/>
      <c r="U4154"/>
      <c r="V4154"/>
      <c r="W4154"/>
    </row>
    <row r="4155" spans="1:23" s="12" customFormat="1" x14ac:dyDescent="0.2">
      <c r="A4155"/>
      <c r="B4155"/>
      <c r="C4155"/>
      <c r="D4155" s="29"/>
      <c r="E4155" s="29"/>
      <c r="F4155"/>
      <c r="G4155"/>
      <c r="H4155"/>
      <c r="I4155" s="33"/>
      <c r="J4155" s="33"/>
      <c r="K4155" s="33"/>
      <c r="L4155" s="33"/>
      <c r="M4155" s="33"/>
      <c r="N4155" s="33"/>
      <c r="O4155" s="33"/>
      <c r="P4155" s="33"/>
      <c r="Q4155"/>
      <c r="R4155"/>
      <c r="S4155"/>
      <c r="T4155"/>
      <c r="U4155"/>
      <c r="V4155"/>
      <c r="W4155"/>
    </row>
    <row r="4156" spans="1:23" s="12" customFormat="1" x14ac:dyDescent="0.2">
      <c r="A4156"/>
      <c r="B4156"/>
      <c r="C4156"/>
      <c r="D4156" s="29"/>
      <c r="E4156" s="29"/>
      <c r="F4156"/>
      <c r="G4156"/>
      <c r="H4156"/>
      <c r="I4156" s="33"/>
      <c r="J4156" s="33"/>
      <c r="K4156" s="33"/>
      <c r="L4156" s="33"/>
      <c r="M4156" s="33"/>
      <c r="N4156" s="33"/>
      <c r="O4156" s="33"/>
      <c r="P4156" s="33"/>
      <c r="Q4156"/>
      <c r="R4156"/>
      <c r="S4156"/>
      <c r="T4156"/>
      <c r="U4156"/>
      <c r="V4156"/>
      <c r="W4156"/>
    </row>
    <row r="4157" spans="1:23" s="12" customFormat="1" x14ac:dyDescent="0.2">
      <c r="A4157"/>
      <c r="B4157"/>
      <c r="C4157"/>
      <c r="D4157" s="29"/>
      <c r="E4157" s="29"/>
      <c r="F4157"/>
      <c r="G4157"/>
      <c r="H4157"/>
      <c r="I4157" s="33"/>
      <c r="J4157" s="33"/>
      <c r="K4157" s="33"/>
      <c r="L4157" s="33"/>
      <c r="M4157" s="33"/>
      <c r="N4157" s="33"/>
      <c r="O4157" s="33"/>
      <c r="P4157" s="33"/>
      <c r="Q4157"/>
      <c r="R4157"/>
      <c r="S4157"/>
      <c r="T4157"/>
      <c r="U4157"/>
      <c r="V4157"/>
      <c r="W4157"/>
    </row>
    <row r="4158" spans="1:23" s="12" customFormat="1" x14ac:dyDescent="0.2">
      <c r="A4158"/>
      <c r="B4158"/>
      <c r="C4158"/>
      <c r="D4158" s="29"/>
      <c r="E4158" s="29"/>
      <c r="F4158"/>
      <c r="G4158"/>
      <c r="H4158"/>
      <c r="I4158" s="33"/>
      <c r="J4158" s="33"/>
      <c r="K4158" s="33"/>
      <c r="L4158" s="33"/>
      <c r="M4158" s="33"/>
      <c r="N4158" s="33"/>
      <c r="O4158" s="33"/>
      <c r="P4158" s="33"/>
      <c r="Q4158"/>
      <c r="R4158"/>
      <c r="S4158"/>
      <c r="T4158"/>
      <c r="U4158"/>
      <c r="V4158"/>
      <c r="W4158"/>
    </row>
    <row r="4159" spans="1:23" s="12" customFormat="1" x14ac:dyDescent="0.2">
      <c r="A4159"/>
      <c r="B4159"/>
      <c r="C4159"/>
      <c r="D4159" s="29"/>
      <c r="E4159" s="29"/>
      <c r="F4159"/>
      <c r="G4159"/>
      <c r="H4159"/>
      <c r="I4159" s="33"/>
      <c r="J4159" s="33"/>
      <c r="K4159" s="33"/>
      <c r="L4159" s="33"/>
      <c r="M4159" s="33"/>
      <c r="N4159" s="33"/>
      <c r="O4159" s="33"/>
      <c r="P4159" s="33"/>
      <c r="Q4159"/>
      <c r="R4159"/>
      <c r="S4159"/>
      <c r="T4159"/>
      <c r="U4159"/>
      <c r="V4159"/>
      <c r="W4159"/>
    </row>
    <row r="4160" spans="1:23" s="12" customFormat="1" x14ac:dyDescent="0.2">
      <c r="A4160"/>
      <c r="B4160"/>
      <c r="C4160"/>
      <c r="D4160" s="29"/>
      <c r="E4160" s="29"/>
      <c r="F4160"/>
      <c r="G4160"/>
      <c r="H4160"/>
      <c r="I4160" s="33"/>
      <c r="J4160" s="33"/>
      <c r="K4160" s="33"/>
      <c r="L4160" s="33"/>
      <c r="M4160" s="33"/>
      <c r="N4160" s="33"/>
      <c r="O4160" s="33"/>
      <c r="P4160" s="33"/>
      <c r="Q4160"/>
      <c r="R4160"/>
      <c r="S4160"/>
      <c r="T4160"/>
      <c r="U4160"/>
      <c r="V4160"/>
      <c r="W4160"/>
    </row>
    <row r="4161" spans="1:23" s="12" customFormat="1" x14ac:dyDescent="0.2">
      <c r="A4161"/>
      <c r="B4161"/>
      <c r="C4161"/>
      <c r="D4161" s="29"/>
      <c r="E4161" s="29"/>
      <c r="F4161"/>
      <c r="G4161"/>
      <c r="H4161"/>
      <c r="I4161" s="33"/>
      <c r="J4161" s="33"/>
      <c r="K4161" s="33"/>
      <c r="L4161" s="33"/>
      <c r="M4161" s="33"/>
      <c r="N4161" s="33"/>
      <c r="O4161" s="33"/>
      <c r="P4161" s="33"/>
      <c r="Q4161"/>
      <c r="R4161"/>
      <c r="S4161"/>
      <c r="T4161"/>
      <c r="U4161"/>
      <c r="V4161"/>
      <c r="W4161"/>
    </row>
    <row r="4162" spans="1:23" s="12" customFormat="1" x14ac:dyDescent="0.2">
      <c r="A4162"/>
      <c r="B4162"/>
      <c r="C4162"/>
      <c r="D4162" s="29"/>
      <c r="E4162" s="29"/>
      <c r="F4162"/>
      <c r="G4162"/>
      <c r="H4162"/>
      <c r="I4162" s="33"/>
      <c r="J4162" s="33"/>
      <c r="K4162" s="33"/>
      <c r="L4162" s="33"/>
      <c r="M4162" s="33"/>
      <c r="N4162" s="33"/>
      <c r="O4162" s="33"/>
      <c r="P4162" s="33"/>
      <c r="Q4162"/>
      <c r="R4162"/>
      <c r="S4162"/>
      <c r="T4162"/>
      <c r="U4162"/>
      <c r="V4162"/>
      <c r="W4162"/>
    </row>
    <row r="4163" spans="1:23" s="12" customFormat="1" x14ac:dyDescent="0.2">
      <c r="A4163"/>
      <c r="B4163"/>
      <c r="C4163"/>
      <c r="D4163" s="29"/>
      <c r="E4163" s="29"/>
      <c r="F4163"/>
      <c r="G4163"/>
      <c r="H4163"/>
      <c r="I4163" s="33"/>
      <c r="J4163" s="33"/>
      <c r="K4163" s="33"/>
      <c r="L4163" s="33"/>
      <c r="M4163" s="33"/>
      <c r="N4163" s="33"/>
      <c r="O4163" s="33"/>
      <c r="P4163" s="33"/>
      <c r="Q4163"/>
      <c r="R4163"/>
      <c r="S4163"/>
      <c r="T4163"/>
      <c r="U4163"/>
      <c r="V4163"/>
      <c r="W4163"/>
    </row>
    <row r="4164" spans="1:23" s="12" customFormat="1" x14ac:dyDescent="0.2">
      <c r="A4164"/>
      <c r="B4164"/>
      <c r="C4164"/>
      <c r="D4164" s="29"/>
      <c r="E4164" s="29"/>
      <c r="F4164"/>
      <c r="G4164"/>
      <c r="H4164"/>
      <c r="I4164" s="33"/>
      <c r="J4164" s="33"/>
      <c r="K4164" s="33"/>
      <c r="L4164" s="33"/>
      <c r="M4164" s="33"/>
      <c r="N4164" s="33"/>
      <c r="O4164" s="33"/>
      <c r="P4164" s="33"/>
      <c r="Q4164"/>
      <c r="R4164"/>
      <c r="S4164"/>
      <c r="T4164"/>
      <c r="U4164"/>
      <c r="V4164"/>
      <c r="W4164"/>
    </row>
    <row r="4165" spans="1:23" s="12" customFormat="1" x14ac:dyDescent="0.2">
      <c r="A4165"/>
      <c r="B4165"/>
      <c r="C4165"/>
      <c r="D4165" s="29"/>
      <c r="E4165" s="29"/>
      <c r="F4165"/>
      <c r="G4165"/>
      <c r="H4165"/>
      <c r="I4165" s="33"/>
      <c r="J4165" s="33"/>
      <c r="K4165" s="33"/>
      <c r="L4165" s="33"/>
      <c r="M4165" s="33"/>
      <c r="N4165" s="33"/>
      <c r="O4165" s="33"/>
      <c r="P4165" s="33"/>
      <c r="Q4165"/>
      <c r="R4165"/>
      <c r="S4165"/>
      <c r="T4165"/>
      <c r="U4165"/>
      <c r="V4165"/>
      <c r="W4165"/>
    </row>
    <row r="4166" spans="1:23" s="12" customFormat="1" x14ac:dyDescent="0.2">
      <c r="A4166"/>
      <c r="B4166"/>
      <c r="C4166"/>
      <c r="D4166" s="29"/>
      <c r="E4166" s="29"/>
      <c r="F4166"/>
      <c r="G4166"/>
      <c r="H4166"/>
      <c r="I4166" s="33"/>
      <c r="J4166" s="33"/>
      <c r="K4166" s="33"/>
      <c r="L4166" s="33"/>
      <c r="M4166" s="33"/>
      <c r="N4166" s="33"/>
      <c r="O4166" s="33"/>
      <c r="P4166" s="33"/>
      <c r="Q4166"/>
      <c r="R4166"/>
      <c r="S4166"/>
      <c r="T4166"/>
      <c r="U4166"/>
      <c r="V4166"/>
      <c r="W4166"/>
    </row>
    <row r="4167" spans="1:23" s="12" customFormat="1" x14ac:dyDescent="0.2">
      <c r="A4167"/>
      <c r="B4167"/>
      <c r="C4167"/>
      <c r="D4167" s="29"/>
      <c r="E4167" s="29"/>
      <c r="F4167"/>
      <c r="G4167"/>
      <c r="H4167"/>
      <c r="I4167" s="33"/>
      <c r="J4167" s="33"/>
      <c r="K4167" s="33"/>
      <c r="L4167" s="33"/>
      <c r="M4167" s="33"/>
      <c r="N4167" s="33"/>
      <c r="O4167" s="33"/>
      <c r="P4167" s="33"/>
      <c r="Q4167"/>
      <c r="R4167"/>
      <c r="S4167"/>
      <c r="T4167"/>
      <c r="U4167"/>
      <c r="V4167"/>
      <c r="W4167"/>
    </row>
    <row r="4168" spans="1:23" s="12" customFormat="1" x14ac:dyDescent="0.2">
      <c r="A4168"/>
      <c r="B4168"/>
      <c r="C4168"/>
      <c r="D4168" s="29"/>
      <c r="E4168" s="29"/>
      <c r="F4168"/>
      <c r="G4168"/>
      <c r="H4168"/>
      <c r="I4168" s="33"/>
      <c r="J4168" s="33"/>
      <c r="K4168" s="33"/>
      <c r="L4168" s="33"/>
      <c r="M4168" s="33"/>
      <c r="N4168" s="33"/>
      <c r="O4168" s="33"/>
      <c r="P4168" s="33"/>
      <c r="Q4168"/>
      <c r="R4168"/>
      <c r="S4168"/>
      <c r="T4168"/>
      <c r="U4168"/>
      <c r="V4168"/>
      <c r="W4168"/>
    </row>
    <row r="4169" spans="1:23" s="12" customFormat="1" x14ac:dyDescent="0.2">
      <c r="A4169"/>
      <c r="B4169"/>
      <c r="C4169"/>
      <c r="D4169" s="29"/>
      <c r="E4169" s="29"/>
      <c r="F4169"/>
      <c r="G4169"/>
      <c r="H4169"/>
      <c r="I4169" s="33"/>
      <c r="J4169" s="33"/>
      <c r="K4169" s="33"/>
      <c r="L4169" s="33"/>
      <c r="M4169" s="33"/>
      <c r="N4169" s="33"/>
      <c r="O4169" s="33"/>
      <c r="P4169" s="33"/>
      <c r="Q4169"/>
      <c r="R4169"/>
      <c r="S4169"/>
      <c r="T4169"/>
      <c r="U4169"/>
      <c r="V4169"/>
      <c r="W4169"/>
    </row>
    <row r="4170" spans="1:23" s="12" customFormat="1" x14ac:dyDescent="0.2">
      <c r="A4170"/>
      <c r="B4170"/>
      <c r="C4170"/>
      <c r="D4170" s="29"/>
      <c r="E4170" s="29"/>
      <c r="F4170"/>
      <c r="G4170"/>
      <c r="H4170"/>
      <c r="I4170" s="33"/>
      <c r="J4170" s="33"/>
      <c r="K4170" s="33"/>
      <c r="L4170" s="33"/>
      <c r="M4170" s="33"/>
      <c r="N4170" s="33"/>
      <c r="O4170" s="33"/>
      <c r="P4170" s="33"/>
      <c r="Q4170"/>
      <c r="R4170"/>
      <c r="S4170"/>
      <c r="T4170"/>
      <c r="U4170"/>
      <c r="V4170"/>
      <c r="W4170"/>
    </row>
    <row r="4171" spans="1:23" s="12" customFormat="1" x14ac:dyDescent="0.2">
      <c r="A4171"/>
      <c r="B4171"/>
      <c r="C4171"/>
      <c r="D4171" s="29"/>
      <c r="E4171" s="29"/>
      <c r="F4171"/>
      <c r="G4171"/>
      <c r="H4171"/>
      <c r="I4171" s="33"/>
      <c r="J4171" s="33"/>
      <c r="K4171" s="33"/>
      <c r="L4171" s="33"/>
      <c r="M4171" s="33"/>
      <c r="N4171" s="33"/>
      <c r="O4171" s="33"/>
      <c r="P4171" s="33"/>
      <c r="Q4171"/>
      <c r="R4171"/>
      <c r="S4171"/>
      <c r="T4171"/>
      <c r="U4171"/>
      <c r="V4171"/>
      <c r="W4171"/>
    </row>
    <row r="4172" spans="1:23" s="12" customFormat="1" x14ac:dyDescent="0.2">
      <c r="A4172"/>
      <c r="B4172"/>
      <c r="C4172"/>
      <c r="D4172" s="29"/>
      <c r="E4172" s="29"/>
      <c r="F4172"/>
      <c r="G4172"/>
      <c r="H4172"/>
      <c r="I4172" s="33"/>
      <c r="J4172" s="33"/>
      <c r="K4172" s="33"/>
      <c r="L4172" s="33"/>
      <c r="M4172" s="33"/>
      <c r="N4172" s="33"/>
      <c r="O4172" s="33"/>
      <c r="P4172" s="33"/>
      <c r="Q4172"/>
      <c r="R4172"/>
      <c r="S4172"/>
      <c r="T4172"/>
      <c r="U4172"/>
      <c r="V4172"/>
      <c r="W4172"/>
    </row>
    <row r="4173" spans="1:23" s="12" customFormat="1" x14ac:dyDescent="0.2">
      <c r="A4173"/>
      <c r="B4173"/>
      <c r="C4173"/>
      <c r="D4173" s="29"/>
      <c r="E4173" s="29"/>
      <c r="F4173"/>
      <c r="G4173"/>
      <c r="H4173"/>
      <c r="I4173" s="33"/>
      <c r="J4173" s="33"/>
      <c r="K4173" s="33"/>
      <c r="L4173" s="33"/>
      <c r="M4173" s="33"/>
      <c r="N4173" s="33"/>
      <c r="O4173" s="33"/>
      <c r="P4173" s="33"/>
      <c r="Q4173"/>
      <c r="R4173"/>
      <c r="S4173"/>
      <c r="T4173"/>
      <c r="U4173"/>
      <c r="V4173"/>
      <c r="W4173"/>
    </row>
    <row r="4174" spans="1:23" s="12" customFormat="1" x14ac:dyDescent="0.2">
      <c r="A4174"/>
      <c r="B4174"/>
      <c r="C4174"/>
      <c r="D4174" s="29"/>
      <c r="E4174" s="29"/>
      <c r="F4174"/>
      <c r="G4174"/>
      <c r="H4174"/>
      <c r="I4174" s="33"/>
      <c r="J4174" s="33"/>
      <c r="K4174" s="33"/>
      <c r="L4174" s="33"/>
      <c r="M4174" s="33"/>
      <c r="N4174" s="33"/>
      <c r="O4174" s="33"/>
      <c r="P4174" s="33"/>
      <c r="Q4174"/>
      <c r="R4174"/>
      <c r="S4174"/>
      <c r="T4174"/>
      <c r="U4174"/>
      <c r="V4174"/>
      <c r="W4174"/>
    </row>
    <row r="4175" spans="1:23" s="12" customFormat="1" x14ac:dyDescent="0.2">
      <c r="A4175"/>
      <c r="B4175"/>
      <c r="C4175"/>
      <c r="D4175" s="29"/>
      <c r="E4175" s="29"/>
      <c r="F4175"/>
      <c r="G4175"/>
      <c r="H4175"/>
      <c r="I4175" s="33"/>
      <c r="J4175" s="33"/>
      <c r="K4175" s="33"/>
      <c r="L4175" s="33"/>
      <c r="M4175" s="33"/>
      <c r="N4175" s="33"/>
      <c r="O4175" s="33"/>
      <c r="P4175" s="33"/>
      <c r="Q4175"/>
      <c r="R4175"/>
      <c r="S4175"/>
      <c r="T4175"/>
      <c r="U4175"/>
      <c r="V4175"/>
      <c r="W4175"/>
    </row>
    <row r="4176" spans="1:23" s="12" customFormat="1" x14ac:dyDescent="0.2">
      <c r="A4176"/>
      <c r="B4176"/>
      <c r="C4176"/>
      <c r="D4176" s="29"/>
      <c r="E4176" s="29"/>
      <c r="F4176"/>
      <c r="G4176"/>
      <c r="H4176"/>
      <c r="I4176" s="33"/>
      <c r="J4176" s="33"/>
      <c r="K4176" s="33"/>
      <c r="L4176" s="33"/>
      <c r="M4176" s="33"/>
      <c r="N4176" s="33"/>
      <c r="O4176" s="33"/>
      <c r="P4176" s="33"/>
      <c r="Q4176"/>
      <c r="R4176"/>
      <c r="S4176"/>
      <c r="T4176"/>
      <c r="U4176"/>
      <c r="V4176"/>
      <c r="W4176"/>
    </row>
    <row r="4177" spans="1:23" s="12" customFormat="1" x14ac:dyDescent="0.2">
      <c r="A4177"/>
      <c r="B4177"/>
      <c r="C4177"/>
      <c r="D4177" s="29"/>
      <c r="E4177" s="29"/>
      <c r="F4177"/>
      <c r="G4177"/>
      <c r="H4177"/>
      <c r="I4177" s="33"/>
      <c r="J4177" s="33"/>
      <c r="K4177" s="33"/>
      <c r="L4177" s="33"/>
      <c r="M4177" s="33"/>
      <c r="N4177" s="33"/>
      <c r="O4177" s="33"/>
      <c r="P4177" s="33"/>
      <c r="Q4177"/>
      <c r="R4177"/>
      <c r="S4177"/>
      <c r="T4177"/>
      <c r="U4177"/>
      <c r="V4177"/>
      <c r="W4177"/>
    </row>
    <row r="4178" spans="1:23" s="12" customFormat="1" x14ac:dyDescent="0.2">
      <c r="A4178"/>
      <c r="B4178"/>
      <c r="C4178"/>
      <c r="D4178" s="29"/>
      <c r="E4178" s="29"/>
      <c r="F4178"/>
      <c r="G4178"/>
      <c r="H4178"/>
      <c r="I4178" s="33"/>
      <c r="J4178" s="33"/>
      <c r="K4178" s="33"/>
      <c r="L4178" s="33"/>
      <c r="M4178" s="33"/>
      <c r="N4178" s="33"/>
      <c r="O4178" s="33"/>
      <c r="P4178" s="33"/>
      <c r="Q4178"/>
      <c r="R4178"/>
      <c r="S4178"/>
      <c r="T4178"/>
      <c r="U4178"/>
      <c r="V4178"/>
      <c r="W4178"/>
    </row>
    <row r="4179" spans="1:23" s="12" customFormat="1" x14ac:dyDescent="0.2">
      <c r="A4179"/>
      <c r="B4179"/>
      <c r="C4179"/>
      <c r="D4179" s="29"/>
      <c r="E4179" s="29"/>
      <c r="F4179"/>
      <c r="G4179"/>
      <c r="H4179"/>
      <c r="I4179" s="33"/>
      <c r="J4179" s="33"/>
      <c r="K4179" s="33"/>
      <c r="L4179" s="33"/>
      <c r="M4179" s="33"/>
      <c r="N4179" s="33"/>
      <c r="O4179" s="33"/>
      <c r="P4179" s="33"/>
      <c r="Q4179"/>
      <c r="R4179"/>
      <c r="S4179"/>
      <c r="T4179"/>
      <c r="U4179"/>
      <c r="V4179"/>
      <c r="W4179"/>
    </row>
    <row r="4180" spans="1:23" s="12" customFormat="1" x14ac:dyDescent="0.2">
      <c r="A4180"/>
      <c r="B4180"/>
      <c r="C4180"/>
      <c r="D4180" s="29"/>
      <c r="E4180" s="29"/>
      <c r="F4180"/>
      <c r="G4180"/>
      <c r="H4180"/>
      <c r="I4180" s="33"/>
      <c r="J4180" s="33"/>
      <c r="K4180" s="33"/>
      <c r="L4180" s="33"/>
      <c r="M4180" s="33"/>
      <c r="N4180" s="33"/>
      <c r="O4180" s="33"/>
      <c r="P4180" s="33"/>
      <c r="Q4180"/>
      <c r="R4180"/>
      <c r="S4180"/>
      <c r="T4180"/>
      <c r="U4180"/>
      <c r="V4180"/>
      <c r="W4180"/>
    </row>
    <row r="4181" spans="1:23" s="12" customFormat="1" x14ac:dyDescent="0.2">
      <c r="A4181"/>
      <c r="B4181"/>
      <c r="C4181"/>
      <c r="D4181" s="29"/>
      <c r="E4181" s="29"/>
      <c r="F4181"/>
      <c r="G4181"/>
      <c r="H4181"/>
      <c r="I4181" s="33"/>
      <c r="J4181" s="33"/>
      <c r="K4181" s="33"/>
      <c r="L4181" s="33"/>
      <c r="M4181" s="33"/>
      <c r="N4181" s="33"/>
      <c r="O4181" s="33"/>
      <c r="P4181" s="33"/>
      <c r="Q4181"/>
      <c r="R4181"/>
      <c r="S4181"/>
      <c r="T4181"/>
      <c r="U4181"/>
      <c r="V4181"/>
      <c r="W4181"/>
    </row>
    <row r="4182" spans="1:23" s="12" customFormat="1" x14ac:dyDescent="0.2">
      <c r="A4182"/>
      <c r="B4182"/>
      <c r="C4182"/>
      <c r="D4182" s="29"/>
      <c r="E4182" s="29"/>
      <c r="F4182"/>
      <c r="G4182"/>
      <c r="H4182"/>
      <c r="I4182" s="33"/>
      <c r="J4182" s="33"/>
      <c r="K4182" s="33"/>
      <c r="L4182" s="33"/>
      <c r="M4182" s="33"/>
      <c r="N4182" s="33"/>
      <c r="O4182" s="33"/>
      <c r="P4182" s="33"/>
      <c r="Q4182"/>
      <c r="R4182"/>
      <c r="S4182"/>
      <c r="T4182"/>
      <c r="U4182"/>
      <c r="V4182"/>
      <c r="W4182"/>
    </row>
    <row r="4183" spans="1:23" s="12" customFormat="1" x14ac:dyDescent="0.2">
      <c r="A4183"/>
      <c r="B4183"/>
      <c r="C4183"/>
      <c r="D4183" s="29"/>
      <c r="E4183" s="29"/>
      <c r="F4183"/>
      <c r="G4183"/>
      <c r="H4183"/>
      <c r="I4183" s="33"/>
      <c r="J4183" s="33"/>
      <c r="K4183" s="33"/>
      <c r="L4183" s="33"/>
      <c r="M4183" s="33"/>
      <c r="N4183" s="33"/>
      <c r="O4183" s="33"/>
      <c r="P4183" s="33"/>
      <c r="Q4183"/>
      <c r="R4183"/>
      <c r="S4183"/>
      <c r="T4183"/>
      <c r="U4183"/>
      <c r="V4183"/>
      <c r="W4183"/>
    </row>
    <row r="4184" spans="1:23" s="12" customFormat="1" x14ac:dyDescent="0.2">
      <c r="A4184"/>
      <c r="B4184"/>
      <c r="C4184"/>
      <c r="D4184" s="29"/>
      <c r="E4184" s="29"/>
      <c r="F4184"/>
      <c r="G4184"/>
      <c r="H4184"/>
      <c r="I4184" s="33"/>
      <c r="J4184" s="33"/>
      <c r="K4184" s="33"/>
      <c r="L4184" s="33"/>
      <c r="M4184" s="33"/>
      <c r="N4184" s="33"/>
      <c r="O4184" s="33"/>
      <c r="P4184" s="33"/>
      <c r="Q4184"/>
      <c r="R4184"/>
      <c r="S4184"/>
      <c r="T4184"/>
      <c r="U4184"/>
      <c r="V4184"/>
      <c r="W4184"/>
    </row>
    <row r="4185" spans="1:23" s="12" customFormat="1" x14ac:dyDescent="0.2">
      <c r="A4185"/>
      <c r="B4185"/>
      <c r="C4185"/>
      <c r="D4185" s="29"/>
      <c r="E4185" s="29"/>
      <c r="F4185"/>
      <c r="G4185"/>
      <c r="H4185"/>
      <c r="I4185" s="33"/>
      <c r="J4185" s="33"/>
      <c r="K4185" s="33"/>
      <c r="L4185" s="33"/>
      <c r="M4185" s="33"/>
      <c r="N4185" s="33"/>
      <c r="O4185" s="33"/>
      <c r="P4185" s="33"/>
      <c r="Q4185"/>
      <c r="R4185"/>
      <c r="S4185"/>
      <c r="T4185"/>
      <c r="U4185"/>
      <c r="V4185"/>
      <c r="W4185"/>
    </row>
    <row r="4186" spans="1:23" s="12" customFormat="1" x14ac:dyDescent="0.2">
      <c r="A4186"/>
      <c r="B4186"/>
      <c r="C4186"/>
      <c r="D4186" s="29"/>
      <c r="E4186" s="29"/>
      <c r="F4186"/>
      <c r="G4186"/>
      <c r="H4186"/>
      <c r="I4186" s="33"/>
      <c r="J4186" s="33"/>
      <c r="K4186" s="33"/>
      <c r="L4186" s="33"/>
      <c r="M4186" s="33"/>
      <c r="N4186" s="33"/>
      <c r="O4186" s="33"/>
      <c r="P4186" s="33"/>
      <c r="Q4186"/>
      <c r="R4186"/>
      <c r="S4186"/>
      <c r="T4186"/>
      <c r="U4186"/>
      <c r="V4186"/>
      <c r="W4186"/>
    </row>
    <row r="4187" spans="1:23" s="12" customFormat="1" x14ac:dyDescent="0.2">
      <c r="A4187"/>
      <c r="B4187"/>
      <c r="C4187"/>
      <c r="D4187" s="29"/>
      <c r="E4187" s="29"/>
      <c r="F4187"/>
      <c r="G4187"/>
      <c r="H4187"/>
      <c r="I4187" s="33"/>
      <c r="J4187" s="33"/>
      <c r="K4187" s="33"/>
      <c r="L4187" s="33"/>
      <c r="M4187" s="33"/>
      <c r="N4187" s="33"/>
      <c r="O4187" s="33"/>
      <c r="P4187" s="33"/>
      <c r="Q4187"/>
      <c r="R4187"/>
      <c r="S4187"/>
      <c r="T4187"/>
      <c r="U4187"/>
      <c r="V4187"/>
      <c r="W4187"/>
    </row>
    <row r="4188" spans="1:23" s="12" customFormat="1" x14ac:dyDescent="0.2">
      <c r="A4188"/>
      <c r="B4188"/>
      <c r="C4188"/>
      <c r="D4188" s="29"/>
      <c r="E4188" s="29"/>
      <c r="F4188"/>
      <c r="G4188"/>
      <c r="H4188"/>
      <c r="I4188" s="33"/>
      <c r="J4188" s="33"/>
      <c r="K4188" s="33"/>
      <c r="L4188" s="33"/>
      <c r="M4188" s="33"/>
      <c r="N4188" s="33"/>
      <c r="O4188" s="33"/>
      <c r="P4188" s="33"/>
      <c r="Q4188"/>
      <c r="R4188"/>
      <c r="S4188"/>
      <c r="T4188"/>
      <c r="U4188"/>
      <c r="V4188"/>
      <c r="W4188"/>
    </row>
    <row r="4189" spans="1:23" s="12" customFormat="1" x14ac:dyDescent="0.2">
      <c r="A4189"/>
      <c r="B4189"/>
      <c r="C4189"/>
      <c r="D4189" s="29"/>
      <c r="E4189" s="29"/>
      <c r="F4189"/>
      <c r="G4189"/>
      <c r="H4189"/>
      <c r="I4189" s="33"/>
      <c r="J4189" s="33"/>
      <c r="K4189" s="33"/>
      <c r="L4189" s="33"/>
      <c r="M4189" s="33"/>
      <c r="N4189" s="33"/>
      <c r="O4189" s="33"/>
      <c r="P4189" s="33"/>
      <c r="Q4189"/>
      <c r="R4189"/>
      <c r="S4189"/>
      <c r="T4189"/>
      <c r="U4189"/>
      <c r="V4189"/>
      <c r="W4189"/>
    </row>
    <row r="4190" spans="1:23" s="12" customFormat="1" x14ac:dyDescent="0.2">
      <c r="A4190"/>
      <c r="B4190"/>
      <c r="C4190"/>
      <c r="D4190" s="29"/>
      <c r="E4190" s="29"/>
      <c r="F4190"/>
      <c r="G4190"/>
      <c r="H4190"/>
      <c r="I4190" s="33"/>
      <c r="J4190" s="33"/>
      <c r="K4190" s="33"/>
      <c r="L4190" s="33"/>
      <c r="M4190" s="33"/>
      <c r="N4190" s="33"/>
      <c r="O4190" s="33"/>
      <c r="P4190" s="33"/>
      <c r="Q4190"/>
      <c r="R4190"/>
      <c r="S4190"/>
      <c r="T4190"/>
      <c r="U4190"/>
      <c r="V4190"/>
      <c r="W4190"/>
    </row>
    <row r="4191" spans="1:23" s="12" customFormat="1" x14ac:dyDescent="0.2">
      <c r="A4191"/>
      <c r="B4191"/>
      <c r="C4191"/>
      <c r="D4191" s="29"/>
      <c r="E4191" s="29"/>
      <c r="F4191"/>
      <c r="G4191"/>
      <c r="H4191"/>
      <c r="I4191" s="33"/>
      <c r="J4191" s="33"/>
      <c r="K4191" s="33"/>
      <c r="L4191" s="33"/>
      <c r="M4191" s="33"/>
      <c r="N4191" s="33"/>
      <c r="O4191" s="33"/>
      <c r="P4191" s="33"/>
      <c r="Q4191"/>
      <c r="R4191"/>
      <c r="S4191"/>
      <c r="T4191"/>
      <c r="U4191"/>
      <c r="V4191"/>
      <c r="W4191"/>
    </row>
    <row r="4192" spans="1:23" s="12" customFormat="1" x14ac:dyDescent="0.2">
      <c r="A4192"/>
      <c r="B4192"/>
      <c r="C4192"/>
      <c r="D4192" s="29"/>
      <c r="E4192" s="29"/>
      <c r="F4192"/>
      <c r="G4192"/>
      <c r="H4192"/>
      <c r="I4192" s="33"/>
      <c r="J4192" s="33"/>
      <c r="K4192" s="33"/>
      <c r="L4192" s="33"/>
      <c r="M4192" s="33"/>
      <c r="N4192" s="33"/>
      <c r="O4192" s="33"/>
      <c r="P4192" s="33"/>
      <c r="Q4192"/>
      <c r="R4192"/>
      <c r="S4192"/>
      <c r="T4192"/>
      <c r="U4192"/>
      <c r="V4192"/>
      <c r="W4192"/>
    </row>
    <row r="4193" spans="1:23" s="12" customFormat="1" x14ac:dyDescent="0.2">
      <c r="A4193"/>
      <c r="B4193"/>
      <c r="C4193"/>
      <c r="D4193" s="29"/>
      <c r="E4193" s="29"/>
      <c r="F4193"/>
      <c r="G4193"/>
      <c r="H4193"/>
      <c r="I4193" s="33"/>
      <c r="J4193" s="33"/>
      <c r="K4193" s="33"/>
      <c r="L4193" s="33"/>
      <c r="M4193" s="33"/>
      <c r="N4193" s="33"/>
      <c r="O4193" s="33"/>
      <c r="P4193" s="33"/>
      <c r="Q4193"/>
      <c r="R4193"/>
      <c r="S4193"/>
      <c r="T4193"/>
      <c r="U4193"/>
      <c r="V4193"/>
      <c r="W4193"/>
    </row>
    <row r="4194" spans="1:23" s="12" customFormat="1" x14ac:dyDescent="0.2">
      <c r="A4194"/>
      <c r="B4194"/>
      <c r="C4194"/>
      <c r="D4194" s="29"/>
      <c r="E4194" s="29"/>
      <c r="F4194"/>
      <c r="G4194"/>
      <c r="H4194"/>
      <c r="I4194" s="33"/>
      <c r="J4194" s="33"/>
      <c r="K4194" s="33"/>
      <c r="L4194" s="33"/>
      <c r="M4194" s="33"/>
      <c r="N4194" s="33"/>
      <c r="O4194" s="33"/>
      <c r="P4194" s="33"/>
      <c r="Q4194"/>
      <c r="R4194"/>
      <c r="S4194"/>
      <c r="T4194"/>
      <c r="U4194"/>
      <c r="V4194"/>
      <c r="W4194"/>
    </row>
    <row r="4195" spans="1:23" s="12" customFormat="1" x14ac:dyDescent="0.2">
      <c r="A4195"/>
      <c r="B4195"/>
      <c r="C4195"/>
      <c r="D4195" s="29"/>
      <c r="E4195" s="29"/>
      <c r="F4195"/>
      <c r="G4195"/>
      <c r="H4195"/>
      <c r="I4195" s="33"/>
      <c r="J4195" s="33"/>
      <c r="K4195" s="33"/>
      <c r="L4195" s="33"/>
      <c r="M4195" s="33"/>
      <c r="N4195" s="33"/>
      <c r="O4195" s="33"/>
      <c r="P4195" s="33"/>
      <c r="Q4195"/>
      <c r="R4195"/>
      <c r="S4195"/>
      <c r="T4195"/>
      <c r="U4195"/>
      <c r="V4195"/>
      <c r="W4195"/>
    </row>
    <row r="4196" spans="1:23" s="12" customFormat="1" x14ac:dyDescent="0.2">
      <c r="A4196"/>
      <c r="B4196"/>
      <c r="C4196"/>
      <c r="D4196" s="29"/>
      <c r="E4196" s="29"/>
      <c r="F4196"/>
      <c r="G4196"/>
      <c r="H4196"/>
      <c r="I4196" s="33"/>
      <c r="J4196" s="33"/>
      <c r="K4196" s="33"/>
      <c r="L4196" s="33"/>
      <c r="M4196" s="33"/>
      <c r="N4196" s="33"/>
      <c r="O4196" s="33"/>
      <c r="P4196" s="33"/>
      <c r="Q4196"/>
      <c r="R4196"/>
      <c r="S4196"/>
      <c r="T4196"/>
      <c r="U4196"/>
      <c r="V4196"/>
      <c r="W4196"/>
    </row>
    <row r="4197" spans="1:23" s="12" customFormat="1" x14ac:dyDescent="0.2">
      <c r="A4197"/>
      <c r="B4197"/>
      <c r="C4197"/>
      <c r="D4197" s="29"/>
      <c r="E4197" s="29"/>
      <c r="F4197"/>
      <c r="G4197"/>
      <c r="H4197"/>
      <c r="I4197" s="33"/>
      <c r="J4197" s="33"/>
      <c r="K4197" s="33"/>
      <c r="L4197" s="33"/>
      <c r="M4197" s="33"/>
      <c r="N4197" s="33"/>
      <c r="O4197" s="33"/>
      <c r="P4197" s="33"/>
      <c r="Q4197"/>
      <c r="R4197"/>
      <c r="S4197"/>
      <c r="T4197"/>
      <c r="U4197"/>
      <c r="V4197"/>
      <c r="W4197"/>
    </row>
    <row r="4198" spans="1:23" s="12" customFormat="1" x14ac:dyDescent="0.2">
      <c r="A4198"/>
      <c r="B4198"/>
      <c r="C4198"/>
      <c r="D4198" s="29"/>
      <c r="E4198" s="29"/>
      <c r="F4198"/>
      <c r="G4198"/>
      <c r="H4198"/>
      <c r="I4198" s="33"/>
      <c r="J4198" s="33"/>
      <c r="K4198" s="33"/>
      <c r="L4198" s="33"/>
      <c r="M4198" s="33"/>
      <c r="N4198" s="33"/>
      <c r="O4198" s="33"/>
      <c r="P4198" s="33"/>
      <c r="Q4198"/>
      <c r="R4198"/>
      <c r="S4198"/>
      <c r="T4198"/>
      <c r="U4198"/>
      <c r="V4198"/>
      <c r="W4198"/>
    </row>
    <row r="4199" spans="1:23" s="12" customFormat="1" x14ac:dyDescent="0.2">
      <c r="A4199"/>
      <c r="B4199"/>
      <c r="C4199"/>
      <c r="D4199" s="29"/>
      <c r="E4199" s="29"/>
      <c r="F4199"/>
      <c r="G4199"/>
      <c r="H4199"/>
      <c r="I4199" s="33"/>
      <c r="J4199" s="33"/>
      <c r="K4199" s="33"/>
      <c r="L4199" s="33"/>
      <c r="M4199" s="33"/>
      <c r="N4199" s="33"/>
      <c r="O4199" s="33"/>
      <c r="P4199" s="33"/>
      <c r="Q4199"/>
      <c r="R4199"/>
      <c r="S4199"/>
      <c r="T4199"/>
      <c r="U4199"/>
      <c r="V4199"/>
      <c r="W4199"/>
    </row>
    <row r="4200" spans="1:23" s="12" customFormat="1" x14ac:dyDescent="0.2">
      <c r="A4200"/>
      <c r="B4200"/>
      <c r="C4200"/>
      <c r="D4200" s="29"/>
      <c r="E4200" s="29"/>
      <c r="F4200"/>
      <c r="G4200"/>
      <c r="H4200"/>
      <c r="I4200" s="33"/>
      <c r="J4200" s="33"/>
      <c r="K4200" s="33"/>
      <c r="L4200" s="33"/>
      <c r="M4200" s="33"/>
      <c r="N4200" s="33"/>
      <c r="O4200" s="33"/>
      <c r="P4200" s="33"/>
      <c r="Q4200"/>
      <c r="R4200"/>
      <c r="S4200"/>
      <c r="T4200"/>
      <c r="U4200"/>
      <c r="V4200"/>
      <c r="W4200"/>
    </row>
    <row r="4201" spans="1:23" s="12" customFormat="1" x14ac:dyDescent="0.2">
      <c r="A4201"/>
      <c r="B4201"/>
      <c r="C4201"/>
      <c r="D4201" s="29"/>
      <c r="E4201" s="29"/>
      <c r="F4201"/>
      <c r="G4201"/>
      <c r="H4201"/>
      <c r="I4201" s="33"/>
      <c r="J4201" s="33"/>
      <c r="K4201" s="33"/>
      <c r="L4201" s="33"/>
      <c r="M4201" s="33"/>
      <c r="N4201" s="33"/>
      <c r="O4201" s="33"/>
      <c r="P4201" s="33"/>
      <c r="Q4201"/>
      <c r="R4201"/>
      <c r="S4201"/>
      <c r="T4201"/>
      <c r="U4201"/>
      <c r="V4201"/>
      <c r="W4201"/>
    </row>
    <row r="4202" spans="1:23" s="12" customFormat="1" x14ac:dyDescent="0.2">
      <c r="A4202"/>
      <c r="B4202"/>
      <c r="C4202"/>
      <c r="D4202" s="29"/>
      <c r="E4202" s="29"/>
      <c r="F4202"/>
      <c r="G4202"/>
      <c r="H4202"/>
      <c r="I4202" s="33"/>
      <c r="J4202" s="33"/>
      <c r="K4202" s="33"/>
      <c r="L4202" s="33"/>
      <c r="M4202" s="33"/>
      <c r="N4202" s="33"/>
      <c r="O4202" s="33"/>
      <c r="P4202" s="33"/>
      <c r="Q4202"/>
      <c r="R4202"/>
      <c r="S4202"/>
      <c r="T4202"/>
      <c r="U4202"/>
      <c r="V4202"/>
      <c r="W4202"/>
    </row>
    <row r="4203" spans="1:23" s="12" customFormat="1" x14ac:dyDescent="0.2">
      <c r="A4203"/>
      <c r="B4203"/>
      <c r="C4203"/>
      <c r="D4203" s="29"/>
      <c r="E4203" s="29"/>
      <c r="F4203"/>
      <c r="G4203"/>
      <c r="H4203"/>
      <c r="I4203" s="33"/>
      <c r="J4203" s="33"/>
      <c r="K4203" s="33"/>
      <c r="L4203" s="33"/>
      <c r="M4203" s="33"/>
      <c r="N4203" s="33"/>
      <c r="O4203" s="33"/>
      <c r="P4203" s="33"/>
      <c r="Q4203"/>
      <c r="R4203"/>
      <c r="S4203"/>
      <c r="T4203"/>
      <c r="U4203"/>
      <c r="V4203"/>
      <c r="W4203"/>
    </row>
    <row r="4204" spans="1:23" s="12" customFormat="1" x14ac:dyDescent="0.2">
      <c r="A4204"/>
      <c r="B4204"/>
      <c r="C4204"/>
      <c r="D4204" s="29"/>
      <c r="E4204" s="29"/>
      <c r="F4204"/>
      <c r="G4204"/>
      <c r="H4204"/>
      <c r="I4204" s="33"/>
      <c r="J4204" s="33"/>
      <c r="K4204" s="33"/>
      <c r="L4204" s="33"/>
      <c r="M4204" s="33"/>
      <c r="N4204" s="33"/>
      <c r="O4204" s="33"/>
      <c r="P4204" s="33"/>
      <c r="Q4204"/>
      <c r="R4204"/>
      <c r="S4204"/>
      <c r="T4204"/>
      <c r="U4204"/>
      <c r="V4204"/>
      <c r="W4204"/>
    </row>
    <row r="4205" spans="1:23" s="12" customFormat="1" x14ac:dyDescent="0.2">
      <c r="A4205"/>
      <c r="B4205"/>
      <c r="C4205"/>
      <c r="D4205" s="29"/>
      <c r="E4205" s="29"/>
      <c r="F4205"/>
      <c r="G4205"/>
      <c r="H4205"/>
      <c r="I4205" s="33"/>
      <c r="J4205" s="33"/>
      <c r="K4205" s="33"/>
      <c r="L4205" s="33"/>
      <c r="M4205" s="33"/>
      <c r="N4205" s="33"/>
      <c r="O4205" s="33"/>
      <c r="P4205" s="33"/>
      <c r="Q4205"/>
      <c r="R4205"/>
      <c r="S4205"/>
      <c r="T4205"/>
      <c r="U4205"/>
      <c r="V4205"/>
      <c r="W4205"/>
    </row>
    <row r="4206" spans="1:23" s="12" customFormat="1" x14ac:dyDescent="0.2">
      <c r="A4206"/>
      <c r="B4206"/>
      <c r="C4206"/>
      <c r="D4206" s="29"/>
      <c r="E4206" s="29"/>
      <c r="F4206"/>
      <c r="G4206"/>
      <c r="H4206"/>
      <c r="I4206" s="33"/>
      <c r="J4206" s="33"/>
      <c r="K4206" s="33"/>
      <c r="L4206" s="33"/>
      <c r="M4206" s="33"/>
      <c r="N4206" s="33"/>
      <c r="O4206" s="33"/>
      <c r="P4206" s="33"/>
      <c r="Q4206"/>
      <c r="R4206"/>
      <c r="S4206"/>
      <c r="T4206"/>
      <c r="U4206"/>
      <c r="V4206"/>
      <c r="W4206"/>
    </row>
    <row r="4207" spans="1:23" s="12" customFormat="1" x14ac:dyDescent="0.2">
      <c r="A4207"/>
      <c r="B4207"/>
      <c r="C4207"/>
      <c r="D4207" s="29"/>
      <c r="E4207" s="29"/>
      <c r="F4207"/>
      <c r="G4207"/>
      <c r="H4207"/>
      <c r="I4207" s="33"/>
      <c r="J4207" s="33"/>
      <c r="K4207" s="33"/>
      <c r="L4207" s="33"/>
      <c r="M4207" s="33"/>
      <c r="N4207" s="33"/>
      <c r="O4207" s="33"/>
      <c r="P4207" s="33"/>
      <c r="Q4207"/>
      <c r="R4207"/>
      <c r="S4207"/>
      <c r="T4207"/>
      <c r="U4207"/>
      <c r="V4207"/>
      <c r="W4207"/>
    </row>
    <row r="4208" spans="1:23" s="12" customFormat="1" x14ac:dyDescent="0.2">
      <c r="A4208"/>
      <c r="B4208"/>
      <c r="C4208"/>
      <c r="D4208" s="29"/>
      <c r="E4208" s="29"/>
      <c r="F4208"/>
      <c r="G4208"/>
      <c r="H4208"/>
      <c r="I4208" s="33"/>
      <c r="J4208" s="33"/>
      <c r="K4208" s="33"/>
      <c r="L4208" s="33"/>
      <c r="M4208" s="33"/>
      <c r="N4208" s="33"/>
      <c r="O4208" s="33"/>
      <c r="P4208" s="33"/>
      <c r="Q4208"/>
      <c r="R4208"/>
      <c r="S4208"/>
      <c r="T4208"/>
      <c r="U4208"/>
      <c r="V4208"/>
      <c r="W4208"/>
    </row>
    <row r="4209" spans="1:23" s="12" customFormat="1" x14ac:dyDescent="0.2">
      <c r="A4209"/>
      <c r="B4209"/>
      <c r="C4209"/>
      <c r="D4209" s="29"/>
      <c r="E4209" s="29"/>
      <c r="F4209"/>
      <c r="G4209"/>
      <c r="H4209"/>
      <c r="I4209" s="33"/>
      <c r="J4209" s="33"/>
      <c r="K4209" s="33"/>
      <c r="L4209" s="33"/>
      <c r="M4209" s="33"/>
      <c r="N4209" s="33"/>
      <c r="O4209" s="33"/>
      <c r="P4209" s="33"/>
      <c r="Q4209"/>
      <c r="R4209"/>
      <c r="S4209"/>
      <c r="T4209"/>
      <c r="U4209"/>
      <c r="V4209"/>
      <c r="W4209"/>
    </row>
    <row r="4210" spans="1:23" s="12" customFormat="1" x14ac:dyDescent="0.2">
      <c r="A4210"/>
      <c r="B4210"/>
      <c r="C4210"/>
      <c r="D4210" s="29"/>
      <c r="E4210" s="29"/>
      <c r="F4210"/>
      <c r="G4210"/>
      <c r="H4210"/>
      <c r="I4210" s="33"/>
      <c r="J4210" s="33"/>
      <c r="K4210" s="33"/>
      <c r="L4210" s="33"/>
      <c r="M4210" s="33"/>
      <c r="N4210" s="33"/>
      <c r="O4210" s="33"/>
      <c r="P4210" s="33"/>
      <c r="Q4210"/>
      <c r="R4210"/>
      <c r="S4210"/>
      <c r="T4210"/>
      <c r="U4210"/>
      <c r="V4210"/>
      <c r="W4210"/>
    </row>
    <row r="4211" spans="1:23" s="12" customFormat="1" x14ac:dyDescent="0.2">
      <c r="A4211"/>
      <c r="B4211"/>
      <c r="C4211"/>
      <c r="D4211" s="29"/>
      <c r="E4211" s="29"/>
      <c r="F4211"/>
      <c r="G4211"/>
      <c r="H4211"/>
      <c r="I4211" s="33"/>
      <c r="J4211" s="33"/>
      <c r="K4211" s="33"/>
      <c r="L4211" s="33"/>
      <c r="M4211" s="33"/>
      <c r="N4211" s="33"/>
      <c r="O4211" s="33"/>
      <c r="P4211" s="33"/>
      <c r="Q4211"/>
      <c r="R4211"/>
      <c r="S4211"/>
      <c r="T4211"/>
      <c r="U4211"/>
      <c r="V4211"/>
      <c r="W4211"/>
    </row>
    <row r="4212" spans="1:23" s="12" customFormat="1" x14ac:dyDescent="0.2">
      <c r="A4212"/>
      <c r="B4212"/>
      <c r="C4212"/>
      <c r="D4212" s="29"/>
      <c r="E4212" s="29"/>
      <c r="F4212"/>
      <c r="G4212"/>
      <c r="H4212"/>
      <c r="I4212" s="33"/>
      <c r="J4212" s="33"/>
      <c r="K4212" s="33"/>
      <c r="L4212" s="33"/>
      <c r="M4212" s="33"/>
      <c r="N4212" s="33"/>
      <c r="O4212" s="33"/>
      <c r="P4212" s="33"/>
      <c r="Q4212"/>
      <c r="R4212"/>
      <c r="S4212"/>
      <c r="T4212"/>
      <c r="U4212"/>
      <c r="V4212"/>
      <c r="W4212"/>
    </row>
    <row r="4213" spans="1:23" s="12" customFormat="1" x14ac:dyDescent="0.2">
      <c r="A4213"/>
      <c r="B4213"/>
      <c r="C4213"/>
      <c r="D4213" s="29"/>
      <c r="E4213" s="29"/>
      <c r="F4213"/>
      <c r="G4213"/>
      <c r="H4213"/>
      <c r="I4213" s="33"/>
      <c r="J4213" s="33"/>
      <c r="K4213" s="33"/>
      <c r="L4213" s="33"/>
      <c r="M4213" s="33"/>
      <c r="N4213" s="33"/>
      <c r="O4213" s="33"/>
      <c r="P4213" s="33"/>
      <c r="Q4213"/>
      <c r="R4213"/>
      <c r="S4213"/>
      <c r="T4213"/>
      <c r="U4213"/>
      <c r="V4213"/>
      <c r="W4213"/>
    </row>
    <row r="4214" spans="1:23" s="12" customFormat="1" x14ac:dyDescent="0.2">
      <c r="A4214"/>
      <c r="B4214"/>
      <c r="C4214"/>
      <c r="D4214" s="29"/>
      <c r="E4214" s="29"/>
      <c r="F4214"/>
      <c r="G4214"/>
      <c r="H4214"/>
      <c r="I4214" s="33"/>
      <c r="J4214" s="33"/>
      <c r="K4214" s="33"/>
      <c r="L4214" s="33"/>
      <c r="M4214" s="33"/>
      <c r="N4214" s="33"/>
      <c r="O4214" s="33"/>
      <c r="P4214" s="33"/>
      <c r="Q4214"/>
      <c r="R4214"/>
      <c r="S4214"/>
      <c r="T4214"/>
      <c r="U4214"/>
      <c r="V4214"/>
      <c r="W4214"/>
    </row>
    <row r="4215" spans="1:23" s="12" customFormat="1" x14ac:dyDescent="0.2">
      <c r="A4215"/>
      <c r="B4215"/>
      <c r="C4215"/>
      <c r="D4215" s="29"/>
      <c r="E4215" s="29"/>
      <c r="F4215"/>
      <c r="G4215"/>
      <c r="H4215"/>
      <c r="I4215" s="33"/>
      <c r="J4215" s="33"/>
      <c r="K4215" s="33"/>
      <c r="L4215" s="33"/>
      <c r="M4215" s="33"/>
      <c r="N4215" s="33"/>
      <c r="O4215" s="33"/>
      <c r="P4215" s="33"/>
      <c r="Q4215"/>
      <c r="R4215"/>
      <c r="S4215"/>
      <c r="T4215"/>
      <c r="U4215"/>
      <c r="V4215"/>
      <c r="W4215"/>
    </row>
    <row r="4216" spans="1:23" s="12" customFormat="1" x14ac:dyDescent="0.2">
      <c r="A4216"/>
      <c r="B4216"/>
      <c r="C4216"/>
      <c r="D4216" s="29"/>
      <c r="E4216" s="29"/>
      <c r="F4216"/>
      <c r="G4216"/>
      <c r="H4216"/>
      <c r="I4216" s="33"/>
      <c r="J4216" s="33"/>
      <c r="K4216" s="33"/>
      <c r="L4216" s="33"/>
      <c r="M4216" s="33"/>
      <c r="N4216" s="33"/>
      <c r="O4216" s="33"/>
      <c r="P4216" s="33"/>
      <c r="Q4216"/>
      <c r="R4216"/>
      <c r="S4216"/>
      <c r="T4216"/>
      <c r="U4216"/>
      <c r="V4216"/>
      <c r="W4216"/>
    </row>
    <row r="4217" spans="1:23" s="12" customFormat="1" x14ac:dyDescent="0.2">
      <c r="A4217"/>
      <c r="B4217"/>
      <c r="C4217"/>
      <c r="D4217" s="29"/>
      <c r="E4217" s="29"/>
      <c r="F4217"/>
      <c r="G4217"/>
      <c r="H4217"/>
      <c r="I4217" s="33"/>
      <c r="J4217" s="33"/>
      <c r="K4217" s="33"/>
      <c r="L4217" s="33"/>
      <c r="M4217" s="33"/>
      <c r="N4217" s="33"/>
      <c r="O4217" s="33"/>
      <c r="P4217" s="33"/>
      <c r="Q4217"/>
      <c r="R4217"/>
      <c r="S4217"/>
      <c r="T4217"/>
      <c r="U4217"/>
      <c r="V4217"/>
      <c r="W4217"/>
    </row>
    <row r="4218" spans="1:23" s="12" customFormat="1" x14ac:dyDescent="0.2">
      <c r="A4218"/>
      <c r="B4218"/>
      <c r="C4218"/>
      <c r="D4218" s="29"/>
      <c r="E4218" s="29"/>
      <c r="F4218"/>
      <c r="G4218"/>
      <c r="H4218"/>
      <c r="I4218" s="33"/>
      <c r="J4218" s="33"/>
      <c r="K4218" s="33"/>
      <c r="L4218" s="33"/>
      <c r="M4218" s="33"/>
      <c r="N4218" s="33"/>
      <c r="O4218" s="33"/>
      <c r="P4218" s="33"/>
      <c r="Q4218"/>
      <c r="R4218"/>
      <c r="S4218"/>
      <c r="T4218"/>
      <c r="U4218"/>
      <c r="V4218"/>
      <c r="W4218"/>
    </row>
    <row r="4219" spans="1:23" s="12" customFormat="1" x14ac:dyDescent="0.2">
      <c r="A4219"/>
      <c r="B4219"/>
      <c r="C4219"/>
      <c r="D4219" s="29"/>
      <c r="E4219" s="29"/>
      <c r="F4219"/>
      <c r="G4219"/>
      <c r="H4219"/>
      <c r="I4219" s="33"/>
      <c r="J4219" s="33"/>
      <c r="K4219" s="33"/>
      <c r="L4219" s="33"/>
      <c r="M4219" s="33"/>
      <c r="N4219" s="33"/>
      <c r="O4219" s="33"/>
      <c r="P4219" s="33"/>
      <c r="Q4219"/>
      <c r="R4219"/>
      <c r="S4219"/>
      <c r="T4219"/>
      <c r="U4219"/>
      <c r="V4219"/>
      <c r="W4219"/>
    </row>
    <row r="4220" spans="1:23" s="12" customFormat="1" x14ac:dyDescent="0.2">
      <c r="A4220"/>
      <c r="B4220"/>
      <c r="C4220"/>
      <c r="D4220" s="29"/>
      <c r="E4220" s="29"/>
      <c r="F4220"/>
      <c r="G4220"/>
      <c r="H4220"/>
      <c r="I4220" s="33"/>
      <c r="J4220" s="33"/>
      <c r="K4220" s="33"/>
      <c r="L4220" s="33"/>
      <c r="M4220" s="33"/>
      <c r="N4220" s="33"/>
      <c r="O4220" s="33"/>
      <c r="P4220" s="33"/>
      <c r="Q4220"/>
      <c r="R4220"/>
      <c r="S4220"/>
      <c r="T4220"/>
      <c r="U4220"/>
      <c r="V4220"/>
      <c r="W4220"/>
    </row>
    <row r="4221" spans="1:23" s="12" customFormat="1" x14ac:dyDescent="0.2">
      <c r="A4221"/>
      <c r="B4221"/>
      <c r="C4221"/>
      <c r="D4221" s="29"/>
      <c r="E4221" s="29"/>
      <c r="F4221"/>
      <c r="G4221"/>
      <c r="H4221"/>
      <c r="I4221" s="33"/>
      <c r="J4221" s="33"/>
      <c r="K4221" s="33"/>
      <c r="L4221" s="33"/>
      <c r="M4221" s="33"/>
      <c r="N4221" s="33"/>
      <c r="O4221" s="33"/>
      <c r="P4221" s="33"/>
      <c r="Q4221"/>
      <c r="R4221"/>
      <c r="S4221"/>
      <c r="T4221"/>
      <c r="U4221"/>
      <c r="V4221"/>
      <c r="W4221"/>
    </row>
    <row r="4222" spans="1:23" s="12" customFormat="1" x14ac:dyDescent="0.2">
      <c r="A4222"/>
      <c r="B4222"/>
      <c r="C4222"/>
      <c r="D4222" s="29"/>
      <c r="E4222" s="29"/>
      <c r="F4222"/>
      <c r="G4222"/>
      <c r="H4222"/>
      <c r="I4222" s="33"/>
      <c r="J4222" s="33"/>
      <c r="K4222" s="33"/>
      <c r="L4222" s="33"/>
      <c r="M4222" s="33"/>
      <c r="N4222" s="33"/>
      <c r="O4222" s="33"/>
      <c r="P4222" s="33"/>
      <c r="Q4222"/>
      <c r="R4222"/>
      <c r="S4222"/>
      <c r="T4222"/>
      <c r="U4222"/>
      <c r="V4222"/>
      <c r="W4222"/>
    </row>
    <row r="4223" spans="1:23" s="12" customFormat="1" x14ac:dyDescent="0.2">
      <c r="A4223"/>
      <c r="B4223"/>
      <c r="C4223"/>
      <c r="D4223" s="29"/>
      <c r="E4223" s="29"/>
      <c r="F4223"/>
      <c r="G4223"/>
      <c r="H4223"/>
      <c r="I4223" s="33"/>
      <c r="J4223" s="33"/>
      <c r="K4223" s="33"/>
      <c r="L4223" s="33"/>
      <c r="M4223" s="33"/>
      <c r="N4223" s="33"/>
      <c r="O4223" s="33"/>
      <c r="P4223" s="33"/>
      <c r="Q4223"/>
      <c r="R4223"/>
      <c r="S4223"/>
      <c r="T4223"/>
      <c r="U4223"/>
      <c r="V4223"/>
      <c r="W4223"/>
    </row>
    <row r="4224" spans="1:23" s="12" customFormat="1" x14ac:dyDescent="0.2">
      <c r="A4224"/>
      <c r="B4224"/>
      <c r="C4224"/>
      <c r="D4224" s="29"/>
      <c r="E4224" s="29"/>
      <c r="F4224"/>
      <c r="G4224"/>
      <c r="H4224"/>
      <c r="I4224" s="33"/>
      <c r="J4224" s="33"/>
      <c r="K4224" s="33"/>
      <c r="L4224" s="33"/>
      <c r="M4224" s="33"/>
      <c r="N4224" s="33"/>
      <c r="O4224" s="33"/>
      <c r="P4224" s="33"/>
      <c r="Q4224"/>
      <c r="R4224"/>
      <c r="S4224"/>
      <c r="T4224"/>
      <c r="U4224"/>
      <c r="V4224"/>
      <c r="W4224"/>
    </row>
    <row r="4225" spans="1:23" s="12" customFormat="1" x14ac:dyDescent="0.2">
      <c r="A4225"/>
      <c r="B4225"/>
      <c r="C4225"/>
      <c r="D4225" s="29"/>
      <c r="E4225" s="29"/>
      <c r="F4225"/>
      <c r="G4225"/>
      <c r="H4225"/>
      <c r="I4225" s="33"/>
      <c r="J4225" s="33"/>
      <c r="K4225" s="33"/>
      <c r="L4225" s="33"/>
      <c r="M4225" s="33"/>
      <c r="N4225" s="33"/>
      <c r="O4225" s="33"/>
      <c r="P4225" s="33"/>
      <c r="Q4225"/>
      <c r="R4225"/>
      <c r="S4225"/>
      <c r="T4225"/>
      <c r="U4225"/>
      <c r="V4225"/>
      <c r="W4225"/>
    </row>
    <row r="4226" spans="1:23" s="12" customFormat="1" x14ac:dyDescent="0.2">
      <c r="A4226"/>
      <c r="B4226"/>
      <c r="C4226"/>
      <c r="D4226" s="29"/>
      <c r="E4226" s="29"/>
      <c r="F4226"/>
      <c r="G4226"/>
      <c r="H4226"/>
      <c r="I4226" s="33"/>
      <c r="J4226" s="33"/>
      <c r="K4226" s="33"/>
      <c r="L4226" s="33"/>
      <c r="M4226" s="33"/>
      <c r="N4226" s="33"/>
      <c r="O4226" s="33"/>
      <c r="P4226" s="33"/>
      <c r="Q4226"/>
      <c r="R4226"/>
      <c r="S4226"/>
      <c r="T4226"/>
      <c r="U4226"/>
      <c r="V4226"/>
      <c r="W4226"/>
    </row>
    <row r="4227" spans="1:23" s="12" customFormat="1" x14ac:dyDescent="0.2">
      <c r="A4227"/>
      <c r="B4227"/>
      <c r="C4227"/>
      <c r="D4227" s="29"/>
      <c r="E4227" s="29"/>
      <c r="F4227"/>
      <c r="G4227"/>
      <c r="H4227"/>
      <c r="I4227" s="33"/>
      <c r="J4227" s="33"/>
      <c r="K4227" s="33"/>
      <c r="L4227" s="33"/>
      <c r="M4227" s="33"/>
      <c r="N4227" s="33"/>
      <c r="O4227" s="33"/>
      <c r="P4227" s="33"/>
      <c r="Q4227"/>
      <c r="R4227"/>
      <c r="S4227"/>
      <c r="T4227"/>
      <c r="U4227"/>
      <c r="V4227"/>
      <c r="W4227"/>
    </row>
    <row r="4228" spans="1:23" s="12" customFormat="1" x14ac:dyDescent="0.2">
      <c r="A4228"/>
      <c r="B4228"/>
      <c r="C4228"/>
      <c r="D4228" s="29"/>
      <c r="E4228" s="29"/>
      <c r="F4228"/>
      <c r="G4228"/>
      <c r="H4228"/>
      <c r="I4228" s="33"/>
      <c r="J4228" s="33"/>
      <c r="K4228" s="33"/>
      <c r="L4228" s="33"/>
      <c r="M4228" s="33"/>
      <c r="N4228" s="33"/>
      <c r="O4228" s="33"/>
      <c r="P4228" s="33"/>
      <c r="Q4228"/>
      <c r="R4228"/>
      <c r="S4228"/>
      <c r="T4228"/>
      <c r="U4228"/>
      <c r="V4228"/>
      <c r="W4228"/>
    </row>
    <row r="4229" spans="1:23" s="12" customFormat="1" x14ac:dyDescent="0.2">
      <c r="A4229"/>
      <c r="B4229"/>
      <c r="C4229"/>
      <c r="D4229" s="29"/>
      <c r="E4229" s="29"/>
      <c r="F4229"/>
      <c r="G4229"/>
      <c r="H4229"/>
      <c r="I4229" s="33"/>
      <c r="J4229" s="33"/>
      <c r="K4229" s="33"/>
      <c r="L4229" s="33"/>
      <c r="M4229" s="33"/>
      <c r="N4229" s="33"/>
      <c r="O4229" s="33"/>
      <c r="P4229" s="33"/>
      <c r="Q4229"/>
      <c r="R4229"/>
      <c r="S4229"/>
      <c r="T4229"/>
      <c r="U4229"/>
      <c r="V4229"/>
      <c r="W4229"/>
    </row>
    <row r="4230" spans="1:23" s="12" customFormat="1" x14ac:dyDescent="0.2">
      <c r="A4230"/>
      <c r="B4230"/>
      <c r="C4230"/>
      <c r="D4230" s="29"/>
      <c r="E4230" s="29"/>
      <c r="F4230"/>
      <c r="G4230"/>
      <c r="H4230"/>
      <c r="I4230" s="33"/>
      <c r="J4230" s="33"/>
      <c r="K4230" s="33"/>
      <c r="L4230" s="33"/>
      <c r="M4230" s="33"/>
      <c r="N4230" s="33"/>
      <c r="O4230" s="33"/>
      <c r="P4230" s="33"/>
      <c r="Q4230"/>
      <c r="R4230"/>
      <c r="S4230"/>
      <c r="T4230"/>
      <c r="U4230"/>
      <c r="V4230"/>
      <c r="W4230"/>
    </row>
    <row r="4231" spans="1:23" s="12" customFormat="1" x14ac:dyDescent="0.2">
      <c r="A4231"/>
      <c r="B4231"/>
      <c r="C4231"/>
      <c r="D4231" s="29"/>
      <c r="E4231" s="29"/>
      <c r="F4231"/>
      <c r="G4231"/>
      <c r="H4231"/>
      <c r="I4231" s="33"/>
      <c r="J4231" s="33"/>
      <c r="K4231" s="33"/>
      <c r="L4231" s="33"/>
      <c r="M4231" s="33"/>
      <c r="N4231" s="33"/>
      <c r="O4231" s="33"/>
      <c r="P4231" s="33"/>
      <c r="Q4231"/>
      <c r="R4231"/>
      <c r="S4231"/>
      <c r="T4231"/>
      <c r="U4231"/>
      <c r="V4231"/>
      <c r="W4231"/>
    </row>
    <row r="4232" spans="1:23" s="12" customFormat="1" x14ac:dyDescent="0.2">
      <c r="A4232"/>
      <c r="B4232"/>
      <c r="C4232"/>
      <c r="D4232" s="29"/>
      <c r="E4232" s="29"/>
      <c r="F4232"/>
      <c r="G4232"/>
      <c r="H4232"/>
      <c r="I4232" s="33"/>
      <c r="J4232" s="33"/>
      <c r="K4232" s="33"/>
      <c r="L4232" s="33"/>
      <c r="M4232" s="33"/>
      <c r="N4232" s="33"/>
      <c r="O4232" s="33"/>
      <c r="P4232" s="33"/>
      <c r="Q4232"/>
      <c r="R4232"/>
      <c r="S4232"/>
      <c r="T4232"/>
      <c r="U4232"/>
      <c r="V4232"/>
      <c r="W4232"/>
    </row>
    <row r="4233" spans="1:23" s="12" customFormat="1" x14ac:dyDescent="0.2">
      <c r="A4233"/>
      <c r="B4233"/>
      <c r="C4233"/>
      <c r="D4233" s="29"/>
      <c r="E4233" s="29"/>
      <c r="F4233"/>
      <c r="G4233"/>
      <c r="H4233"/>
      <c r="I4233" s="33"/>
      <c r="J4233" s="33"/>
      <c r="K4233" s="33"/>
      <c r="L4233" s="33"/>
      <c r="M4233" s="33"/>
      <c r="N4233" s="33"/>
      <c r="O4233" s="33"/>
      <c r="P4233" s="33"/>
      <c r="Q4233"/>
      <c r="R4233"/>
      <c r="S4233"/>
      <c r="T4233"/>
      <c r="U4233"/>
      <c r="V4233"/>
      <c r="W4233"/>
    </row>
    <row r="4234" spans="1:23" s="12" customFormat="1" x14ac:dyDescent="0.2">
      <c r="A4234"/>
      <c r="B4234"/>
      <c r="C4234"/>
      <c r="D4234" s="29"/>
      <c r="E4234" s="29"/>
      <c r="F4234"/>
      <c r="G4234"/>
      <c r="H4234"/>
      <c r="I4234" s="33"/>
      <c r="J4234" s="33"/>
      <c r="K4234" s="33"/>
      <c r="L4234" s="33"/>
      <c r="M4234" s="33"/>
      <c r="N4234" s="33"/>
      <c r="O4234" s="33"/>
      <c r="P4234" s="33"/>
      <c r="Q4234"/>
      <c r="R4234"/>
      <c r="S4234"/>
      <c r="T4234"/>
      <c r="U4234"/>
      <c r="V4234"/>
      <c r="W4234"/>
    </row>
    <row r="4235" spans="1:23" s="12" customFormat="1" x14ac:dyDescent="0.2">
      <c r="A4235"/>
      <c r="B4235"/>
      <c r="C4235"/>
      <c r="D4235" s="29"/>
      <c r="E4235" s="29"/>
      <c r="F4235"/>
      <c r="G4235"/>
      <c r="H4235"/>
      <c r="I4235" s="33"/>
      <c r="J4235" s="33"/>
      <c r="K4235" s="33"/>
      <c r="L4235" s="33"/>
      <c r="M4235" s="33"/>
      <c r="N4235" s="33"/>
      <c r="O4235" s="33"/>
      <c r="P4235" s="33"/>
      <c r="Q4235"/>
      <c r="R4235"/>
      <c r="S4235"/>
      <c r="T4235"/>
      <c r="U4235"/>
      <c r="V4235"/>
      <c r="W4235"/>
    </row>
    <row r="4236" spans="1:23" s="12" customFormat="1" x14ac:dyDescent="0.2">
      <c r="A4236"/>
      <c r="B4236"/>
      <c r="C4236"/>
      <c r="D4236" s="29"/>
      <c r="E4236" s="29"/>
      <c r="F4236"/>
      <c r="G4236"/>
      <c r="H4236"/>
      <c r="I4236" s="33"/>
      <c r="J4236" s="33"/>
      <c r="K4236" s="33"/>
      <c r="L4236" s="33"/>
      <c r="M4236" s="33"/>
      <c r="N4236" s="33"/>
      <c r="O4236" s="33"/>
      <c r="P4236" s="33"/>
      <c r="Q4236"/>
      <c r="R4236"/>
      <c r="S4236"/>
      <c r="T4236"/>
      <c r="U4236"/>
      <c r="V4236"/>
      <c r="W4236"/>
    </row>
    <row r="4237" spans="1:23" s="12" customFormat="1" x14ac:dyDescent="0.2">
      <c r="A4237"/>
      <c r="B4237"/>
      <c r="C4237"/>
      <c r="D4237" s="29"/>
      <c r="E4237" s="29"/>
      <c r="F4237"/>
      <c r="G4237"/>
      <c r="H4237"/>
      <c r="I4237" s="33"/>
      <c r="J4237" s="33"/>
      <c r="K4237" s="33"/>
      <c r="L4237" s="33"/>
      <c r="M4237" s="33"/>
      <c r="N4237" s="33"/>
      <c r="O4237" s="33"/>
      <c r="P4237" s="33"/>
      <c r="Q4237"/>
      <c r="R4237"/>
      <c r="S4237"/>
      <c r="T4237"/>
      <c r="U4237"/>
      <c r="V4237"/>
      <c r="W4237"/>
    </row>
    <row r="4238" spans="1:23" s="12" customFormat="1" x14ac:dyDescent="0.2">
      <c r="A4238"/>
      <c r="B4238"/>
      <c r="C4238"/>
      <c r="D4238" s="29"/>
      <c r="E4238" s="29"/>
      <c r="F4238"/>
      <c r="G4238"/>
      <c r="H4238"/>
      <c r="I4238" s="33"/>
      <c r="J4238" s="33"/>
      <c r="K4238" s="33"/>
      <c r="L4238" s="33"/>
      <c r="M4238" s="33"/>
      <c r="N4238" s="33"/>
      <c r="O4238" s="33"/>
      <c r="P4238" s="33"/>
      <c r="Q4238"/>
      <c r="R4238"/>
      <c r="S4238"/>
      <c r="T4238"/>
      <c r="U4238"/>
      <c r="V4238"/>
      <c r="W4238"/>
    </row>
    <row r="4239" spans="1:23" s="12" customFormat="1" x14ac:dyDescent="0.2">
      <c r="A4239"/>
      <c r="B4239"/>
      <c r="C4239"/>
      <c r="D4239" s="29"/>
      <c r="E4239" s="29"/>
      <c r="F4239"/>
      <c r="G4239"/>
      <c r="H4239"/>
      <c r="I4239" s="33"/>
      <c r="J4239" s="33"/>
      <c r="K4239" s="33"/>
      <c r="L4239" s="33"/>
      <c r="M4239" s="33"/>
      <c r="N4239" s="33"/>
      <c r="O4239" s="33"/>
      <c r="P4239" s="33"/>
      <c r="Q4239"/>
      <c r="R4239"/>
      <c r="S4239"/>
      <c r="T4239"/>
      <c r="U4239"/>
      <c r="V4239"/>
      <c r="W4239"/>
    </row>
    <row r="4240" spans="1:23" s="12" customFormat="1" x14ac:dyDescent="0.2">
      <c r="A4240"/>
      <c r="B4240"/>
      <c r="C4240"/>
      <c r="D4240" s="29"/>
      <c r="E4240" s="29"/>
      <c r="F4240"/>
      <c r="G4240"/>
      <c r="H4240"/>
      <c r="I4240" s="33"/>
      <c r="J4240" s="33"/>
      <c r="K4240" s="33"/>
      <c r="L4240" s="33"/>
      <c r="M4240" s="33"/>
      <c r="N4240" s="33"/>
      <c r="O4240" s="33"/>
      <c r="P4240" s="33"/>
      <c r="Q4240"/>
      <c r="R4240"/>
      <c r="S4240"/>
      <c r="T4240"/>
      <c r="U4240"/>
      <c r="V4240"/>
      <c r="W4240"/>
    </row>
    <row r="4241" spans="1:23" s="12" customFormat="1" x14ac:dyDescent="0.2">
      <c r="A4241"/>
      <c r="B4241"/>
      <c r="C4241"/>
      <c r="D4241" s="29"/>
      <c r="E4241" s="29"/>
      <c r="F4241"/>
      <c r="G4241"/>
      <c r="H4241"/>
      <c r="I4241" s="33"/>
      <c r="J4241" s="33"/>
      <c r="K4241" s="33"/>
      <c r="L4241" s="33"/>
      <c r="M4241" s="33"/>
      <c r="N4241" s="33"/>
      <c r="O4241" s="33"/>
      <c r="P4241" s="33"/>
      <c r="Q4241"/>
      <c r="R4241"/>
      <c r="S4241"/>
      <c r="T4241"/>
      <c r="U4241"/>
      <c r="V4241"/>
      <c r="W4241"/>
    </row>
    <row r="4242" spans="1:23" s="12" customFormat="1" x14ac:dyDescent="0.2">
      <c r="A4242"/>
      <c r="B4242"/>
      <c r="C4242"/>
      <c r="D4242" s="29"/>
      <c r="E4242" s="29"/>
      <c r="F4242"/>
      <c r="G4242"/>
      <c r="H4242"/>
      <c r="I4242" s="33"/>
      <c r="J4242" s="33"/>
      <c r="K4242" s="33"/>
      <c r="L4242" s="33"/>
      <c r="M4242" s="33"/>
      <c r="N4242" s="33"/>
      <c r="O4242" s="33"/>
      <c r="P4242" s="33"/>
      <c r="Q4242"/>
      <c r="R4242"/>
      <c r="S4242"/>
      <c r="T4242"/>
      <c r="U4242"/>
      <c r="V4242"/>
      <c r="W4242"/>
    </row>
    <row r="4243" spans="1:23" s="12" customFormat="1" x14ac:dyDescent="0.2">
      <c r="A4243"/>
      <c r="B4243"/>
      <c r="C4243"/>
      <c r="D4243" s="29"/>
      <c r="E4243" s="29"/>
      <c r="F4243"/>
      <c r="G4243"/>
      <c r="H4243"/>
      <c r="I4243" s="33"/>
      <c r="J4243" s="33"/>
      <c r="K4243" s="33"/>
      <c r="L4243" s="33"/>
      <c r="M4243" s="33"/>
      <c r="N4243" s="33"/>
      <c r="O4243" s="33"/>
      <c r="P4243" s="33"/>
      <c r="Q4243"/>
      <c r="R4243"/>
      <c r="S4243"/>
      <c r="T4243"/>
      <c r="U4243"/>
      <c r="V4243"/>
      <c r="W4243"/>
    </row>
    <row r="4244" spans="1:23" s="12" customFormat="1" x14ac:dyDescent="0.2">
      <c r="A4244"/>
      <c r="B4244"/>
      <c r="C4244"/>
      <c r="D4244" s="29"/>
      <c r="E4244" s="29"/>
      <c r="F4244"/>
      <c r="G4244"/>
      <c r="H4244"/>
      <c r="I4244" s="33"/>
      <c r="J4244" s="33"/>
      <c r="K4244" s="33"/>
      <c r="L4244" s="33"/>
      <c r="M4244" s="33"/>
      <c r="N4244" s="33"/>
      <c r="O4244" s="33"/>
      <c r="P4244" s="33"/>
      <c r="Q4244"/>
      <c r="R4244"/>
      <c r="S4244"/>
      <c r="T4244"/>
      <c r="U4244"/>
      <c r="V4244"/>
      <c r="W4244"/>
    </row>
    <row r="4245" spans="1:23" s="12" customFormat="1" x14ac:dyDescent="0.2">
      <c r="A4245"/>
      <c r="B4245"/>
      <c r="C4245"/>
      <c r="D4245" s="29"/>
      <c r="E4245" s="29"/>
      <c r="F4245"/>
      <c r="G4245"/>
      <c r="H4245"/>
      <c r="I4245" s="33"/>
      <c r="J4245" s="33"/>
      <c r="K4245" s="33"/>
      <c r="L4245" s="33"/>
      <c r="M4245" s="33"/>
      <c r="N4245" s="33"/>
      <c r="O4245" s="33"/>
      <c r="P4245" s="33"/>
      <c r="Q4245"/>
      <c r="R4245"/>
      <c r="S4245"/>
      <c r="T4245"/>
      <c r="U4245"/>
      <c r="V4245"/>
      <c r="W4245"/>
    </row>
    <row r="4246" spans="1:23" s="12" customFormat="1" x14ac:dyDescent="0.2">
      <c r="A4246"/>
      <c r="B4246"/>
      <c r="C4246"/>
      <c r="D4246" s="29"/>
      <c r="E4246" s="29"/>
      <c r="F4246"/>
      <c r="G4246"/>
      <c r="H4246"/>
      <c r="I4246" s="33"/>
      <c r="J4246" s="33"/>
      <c r="K4246" s="33"/>
      <c r="L4246" s="33"/>
      <c r="M4246" s="33"/>
      <c r="N4246" s="33"/>
      <c r="O4246" s="33"/>
      <c r="P4246" s="33"/>
      <c r="Q4246"/>
      <c r="R4246"/>
      <c r="S4246"/>
      <c r="T4246"/>
      <c r="U4246"/>
      <c r="V4246"/>
      <c r="W4246"/>
    </row>
    <row r="4247" spans="1:23" s="12" customFormat="1" x14ac:dyDescent="0.2">
      <c r="A4247"/>
      <c r="B4247"/>
      <c r="C4247"/>
      <c r="D4247" s="29"/>
      <c r="E4247" s="29"/>
      <c r="F4247"/>
      <c r="G4247"/>
      <c r="H4247"/>
      <c r="I4247" s="33"/>
      <c r="J4247" s="33"/>
      <c r="K4247" s="33"/>
      <c r="L4247" s="33"/>
      <c r="M4247" s="33"/>
      <c r="N4247" s="33"/>
      <c r="O4247" s="33"/>
      <c r="P4247" s="33"/>
      <c r="Q4247"/>
      <c r="R4247"/>
      <c r="S4247"/>
      <c r="T4247"/>
      <c r="U4247"/>
      <c r="V4247"/>
      <c r="W4247"/>
    </row>
    <row r="4248" spans="1:23" s="12" customFormat="1" x14ac:dyDescent="0.2">
      <c r="A4248"/>
      <c r="B4248"/>
      <c r="C4248"/>
      <c r="D4248" s="29"/>
      <c r="E4248" s="29"/>
      <c r="F4248"/>
      <c r="G4248"/>
      <c r="H4248"/>
      <c r="I4248" s="33"/>
      <c r="J4248" s="33"/>
      <c r="K4248" s="33"/>
      <c r="L4248" s="33"/>
      <c r="M4248" s="33"/>
      <c r="N4248" s="33"/>
      <c r="O4248" s="33"/>
      <c r="P4248" s="33"/>
      <c r="Q4248"/>
      <c r="R4248"/>
      <c r="S4248"/>
      <c r="T4248"/>
      <c r="U4248"/>
      <c r="V4248"/>
      <c r="W4248"/>
    </row>
    <row r="4249" spans="1:23" s="12" customFormat="1" x14ac:dyDescent="0.2">
      <c r="A4249"/>
      <c r="B4249"/>
      <c r="C4249"/>
      <c r="D4249" s="29"/>
      <c r="E4249" s="29"/>
      <c r="F4249"/>
      <c r="G4249"/>
      <c r="H4249"/>
      <c r="I4249" s="33"/>
      <c r="J4249" s="33"/>
      <c r="K4249" s="33"/>
      <c r="L4249" s="33"/>
      <c r="M4249" s="33"/>
      <c r="N4249" s="33"/>
      <c r="O4249" s="33"/>
      <c r="P4249" s="33"/>
      <c r="Q4249"/>
      <c r="R4249"/>
      <c r="S4249"/>
      <c r="T4249"/>
      <c r="U4249"/>
      <c r="V4249"/>
      <c r="W4249"/>
    </row>
    <row r="4250" spans="1:23" s="12" customFormat="1" x14ac:dyDescent="0.2">
      <c r="A4250"/>
      <c r="B4250"/>
      <c r="C4250"/>
      <c r="D4250" s="29"/>
      <c r="E4250" s="29"/>
      <c r="F4250"/>
      <c r="G4250"/>
      <c r="H4250"/>
      <c r="I4250" s="33"/>
      <c r="J4250" s="33"/>
      <c r="K4250" s="33"/>
      <c r="L4250" s="33"/>
      <c r="M4250" s="33"/>
      <c r="N4250" s="33"/>
      <c r="O4250" s="33"/>
      <c r="P4250" s="33"/>
      <c r="Q4250"/>
      <c r="R4250"/>
      <c r="S4250"/>
      <c r="T4250"/>
      <c r="U4250"/>
      <c r="V4250"/>
      <c r="W4250"/>
    </row>
    <row r="4251" spans="1:23" s="12" customFormat="1" x14ac:dyDescent="0.2">
      <c r="A4251"/>
      <c r="B4251"/>
      <c r="C4251"/>
      <c r="D4251" s="29"/>
      <c r="E4251" s="29"/>
      <c r="F4251"/>
      <c r="G4251"/>
      <c r="H4251"/>
      <c r="I4251" s="33"/>
      <c r="J4251" s="33"/>
      <c r="K4251" s="33"/>
      <c r="L4251" s="33"/>
      <c r="M4251" s="33"/>
      <c r="N4251" s="33"/>
      <c r="O4251" s="33"/>
      <c r="P4251" s="33"/>
      <c r="Q4251"/>
      <c r="R4251"/>
      <c r="S4251"/>
      <c r="T4251"/>
      <c r="U4251"/>
      <c r="V4251"/>
      <c r="W4251"/>
    </row>
    <row r="4252" spans="1:23" s="12" customFormat="1" x14ac:dyDescent="0.2">
      <c r="A4252"/>
      <c r="B4252"/>
      <c r="C4252"/>
      <c r="D4252" s="29"/>
      <c r="E4252" s="29"/>
      <c r="F4252"/>
      <c r="G4252"/>
      <c r="H4252"/>
      <c r="I4252" s="33"/>
      <c r="J4252" s="33"/>
      <c r="K4252" s="33"/>
      <c r="L4252" s="33"/>
      <c r="M4252" s="33"/>
      <c r="N4252" s="33"/>
      <c r="O4252" s="33"/>
      <c r="P4252" s="33"/>
      <c r="Q4252"/>
      <c r="R4252"/>
      <c r="S4252"/>
      <c r="T4252"/>
      <c r="U4252"/>
      <c r="V4252"/>
      <c r="W4252"/>
    </row>
    <row r="4253" spans="1:23" s="12" customFormat="1" x14ac:dyDescent="0.2">
      <c r="A4253"/>
      <c r="B4253"/>
      <c r="C4253"/>
      <c r="D4253" s="29"/>
      <c r="E4253" s="29"/>
      <c r="F4253"/>
      <c r="G4253"/>
      <c r="H4253"/>
      <c r="I4253" s="33"/>
      <c r="J4253" s="33"/>
      <c r="K4253" s="33"/>
      <c r="L4253" s="33"/>
      <c r="M4253" s="33"/>
      <c r="N4253" s="33"/>
      <c r="O4253" s="33"/>
      <c r="P4253" s="33"/>
      <c r="Q4253"/>
      <c r="R4253"/>
      <c r="S4253"/>
      <c r="T4253"/>
      <c r="U4253"/>
      <c r="V4253"/>
      <c r="W4253"/>
    </row>
    <row r="4254" spans="1:23" s="12" customFormat="1" x14ac:dyDescent="0.2">
      <c r="A4254"/>
      <c r="B4254"/>
      <c r="C4254"/>
      <c r="D4254" s="29"/>
      <c r="E4254" s="29"/>
      <c r="F4254"/>
      <c r="G4254"/>
      <c r="H4254"/>
      <c r="I4254" s="33"/>
      <c r="J4254" s="33"/>
      <c r="K4254" s="33"/>
      <c r="L4254" s="33"/>
      <c r="M4254" s="33"/>
      <c r="N4254" s="33"/>
      <c r="O4254" s="33"/>
      <c r="P4254" s="33"/>
      <c r="Q4254"/>
      <c r="R4254"/>
      <c r="S4254"/>
      <c r="T4254"/>
      <c r="U4254"/>
      <c r="V4254"/>
      <c r="W4254"/>
    </row>
    <row r="4255" spans="1:23" s="12" customFormat="1" x14ac:dyDescent="0.2">
      <c r="A4255"/>
      <c r="B4255"/>
      <c r="C4255"/>
      <c r="D4255" s="29"/>
      <c r="E4255" s="29"/>
      <c r="F4255"/>
      <c r="G4255"/>
      <c r="H4255"/>
      <c r="I4255" s="33"/>
      <c r="J4255" s="33"/>
      <c r="K4255" s="33"/>
      <c r="L4255" s="33"/>
      <c r="M4255" s="33"/>
      <c r="N4255" s="33"/>
      <c r="O4255" s="33"/>
      <c r="P4255" s="33"/>
      <c r="Q4255"/>
      <c r="R4255"/>
      <c r="S4255"/>
      <c r="T4255"/>
      <c r="U4255"/>
      <c r="V4255"/>
      <c r="W4255"/>
    </row>
    <row r="4256" spans="1:23" s="12" customFormat="1" x14ac:dyDescent="0.2">
      <c r="A4256"/>
      <c r="B4256"/>
      <c r="C4256"/>
      <c r="D4256" s="29"/>
      <c r="E4256" s="29"/>
      <c r="F4256"/>
      <c r="G4256"/>
      <c r="H4256"/>
      <c r="I4256" s="33"/>
      <c r="J4256" s="33"/>
      <c r="K4256" s="33"/>
      <c r="L4256" s="33"/>
      <c r="M4256" s="33"/>
      <c r="N4256" s="33"/>
      <c r="O4256" s="33"/>
      <c r="P4256" s="33"/>
      <c r="Q4256"/>
      <c r="R4256"/>
      <c r="S4256"/>
      <c r="T4256"/>
      <c r="U4256"/>
      <c r="V4256"/>
      <c r="W4256"/>
    </row>
    <row r="4257" spans="1:23" s="12" customFormat="1" x14ac:dyDescent="0.2">
      <c r="A4257"/>
      <c r="B4257"/>
      <c r="C4257"/>
      <c r="D4257" s="29"/>
      <c r="E4257" s="29"/>
      <c r="F4257"/>
      <c r="G4257"/>
      <c r="H4257"/>
      <c r="I4257" s="33"/>
      <c r="J4257" s="33"/>
      <c r="K4257" s="33"/>
      <c r="L4257" s="33"/>
      <c r="M4257" s="33"/>
      <c r="N4257" s="33"/>
      <c r="O4257" s="33"/>
      <c r="P4257" s="33"/>
      <c r="Q4257"/>
      <c r="R4257"/>
      <c r="S4257"/>
      <c r="T4257"/>
      <c r="U4257"/>
      <c r="V4257"/>
      <c r="W4257"/>
    </row>
    <row r="4258" spans="1:23" s="12" customFormat="1" x14ac:dyDescent="0.2">
      <c r="A4258"/>
      <c r="B4258"/>
      <c r="C4258"/>
      <c r="D4258" s="29"/>
      <c r="E4258" s="29"/>
      <c r="F4258"/>
      <c r="G4258"/>
      <c r="H4258"/>
      <c r="I4258" s="33"/>
      <c r="J4258" s="33"/>
      <c r="K4258" s="33"/>
      <c r="L4258" s="33"/>
      <c r="M4258" s="33"/>
      <c r="N4258" s="33"/>
      <c r="O4258" s="33"/>
      <c r="P4258" s="33"/>
      <c r="Q4258"/>
      <c r="R4258"/>
      <c r="S4258"/>
      <c r="T4258"/>
      <c r="U4258"/>
      <c r="V4258"/>
      <c r="W4258"/>
    </row>
    <row r="4259" spans="1:23" s="12" customFormat="1" x14ac:dyDescent="0.2">
      <c r="A4259"/>
      <c r="B4259"/>
      <c r="C4259"/>
      <c r="D4259" s="29"/>
      <c r="E4259" s="29"/>
      <c r="F4259"/>
      <c r="G4259"/>
      <c r="H4259"/>
      <c r="I4259" s="33"/>
      <c r="J4259" s="33"/>
      <c r="K4259" s="33"/>
      <c r="L4259" s="33"/>
      <c r="M4259" s="33"/>
      <c r="N4259" s="33"/>
      <c r="O4259" s="33"/>
      <c r="P4259" s="33"/>
      <c r="Q4259"/>
      <c r="R4259"/>
      <c r="S4259"/>
      <c r="T4259"/>
      <c r="U4259"/>
      <c r="V4259"/>
      <c r="W4259"/>
    </row>
    <row r="4260" spans="1:23" s="12" customFormat="1" x14ac:dyDescent="0.2">
      <c r="A4260"/>
      <c r="B4260"/>
      <c r="C4260"/>
      <c r="D4260" s="29"/>
      <c r="E4260" s="29"/>
      <c r="F4260"/>
      <c r="G4260"/>
      <c r="H4260"/>
      <c r="I4260" s="33"/>
      <c r="J4260" s="33"/>
      <c r="K4260" s="33"/>
      <c r="L4260" s="33"/>
      <c r="M4260" s="33"/>
      <c r="N4260" s="33"/>
      <c r="O4260" s="33"/>
      <c r="P4260" s="33"/>
      <c r="Q4260"/>
      <c r="R4260"/>
      <c r="S4260"/>
      <c r="T4260"/>
      <c r="U4260"/>
      <c r="V4260"/>
      <c r="W4260"/>
    </row>
    <row r="4261" spans="1:23" s="12" customFormat="1" x14ac:dyDescent="0.2">
      <c r="A4261"/>
      <c r="B4261"/>
      <c r="C4261"/>
      <c r="D4261" s="29"/>
      <c r="E4261" s="29"/>
      <c r="F4261"/>
      <c r="G4261"/>
      <c r="H4261"/>
      <c r="I4261" s="33"/>
      <c r="J4261" s="33"/>
      <c r="K4261" s="33"/>
      <c r="L4261" s="33"/>
      <c r="M4261" s="33"/>
      <c r="N4261" s="33"/>
      <c r="O4261" s="33"/>
      <c r="P4261" s="33"/>
      <c r="Q4261"/>
      <c r="R4261"/>
      <c r="S4261"/>
      <c r="T4261"/>
      <c r="U4261"/>
      <c r="V4261"/>
      <c r="W4261"/>
    </row>
    <row r="4262" spans="1:23" s="12" customFormat="1" x14ac:dyDescent="0.2">
      <c r="A4262"/>
      <c r="B4262"/>
      <c r="C4262"/>
      <c r="D4262" s="29"/>
      <c r="E4262" s="29"/>
      <c r="F4262"/>
      <c r="G4262"/>
      <c r="H4262"/>
      <c r="I4262" s="33"/>
      <c r="J4262" s="33"/>
      <c r="K4262" s="33"/>
      <c r="L4262" s="33"/>
      <c r="M4262" s="33"/>
      <c r="N4262" s="33"/>
      <c r="O4262" s="33"/>
      <c r="P4262" s="33"/>
      <c r="Q4262"/>
      <c r="R4262"/>
      <c r="S4262"/>
      <c r="T4262"/>
      <c r="U4262"/>
      <c r="V4262"/>
      <c r="W4262"/>
    </row>
    <row r="4263" spans="1:23" s="12" customFormat="1" x14ac:dyDescent="0.2">
      <c r="A4263"/>
      <c r="B4263"/>
      <c r="C4263"/>
      <c r="D4263" s="29"/>
      <c r="E4263" s="29"/>
      <c r="F4263"/>
      <c r="G4263"/>
      <c r="H4263"/>
      <c r="I4263" s="33"/>
      <c r="J4263" s="33"/>
      <c r="K4263" s="33"/>
      <c r="L4263" s="33"/>
      <c r="M4263" s="33"/>
      <c r="N4263" s="33"/>
      <c r="O4263" s="33"/>
      <c r="P4263" s="33"/>
      <c r="Q4263"/>
      <c r="R4263"/>
      <c r="S4263"/>
      <c r="T4263"/>
      <c r="U4263"/>
      <c r="V4263"/>
      <c r="W4263"/>
    </row>
    <row r="4264" spans="1:23" s="12" customFormat="1" x14ac:dyDescent="0.2">
      <c r="A4264"/>
      <c r="B4264"/>
      <c r="C4264"/>
      <c r="D4264" s="29"/>
      <c r="E4264" s="29"/>
      <c r="F4264"/>
      <c r="G4264"/>
      <c r="H4264"/>
      <c r="I4264" s="33"/>
      <c r="J4264" s="33"/>
      <c r="K4264" s="33"/>
      <c r="L4264" s="33"/>
      <c r="M4264" s="33"/>
      <c r="N4264" s="33"/>
      <c r="O4264" s="33"/>
      <c r="P4264" s="33"/>
      <c r="Q4264"/>
      <c r="R4264"/>
      <c r="S4264"/>
      <c r="T4264"/>
      <c r="U4264"/>
      <c r="V4264"/>
      <c r="W4264"/>
    </row>
    <row r="4265" spans="1:23" s="12" customFormat="1" x14ac:dyDescent="0.2">
      <c r="A4265"/>
      <c r="B4265"/>
      <c r="C4265"/>
      <c r="D4265" s="29"/>
      <c r="E4265" s="29"/>
      <c r="F4265"/>
      <c r="G4265"/>
      <c r="H4265"/>
      <c r="I4265" s="33"/>
      <c r="J4265" s="33"/>
      <c r="K4265" s="33"/>
      <c r="L4265" s="33"/>
      <c r="M4265" s="33"/>
      <c r="N4265" s="33"/>
      <c r="O4265" s="33"/>
      <c r="P4265" s="33"/>
      <c r="Q4265"/>
      <c r="R4265"/>
      <c r="S4265"/>
      <c r="T4265"/>
      <c r="U4265"/>
      <c r="V4265"/>
      <c r="W4265"/>
    </row>
    <row r="4266" spans="1:23" s="12" customFormat="1" x14ac:dyDescent="0.2">
      <c r="A4266"/>
      <c r="B4266"/>
      <c r="C4266"/>
      <c r="D4266" s="29"/>
      <c r="E4266" s="29"/>
      <c r="F4266"/>
      <c r="G4266"/>
      <c r="H4266"/>
      <c r="I4266" s="33"/>
      <c r="J4266" s="33"/>
      <c r="K4266" s="33"/>
      <c r="L4266" s="33"/>
      <c r="M4266" s="33"/>
      <c r="N4266" s="33"/>
      <c r="O4266" s="33"/>
      <c r="P4266" s="33"/>
      <c r="Q4266"/>
      <c r="R4266"/>
      <c r="S4266"/>
      <c r="T4266"/>
      <c r="U4266"/>
      <c r="V4266"/>
      <c r="W4266"/>
    </row>
    <row r="4267" spans="1:23" s="12" customFormat="1" x14ac:dyDescent="0.2">
      <c r="A4267"/>
      <c r="B4267"/>
      <c r="C4267"/>
      <c r="D4267" s="29"/>
      <c r="E4267" s="29"/>
      <c r="F4267"/>
      <c r="G4267"/>
      <c r="H4267"/>
      <c r="I4267" s="33"/>
      <c r="J4267" s="33"/>
      <c r="K4267" s="33"/>
      <c r="L4267" s="33"/>
      <c r="M4267" s="33"/>
      <c r="N4267" s="33"/>
      <c r="O4267" s="33"/>
      <c r="P4267" s="33"/>
      <c r="Q4267"/>
      <c r="R4267"/>
      <c r="S4267"/>
      <c r="T4267"/>
      <c r="U4267"/>
      <c r="V4267"/>
      <c r="W4267"/>
    </row>
    <row r="4268" spans="1:23" s="12" customFormat="1" x14ac:dyDescent="0.2">
      <c r="A4268"/>
      <c r="B4268"/>
      <c r="C4268"/>
      <c r="D4268" s="29"/>
      <c r="E4268" s="29"/>
      <c r="F4268"/>
      <c r="G4268"/>
      <c r="H4268"/>
      <c r="I4268" s="33"/>
      <c r="J4268" s="33"/>
      <c r="K4268" s="33"/>
      <c r="L4268" s="33"/>
      <c r="M4268" s="33"/>
      <c r="N4268" s="33"/>
      <c r="O4268" s="33"/>
      <c r="P4268" s="33"/>
      <c r="Q4268"/>
      <c r="R4268"/>
      <c r="S4268"/>
      <c r="T4268"/>
      <c r="U4268"/>
      <c r="V4268"/>
      <c r="W4268"/>
    </row>
    <row r="4269" spans="1:23" s="12" customFormat="1" x14ac:dyDescent="0.2">
      <c r="A4269"/>
      <c r="B4269"/>
      <c r="C4269"/>
      <c r="D4269" s="29"/>
      <c r="E4269" s="29"/>
      <c r="F4269"/>
      <c r="G4269"/>
      <c r="H4269"/>
      <c r="I4269" s="33"/>
      <c r="J4269" s="33"/>
      <c r="K4269" s="33"/>
      <c r="L4269" s="33"/>
      <c r="M4269" s="33"/>
      <c r="N4269" s="33"/>
      <c r="O4269" s="33"/>
      <c r="P4269" s="33"/>
      <c r="Q4269"/>
      <c r="R4269"/>
      <c r="S4269"/>
      <c r="T4269"/>
      <c r="U4269"/>
      <c r="V4269"/>
      <c r="W4269"/>
    </row>
    <row r="4270" spans="1:23" s="12" customFormat="1" x14ac:dyDescent="0.2">
      <c r="A4270"/>
      <c r="B4270"/>
      <c r="C4270"/>
      <c r="D4270" s="29"/>
      <c r="E4270" s="29"/>
      <c r="F4270"/>
      <c r="G4270"/>
      <c r="H4270"/>
      <c r="I4270" s="33"/>
      <c r="J4270" s="33"/>
      <c r="K4270" s="33"/>
      <c r="L4270" s="33"/>
      <c r="M4270" s="33"/>
      <c r="N4270" s="33"/>
      <c r="O4270" s="33"/>
      <c r="P4270" s="33"/>
      <c r="Q4270"/>
      <c r="R4270"/>
      <c r="S4270"/>
      <c r="T4270"/>
      <c r="U4270"/>
      <c r="V4270"/>
      <c r="W4270"/>
    </row>
    <row r="4271" spans="1:23" s="12" customFormat="1" x14ac:dyDescent="0.2">
      <c r="A4271"/>
      <c r="B4271"/>
      <c r="C4271"/>
      <c r="D4271" s="29"/>
      <c r="E4271" s="29"/>
      <c r="F4271"/>
      <c r="G4271"/>
      <c r="H4271"/>
      <c r="I4271" s="33"/>
      <c r="J4271" s="33"/>
      <c r="K4271" s="33"/>
      <c r="L4271" s="33"/>
      <c r="M4271" s="33"/>
      <c r="N4271" s="33"/>
      <c r="O4271" s="33"/>
      <c r="P4271" s="33"/>
      <c r="Q4271"/>
      <c r="R4271"/>
      <c r="S4271"/>
      <c r="T4271"/>
      <c r="U4271"/>
      <c r="V4271"/>
      <c r="W4271"/>
    </row>
    <row r="4272" spans="1:23" s="12" customFormat="1" x14ac:dyDescent="0.2">
      <c r="A4272"/>
      <c r="B4272"/>
      <c r="C4272"/>
      <c r="D4272" s="29"/>
      <c r="E4272" s="29"/>
      <c r="F4272"/>
      <c r="G4272"/>
      <c r="H4272"/>
      <c r="I4272" s="33"/>
      <c r="J4272" s="33"/>
      <c r="K4272" s="33"/>
      <c r="L4272" s="33"/>
      <c r="M4272" s="33"/>
      <c r="N4272" s="33"/>
      <c r="O4272" s="33"/>
      <c r="P4272" s="33"/>
      <c r="Q4272"/>
      <c r="R4272"/>
      <c r="S4272"/>
      <c r="T4272"/>
      <c r="U4272"/>
      <c r="V4272"/>
      <c r="W4272"/>
    </row>
    <row r="4273" spans="1:23" s="12" customFormat="1" x14ac:dyDescent="0.2">
      <c r="A4273"/>
      <c r="B4273"/>
      <c r="C4273"/>
      <c r="D4273" s="29"/>
      <c r="E4273" s="29"/>
      <c r="F4273"/>
      <c r="G4273"/>
      <c r="H4273"/>
      <c r="I4273" s="33"/>
      <c r="J4273" s="33"/>
      <c r="K4273" s="33"/>
      <c r="L4273" s="33"/>
      <c r="M4273" s="33"/>
      <c r="N4273" s="33"/>
      <c r="O4273" s="33"/>
      <c r="P4273" s="33"/>
      <c r="Q4273"/>
      <c r="R4273"/>
      <c r="S4273"/>
      <c r="T4273"/>
      <c r="U4273"/>
      <c r="V4273"/>
      <c r="W4273"/>
    </row>
    <row r="4274" spans="1:23" s="12" customFormat="1" x14ac:dyDescent="0.2">
      <c r="A4274"/>
      <c r="B4274"/>
      <c r="C4274"/>
      <c r="D4274" s="29"/>
      <c r="E4274" s="29"/>
      <c r="F4274"/>
      <c r="G4274"/>
      <c r="H4274"/>
      <c r="I4274" s="33"/>
      <c r="J4274" s="33"/>
      <c r="K4274" s="33"/>
      <c r="L4274" s="33"/>
      <c r="M4274" s="33"/>
      <c r="N4274" s="33"/>
      <c r="O4274" s="33"/>
      <c r="P4274" s="33"/>
      <c r="Q4274"/>
      <c r="R4274"/>
      <c r="S4274"/>
      <c r="T4274"/>
      <c r="U4274"/>
      <c r="V4274"/>
      <c r="W4274"/>
    </row>
    <row r="4275" spans="1:23" s="12" customFormat="1" x14ac:dyDescent="0.2">
      <c r="A4275"/>
      <c r="B4275"/>
      <c r="C4275"/>
      <c r="D4275" s="29"/>
      <c r="E4275" s="29"/>
      <c r="F4275"/>
      <c r="G4275"/>
      <c r="H4275"/>
      <c r="I4275" s="33"/>
      <c r="J4275" s="33"/>
      <c r="K4275" s="33"/>
      <c r="L4275" s="33"/>
      <c r="M4275" s="33"/>
      <c r="N4275" s="33"/>
      <c r="O4275" s="33"/>
      <c r="P4275" s="33"/>
      <c r="Q4275"/>
      <c r="R4275"/>
      <c r="S4275"/>
      <c r="T4275"/>
      <c r="U4275"/>
      <c r="V4275"/>
      <c r="W4275"/>
    </row>
    <row r="4276" spans="1:23" s="12" customFormat="1" x14ac:dyDescent="0.2">
      <c r="A4276"/>
      <c r="B4276"/>
      <c r="C4276"/>
      <c r="D4276" s="29"/>
      <c r="E4276" s="29"/>
      <c r="F4276"/>
      <c r="G4276"/>
      <c r="H4276"/>
      <c r="I4276" s="33"/>
      <c r="J4276" s="33"/>
      <c r="K4276" s="33"/>
      <c r="L4276" s="33"/>
      <c r="M4276" s="33"/>
      <c r="N4276" s="33"/>
      <c r="O4276" s="33"/>
      <c r="P4276" s="33"/>
      <c r="Q4276"/>
      <c r="R4276"/>
      <c r="S4276"/>
      <c r="T4276"/>
      <c r="U4276"/>
      <c r="V4276"/>
      <c r="W4276"/>
    </row>
    <row r="4277" spans="1:23" s="12" customFormat="1" x14ac:dyDescent="0.2">
      <c r="A4277"/>
      <c r="B4277"/>
      <c r="C4277"/>
      <c r="D4277" s="29"/>
      <c r="E4277" s="29"/>
      <c r="F4277"/>
      <c r="G4277"/>
      <c r="H4277"/>
      <c r="I4277" s="33"/>
      <c r="J4277" s="33"/>
      <c r="K4277" s="33"/>
      <c r="L4277" s="33"/>
      <c r="M4277" s="33"/>
      <c r="N4277" s="33"/>
      <c r="O4277" s="33"/>
      <c r="P4277" s="33"/>
      <c r="Q4277"/>
      <c r="R4277"/>
      <c r="S4277"/>
      <c r="T4277"/>
      <c r="U4277"/>
      <c r="V4277"/>
      <c r="W4277"/>
    </row>
    <row r="4278" spans="1:23" s="12" customFormat="1" x14ac:dyDescent="0.2">
      <c r="A4278"/>
      <c r="B4278"/>
      <c r="C4278"/>
      <c r="D4278" s="29"/>
      <c r="E4278" s="29"/>
      <c r="F4278"/>
      <c r="G4278"/>
      <c r="H4278"/>
      <c r="I4278" s="33"/>
      <c r="J4278" s="33"/>
      <c r="K4278" s="33"/>
      <c r="L4278" s="33"/>
      <c r="M4278" s="33"/>
      <c r="N4278" s="33"/>
      <c r="O4278" s="33"/>
      <c r="P4278" s="33"/>
      <c r="Q4278"/>
      <c r="R4278"/>
      <c r="S4278"/>
      <c r="T4278"/>
      <c r="U4278"/>
      <c r="V4278"/>
      <c r="W4278"/>
    </row>
    <row r="4279" spans="1:23" s="12" customFormat="1" x14ac:dyDescent="0.2">
      <c r="A4279"/>
      <c r="B4279"/>
      <c r="C4279"/>
      <c r="D4279" s="29"/>
      <c r="E4279" s="29"/>
      <c r="F4279"/>
      <c r="G4279"/>
      <c r="H4279"/>
      <c r="I4279" s="33"/>
      <c r="J4279" s="33"/>
      <c r="K4279" s="33"/>
      <c r="L4279" s="33"/>
      <c r="M4279" s="33"/>
      <c r="N4279" s="33"/>
      <c r="O4279" s="33"/>
      <c r="P4279" s="33"/>
      <c r="Q4279"/>
      <c r="R4279"/>
      <c r="S4279"/>
      <c r="T4279"/>
      <c r="U4279"/>
      <c r="V4279"/>
      <c r="W4279"/>
    </row>
    <row r="4280" spans="1:23" s="12" customFormat="1" x14ac:dyDescent="0.2">
      <c r="A4280"/>
      <c r="B4280"/>
      <c r="C4280"/>
      <c r="D4280" s="29"/>
      <c r="E4280" s="29"/>
      <c r="F4280"/>
      <c r="G4280"/>
      <c r="H4280"/>
      <c r="I4280" s="33"/>
      <c r="J4280" s="33"/>
      <c r="K4280" s="33"/>
      <c r="L4280" s="33"/>
      <c r="M4280" s="33"/>
      <c r="N4280" s="33"/>
      <c r="O4280" s="33"/>
      <c r="P4280" s="33"/>
      <c r="Q4280"/>
      <c r="R4280"/>
      <c r="S4280"/>
      <c r="T4280"/>
      <c r="U4280"/>
      <c r="V4280"/>
      <c r="W4280"/>
    </row>
    <row r="4281" spans="1:23" s="12" customFormat="1" x14ac:dyDescent="0.2">
      <c r="A4281"/>
      <c r="B4281"/>
      <c r="C4281"/>
      <c r="D4281" s="29"/>
      <c r="E4281" s="29"/>
      <c r="F4281"/>
      <c r="G4281"/>
      <c r="H4281"/>
      <c r="I4281" s="33"/>
      <c r="J4281" s="33"/>
      <c r="K4281" s="33"/>
      <c r="L4281" s="33"/>
      <c r="M4281" s="33"/>
      <c r="N4281" s="33"/>
      <c r="O4281" s="33"/>
      <c r="P4281" s="33"/>
      <c r="Q4281"/>
      <c r="R4281"/>
      <c r="S4281"/>
      <c r="T4281"/>
      <c r="U4281"/>
      <c r="V4281"/>
      <c r="W4281"/>
    </row>
    <row r="4282" spans="1:23" s="12" customFormat="1" x14ac:dyDescent="0.2">
      <c r="A4282"/>
      <c r="B4282"/>
      <c r="C4282"/>
      <c r="D4282" s="29"/>
      <c r="E4282" s="29"/>
      <c r="F4282"/>
      <c r="G4282"/>
      <c r="H4282"/>
      <c r="I4282" s="33"/>
      <c r="J4282" s="33"/>
      <c r="K4282" s="33"/>
      <c r="L4282" s="33"/>
      <c r="M4282" s="33"/>
      <c r="N4282" s="33"/>
      <c r="O4282" s="33"/>
      <c r="P4282" s="33"/>
      <c r="Q4282"/>
      <c r="R4282"/>
      <c r="S4282"/>
      <c r="T4282"/>
      <c r="U4282"/>
      <c r="V4282"/>
      <c r="W4282"/>
    </row>
    <row r="4283" spans="1:23" s="12" customFormat="1" x14ac:dyDescent="0.2">
      <c r="A4283"/>
      <c r="B4283"/>
      <c r="C4283"/>
      <c r="D4283" s="29"/>
      <c r="E4283" s="29"/>
      <c r="F4283"/>
      <c r="G4283"/>
      <c r="H4283"/>
      <c r="I4283" s="33"/>
      <c r="J4283" s="33"/>
      <c r="K4283" s="33"/>
      <c r="L4283" s="33"/>
      <c r="M4283" s="33"/>
      <c r="N4283" s="33"/>
      <c r="O4283" s="33"/>
      <c r="P4283" s="33"/>
      <c r="Q4283"/>
      <c r="R4283"/>
      <c r="S4283"/>
      <c r="T4283"/>
      <c r="U4283"/>
      <c r="V4283"/>
      <c r="W4283"/>
    </row>
    <row r="4284" spans="1:23" s="12" customFormat="1" x14ac:dyDescent="0.2">
      <c r="A4284"/>
      <c r="B4284"/>
      <c r="C4284"/>
      <c r="D4284" s="29"/>
      <c r="E4284" s="29"/>
      <c r="F4284"/>
      <c r="G4284"/>
      <c r="H4284"/>
      <c r="I4284" s="33"/>
      <c r="J4284" s="33"/>
      <c r="K4284" s="33"/>
      <c r="L4284" s="33"/>
      <c r="M4284" s="33"/>
      <c r="N4284" s="33"/>
      <c r="O4284" s="33"/>
      <c r="P4284" s="33"/>
      <c r="Q4284"/>
      <c r="R4284"/>
      <c r="S4284"/>
      <c r="T4284"/>
      <c r="U4284"/>
      <c r="V4284"/>
      <c r="W4284"/>
    </row>
    <row r="4285" spans="1:23" s="12" customFormat="1" x14ac:dyDescent="0.2">
      <c r="A4285"/>
      <c r="B4285"/>
      <c r="C4285"/>
      <c r="D4285" s="29"/>
      <c r="E4285" s="29"/>
      <c r="F4285"/>
      <c r="G4285"/>
      <c r="H4285"/>
      <c r="I4285" s="33"/>
      <c r="J4285" s="33"/>
      <c r="K4285" s="33"/>
      <c r="L4285" s="33"/>
      <c r="M4285" s="33"/>
      <c r="N4285" s="33"/>
      <c r="O4285" s="33"/>
      <c r="P4285" s="33"/>
      <c r="Q4285"/>
      <c r="R4285"/>
      <c r="S4285"/>
      <c r="T4285"/>
      <c r="U4285"/>
      <c r="V4285"/>
      <c r="W4285"/>
    </row>
    <row r="4286" spans="1:23" s="12" customFormat="1" x14ac:dyDescent="0.2">
      <c r="A4286"/>
      <c r="B4286"/>
      <c r="C4286"/>
      <c r="D4286" s="29"/>
      <c r="E4286" s="29"/>
      <c r="F4286"/>
      <c r="G4286"/>
      <c r="H4286"/>
      <c r="I4286" s="33"/>
      <c r="J4286" s="33"/>
      <c r="K4286" s="33"/>
      <c r="L4286" s="33"/>
      <c r="M4286" s="33"/>
      <c r="N4286" s="33"/>
      <c r="O4286" s="33"/>
      <c r="P4286" s="33"/>
      <c r="Q4286"/>
      <c r="R4286"/>
      <c r="S4286"/>
      <c r="T4286"/>
      <c r="U4286"/>
      <c r="V4286"/>
      <c r="W4286"/>
    </row>
    <row r="4287" spans="1:23" s="12" customFormat="1" x14ac:dyDescent="0.2">
      <c r="A4287"/>
      <c r="B4287"/>
      <c r="C4287"/>
      <c r="D4287" s="29"/>
      <c r="E4287" s="29"/>
      <c r="F4287"/>
      <c r="G4287"/>
      <c r="H4287"/>
      <c r="I4287" s="33"/>
      <c r="J4287" s="33"/>
      <c r="K4287" s="33"/>
      <c r="L4287" s="33"/>
      <c r="M4287" s="33"/>
      <c r="N4287" s="33"/>
      <c r="O4287" s="33"/>
      <c r="P4287" s="33"/>
      <c r="Q4287"/>
      <c r="R4287"/>
      <c r="S4287"/>
      <c r="T4287"/>
      <c r="U4287"/>
      <c r="V4287"/>
      <c r="W4287"/>
    </row>
    <row r="4288" spans="1:23" s="12" customFormat="1" x14ac:dyDescent="0.2">
      <c r="A4288"/>
      <c r="B4288"/>
      <c r="C4288"/>
      <c r="D4288" s="29"/>
      <c r="E4288" s="29"/>
      <c r="F4288"/>
      <c r="G4288"/>
      <c r="H4288"/>
      <c r="I4288" s="33"/>
      <c r="J4288" s="33"/>
      <c r="K4288" s="33"/>
      <c r="L4288" s="33"/>
      <c r="M4288" s="33"/>
      <c r="N4288" s="33"/>
      <c r="O4288" s="33"/>
      <c r="P4288" s="33"/>
      <c r="Q4288"/>
      <c r="R4288"/>
      <c r="S4288"/>
      <c r="T4288"/>
      <c r="U4288"/>
      <c r="V4288"/>
      <c r="W4288"/>
    </row>
    <row r="4289" spans="1:23" s="12" customFormat="1" x14ac:dyDescent="0.2">
      <c r="A4289"/>
      <c r="B4289"/>
      <c r="C4289"/>
      <c r="D4289" s="29"/>
      <c r="E4289" s="29"/>
      <c r="F4289"/>
      <c r="G4289"/>
      <c r="H4289"/>
      <c r="I4289" s="33"/>
      <c r="J4289" s="33"/>
      <c r="K4289" s="33"/>
      <c r="L4289" s="33"/>
      <c r="M4289" s="33"/>
      <c r="N4289" s="33"/>
      <c r="O4289" s="33"/>
      <c r="P4289" s="33"/>
      <c r="Q4289"/>
      <c r="R4289"/>
      <c r="S4289"/>
      <c r="T4289"/>
      <c r="U4289"/>
      <c r="V4289"/>
      <c r="W4289"/>
    </row>
    <row r="4290" spans="1:23" s="12" customFormat="1" x14ac:dyDescent="0.2">
      <c r="A4290"/>
      <c r="B4290"/>
      <c r="C4290"/>
      <c r="D4290" s="29"/>
      <c r="E4290" s="29"/>
      <c r="F4290"/>
      <c r="G4290"/>
      <c r="H4290"/>
      <c r="I4290" s="33"/>
      <c r="J4290" s="33"/>
      <c r="K4290" s="33"/>
      <c r="L4290" s="33"/>
      <c r="M4290" s="33"/>
      <c r="N4290" s="33"/>
      <c r="O4290" s="33"/>
      <c r="P4290" s="33"/>
      <c r="Q4290"/>
      <c r="R4290"/>
      <c r="S4290"/>
      <c r="T4290"/>
      <c r="U4290"/>
      <c r="V4290"/>
      <c r="W4290"/>
    </row>
    <row r="4291" spans="1:23" s="12" customFormat="1" x14ac:dyDescent="0.2">
      <c r="A4291"/>
      <c r="B4291"/>
      <c r="C4291"/>
      <c r="D4291" s="29"/>
      <c r="E4291" s="29"/>
      <c r="F4291"/>
      <c r="G4291"/>
      <c r="H4291"/>
      <c r="I4291" s="33"/>
      <c r="J4291" s="33"/>
      <c r="K4291" s="33"/>
      <c r="L4291" s="33"/>
      <c r="M4291" s="33"/>
      <c r="N4291" s="33"/>
      <c r="O4291" s="33"/>
      <c r="P4291" s="33"/>
      <c r="Q4291"/>
      <c r="R4291"/>
      <c r="S4291"/>
      <c r="T4291"/>
      <c r="U4291"/>
      <c r="V4291"/>
      <c r="W4291"/>
    </row>
    <row r="4292" spans="1:23" s="12" customFormat="1" x14ac:dyDescent="0.2">
      <c r="A4292"/>
      <c r="B4292"/>
      <c r="C4292"/>
      <c r="D4292" s="29"/>
      <c r="E4292" s="29"/>
      <c r="F4292"/>
      <c r="G4292"/>
      <c r="H4292"/>
      <c r="I4292" s="33"/>
      <c r="J4292" s="33"/>
      <c r="K4292" s="33"/>
      <c r="L4292" s="33"/>
      <c r="M4292" s="33"/>
      <c r="N4292" s="33"/>
      <c r="O4292" s="33"/>
      <c r="P4292" s="33"/>
      <c r="Q4292"/>
      <c r="R4292"/>
      <c r="S4292"/>
      <c r="T4292"/>
      <c r="U4292"/>
      <c r="V4292"/>
      <c r="W4292"/>
    </row>
    <row r="4293" spans="1:23" s="12" customFormat="1" x14ac:dyDescent="0.2">
      <c r="A4293"/>
      <c r="B4293"/>
      <c r="C4293"/>
      <c r="D4293" s="29"/>
      <c r="E4293" s="29"/>
      <c r="F4293"/>
      <c r="G4293"/>
      <c r="H4293"/>
      <c r="I4293" s="33"/>
      <c r="J4293" s="33"/>
      <c r="K4293" s="33"/>
      <c r="L4293" s="33"/>
      <c r="M4293" s="33"/>
      <c r="N4293" s="33"/>
      <c r="O4293" s="33"/>
      <c r="P4293" s="33"/>
      <c r="Q4293"/>
      <c r="R4293"/>
      <c r="S4293"/>
      <c r="T4293"/>
      <c r="U4293"/>
      <c r="V4293"/>
      <c r="W4293"/>
    </row>
    <row r="4294" spans="1:23" s="12" customFormat="1" x14ac:dyDescent="0.2">
      <c r="A4294"/>
      <c r="B4294"/>
      <c r="C4294"/>
      <c r="D4294" s="29"/>
      <c r="E4294" s="29"/>
      <c r="F4294"/>
      <c r="G4294"/>
      <c r="H4294"/>
      <c r="I4294" s="33"/>
      <c r="J4294" s="33"/>
      <c r="K4294" s="33"/>
      <c r="L4294" s="33"/>
      <c r="M4294" s="33"/>
      <c r="N4294" s="33"/>
      <c r="O4294" s="33"/>
      <c r="P4294" s="33"/>
      <c r="Q4294"/>
      <c r="R4294"/>
      <c r="S4294"/>
      <c r="T4294"/>
      <c r="U4294"/>
      <c r="V4294"/>
      <c r="W4294"/>
    </row>
    <row r="4295" spans="1:23" s="12" customFormat="1" x14ac:dyDescent="0.2">
      <c r="A4295"/>
      <c r="B4295"/>
      <c r="C4295"/>
      <c r="D4295" s="29"/>
      <c r="E4295" s="29"/>
      <c r="F4295"/>
      <c r="G4295"/>
      <c r="H4295"/>
      <c r="I4295" s="33"/>
      <c r="J4295" s="33"/>
      <c r="K4295" s="33"/>
      <c r="L4295" s="33"/>
      <c r="M4295" s="33"/>
      <c r="N4295" s="33"/>
      <c r="O4295" s="33"/>
      <c r="P4295" s="33"/>
      <c r="Q4295"/>
      <c r="R4295"/>
      <c r="S4295"/>
      <c r="T4295"/>
      <c r="U4295"/>
      <c r="V4295"/>
      <c r="W4295"/>
    </row>
    <row r="4296" spans="1:23" s="12" customFormat="1" x14ac:dyDescent="0.2">
      <c r="A4296"/>
      <c r="B4296"/>
      <c r="C4296"/>
      <c r="D4296" s="29"/>
      <c r="E4296" s="29"/>
      <c r="F4296"/>
      <c r="G4296"/>
      <c r="H4296"/>
      <c r="I4296" s="33"/>
      <c r="J4296" s="33"/>
      <c r="K4296" s="33"/>
      <c r="L4296" s="33"/>
      <c r="M4296" s="33"/>
      <c r="N4296" s="33"/>
      <c r="O4296" s="33"/>
      <c r="P4296" s="33"/>
      <c r="Q4296"/>
      <c r="R4296"/>
      <c r="S4296"/>
      <c r="T4296"/>
      <c r="U4296"/>
      <c r="V4296"/>
      <c r="W4296"/>
    </row>
    <row r="4297" spans="1:23" s="12" customFormat="1" x14ac:dyDescent="0.2">
      <c r="A4297"/>
      <c r="B4297"/>
      <c r="C4297"/>
      <c r="D4297" s="29"/>
      <c r="E4297" s="29"/>
      <c r="F4297"/>
      <c r="G4297"/>
      <c r="H4297"/>
      <c r="I4297" s="33"/>
      <c r="J4297" s="33"/>
      <c r="K4297" s="33"/>
      <c r="L4297" s="33"/>
      <c r="M4297" s="33"/>
      <c r="N4297" s="33"/>
      <c r="O4297" s="33"/>
      <c r="P4297" s="33"/>
      <c r="Q4297"/>
      <c r="R4297"/>
      <c r="S4297"/>
      <c r="T4297"/>
      <c r="U4297"/>
      <c r="V4297"/>
      <c r="W4297"/>
    </row>
    <row r="4298" spans="1:23" s="12" customFormat="1" x14ac:dyDescent="0.2">
      <c r="A4298"/>
      <c r="B4298"/>
      <c r="C4298"/>
      <c r="D4298" s="29"/>
      <c r="E4298" s="29"/>
      <c r="F4298"/>
      <c r="G4298"/>
      <c r="H4298"/>
      <c r="I4298" s="33"/>
      <c r="J4298" s="33"/>
      <c r="K4298" s="33"/>
      <c r="L4298" s="33"/>
      <c r="M4298" s="33"/>
      <c r="N4298" s="33"/>
      <c r="O4298" s="33"/>
      <c r="P4298" s="33"/>
      <c r="Q4298"/>
      <c r="R4298"/>
      <c r="S4298"/>
      <c r="T4298"/>
      <c r="U4298"/>
      <c r="V4298"/>
      <c r="W4298"/>
    </row>
    <row r="4299" spans="1:23" s="12" customFormat="1" x14ac:dyDescent="0.2">
      <c r="A4299"/>
      <c r="B4299"/>
      <c r="C4299"/>
      <c r="D4299" s="29"/>
      <c r="E4299" s="29"/>
      <c r="F4299"/>
      <c r="G4299"/>
      <c r="H4299"/>
      <c r="I4299" s="33"/>
      <c r="J4299" s="33"/>
      <c r="K4299" s="33"/>
      <c r="L4299" s="33"/>
      <c r="M4299" s="33"/>
      <c r="N4299" s="33"/>
      <c r="O4299" s="33"/>
      <c r="P4299" s="33"/>
      <c r="Q4299"/>
      <c r="R4299"/>
      <c r="S4299"/>
      <c r="T4299"/>
      <c r="U4299"/>
      <c r="V4299"/>
      <c r="W4299"/>
    </row>
    <row r="4300" spans="1:23" s="12" customFormat="1" x14ac:dyDescent="0.2">
      <c r="A4300"/>
      <c r="B4300"/>
      <c r="C4300"/>
      <c r="D4300" s="29"/>
      <c r="E4300" s="29"/>
      <c r="F4300"/>
      <c r="G4300"/>
      <c r="H4300"/>
      <c r="I4300" s="33"/>
      <c r="J4300" s="33"/>
      <c r="K4300" s="33"/>
      <c r="L4300" s="33"/>
      <c r="M4300" s="33"/>
      <c r="N4300" s="33"/>
      <c r="O4300" s="33"/>
      <c r="P4300" s="33"/>
      <c r="Q4300"/>
      <c r="R4300"/>
      <c r="S4300"/>
      <c r="T4300"/>
      <c r="U4300"/>
      <c r="V4300"/>
      <c r="W4300"/>
    </row>
    <row r="4301" spans="1:23" s="12" customFormat="1" x14ac:dyDescent="0.2">
      <c r="A4301"/>
      <c r="B4301"/>
      <c r="C4301"/>
      <c r="D4301" s="29"/>
      <c r="E4301" s="29"/>
      <c r="F4301"/>
      <c r="G4301"/>
      <c r="H4301"/>
      <c r="I4301" s="33"/>
      <c r="J4301" s="33"/>
      <c r="K4301" s="33"/>
      <c r="L4301" s="33"/>
      <c r="M4301" s="33"/>
      <c r="N4301" s="33"/>
      <c r="O4301" s="33"/>
      <c r="P4301" s="33"/>
      <c r="Q4301"/>
      <c r="R4301"/>
      <c r="S4301"/>
      <c r="T4301"/>
      <c r="U4301"/>
      <c r="V4301"/>
      <c r="W4301"/>
    </row>
    <row r="4302" spans="1:23" s="12" customFormat="1" x14ac:dyDescent="0.2">
      <c r="A4302"/>
      <c r="B4302"/>
      <c r="C4302"/>
      <c r="D4302" s="29"/>
      <c r="E4302" s="29"/>
      <c r="F4302"/>
      <c r="G4302"/>
      <c r="H4302"/>
      <c r="I4302" s="33"/>
      <c r="J4302" s="33"/>
      <c r="K4302" s="33"/>
      <c r="L4302" s="33"/>
      <c r="M4302" s="33"/>
      <c r="N4302" s="33"/>
      <c r="O4302" s="33"/>
      <c r="P4302" s="33"/>
      <c r="Q4302"/>
      <c r="R4302"/>
      <c r="S4302"/>
      <c r="T4302"/>
      <c r="U4302"/>
      <c r="V4302"/>
      <c r="W4302"/>
    </row>
    <row r="4303" spans="1:23" s="12" customFormat="1" x14ac:dyDescent="0.2">
      <c r="A4303"/>
      <c r="B4303"/>
      <c r="C4303"/>
      <c r="D4303" s="29"/>
      <c r="E4303" s="29"/>
      <c r="F4303"/>
      <c r="G4303"/>
      <c r="H4303"/>
      <c r="I4303" s="33"/>
      <c r="J4303" s="33"/>
      <c r="K4303" s="33"/>
      <c r="L4303" s="33"/>
      <c r="M4303" s="33"/>
      <c r="N4303" s="33"/>
      <c r="O4303" s="33"/>
      <c r="P4303" s="33"/>
      <c r="Q4303"/>
      <c r="R4303"/>
      <c r="S4303"/>
      <c r="T4303"/>
      <c r="U4303"/>
      <c r="V4303"/>
      <c r="W4303"/>
    </row>
    <row r="4304" spans="1:23" s="12" customFormat="1" x14ac:dyDescent="0.2">
      <c r="A4304"/>
      <c r="B4304"/>
      <c r="C4304"/>
      <c r="D4304" s="29"/>
      <c r="E4304" s="29"/>
      <c r="F4304"/>
      <c r="G4304"/>
      <c r="H4304"/>
      <c r="I4304" s="33"/>
      <c r="J4304" s="33"/>
      <c r="K4304" s="33"/>
      <c r="L4304" s="33"/>
      <c r="M4304" s="33"/>
      <c r="N4304" s="33"/>
      <c r="O4304" s="33"/>
      <c r="P4304" s="33"/>
      <c r="Q4304"/>
      <c r="R4304"/>
      <c r="S4304"/>
      <c r="T4304"/>
      <c r="U4304"/>
      <c r="V4304"/>
      <c r="W4304"/>
    </row>
    <row r="4305" spans="1:23" s="12" customFormat="1" x14ac:dyDescent="0.2">
      <c r="A4305"/>
      <c r="B4305"/>
      <c r="C4305"/>
      <c r="D4305" s="29"/>
      <c r="E4305" s="29"/>
      <c r="F4305"/>
      <c r="G4305"/>
      <c r="H4305"/>
      <c r="I4305" s="33"/>
      <c r="J4305" s="33"/>
      <c r="K4305" s="33"/>
      <c r="L4305" s="33"/>
      <c r="M4305" s="33"/>
      <c r="N4305" s="33"/>
      <c r="O4305" s="33"/>
      <c r="P4305" s="33"/>
      <c r="Q4305"/>
      <c r="R4305"/>
      <c r="S4305"/>
      <c r="T4305"/>
      <c r="U4305"/>
      <c r="V4305"/>
      <c r="W4305"/>
    </row>
    <row r="4306" spans="1:23" s="12" customFormat="1" x14ac:dyDescent="0.2">
      <c r="A4306"/>
      <c r="B4306"/>
      <c r="C4306"/>
      <c r="D4306" s="29"/>
      <c r="E4306" s="29"/>
      <c r="F4306"/>
      <c r="G4306"/>
      <c r="H4306"/>
      <c r="I4306" s="33"/>
      <c r="J4306" s="33"/>
      <c r="K4306" s="33"/>
      <c r="L4306" s="33"/>
      <c r="M4306" s="33"/>
      <c r="N4306" s="33"/>
      <c r="O4306" s="33"/>
      <c r="P4306" s="33"/>
      <c r="Q4306"/>
      <c r="R4306"/>
      <c r="S4306"/>
      <c r="T4306"/>
      <c r="U4306"/>
      <c r="V4306"/>
      <c r="W4306"/>
    </row>
    <row r="4307" spans="1:23" s="12" customFormat="1" x14ac:dyDescent="0.2">
      <c r="A4307"/>
      <c r="B4307"/>
      <c r="C4307"/>
      <c r="D4307" s="29"/>
      <c r="E4307" s="29"/>
      <c r="F4307"/>
      <c r="G4307"/>
      <c r="H4307"/>
      <c r="I4307" s="33"/>
      <c r="J4307" s="33"/>
      <c r="K4307" s="33"/>
      <c r="L4307" s="33"/>
      <c r="M4307" s="33"/>
      <c r="N4307" s="33"/>
      <c r="O4307" s="33"/>
      <c r="P4307" s="33"/>
      <c r="Q4307"/>
      <c r="R4307"/>
      <c r="S4307"/>
      <c r="T4307"/>
      <c r="U4307"/>
      <c r="V4307"/>
      <c r="W4307"/>
    </row>
    <row r="4308" spans="1:23" s="12" customFormat="1" x14ac:dyDescent="0.2">
      <c r="A4308"/>
      <c r="B4308"/>
      <c r="C4308"/>
      <c r="D4308" s="29"/>
      <c r="E4308" s="29"/>
      <c r="F4308"/>
      <c r="G4308"/>
      <c r="H4308"/>
      <c r="I4308" s="33"/>
      <c r="J4308" s="33"/>
      <c r="K4308" s="33"/>
      <c r="L4308" s="33"/>
      <c r="M4308" s="33"/>
      <c r="N4308" s="33"/>
      <c r="O4308" s="33"/>
      <c r="P4308" s="33"/>
      <c r="Q4308"/>
      <c r="R4308"/>
      <c r="S4308"/>
      <c r="T4308"/>
      <c r="U4308"/>
      <c r="V4308"/>
      <c r="W4308"/>
    </row>
    <row r="4309" spans="1:23" s="12" customFormat="1" x14ac:dyDescent="0.2">
      <c r="A4309"/>
      <c r="B4309"/>
      <c r="C4309"/>
      <c r="D4309" s="29"/>
      <c r="E4309" s="29"/>
      <c r="F4309"/>
      <c r="G4309"/>
      <c r="H4309"/>
      <c r="I4309" s="33"/>
      <c r="J4309" s="33"/>
      <c r="K4309" s="33"/>
      <c r="L4309" s="33"/>
      <c r="M4309" s="33"/>
      <c r="N4309" s="33"/>
      <c r="O4309" s="33"/>
      <c r="P4309" s="33"/>
      <c r="Q4309"/>
      <c r="R4309"/>
      <c r="S4309"/>
      <c r="T4309"/>
      <c r="U4309"/>
      <c r="V4309"/>
      <c r="W4309"/>
    </row>
    <row r="4310" spans="1:23" s="12" customFormat="1" x14ac:dyDescent="0.2">
      <c r="A4310"/>
      <c r="B4310"/>
      <c r="C4310"/>
      <c r="D4310" s="29"/>
      <c r="E4310" s="29"/>
      <c r="F4310"/>
      <c r="G4310"/>
      <c r="H4310"/>
      <c r="I4310" s="33"/>
      <c r="J4310" s="33"/>
      <c r="K4310" s="33"/>
      <c r="L4310" s="33"/>
      <c r="M4310" s="33"/>
      <c r="N4310" s="33"/>
      <c r="O4310" s="33"/>
      <c r="P4310" s="33"/>
      <c r="Q4310"/>
      <c r="R4310"/>
      <c r="S4310"/>
      <c r="T4310"/>
      <c r="U4310"/>
      <c r="V4310"/>
      <c r="W4310"/>
    </row>
    <row r="4311" spans="1:23" s="12" customFormat="1" x14ac:dyDescent="0.2">
      <c r="A4311"/>
      <c r="B4311"/>
      <c r="C4311"/>
      <c r="D4311" s="29"/>
      <c r="E4311" s="29"/>
      <c r="F4311"/>
      <c r="G4311"/>
      <c r="H4311"/>
      <c r="I4311" s="33"/>
      <c r="J4311" s="33"/>
      <c r="K4311" s="33"/>
      <c r="L4311" s="33"/>
      <c r="M4311" s="33"/>
      <c r="N4311" s="33"/>
      <c r="O4311" s="33"/>
      <c r="P4311" s="33"/>
      <c r="Q4311"/>
      <c r="R4311"/>
      <c r="S4311"/>
      <c r="T4311"/>
      <c r="U4311"/>
      <c r="V4311"/>
      <c r="W4311"/>
    </row>
    <row r="4312" spans="1:23" s="12" customFormat="1" x14ac:dyDescent="0.2">
      <c r="A4312"/>
      <c r="B4312"/>
      <c r="C4312"/>
      <c r="D4312" s="29"/>
      <c r="E4312" s="29"/>
      <c r="F4312"/>
      <c r="G4312"/>
      <c r="H4312"/>
      <c r="I4312" s="33"/>
      <c r="J4312" s="33"/>
      <c r="K4312" s="33"/>
      <c r="L4312" s="33"/>
      <c r="M4312" s="33"/>
      <c r="N4312" s="33"/>
      <c r="O4312" s="33"/>
      <c r="P4312" s="33"/>
      <c r="Q4312"/>
      <c r="R4312"/>
      <c r="S4312"/>
      <c r="T4312"/>
      <c r="U4312"/>
      <c r="V4312"/>
      <c r="W4312"/>
    </row>
    <row r="4313" spans="1:23" s="12" customFormat="1" x14ac:dyDescent="0.2">
      <c r="A4313"/>
      <c r="B4313"/>
      <c r="C4313"/>
      <c r="D4313" s="29"/>
      <c r="E4313" s="29"/>
      <c r="F4313"/>
      <c r="G4313"/>
      <c r="H4313"/>
      <c r="I4313" s="33"/>
      <c r="J4313" s="33"/>
      <c r="K4313" s="33"/>
      <c r="L4313" s="33"/>
      <c r="M4313" s="33"/>
      <c r="N4313" s="33"/>
      <c r="O4313" s="33"/>
      <c r="P4313" s="33"/>
      <c r="Q4313"/>
      <c r="R4313"/>
      <c r="S4313"/>
      <c r="T4313"/>
      <c r="U4313"/>
      <c r="V4313"/>
      <c r="W4313"/>
    </row>
    <row r="4314" spans="1:23" s="12" customFormat="1" x14ac:dyDescent="0.2">
      <c r="A4314"/>
      <c r="B4314"/>
      <c r="C4314"/>
      <c r="D4314" s="29"/>
      <c r="E4314" s="29"/>
      <c r="F4314"/>
      <c r="G4314"/>
      <c r="H4314"/>
      <c r="I4314" s="33"/>
      <c r="J4314" s="33"/>
      <c r="K4314" s="33"/>
      <c r="L4314" s="33"/>
      <c r="M4314" s="33"/>
      <c r="N4314" s="33"/>
      <c r="O4314" s="33"/>
      <c r="P4314" s="33"/>
      <c r="Q4314"/>
      <c r="R4314"/>
      <c r="S4314"/>
      <c r="T4314"/>
      <c r="U4314"/>
      <c r="V4314"/>
      <c r="W4314"/>
    </row>
    <row r="4315" spans="1:23" s="12" customFormat="1" x14ac:dyDescent="0.2">
      <c r="A4315"/>
      <c r="B4315"/>
      <c r="C4315"/>
      <c r="D4315" s="29"/>
      <c r="E4315" s="29"/>
      <c r="F4315"/>
      <c r="G4315"/>
      <c r="H4315"/>
      <c r="I4315" s="33"/>
      <c r="J4315" s="33"/>
      <c r="K4315" s="33"/>
      <c r="L4315" s="33"/>
      <c r="M4315" s="33"/>
      <c r="N4315" s="33"/>
      <c r="O4315" s="33"/>
      <c r="P4315" s="33"/>
      <c r="Q4315"/>
      <c r="R4315"/>
      <c r="S4315"/>
      <c r="T4315"/>
      <c r="U4315"/>
      <c r="V4315"/>
      <c r="W4315"/>
    </row>
    <row r="4316" spans="1:23" s="12" customFormat="1" x14ac:dyDescent="0.2">
      <c r="A4316"/>
      <c r="B4316"/>
      <c r="C4316"/>
      <c r="D4316" s="29"/>
      <c r="E4316" s="29"/>
      <c r="F4316"/>
      <c r="G4316"/>
      <c r="H4316"/>
      <c r="I4316" s="33"/>
      <c r="J4316" s="33"/>
      <c r="K4316" s="33"/>
      <c r="L4316" s="33"/>
      <c r="M4316" s="33"/>
      <c r="N4316" s="33"/>
      <c r="O4316" s="33"/>
      <c r="P4316" s="33"/>
      <c r="Q4316"/>
      <c r="R4316"/>
      <c r="S4316"/>
      <c r="T4316"/>
      <c r="U4316"/>
      <c r="V4316"/>
      <c r="W4316"/>
    </row>
    <row r="4317" spans="1:23" s="12" customFormat="1" x14ac:dyDescent="0.2">
      <c r="A4317"/>
      <c r="B4317"/>
      <c r="C4317"/>
      <c r="D4317" s="29"/>
      <c r="E4317" s="29"/>
      <c r="F4317"/>
      <c r="G4317"/>
      <c r="H4317"/>
      <c r="I4317" s="33"/>
      <c r="J4317" s="33"/>
      <c r="K4317" s="33"/>
      <c r="L4317" s="33"/>
      <c r="M4317" s="33"/>
      <c r="N4317" s="33"/>
      <c r="O4317" s="33"/>
      <c r="P4317" s="33"/>
      <c r="Q4317"/>
      <c r="R4317"/>
      <c r="S4317"/>
      <c r="T4317"/>
      <c r="U4317"/>
      <c r="V4317"/>
      <c r="W4317"/>
    </row>
    <row r="4318" spans="1:23" s="12" customFormat="1" x14ac:dyDescent="0.2">
      <c r="A4318"/>
      <c r="B4318"/>
      <c r="C4318"/>
      <c r="D4318" s="29"/>
      <c r="E4318" s="29"/>
      <c r="F4318"/>
      <c r="G4318"/>
      <c r="H4318"/>
      <c r="I4318" s="33"/>
      <c r="J4318" s="33"/>
      <c r="K4318" s="33"/>
      <c r="L4318" s="33"/>
      <c r="M4318" s="33"/>
      <c r="N4318" s="33"/>
      <c r="O4318" s="33"/>
      <c r="P4318" s="33"/>
      <c r="Q4318"/>
      <c r="R4318"/>
      <c r="S4318"/>
      <c r="T4318"/>
      <c r="U4318"/>
      <c r="V4318"/>
      <c r="W4318"/>
    </row>
    <row r="4319" spans="1:23" s="12" customFormat="1" x14ac:dyDescent="0.2">
      <c r="A4319"/>
      <c r="B4319"/>
      <c r="C4319"/>
      <c r="D4319" s="29"/>
      <c r="E4319" s="29"/>
      <c r="F4319"/>
      <c r="G4319"/>
      <c r="H4319"/>
      <c r="I4319" s="33"/>
      <c r="J4319" s="33"/>
      <c r="K4319" s="33"/>
      <c r="L4319" s="33"/>
      <c r="M4319" s="33"/>
      <c r="N4319" s="33"/>
      <c r="O4319" s="33"/>
      <c r="P4319" s="33"/>
      <c r="Q4319"/>
      <c r="R4319"/>
      <c r="S4319"/>
      <c r="T4319"/>
      <c r="U4319"/>
      <c r="V4319"/>
      <c r="W4319"/>
    </row>
    <row r="4320" spans="1:23" s="12" customFormat="1" x14ac:dyDescent="0.2">
      <c r="A4320"/>
      <c r="B4320"/>
      <c r="C4320"/>
      <c r="D4320" s="29"/>
      <c r="E4320" s="29"/>
      <c r="F4320"/>
      <c r="G4320"/>
      <c r="H4320"/>
      <c r="I4320" s="33"/>
      <c r="J4320" s="33"/>
      <c r="K4320" s="33"/>
      <c r="L4320" s="33"/>
      <c r="M4320" s="33"/>
      <c r="N4320" s="33"/>
      <c r="O4320" s="33"/>
      <c r="P4320" s="33"/>
      <c r="Q4320"/>
      <c r="R4320"/>
      <c r="S4320"/>
      <c r="T4320"/>
      <c r="U4320"/>
      <c r="V4320"/>
      <c r="W4320"/>
    </row>
    <row r="4321" spans="1:23" s="12" customFormat="1" x14ac:dyDescent="0.2">
      <c r="A4321"/>
      <c r="B4321"/>
      <c r="C4321"/>
      <c r="D4321" s="29"/>
      <c r="E4321" s="29"/>
      <c r="F4321"/>
      <c r="G4321"/>
      <c r="H4321"/>
      <c r="I4321" s="33"/>
      <c r="J4321" s="33"/>
      <c r="K4321" s="33"/>
      <c r="L4321" s="33"/>
      <c r="M4321" s="33"/>
      <c r="N4321" s="33"/>
      <c r="O4321" s="33"/>
      <c r="P4321" s="33"/>
      <c r="Q4321"/>
      <c r="R4321"/>
      <c r="S4321"/>
      <c r="T4321"/>
      <c r="U4321"/>
      <c r="V4321"/>
      <c r="W4321"/>
    </row>
    <row r="4322" spans="1:23" s="12" customFormat="1" x14ac:dyDescent="0.2">
      <c r="A4322"/>
      <c r="B4322"/>
      <c r="C4322"/>
      <c r="D4322" s="29"/>
      <c r="E4322" s="29"/>
      <c r="F4322"/>
      <c r="G4322"/>
      <c r="H4322"/>
      <c r="I4322" s="33"/>
      <c r="J4322" s="33"/>
      <c r="K4322" s="33"/>
      <c r="L4322" s="33"/>
      <c r="M4322" s="33"/>
      <c r="N4322" s="33"/>
      <c r="O4322" s="33"/>
      <c r="P4322" s="33"/>
      <c r="Q4322"/>
      <c r="R4322"/>
      <c r="S4322"/>
      <c r="T4322"/>
      <c r="U4322"/>
      <c r="V4322"/>
      <c r="W4322"/>
    </row>
    <row r="4323" spans="1:23" s="12" customFormat="1" x14ac:dyDescent="0.2">
      <c r="A4323"/>
      <c r="B4323"/>
      <c r="C4323"/>
      <c r="D4323" s="29"/>
      <c r="E4323" s="29"/>
      <c r="F4323"/>
      <c r="G4323"/>
      <c r="H4323"/>
      <c r="I4323" s="33"/>
      <c r="J4323" s="33"/>
      <c r="K4323" s="33"/>
      <c r="L4323" s="33"/>
      <c r="M4323" s="33"/>
      <c r="N4323" s="33"/>
      <c r="O4323" s="33"/>
      <c r="P4323" s="33"/>
      <c r="Q4323"/>
      <c r="R4323"/>
      <c r="S4323"/>
      <c r="T4323"/>
      <c r="U4323"/>
      <c r="V4323"/>
      <c r="W4323"/>
    </row>
    <row r="4324" spans="1:23" s="12" customFormat="1" x14ac:dyDescent="0.2">
      <c r="A4324"/>
      <c r="B4324"/>
      <c r="C4324"/>
      <c r="D4324" s="29"/>
      <c r="E4324" s="29"/>
      <c r="F4324"/>
      <c r="G4324"/>
      <c r="H4324"/>
      <c r="I4324" s="33"/>
      <c r="J4324" s="33"/>
      <c r="K4324" s="33"/>
      <c r="L4324" s="33"/>
      <c r="M4324" s="33"/>
      <c r="N4324" s="33"/>
      <c r="O4324" s="33"/>
      <c r="P4324" s="33"/>
      <c r="Q4324"/>
      <c r="R4324"/>
      <c r="S4324"/>
      <c r="T4324"/>
      <c r="U4324"/>
      <c r="V4324"/>
      <c r="W4324"/>
    </row>
    <row r="4325" spans="1:23" s="12" customFormat="1" x14ac:dyDescent="0.2">
      <c r="A4325"/>
      <c r="B4325"/>
      <c r="C4325"/>
      <c r="D4325" s="29"/>
      <c r="E4325" s="29"/>
      <c r="F4325"/>
      <c r="G4325"/>
      <c r="H4325"/>
      <c r="I4325" s="33"/>
      <c r="J4325" s="33"/>
      <c r="K4325" s="33"/>
      <c r="L4325" s="33"/>
      <c r="M4325" s="33"/>
      <c r="N4325" s="33"/>
      <c r="O4325" s="33"/>
      <c r="P4325" s="33"/>
      <c r="Q4325"/>
      <c r="R4325"/>
      <c r="S4325"/>
      <c r="T4325"/>
      <c r="U4325"/>
      <c r="V4325"/>
      <c r="W4325"/>
    </row>
    <row r="4326" spans="1:23" s="12" customFormat="1" x14ac:dyDescent="0.2">
      <c r="A4326"/>
      <c r="B4326"/>
      <c r="C4326"/>
      <c r="D4326" s="29"/>
      <c r="E4326" s="29"/>
      <c r="F4326"/>
      <c r="G4326"/>
      <c r="H4326"/>
      <c r="I4326" s="33"/>
      <c r="J4326" s="33"/>
      <c r="K4326" s="33"/>
      <c r="L4326" s="33"/>
      <c r="M4326" s="33"/>
      <c r="N4326" s="33"/>
      <c r="O4326" s="33"/>
      <c r="P4326" s="33"/>
      <c r="Q4326"/>
      <c r="R4326"/>
      <c r="S4326"/>
      <c r="T4326"/>
      <c r="U4326"/>
      <c r="V4326"/>
      <c r="W4326"/>
    </row>
    <row r="4327" spans="1:23" s="12" customFormat="1" x14ac:dyDescent="0.2">
      <c r="A4327"/>
      <c r="B4327"/>
      <c r="C4327"/>
      <c r="D4327" s="29"/>
      <c r="E4327" s="29"/>
      <c r="F4327"/>
      <c r="G4327"/>
      <c r="H4327"/>
      <c r="I4327" s="33"/>
      <c r="J4327" s="33"/>
      <c r="K4327" s="33"/>
      <c r="L4327" s="33"/>
      <c r="M4327" s="33"/>
      <c r="N4327" s="33"/>
      <c r="O4327" s="33"/>
      <c r="P4327" s="33"/>
      <c r="Q4327"/>
      <c r="R4327"/>
      <c r="S4327"/>
      <c r="T4327"/>
      <c r="U4327"/>
      <c r="V4327"/>
      <c r="W4327"/>
    </row>
    <row r="4328" spans="1:23" s="12" customFormat="1" x14ac:dyDescent="0.2">
      <c r="A4328"/>
      <c r="B4328"/>
      <c r="C4328"/>
      <c r="D4328" s="29"/>
      <c r="E4328" s="29"/>
      <c r="F4328"/>
      <c r="G4328"/>
      <c r="H4328"/>
      <c r="I4328" s="33"/>
      <c r="J4328" s="33"/>
      <c r="K4328" s="33"/>
      <c r="L4328" s="33"/>
      <c r="M4328" s="33"/>
      <c r="N4328" s="33"/>
      <c r="O4328" s="33"/>
      <c r="P4328" s="33"/>
      <c r="Q4328"/>
      <c r="R4328"/>
      <c r="S4328"/>
      <c r="T4328"/>
      <c r="U4328"/>
      <c r="V4328"/>
      <c r="W4328"/>
    </row>
    <row r="4329" spans="1:23" s="12" customFormat="1" x14ac:dyDescent="0.2">
      <c r="A4329"/>
      <c r="B4329"/>
      <c r="C4329"/>
      <c r="D4329" s="29"/>
      <c r="E4329" s="29"/>
      <c r="F4329"/>
      <c r="G4329"/>
      <c r="H4329"/>
      <c r="I4329" s="33"/>
      <c r="J4329" s="33"/>
      <c r="K4329" s="33"/>
      <c r="L4329" s="33"/>
      <c r="M4329" s="33"/>
      <c r="N4329" s="33"/>
      <c r="O4329" s="33"/>
      <c r="P4329" s="33"/>
      <c r="Q4329"/>
      <c r="R4329"/>
      <c r="S4329"/>
      <c r="T4329"/>
      <c r="U4329"/>
      <c r="V4329"/>
      <c r="W4329"/>
    </row>
    <row r="4330" spans="1:23" s="12" customFormat="1" x14ac:dyDescent="0.2">
      <c r="A4330"/>
      <c r="B4330"/>
      <c r="C4330"/>
      <c r="D4330" s="29"/>
      <c r="E4330" s="29"/>
      <c r="F4330"/>
      <c r="G4330"/>
      <c r="H4330"/>
      <c r="I4330" s="33"/>
      <c r="J4330" s="33"/>
      <c r="K4330" s="33"/>
      <c r="L4330" s="33"/>
      <c r="M4330" s="33"/>
      <c r="N4330" s="33"/>
      <c r="O4330" s="33"/>
      <c r="P4330" s="33"/>
      <c r="Q4330"/>
      <c r="R4330"/>
      <c r="S4330"/>
      <c r="T4330"/>
      <c r="U4330"/>
      <c r="V4330"/>
      <c r="W4330"/>
    </row>
    <row r="4331" spans="1:23" s="12" customFormat="1" x14ac:dyDescent="0.2">
      <c r="A4331"/>
      <c r="B4331"/>
      <c r="C4331"/>
      <c r="D4331" s="29"/>
      <c r="E4331" s="29"/>
      <c r="F4331"/>
      <c r="G4331"/>
      <c r="H4331"/>
      <c r="I4331" s="33"/>
      <c r="J4331" s="33"/>
      <c r="K4331" s="33"/>
      <c r="L4331" s="33"/>
      <c r="M4331" s="33"/>
      <c r="N4331" s="33"/>
      <c r="O4331" s="33"/>
      <c r="P4331" s="33"/>
      <c r="Q4331"/>
      <c r="R4331"/>
      <c r="S4331"/>
      <c r="T4331"/>
      <c r="U4331"/>
      <c r="V4331"/>
      <c r="W4331"/>
    </row>
    <row r="4332" spans="1:23" s="12" customFormat="1" x14ac:dyDescent="0.2">
      <c r="A4332"/>
      <c r="B4332"/>
      <c r="C4332"/>
      <c r="D4332" s="29"/>
      <c r="E4332" s="29"/>
      <c r="F4332"/>
      <c r="G4332"/>
      <c r="H4332"/>
      <c r="I4332" s="33"/>
      <c r="J4332" s="33"/>
      <c r="K4332" s="33"/>
      <c r="L4332" s="33"/>
      <c r="M4332" s="33"/>
      <c r="N4332" s="33"/>
      <c r="O4332" s="33"/>
      <c r="P4332" s="33"/>
      <c r="Q4332"/>
      <c r="R4332"/>
      <c r="S4332"/>
      <c r="T4332"/>
      <c r="U4332"/>
      <c r="V4332"/>
      <c r="W4332"/>
    </row>
    <row r="4333" spans="1:23" s="12" customFormat="1" x14ac:dyDescent="0.2">
      <c r="A4333"/>
      <c r="B4333"/>
      <c r="C4333"/>
      <c r="D4333" s="29"/>
      <c r="E4333" s="29"/>
      <c r="F4333"/>
      <c r="G4333"/>
      <c r="H4333"/>
      <c r="I4333" s="33"/>
      <c r="J4333" s="33"/>
      <c r="K4333" s="33"/>
      <c r="L4333" s="33"/>
      <c r="M4333" s="33"/>
      <c r="N4333" s="33"/>
      <c r="O4333" s="33"/>
      <c r="P4333" s="33"/>
      <c r="Q4333"/>
      <c r="R4333"/>
      <c r="S4333"/>
      <c r="T4333"/>
      <c r="U4333"/>
      <c r="V4333"/>
      <c r="W4333"/>
    </row>
    <row r="4334" spans="1:23" s="12" customFormat="1" x14ac:dyDescent="0.2">
      <c r="A4334"/>
      <c r="B4334"/>
      <c r="C4334"/>
      <c r="D4334" s="29"/>
      <c r="E4334" s="29"/>
      <c r="F4334"/>
      <c r="G4334"/>
      <c r="H4334"/>
      <c r="I4334" s="33"/>
      <c r="J4334" s="33"/>
      <c r="K4334" s="33"/>
      <c r="L4334" s="33"/>
      <c r="M4334" s="33"/>
      <c r="N4334" s="33"/>
      <c r="O4334" s="33"/>
      <c r="P4334" s="33"/>
      <c r="Q4334"/>
      <c r="R4334"/>
      <c r="S4334"/>
      <c r="T4334"/>
      <c r="U4334"/>
      <c r="V4334"/>
      <c r="W4334"/>
    </row>
    <row r="4335" spans="1:23" s="12" customFormat="1" x14ac:dyDescent="0.2">
      <c r="A4335"/>
      <c r="B4335"/>
      <c r="C4335"/>
      <c r="D4335" s="29"/>
      <c r="E4335" s="29"/>
      <c r="F4335"/>
      <c r="G4335"/>
      <c r="H4335"/>
      <c r="I4335" s="33"/>
      <c r="J4335" s="33"/>
      <c r="K4335" s="33"/>
      <c r="L4335" s="33"/>
      <c r="M4335" s="33"/>
      <c r="N4335" s="33"/>
      <c r="O4335" s="33"/>
      <c r="P4335" s="33"/>
      <c r="Q4335"/>
      <c r="R4335"/>
      <c r="S4335"/>
      <c r="T4335"/>
      <c r="U4335"/>
      <c r="V4335"/>
      <c r="W4335"/>
    </row>
    <row r="4336" spans="1:23" s="12" customFormat="1" x14ac:dyDescent="0.2">
      <c r="A4336"/>
      <c r="B4336"/>
      <c r="C4336"/>
      <c r="D4336" s="29"/>
      <c r="E4336" s="29"/>
      <c r="F4336"/>
      <c r="G4336"/>
      <c r="H4336"/>
      <c r="I4336" s="33"/>
      <c r="J4336" s="33"/>
      <c r="K4336" s="33"/>
      <c r="L4336" s="33"/>
      <c r="M4336" s="33"/>
      <c r="N4336" s="33"/>
      <c r="O4336" s="33"/>
      <c r="P4336" s="33"/>
      <c r="Q4336"/>
      <c r="R4336"/>
      <c r="S4336"/>
      <c r="T4336"/>
      <c r="U4336"/>
      <c r="V4336"/>
      <c r="W4336"/>
    </row>
    <row r="4337" spans="1:23" s="12" customFormat="1" x14ac:dyDescent="0.2">
      <c r="A4337"/>
      <c r="B4337"/>
      <c r="C4337"/>
      <c r="D4337" s="29"/>
      <c r="E4337" s="29"/>
      <c r="F4337"/>
      <c r="G4337"/>
      <c r="H4337"/>
      <c r="I4337" s="33"/>
      <c r="J4337" s="33"/>
      <c r="K4337" s="33"/>
      <c r="L4337" s="33"/>
      <c r="M4337" s="33"/>
      <c r="N4337" s="33"/>
      <c r="O4337" s="33"/>
      <c r="P4337" s="33"/>
      <c r="Q4337"/>
      <c r="R4337"/>
      <c r="S4337"/>
      <c r="T4337"/>
      <c r="U4337"/>
      <c r="V4337"/>
      <c r="W4337"/>
    </row>
    <row r="4338" spans="1:23" s="12" customFormat="1" x14ac:dyDescent="0.2">
      <c r="A4338"/>
      <c r="B4338"/>
      <c r="C4338"/>
      <c r="D4338" s="29"/>
      <c r="E4338" s="29"/>
      <c r="F4338"/>
      <c r="G4338"/>
      <c r="H4338"/>
      <c r="I4338" s="33"/>
      <c r="J4338" s="33"/>
      <c r="K4338" s="33"/>
      <c r="L4338" s="33"/>
      <c r="M4338" s="33"/>
      <c r="N4338" s="33"/>
      <c r="O4338" s="33"/>
      <c r="P4338" s="33"/>
      <c r="Q4338"/>
      <c r="R4338"/>
      <c r="S4338"/>
      <c r="T4338"/>
      <c r="U4338"/>
      <c r="V4338"/>
      <c r="W4338"/>
    </row>
    <row r="4339" spans="1:23" s="12" customFormat="1" x14ac:dyDescent="0.2">
      <c r="A4339"/>
      <c r="B4339"/>
      <c r="C4339"/>
      <c r="D4339" s="29"/>
      <c r="E4339" s="29"/>
      <c r="F4339"/>
      <c r="G4339"/>
      <c r="H4339"/>
      <c r="I4339" s="33"/>
      <c r="J4339" s="33"/>
      <c r="K4339" s="33"/>
      <c r="L4339" s="33"/>
      <c r="M4339" s="33"/>
      <c r="N4339" s="33"/>
      <c r="O4339" s="33"/>
      <c r="P4339" s="33"/>
      <c r="Q4339"/>
      <c r="R4339"/>
      <c r="S4339"/>
      <c r="T4339"/>
      <c r="U4339"/>
      <c r="V4339"/>
      <c r="W4339"/>
    </row>
    <row r="4340" spans="1:23" s="12" customFormat="1" x14ac:dyDescent="0.2">
      <c r="A4340"/>
      <c r="B4340"/>
      <c r="C4340"/>
      <c r="D4340" s="29"/>
      <c r="E4340" s="29"/>
      <c r="F4340"/>
      <c r="G4340"/>
      <c r="H4340"/>
      <c r="I4340" s="33"/>
      <c r="J4340" s="33"/>
      <c r="K4340" s="33"/>
      <c r="L4340" s="33"/>
      <c r="M4340" s="33"/>
      <c r="N4340" s="33"/>
      <c r="O4340" s="33"/>
      <c r="P4340" s="33"/>
      <c r="Q4340"/>
      <c r="R4340"/>
      <c r="S4340"/>
      <c r="T4340"/>
      <c r="U4340"/>
      <c r="V4340"/>
      <c r="W4340"/>
    </row>
    <row r="4341" spans="1:23" s="12" customFormat="1" x14ac:dyDescent="0.2">
      <c r="A4341"/>
      <c r="B4341"/>
      <c r="C4341"/>
      <c r="D4341" s="29"/>
      <c r="E4341" s="29"/>
      <c r="F4341"/>
      <c r="G4341"/>
      <c r="H4341"/>
      <c r="I4341" s="33"/>
      <c r="J4341" s="33"/>
      <c r="K4341" s="33"/>
      <c r="L4341" s="33"/>
      <c r="M4341" s="33"/>
      <c r="N4341" s="33"/>
      <c r="O4341" s="33"/>
      <c r="P4341" s="33"/>
      <c r="Q4341"/>
      <c r="R4341"/>
      <c r="S4341"/>
      <c r="T4341"/>
      <c r="U4341"/>
      <c r="V4341"/>
      <c r="W4341"/>
    </row>
    <row r="4342" spans="1:23" s="12" customFormat="1" x14ac:dyDescent="0.2">
      <c r="A4342"/>
      <c r="B4342"/>
      <c r="C4342"/>
      <c r="D4342" s="29"/>
      <c r="E4342" s="29"/>
      <c r="F4342"/>
      <c r="G4342"/>
      <c r="H4342"/>
      <c r="I4342" s="33"/>
      <c r="J4342" s="33"/>
      <c r="K4342" s="33"/>
      <c r="L4342" s="33"/>
      <c r="M4342" s="33"/>
      <c r="N4342" s="33"/>
      <c r="O4342" s="33"/>
      <c r="P4342" s="33"/>
      <c r="Q4342"/>
      <c r="R4342"/>
      <c r="S4342"/>
      <c r="T4342"/>
      <c r="U4342"/>
      <c r="V4342"/>
      <c r="W4342"/>
    </row>
    <row r="4343" spans="1:23" s="12" customFormat="1" x14ac:dyDescent="0.2">
      <c r="A4343"/>
      <c r="B4343"/>
      <c r="C4343"/>
      <c r="D4343" s="29"/>
      <c r="E4343" s="29"/>
      <c r="F4343"/>
      <c r="G4343"/>
      <c r="H4343"/>
      <c r="I4343" s="33"/>
      <c r="J4343" s="33"/>
      <c r="K4343" s="33"/>
      <c r="L4343" s="33"/>
      <c r="M4343" s="33"/>
      <c r="N4343" s="33"/>
      <c r="O4343" s="33"/>
      <c r="P4343" s="33"/>
      <c r="Q4343"/>
      <c r="R4343"/>
      <c r="S4343"/>
      <c r="T4343"/>
      <c r="U4343"/>
      <c r="V4343"/>
      <c r="W4343"/>
    </row>
    <row r="4344" spans="1:23" s="12" customFormat="1" x14ac:dyDescent="0.2">
      <c r="A4344"/>
      <c r="B4344"/>
      <c r="C4344"/>
      <c r="D4344" s="29"/>
      <c r="E4344" s="29"/>
      <c r="F4344"/>
      <c r="G4344"/>
      <c r="H4344"/>
      <c r="I4344" s="33"/>
      <c r="J4344" s="33"/>
      <c r="K4344" s="33"/>
      <c r="L4344" s="33"/>
      <c r="M4344" s="33"/>
      <c r="N4344" s="33"/>
      <c r="O4344" s="33"/>
      <c r="P4344" s="33"/>
      <c r="Q4344"/>
      <c r="R4344"/>
      <c r="S4344"/>
      <c r="T4344"/>
      <c r="U4344"/>
      <c r="V4344"/>
      <c r="W4344"/>
    </row>
    <row r="4345" spans="1:23" s="12" customFormat="1" x14ac:dyDescent="0.2">
      <c r="A4345"/>
      <c r="B4345"/>
      <c r="C4345"/>
      <c r="D4345" s="29"/>
      <c r="E4345" s="29"/>
      <c r="F4345"/>
      <c r="G4345"/>
      <c r="H4345"/>
      <c r="I4345" s="33"/>
      <c r="J4345" s="33"/>
      <c r="K4345" s="33"/>
      <c r="L4345" s="33"/>
      <c r="M4345" s="33"/>
      <c r="N4345" s="33"/>
      <c r="O4345" s="33"/>
      <c r="P4345" s="33"/>
      <c r="Q4345"/>
      <c r="R4345"/>
      <c r="S4345"/>
      <c r="T4345"/>
      <c r="U4345"/>
      <c r="V4345"/>
      <c r="W4345"/>
    </row>
    <row r="4346" spans="1:23" s="12" customFormat="1" x14ac:dyDescent="0.2">
      <c r="A4346"/>
      <c r="B4346"/>
      <c r="C4346"/>
      <c r="D4346" s="29"/>
      <c r="E4346" s="29"/>
      <c r="F4346"/>
      <c r="G4346"/>
      <c r="H4346"/>
      <c r="I4346" s="33"/>
      <c r="J4346" s="33"/>
      <c r="K4346" s="33"/>
      <c r="L4346" s="33"/>
      <c r="M4346" s="33"/>
      <c r="N4346" s="33"/>
      <c r="O4346" s="33"/>
      <c r="P4346" s="33"/>
      <c r="Q4346"/>
      <c r="R4346"/>
      <c r="S4346"/>
      <c r="T4346"/>
      <c r="U4346"/>
      <c r="V4346"/>
      <c r="W4346"/>
    </row>
    <row r="4347" spans="1:23" s="12" customFormat="1" x14ac:dyDescent="0.2">
      <c r="A4347"/>
      <c r="B4347"/>
      <c r="C4347"/>
      <c r="D4347" s="29"/>
      <c r="E4347" s="29"/>
      <c r="F4347"/>
      <c r="G4347"/>
      <c r="H4347"/>
      <c r="I4347" s="33"/>
      <c r="J4347" s="33"/>
      <c r="K4347" s="33"/>
      <c r="L4347" s="33"/>
      <c r="M4347" s="33"/>
      <c r="N4347" s="33"/>
      <c r="O4347" s="33"/>
      <c r="P4347" s="33"/>
      <c r="Q4347"/>
      <c r="R4347"/>
      <c r="S4347"/>
      <c r="T4347"/>
      <c r="U4347"/>
      <c r="V4347"/>
      <c r="W4347"/>
    </row>
    <row r="4348" spans="1:23" s="12" customFormat="1" x14ac:dyDescent="0.2">
      <c r="A4348"/>
      <c r="B4348"/>
      <c r="C4348"/>
      <c r="D4348" s="29"/>
      <c r="E4348" s="29"/>
      <c r="F4348"/>
      <c r="G4348"/>
      <c r="H4348"/>
      <c r="I4348" s="33"/>
      <c r="J4348" s="33"/>
      <c r="K4348" s="33"/>
      <c r="L4348" s="33"/>
      <c r="M4348" s="33"/>
      <c r="N4348" s="33"/>
      <c r="O4348" s="33"/>
      <c r="P4348" s="33"/>
      <c r="Q4348"/>
      <c r="R4348"/>
      <c r="S4348"/>
      <c r="T4348"/>
      <c r="U4348"/>
      <c r="V4348"/>
      <c r="W4348"/>
    </row>
    <row r="4349" spans="1:23" s="12" customFormat="1" x14ac:dyDescent="0.2">
      <c r="A4349"/>
      <c r="B4349"/>
      <c r="C4349"/>
      <c r="D4349" s="29"/>
      <c r="E4349" s="29"/>
      <c r="F4349"/>
      <c r="G4349"/>
      <c r="H4349"/>
      <c r="I4349" s="33"/>
      <c r="J4349" s="33"/>
      <c r="K4349" s="33"/>
      <c r="L4349" s="33"/>
      <c r="M4349" s="33"/>
      <c r="N4349" s="33"/>
      <c r="O4349" s="33"/>
      <c r="P4349" s="33"/>
      <c r="Q4349"/>
      <c r="R4349"/>
      <c r="S4349"/>
      <c r="T4349"/>
      <c r="U4349"/>
      <c r="V4349"/>
      <c r="W4349"/>
    </row>
    <row r="4350" spans="1:23" s="12" customFormat="1" x14ac:dyDescent="0.2">
      <c r="A4350"/>
      <c r="B4350"/>
      <c r="C4350"/>
      <c r="D4350" s="29"/>
      <c r="E4350" s="29"/>
      <c r="F4350"/>
      <c r="G4350"/>
      <c r="H4350"/>
      <c r="I4350" s="33"/>
      <c r="J4350" s="33"/>
      <c r="K4350" s="33"/>
      <c r="L4350" s="33"/>
      <c r="M4350" s="33"/>
      <c r="N4350" s="33"/>
      <c r="O4350" s="33"/>
      <c r="P4350" s="33"/>
      <c r="Q4350"/>
      <c r="R4350"/>
      <c r="S4350"/>
      <c r="T4350"/>
      <c r="U4350"/>
      <c r="V4350"/>
      <c r="W4350"/>
    </row>
    <row r="4351" spans="1:23" s="12" customFormat="1" x14ac:dyDescent="0.2">
      <c r="A4351"/>
      <c r="B4351"/>
      <c r="C4351"/>
      <c r="D4351" s="29"/>
      <c r="E4351" s="29"/>
      <c r="F4351"/>
      <c r="G4351"/>
      <c r="H4351"/>
      <c r="I4351" s="33"/>
      <c r="J4351" s="33"/>
      <c r="K4351" s="33"/>
      <c r="L4351" s="33"/>
      <c r="M4351" s="33"/>
      <c r="N4351" s="33"/>
      <c r="O4351" s="33"/>
      <c r="P4351" s="33"/>
      <c r="Q4351"/>
      <c r="R4351"/>
      <c r="S4351"/>
      <c r="T4351"/>
      <c r="U4351"/>
      <c r="V4351"/>
      <c r="W4351"/>
    </row>
    <row r="4352" spans="1:23" s="12" customFormat="1" x14ac:dyDescent="0.2">
      <c r="A4352"/>
      <c r="B4352"/>
      <c r="C4352"/>
      <c r="D4352" s="29"/>
      <c r="E4352" s="29"/>
      <c r="F4352"/>
      <c r="G4352"/>
      <c r="H4352"/>
      <c r="I4352" s="33"/>
      <c r="J4352" s="33"/>
      <c r="K4352" s="33"/>
      <c r="L4352" s="33"/>
      <c r="M4352" s="33"/>
      <c r="N4352" s="33"/>
      <c r="O4352" s="33"/>
      <c r="P4352" s="33"/>
      <c r="Q4352"/>
      <c r="R4352"/>
      <c r="S4352"/>
      <c r="T4352"/>
      <c r="U4352"/>
      <c r="V4352"/>
      <c r="W4352"/>
    </row>
    <row r="4353" spans="1:23" s="12" customFormat="1" x14ac:dyDescent="0.2">
      <c r="A4353"/>
      <c r="B4353"/>
      <c r="C4353"/>
      <c r="D4353" s="29"/>
      <c r="E4353" s="29"/>
      <c r="F4353"/>
      <c r="G4353"/>
      <c r="H4353"/>
      <c r="I4353" s="33"/>
      <c r="J4353" s="33"/>
      <c r="K4353" s="33"/>
      <c r="L4353" s="33"/>
      <c r="M4353" s="33"/>
      <c r="N4353" s="33"/>
      <c r="O4353" s="33"/>
      <c r="P4353" s="33"/>
      <c r="Q4353"/>
      <c r="R4353"/>
      <c r="S4353"/>
      <c r="T4353"/>
      <c r="U4353"/>
      <c r="V4353"/>
      <c r="W4353"/>
    </row>
    <row r="4354" spans="1:23" s="12" customFormat="1" x14ac:dyDescent="0.2">
      <c r="A4354"/>
      <c r="B4354"/>
      <c r="C4354"/>
      <c r="D4354" s="29"/>
      <c r="E4354" s="29"/>
      <c r="F4354"/>
      <c r="G4354"/>
      <c r="H4354"/>
      <c r="I4354" s="33"/>
      <c r="J4354" s="33"/>
      <c r="K4354" s="33"/>
      <c r="L4354" s="33"/>
      <c r="M4354" s="33"/>
      <c r="N4354" s="33"/>
      <c r="O4354" s="33"/>
      <c r="P4354" s="33"/>
      <c r="Q4354"/>
      <c r="R4354"/>
      <c r="S4354"/>
      <c r="T4354"/>
      <c r="U4354"/>
      <c r="V4354"/>
      <c r="W4354"/>
    </row>
    <row r="4355" spans="1:23" s="12" customFormat="1" x14ac:dyDescent="0.2">
      <c r="A4355"/>
      <c r="B4355"/>
      <c r="C4355"/>
      <c r="D4355" s="29"/>
      <c r="E4355" s="29"/>
      <c r="F4355"/>
      <c r="G4355"/>
      <c r="H4355"/>
      <c r="I4355" s="33"/>
      <c r="J4355" s="33"/>
      <c r="K4355" s="33"/>
      <c r="L4355" s="33"/>
      <c r="M4355" s="33"/>
      <c r="N4355" s="33"/>
      <c r="O4355" s="33"/>
      <c r="P4355" s="33"/>
      <c r="Q4355"/>
      <c r="R4355"/>
      <c r="S4355"/>
      <c r="T4355"/>
      <c r="U4355"/>
      <c r="V4355"/>
      <c r="W4355"/>
    </row>
    <row r="4356" spans="1:23" s="12" customFormat="1" x14ac:dyDescent="0.2">
      <c r="A4356"/>
      <c r="B4356"/>
      <c r="C4356"/>
      <c r="D4356" s="29"/>
      <c r="E4356" s="29"/>
      <c r="F4356"/>
      <c r="G4356"/>
      <c r="H4356"/>
      <c r="I4356" s="33"/>
      <c r="J4356" s="33"/>
      <c r="K4356" s="33"/>
      <c r="L4356" s="33"/>
      <c r="M4356" s="33"/>
      <c r="N4356" s="33"/>
      <c r="O4356" s="33"/>
      <c r="P4356" s="33"/>
      <c r="Q4356"/>
      <c r="R4356"/>
      <c r="S4356"/>
      <c r="T4356"/>
      <c r="U4356"/>
      <c r="V4356"/>
      <c r="W4356"/>
    </row>
    <row r="4357" spans="1:23" s="12" customFormat="1" x14ac:dyDescent="0.2">
      <c r="A4357"/>
      <c r="B4357"/>
      <c r="C4357"/>
      <c r="D4357" s="29"/>
      <c r="E4357" s="29"/>
      <c r="F4357"/>
      <c r="G4357"/>
      <c r="H4357"/>
      <c r="I4357" s="33"/>
      <c r="J4357" s="33"/>
      <c r="K4357" s="33"/>
      <c r="L4357" s="33"/>
      <c r="M4357" s="33"/>
      <c r="N4357" s="33"/>
      <c r="O4357" s="33"/>
      <c r="P4357" s="33"/>
      <c r="Q4357"/>
      <c r="R4357"/>
      <c r="S4357"/>
      <c r="T4357"/>
      <c r="U4357"/>
      <c r="V4357"/>
      <c r="W4357"/>
    </row>
    <row r="4358" spans="1:23" s="12" customFormat="1" x14ac:dyDescent="0.2">
      <c r="A4358"/>
      <c r="B4358"/>
      <c r="C4358"/>
      <c r="D4358" s="29"/>
      <c r="E4358" s="29"/>
      <c r="F4358"/>
      <c r="G4358"/>
      <c r="H4358"/>
      <c r="I4358" s="33"/>
      <c r="J4358" s="33"/>
      <c r="K4358" s="33"/>
      <c r="L4358" s="33"/>
      <c r="M4358" s="33"/>
      <c r="N4358" s="33"/>
      <c r="O4358" s="33"/>
      <c r="P4358" s="33"/>
      <c r="Q4358"/>
      <c r="R4358"/>
      <c r="S4358"/>
      <c r="T4358"/>
      <c r="U4358"/>
      <c r="V4358"/>
      <c r="W4358"/>
    </row>
    <row r="4359" spans="1:23" s="12" customFormat="1" x14ac:dyDescent="0.2">
      <c r="A4359"/>
      <c r="B4359"/>
      <c r="C4359"/>
      <c r="D4359" s="29"/>
      <c r="E4359" s="29"/>
      <c r="F4359"/>
      <c r="G4359"/>
      <c r="H4359"/>
      <c r="I4359" s="33"/>
      <c r="J4359" s="33"/>
      <c r="K4359" s="33"/>
      <c r="L4359" s="33"/>
      <c r="M4359" s="33"/>
      <c r="N4359" s="33"/>
      <c r="O4359" s="33"/>
      <c r="P4359" s="33"/>
      <c r="Q4359"/>
      <c r="R4359"/>
      <c r="S4359"/>
      <c r="T4359"/>
      <c r="U4359"/>
      <c r="V4359"/>
      <c r="W4359"/>
    </row>
    <row r="4360" spans="1:23" s="12" customFormat="1" x14ac:dyDescent="0.2">
      <c r="A4360"/>
      <c r="B4360"/>
      <c r="C4360"/>
      <c r="D4360" s="29"/>
      <c r="E4360" s="29"/>
      <c r="F4360"/>
      <c r="G4360"/>
      <c r="H4360"/>
      <c r="I4360" s="33"/>
      <c r="J4360" s="33"/>
      <c r="K4360" s="33"/>
      <c r="L4360" s="33"/>
      <c r="M4360" s="33"/>
      <c r="N4360" s="33"/>
      <c r="O4360" s="33"/>
      <c r="P4360" s="33"/>
      <c r="Q4360"/>
      <c r="R4360"/>
      <c r="S4360"/>
      <c r="T4360"/>
      <c r="U4360"/>
      <c r="V4360"/>
      <c r="W4360"/>
    </row>
    <row r="4361" spans="1:23" s="12" customFormat="1" x14ac:dyDescent="0.2">
      <c r="A4361"/>
      <c r="B4361"/>
      <c r="C4361"/>
      <c r="D4361" s="29"/>
      <c r="E4361" s="29"/>
      <c r="F4361"/>
      <c r="G4361"/>
      <c r="H4361"/>
      <c r="I4361" s="33"/>
      <c r="J4361" s="33"/>
      <c r="K4361" s="33"/>
      <c r="L4361" s="33"/>
      <c r="M4361" s="33"/>
      <c r="N4361" s="33"/>
      <c r="O4361" s="33"/>
      <c r="P4361" s="33"/>
      <c r="Q4361"/>
      <c r="R4361"/>
      <c r="S4361"/>
      <c r="T4361"/>
      <c r="U4361"/>
      <c r="V4361"/>
      <c r="W4361"/>
    </row>
    <row r="4362" spans="1:23" s="12" customFormat="1" x14ac:dyDescent="0.2">
      <c r="A4362"/>
      <c r="B4362"/>
      <c r="C4362"/>
      <c r="D4362" s="29"/>
      <c r="E4362" s="29"/>
      <c r="F4362"/>
      <c r="G4362"/>
      <c r="H4362"/>
      <c r="I4362" s="33"/>
      <c r="J4362" s="33"/>
      <c r="K4362" s="33"/>
      <c r="L4362" s="33"/>
      <c r="M4362" s="33"/>
      <c r="N4362" s="33"/>
      <c r="O4362" s="33"/>
      <c r="P4362" s="33"/>
      <c r="Q4362"/>
      <c r="R4362"/>
      <c r="S4362"/>
      <c r="T4362"/>
      <c r="U4362"/>
      <c r="V4362"/>
      <c r="W4362"/>
    </row>
    <row r="4363" spans="1:23" s="12" customFormat="1" x14ac:dyDescent="0.2">
      <c r="A4363"/>
      <c r="B4363"/>
      <c r="C4363"/>
      <c r="D4363" s="29"/>
      <c r="E4363" s="29"/>
      <c r="F4363"/>
      <c r="G4363"/>
      <c r="H4363"/>
      <c r="I4363" s="33"/>
      <c r="J4363" s="33"/>
      <c r="K4363" s="33"/>
      <c r="L4363" s="33"/>
      <c r="M4363" s="33"/>
      <c r="N4363" s="33"/>
      <c r="O4363" s="33"/>
      <c r="P4363" s="33"/>
      <c r="Q4363"/>
      <c r="R4363"/>
      <c r="S4363"/>
      <c r="T4363"/>
      <c r="U4363"/>
      <c r="V4363"/>
      <c r="W4363"/>
    </row>
    <row r="4364" spans="1:23" s="12" customFormat="1" x14ac:dyDescent="0.2">
      <c r="A4364"/>
      <c r="B4364"/>
      <c r="C4364"/>
      <c r="D4364" s="29"/>
      <c r="E4364" s="29"/>
      <c r="F4364"/>
      <c r="G4364"/>
      <c r="H4364"/>
      <c r="I4364" s="33"/>
      <c r="J4364" s="33"/>
      <c r="K4364" s="33"/>
      <c r="L4364" s="33"/>
      <c r="M4364" s="33"/>
      <c r="N4364" s="33"/>
      <c r="O4364" s="33"/>
      <c r="P4364" s="33"/>
      <c r="Q4364"/>
      <c r="R4364"/>
      <c r="S4364"/>
      <c r="T4364"/>
      <c r="U4364"/>
      <c r="V4364"/>
      <c r="W4364"/>
    </row>
    <row r="4365" spans="1:23" s="12" customFormat="1" x14ac:dyDescent="0.2">
      <c r="A4365"/>
      <c r="B4365"/>
      <c r="C4365"/>
      <c r="D4365" s="29"/>
      <c r="E4365" s="29"/>
      <c r="F4365"/>
      <c r="G4365"/>
      <c r="H4365"/>
      <c r="I4365" s="33"/>
      <c r="J4365" s="33"/>
      <c r="K4365" s="33"/>
      <c r="L4365" s="33"/>
      <c r="M4365" s="33"/>
      <c r="N4365" s="33"/>
      <c r="O4365" s="33"/>
      <c r="P4365" s="33"/>
      <c r="Q4365"/>
      <c r="R4365"/>
      <c r="S4365"/>
      <c r="T4365"/>
      <c r="U4365"/>
      <c r="V4365"/>
      <c r="W4365"/>
    </row>
    <row r="4366" spans="1:23" s="12" customFormat="1" x14ac:dyDescent="0.2">
      <c r="A4366"/>
      <c r="B4366"/>
      <c r="C4366"/>
      <c r="D4366" s="29"/>
      <c r="E4366" s="29"/>
      <c r="F4366"/>
      <c r="G4366"/>
      <c r="H4366"/>
      <c r="I4366" s="33"/>
      <c r="J4366" s="33"/>
      <c r="K4366" s="33"/>
      <c r="L4366" s="33"/>
      <c r="M4366" s="33"/>
      <c r="N4366" s="33"/>
      <c r="O4366" s="33"/>
      <c r="P4366" s="33"/>
      <c r="Q4366"/>
      <c r="R4366"/>
      <c r="S4366"/>
      <c r="T4366"/>
      <c r="U4366"/>
      <c r="V4366"/>
      <c r="W4366"/>
    </row>
    <row r="4367" spans="1:23" s="12" customFormat="1" x14ac:dyDescent="0.2">
      <c r="A4367"/>
      <c r="B4367"/>
      <c r="C4367"/>
      <c r="D4367" s="29"/>
      <c r="E4367" s="29"/>
      <c r="F4367"/>
      <c r="G4367"/>
      <c r="H4367"/>
      <c r="I4367" s="33"/>
      <c r="J4367" s="33"/>
      <c r="K4367" s="33"/>
      <c r="L4367" s="33"/>
      <c r="M4367" s="33"/>
      <c r="N4367" s="33"/>
      <c r="O4367" s="33"/>
      <c r="P4367" s="33"/>
      <c r="Q4367"/>
      <c r="R4367"/>
      <c r="S4367"/>
      <c r="T4367"/>
      <c r="U4367"/>
      <c r="V4367"/>
      <c r="W4367"/>
    </row>
    <row r="4368" spans="1:23" s="12" customFormat="1" x14ac:dyDescent="0.2">
      <c r="A4368"/>
      <c r="B4368"/>
      <c r="C4368"/>
      <c r="D4368" s="29"/>
      <c r="E4368" s="29"/>
      <c r="F4368"/>
      <c r="G4368"/>
      <c r="H4368"/>
      <c r="I4368" s="33"/>
      <c r="J4368" s="33"/>
      <c r="K4368" s="33"/>
      <c r="L4368" s="33"/>
      <c r="M4368" s="33"/>
      <c r="N4368" s="33"/>
      <c r="O4368" s="33"/>
      <c r="P4368" s="33"/>
      <c r="Q4368"/>
      <c r="R4368"/>
      <c r="S4368"/>
      <c r="T4368"/>
      <c r="U4368"/>
      <c r="V4368"/>
      <c r="W4368"/>
    </row>
    <row r="4369" spans="1:23" s="12" customFormat="1" x14ac:dyDescent="0.2">
      <c r="A4369"/>
      <c r="B4369"/>
      <c r="C4369"/>
      <c r="D4369" s="29"/>
      <c r="E4369" s="29"/>
      <c r="F4369"/>
      <c r="G4369"/>
      <c r="H4369"/>
      <c r="I4369" s="33"/>
      <c r="J4369" s="33"/>
      <c r="K4369" s="33"/>
      <c r="L4369" s="33"/>
      <c r="M4369" s="33"/>
      <c r="N4369" s="33"/>
      <c r="O4369" s="33"/>
      <c r="P4369" s="33"/>
      <c r="Q4369"/>
      <c r="R4369"/>
      <c r="S4369"/>
      <c r="T4369"/>
      <c r="U4369"/>
      <c r="V4369"/>
      <c r="W4369"/>
    </row>
    <row r="4370" spans="1:23" s="12" customFormat="1" x14ac:dyDescent="0.2">
      <c r="A4370"/>
      <c r="B4370"/>
      <c r="C4370"/>
      <c r="D4370" s="29"/>
      <c r="E4370" s="29"/>
      <c r="F4370"/>
      <c r="G4370"/>
      <c r="H4370"/>
      <c r="I4370" s="33"/>
      <c r="J4370" s="33"/>
      <c r="K4370" s="33"/>
      <c r="L4370" s="33"/>
      <c r="M4370" s="33"/>
      <c r="N4370" s="33"/>
      <c r="O4370" s="33"/>
      <c r="P4370" s="33"/>
      <c r="Q4370"/>
      <c r="R4370"/>
      <c r="S4370"/>
      <c r="T4370"/>
      <c r="U4370"/>
      <c r="V4370"/>
      <c r="W4370"/>
    </row>
    <row r="4371" spans="1:23" s="12" customFormat="1" x14ac:dyDescent="0.2">
      <c r="A4371"/>
      <c r="B4371"/>
      <c r="C4371"/>
      <c r="D4371" s="29"/>
      <c r="E4371" s="29"/>
      <c r="F4371"/>
      <c r="G4371"/>
      <c r="H4371"/>
      <c r="I4371" s="33"/>
      <c r="J4371" s="33"/>
      <c r="K4371" s="33"/>
      <c r="L4371" s="33"/>
      <c r="M4371" s="33"/>
      <c r="N4371" s="33"/>
      <c r="O4371" s="33"/>
      <c r="P4371" s="33"/>
      <c r="Q4371"/>
      <c r="R4371"/>
      <c r="S4371"/>
      <c r="T4371"/>
      <c r="U4371"/>
      <c r="V4371"/>
      <c r="W4371"/>
    </row>
    <row r="4372" spans="1:23" s="12" customFormat="1" x14ac:dyDescent="0.2">
      <c r="A4372"/>
      <c r="B4372"/>
      <c r="C4372"/>
      <c r="D4372" s="29"/>
      <c r="E4372" s="29"/>
      <c r="F4372"/>
      <c r="G4372"/>
      <c r="H4372"/>
      <c r="I4372" s="33"/>
      <c r="J4372" s="33"/>
      <c r="K4372" s="33"/>
      <c r="L4372" s="33"/>
      <c r="M4372" s="33"/>
      <c r="N4372" s="33"/>
      <c r="O4372" s="33"/>
      <c r="P4372" s="33"/>
      <c r="Q4372"/>
      <c r="R4372"/>
      <c r="S4372"/>
      <c r="T4372"/>
      <c r="U4372"/>
      <c r="V4372"/>
      <c r="W4372"/>
    </row>
    <row r="4373" spans="1:23" s="12" customFormat="1" x14ac:dyDescent="0.2">
      <c r="A4373"/>
      <c r="B4373"/>
      <c r="C4373"/>
      <c r="D4373" s="29"/>
      <c r="E4373" s="29"/>
      <c r="F4373"/>
      <c r="G4373"/>
      <c r="H4373"/>
      <c r="I4373" s="33"/>
      <c r="J4373" s="33"/>
      <c r="K4373" s="33"/>
      <c r="L4373" s="33"/>
      <c r="M4373" s="33"/>
      <c r="N4373" s="33"/>
      <c r="O4373" s="33"/>
      <c r="P4373" s="33"/>
      <c r="Q4373"/>
      <c r="R4373"/>
      <c r="S4373"/>
      <c r="T4373"/>
      <c r="U4373"/>
      <c r="V4373"/>
      <c r="W4373"/>
    </row>
    <row r="4374" spans="1:23" s="12" customFormat="1" x14ac:dyDescent="0.2">
      <c r="A4374"/>
      <c r="B4374"/>
      <c r="C4374"/>
      <c r="D4374" s="29"/>
      <c r="E4374" s="29"/>
      <c r="F4374"/>
      <c r="G4374"/>
      <c r="H4374"/>
      <c r="I4374" s="33"/>
      <c r="J4374" s="33"/>
      <c r="K4374" s="33"/>
      <c r="L4374" s="33"/>
      <c r="M4374" s="33"/>
      <c r="N4374" s="33"/>
      <c r="O4374" s="33"/>
      <c r="P4374" s="33"/>
      <c r="Q4374"/>
      <c r="R4374"/>
      <c r="S4374"/>
      <c r="T4374"/>
      <c r="U4374"/>
      <c r="V4374"/>
      <c r="W4374"/>
    </row>
    <row r="4375" spans="1:23" s="12" customFormat="1" x14ac:dyDescent="0.2">
      <c r="A4375"/>
      <c r="B4375"/>
      <c r="C4375"/>
      <c r="D4375" s="29"/>
      <c r="E4375" s="29"/>
      <c r="F4375"/>
      <c r="G4375"/>
      <c r="H4375"/>
      <c r="I4375" s="33"/>
      <c r="J4375" s="33"/>
      <c r="K4375" s="33"/>
      <c r="L4375" s="33"/>
      <c r="M4375" s="33"/>
      <c r="N4375" s="33"/>
      <c r="O4375" s="33"/>
      <c r="P4375" s="33"/>
      <c r="Q4375"/>
      <c r="R4375"/>
      <c r="S4375"/>
      <c r="T4375"/>
      <c r="U4375"/>
      <c r="V4375"/>
      <c r="W4375"/>
    </row>
    <row r="4376" spans="1:23" s="12" customFormat="1" x14ac:dyDescent="0.2">
      <c r="A4376"/>
      <c r="B4376"/>
      <c r="C4376"/>
      <c r="D4376" s="29"/>
      <c r="E4376" s="29"/>
      <c r="F4376"/>
      <c r="G4376"/>
      <c r="H4376"/>
      <c r="I4376" s="33"/>
      <c r="J4376" s="33"/>
      <c r="K4376" s="33"/>
      <c r="L4376" s="33"/>
      <c r="M4376" s="33"/>
      <c r="N4376" s="33"/>
      <c r="O4376" s="33"/>
      <c r="P4376" s="33"/>
      <c r="Q4376"/>
      <c r="R4376"/>
      <c r="S4376"/>
      <c r="T4376"/>
      <c r="U4376"/>
      <c r="V4376"/>
      <c r="W4376"/>
    </row>
    <row r="4377" spans="1:23" s="12" customFormat="1" x14ac:dyDescent="0.2">
      <c r="A4377"/>
      <c r="B4377"/>
      <c r="C4377"/>
      <c r="D4377" s="29"/>
      <c r="E4377" s="29"/>
      <c r="F4377"/>
      <c r="G4377"/>
      <c r="H4377"/>
      <c r="I4377" s="33"/>
      <c r="J4377" s="33"/>
      <c r="K4377" s="33"/>
      <c r="L4377" s="33"/>
      <c r="M4377" s="33"/>
      <c r="N4377" s="33"/>
      <c r="O4377" s="33"/>
      <c r="P4377" s="33"/>
      <c r="Q4377"/>
      <c r="R4377"/>
      <c r="S4377"/>
      <c r="T4377"/>
      <c r="U4377"/>
      <c r="V4377"/>
      <c r="W4377"/>
    </row>
    <row r="4378" spans="1:23" s="12" customFormat="1" x14ac:dyDescent="0.2">
      <c r="A4378"/>
      <c r="B4378"/>
      <c r="C4378"/>
      <c r="D4378" s="29"/>
      <c r="E4378" s="29"/>
      <c r="F4378"/>
      <c r="G4378"/>
      <c r="H4378"/>
      <c r="I4378" s="33"/>
      <c r="J4378" s="33"/>
      <c r="K4378" s="33"/>
      <c r="L4378" s="33"/>
      <c r="M4378" s="33"/>
      <c r="N4378" s="33"/>
      <c r="O4378" s="33"/>
      <c r="P4378" s="33"/>
      <c r="Q4378"/>
      <c r="R4378"/>
      <c r="S4378"/>
      <c r="T4378"/>
      <c r="U4378"/>
      <c r="V4378"/>
      <c r="W4378"/>
    </row>
    <row r="4379" spans="1:23" s="12" customFormat="1" x14ac:dyDescent="0.2">
      <c r="A4379"/>
      <c r="B4379"/>
      <c r="C4379"/>
      <c r="D4379" s="29"/>
      <c r="E4379" s="29"/>
      <c r="F4379"/>
      <c r="G4379"/>
      <c r="H4379"/>
      <c r="I4379" s="33"/>
      <c r="J4379" s="33"/>
      <c r="K4379" s="33"/>
      <c r="L4379" s="33"/>
      <c r="M4379" s="33"/>
      <c r="N4379" s="33"/>
      <c r="O4379" s="33"/>
      <c r="P4379" s="33"/>
      <c r="Q4379"/>
      <c r="R4379"/>
      <c r="S4379"/>
      <c r="T4379"/>
      <c r="U4379"/>
      <c r="V4379"/>
      <c r="W4379"/>
    </row>
    <row r="4380" spans="1:23" s="12" customFormat="1" x14ac:dyDescent="0.2">
      <c r="A4380"/>
      <c r="B4380"/>
      <c r="C4380"/>
      <c r="D4380" s="29"/>
      <c r="E4380" s="29"/>
      <c r="F4380"/>
      <c r="G4380"/>
      <c r="H4380"/>
      <c r="I4380" s="33"/>
      <c r="J4380" s="33"/>
      <c r="K4380" s="33"/>
      <c r="L4380" s="33"/>
      <c r="M4380" s="33"/>
      <c r="N4380" s="33"/>
      <c r="O4380" s="33"/>
      <c r="P4380" s="33"/>
      <c r="Q4380"/>
      <c r="R4380"/>
      <c r="S4380"/>
      <c r="T4380"/>
      <c r="U4380"/>
      <c r="V4380"/>
      <c r="W4380"/>
    </row>
    <row r="4381" spans="1:23" s="12" customFormat="1" x14ac:dyDescent="0.2">
      <c r="A4381"/>
      <c r="B4381"/>
      <c r="C4381"/>
      <c r="D4381" s="29"/>
      <c r="E4381" s="29"/>
      <c r="F4381"/>
      <c r="G4381"/>
      <c r="H4381"/>
      <c r="I4381" s="33"/>
      <c r="J4381" s="33"/>
      <c r="K4381" s="33"/>
      <c r="L4381" s="33"/>
      <c r="M4381" s="33"/>
      <c r="N4381" s="33"/>
      <c r="O4381" s="33"/>
      <c r="P4381" s="33"/>
      <c r="Q4381"/>
      <c r="R4381"/>
      <c r="S4381"/>
      <c r="T4381"/>
      <c r="U4381"/>
      <c r="V4381"/>
      <c r="W4381"/>
    </row>
    <row r="4382" spans="1:23" s="12" customFormat="1" x14ac:dyDescent="0.2">
      <c r="A4382"/>
      <c r="B4382"/>
      <c r="C4382"/>
      <c r="D4382" s="29"/>
      <c r="E4382" s="29"/>
      <c r="F4382"/>
      <c r="G4382"/>
      <c r="H4382"/>
      <c r="I4382" s="33"/>
      <c r="J4382" s="33"/>
      <c r="K4382" s="33"/>
      <c r="L4382" s="33"/>
      <c r="M4382" s="33"/>
      <c r="N4382" s="33"/>
      <c r="O4382" s="33"/>
      <c r="P4382" s="33"/>
      <c r="Q4382"/>
      <c r="R4382"/>
      <c r="S4382"/>
      <c r="T4382"/>
      <c r="U4382"/>
      <c r="V4382"/>
      <c r="W4382"/>
    </row>
    <row r="4383" spans="1:23" s="12" customFormat="1" x14ac:dyDescent="0.2">
      <c r="A4383"/>
      <c r="B4383"/>
      <c r="C4383"/>
      <c r="D4383" s="29"/>
      <c r="E4383" s="29"/>
      <c r="F4383"/>
      <c r="G4383"/>
      <c r="H4383"/>
      <c r="I4383" s="33"/>
      <c r="J4383" s="33"/>
      <c r="K4383" s="33"/>
      <c r="L4383" s="33"/>
      <c r="M4383" s="33"/>
      <c r="N4383" s="33"/>
      <c r="O4383" s="33"/>
      <c r="P4383" s="33"/>
      <c r="Q4383"/>
      <c r="R4383"/>
      <c r="S4383"/>
      <c r="T4383"/>
      <c r="U4383"/>
      <c r="V4383"/>
      <c r="W4383"/>
    </row>
    <row r="4384" spans="1:23" s="12" customFormat="1" x14ac:dyDescent="0.2">
      <c r="A4384"/>
      <c r="B4384"/>
      <c r="C4384"/>
      <c r="D4384" s="29"/>
      <c r="E4384" s="29"/>
      <c r="F4384"/>
      <c r="G4384"/>
      <c r="H4384"/>
      <c r="I4384" s="33"/>
      <c r="J4384" s="33"/>
      <c r="K4384" s="33"/>
      <c r="L4384" s="33"/>
      <c r="M4384" s="33"/>
      <c r="N4384" s="33"/>
      <c r="O4384" s="33"/>
      <c r="P4384" s="33"/>
      <c r="Q4384"/>
      <c r="R4384"/>
      <c r="S4384"/>
      <c r="T4384"/>
      <c r="U4384"/>
      <c r="V4384"/>
      <c r="W4384"/>
    </row>
    <row r="4385" spans="1:23" s="12" customFormat="1" x14ac:dyDescent="0.2">
      <c r="A4385"/>
      <c r="B4385"/>
      <c r="C4385"/>
      <c r="D4385" s="29"/>
      <c r="E4385" s="29"/>
      <c r="F4385"/>
      <c r="G4385"/>
      <c r="H4385"/>
      <c r="I4385" s="33"/>
      <c r="J4385" s="33"/>
      <c r="K4385" s="33"/>
      <c r="L4385" s="33"/>
      <c r="M4385" s="33"/>
      <c r="N4385" s="33"/>
      <c r="O4385" s="33"/>
      <c r="P4385" s="33"/>
      <c r="Q4385"/>
      <c r="R4385"/>
      <c r="S4385"/>
      <c r="T4385"/>
      <c r="U4385"/>
      <c r="V4385"/>
      <c r="W4385"/>
    </row>
    <row r="4386" spans="1:23" s="12" customFormat="1" x14ac:dyDescent="0.2">
      <c r="A4386"/>
      <c r="B4386"/>
      <c r="C4386"/>
      <c r="D4386" s="29"/>
      <c r="E4386" s="29"/>
      <c r="F4386"/>
      <c r="G4386"/>
      <c r="H4386"/>
      <c r="I4386" s="33"/>
      <c r="J4386" s="33"/>
      <c r="K4386" s="33"/>
      <c r="L4386" s="33"/>
      <c r="M4386" s="33"/>
      <c r="N4386" s="33"/>
      <c r="O4386" s="33"/>
      <c r="P4386" s="33"/>
      <c r="Q4386"/>
      <c r="R4386"/>
      <c r="S4386"/>
      <c r="T4386"/>
      <c r="U4386"/>
      <c r="V4386"/>
      <c r="W4386"/>
    </row>
    <row r="4387" spans="1:23" s="12" customFormat="1" x14ac:dyDescent="0.2">
      <c r="A4387"/>
      <c r="B4387"/>
      <c r="C4387"/>
      <c r="D4387" s="29"/>
      <c r="E4387" s="29"/>
      <c r="F4387"/>
      <c r="G4387"/>
      <c r="H4387"/>
      <c r="I4387" s="33"/>
      <c r="J4387" s="33"/>
      <c r="K4387" s="33"/>
      <c r="L4387" s="33"/>
      <c r="M4387" s="33"/>
      <c r="N4387" s="33"/>
      <c r="O4387" s="33"/>
      <c r="P4387" s="33"/>
      <c r="Q4387"/>
      <c r="R4387"/>
      <c r="S4387"/>
      <c r="T4387"/>
      <c r="U4387"/>
      <c r="V4387"/>
      <c r="W4387"/>
    </row>
    <row r="4388" spans="1:23" s="12" customFormat="1" x14ac:dyDescent="0.2">
      <c r="A4388"/>
      <c r="B4388"/>
      <c r="C4388"/>
      <c r="D4388" s="29"/>
      <c r="E4388" s="29"/>
      <c r="F4388"/>
      <c r="G4388"/>
      <c r="H4388"/>
      <c r="I4388" s="33"/>
      <c r="J4388" s="33"/>
      <c r="K4388" s="33"/>
      <c r="L4388" s="33"/>
      <c r="M4388" s="33"/>
      <c r="N4388" s="33"/>
      <c r="O4388" s="33"/>
      <c r="P4388" s="33"/>
      <c r="Q4388"/>
      <c r="R4388"/>
      <c r="S4388"/>
      <c r="T4388"/>
      <c r="U4388"/>
      <c r="V4388"/>
      <c r="W4388"/>
    </row>
    <row r="4389" spans="1:23" s="12" customFormat="1" x14ac:dyDescent="0.2">
      <c r="A4389"/>
      <c r="B4389"/>
      <c r="C4389"/>
      <c r="D4389" s="29"/>
      <c r="E4389" s="29"/>
      <c r="F4389"/>
      <c r="G4389"/>
      <c r="H4389"/>
      <c r="I4389" s="33"/>
      <c r="J4389" s="33"/>
      <c r="K4389" s="33"/>
      <c r="L4389" s="33"/>
      <c r="M4389" s="33"/>
      <c r="N4389" s="33"/>
      <c r="O4389" s="33"/>
      <c r="P4389" s="33"/>
      <c r="Q4389"/>
      <c r="R4389"/>
      <c r="S4389"/>
      <c r="T4389"/>
      <c r="U4389"/>
      <c r="V4389"/>
      <c r="W4389"/>
    </row>
    <row r="4390" spans="1:23" s="12" customFormat="1" x14ac:dyDescent="0.2">
      <c r="A4390"/>
      <c r="B4390"/>
      <c r="C4390"/>
      <c r="D4390" s="29"/>
      <c r="E4390" s="29"/>
      <c r="F4390"/>
      <c r="G4390"/>
      <c r="H4390"/>
      <c r="I4390" s="33"/>
      <c r="J4390" s="33"/>
      <c r="K4390" s="33"/>
      <c r="L4390" s="33"/>
      <c r="M4390" s="33"/>
      <c r="N4390" s="33"/>
      <c r="O4390" s="33"/>
      <c r="P4390" s="33"/>
      <c r="Q4390"/>
      <c r="R4390"/>
      <c r="S4390"/>
      <c r="T4390"/>
      <c r="U4390"/>
      <c r="V4390"/>
      <c r="W4390"/>
    </row>
    <row r="4391" spans="1:23" s="12" customFormat="1" x14ac:dyDescent="0.2">
      <c r="A4391"/>
      <c r="B4391"/>
      <c r="C4391"/>
      <c r="D4391" s="29"/>
      <c r="E4391" s="29"/>
      <c r="F4391"/>
      <c r="G4391"/>
      <c r="H4391"/>
      <c r="I4391" s="33"/>
      <c r="J4391" s="33"/>
      <c r="K4391" s="33"/>
      <c r="L4391" s="33"/>
      <c r="M4391" s="33"/>
      <c r="N4391" s="33"/>
      <c r="O4391" s="33"/>
      <c r="P4391" s="33"/>
      <c r="Q4391"/>
      <c r="R4391"/>
      <c r="S4391"/>
      <c r="T4391"/>
      <c r="U4391"/>
      <c r="V4391"/>
      <c r="W4391"/>
    </row>
    <row r="4392" spans="1:23" s="12" customFormat="1" x14ac:dyDescent="0.2">
      <c r="A4392"/>
      <c r="B4392"/>
      <c r="C4392"/>
      <c r="D4392" s="29"/>
      <c r="E4392" s="29"/>
      <c r="F4392"/>
      <c r="G4392"/>
      <c r="H4392"/>
      <c r="I4392" s="33"/>
      <c r="J4392" s="33"/>
      <c r="K4392" s="33"/>
      <c r="L4392" s="33"/>
      <c r="M4392" s="33"/>
      <c r="N4392" s="33"/>
      <c r="O4392" s="33"/>
      <c r="P4392" s="33"/>
      <c r="Q4392"/>
      <c r="R4392"/>
      <c r="S4392"/>
      <c r="T4392"/>
      <c r="U4392"/>
      <c r="V4392"/>
      <c r="W4392"/>
    </row>
    <row r="4393" spans="1:23" s="12" customFormat="1" x14ac:dyDescent="0.2">
      <c r="A4393"/>
      <c r="B4393"/>
      <c r="C4393"/>
      <c r="D4393" s="29"/>
      <c r="E4393" s="29"/>
      <c r="F4393"/>
      <c r="G4393"/>
      <c r="H4393"/>
      <c r="I4393" s="33"/>
      <c r="J4393" s="33"/>
      <c r="K4393" s="33"/>
      <c r="L4393" s="33"/>
      <c r="M4393" s="33"/>
      <c r="N4393" s="33"/>
      <c r="O4393" s="33"/>
      <c r="P4393" s="33"/>
      <c r="Q4393"/>
      <c r="R4393"/>
      <c r="S4393"/>
      <c r="T4393"/>
      <c r="U4393"/>
      <c r="V4393"/>
      <c r="W4393"/>
    </row>
    <row r="4394" spans="1:23" s="12" customFormat="1" x14ac:dyDescent="0.2">
      <c r="A4394"/>
      <c r="B4394"/>
      <c r="C4394"/>
      <c r="D4394" s="29"/>
      <c r="E4394" s="29"/>
      <c r="F4394"/>
      <c r="G4394"/>
      <c r="H4394"/>
      <c r="I4394" s="33"/>
      <c r="J4394" s="33"/>
      <c r="K4394" s="33"/>
      <c r="L4394" s="33"/>
      <c r="M4394" s="33"/>
      <c r="N4394" s="33"/>
      <c r="O4394" s="33"/>
      <c r="P4394" s="33"/>
      <c r="Q4394"/>
      <c r="R4394"/>
      <c r="S4394"/>
      <c r="T4394"/>
      <c r="U4394"/>
      <c r="V4394"/>
      <c r="W4394"/>
    </row>
    <row r="4395" spans="1:23" s="12" customFormat="1" x14ac:dyDescent="0.2">
      <c r="A4395"/>
      <c r="B4395"/>
      <c r="C4395"/>
      <c r="D4395" s="29"/>
      <c r="E4395" s="29"/>
      <c r="F4395"/>
      <c r="G4395"/>
      <c r="H4395"/>
      <c r="I4395" s="33"/>
      <c r="J4395" s="33"/>
      <c r="K4395" s="33"/>
      <c r="L4395" s="33"/>
      <c r="M4395" s="33"/>
      <c r="N4395" s="33"/>
      <c r="O4395" s="33"/>
      <c r="P4395" s="33"/>
      <c r="Q4395"/>
      <c r="R4395"/>
      <c r="S4395"/>
      <c r="T4395"/>
      <c r="U4395"/>
      <c r="V4395"/>
      <c r="W4395"/>
    </row>
    <row r="4396" spans="1:23" s="12" customFormat="1" x14ac:dyDescent="0.2">
      <c r="A4396"/>
      <c r="B4396"/>
      <c r="C4396"/>
      <c r="D4396" s="29"/>
      <c r="E4396" s="29"/>
      <c r="F4396"/>
      <c r="G4396"/>
      <c r="H4396"/>
      <c r="I4396" s="33"/>
      <c r="J4396" s="33"/>
      <c r="K4396" s="33"/>
      <c r="L4396" s="33"/>
      <c r="M4396" s="33"/>
      <c r="N4396" s="33"/>
      <c r="O4396" s="33"/>
      <c r="P4396" s="33"/>
      <c r="Q4396"/>
      <c r="R4396"/>
      <c r="S4396"/>
      <c r="T4396"/>
      <c r="U4396"/>
      <c r="V4396"/>
      <c r="W4396"/>
    </row>
    <row r="4397" spans="1:23" s="12" customFormat="1" x14ac:dyDescent="0.2">
      <c r="A4397"/>
      <c r="B4397"/>
      <c r="C4397"/>
      <c r="D4397" s="29"/>
      <c r="E4397" s="29"/>
      <c r="F4397"/>
      <c r="G4397"/>
      <c r="H4397"/>
      <c r="I4397" s="33"/>
      <c r="J4397" s="33"/>
      <c r="K4397" s="33"/>
      <c r="L4397" s="33"/>
      <c r="M4397" s="33"/>
      <c r="N4397" s="33"/>
      <c r="O4397" s="33"/>
      <c r="P4397" s="33"/>
      <c r="Q4397"/>
      <c r="R4397"/>
      <c r="S4397"/>
      <c r="T4397"/>
      <c r="U4397"/>
      <c r="V4397"/>
      <c r="W4397"/>
    </row>
    <row r="4398" spans="1:23" s="12" customFormat="1" x14ac:dyDescent="0.2">
      <c r="A4398"/>
      <c r="B4398"/>
      <c r="C4398"/>
      <c r="D4398" s="29"/>
      <c r="E4398" s="29"/>
      <c r="F4398"/>
      <c r="G4398"/>
      <c r="H4398"/>
      <c r="I4398" s="33"/>
      <c r="J4398" s="33"/>
      <c r="K4398" s="33"/>
      <c r="L4398" s="33"/>
      <c r="M4398" s="33"/>
      <c r="N4398" s="33"/>
      <c r="O4398" s="33"/>
      <c r="P4398" s="33"/>
      <c r="Q4398"/>
      <c r="R4398"/>
      <c r="S4398"/>
      <c r="T4398"/>
      <c r="U4398"/>
      <c r="V4398"/>
      <c r="W4398"/>
    </row>
    <row r="4399" spans="1:23" s="12" customFormat="1" x14ac:dyDescent="0.2">
      <c r="A4399"/>
      <c r="B4399"/>
      <c r="C4399"/>
      <c r="D4399" s="29"/>
      <c r="E4399" s="29"/>
      <c r="F4399"/>
      <c r="G4399"/>
      <c r="H4399"/>
      <c r="I4399" s="33"/>
      <c r="J4399" s="33"/>
      <c r="K4399" s="33"/>
      <c r="L4399" s="33"/>
      <c r="M4399" s="33"/>
      <c r="N4399" s="33"/>
      <c r="O4399" s="33"/>
      <c r="P4399" s="33"/>
      <c r="Q4399"/>
      <c r="R4399"/>
      <c r="S4399"/>
      <c r="T4399"/>
      <c r="U4399"/>
      <c r="V4399"/>
      <c r="W4399"/>
    </row>
    <row r="4400" spans="1:23" s="12" customFormat="1" x14ac:dyDescent="0.2">
      <c r="A4400"/>
      <c r="B4400"/>
      <c r="C4400"/>
      <c r="D4400" s="29"/>
      <c r="E4400" s="29"/>
      <c r="F4400"/>
      <c r="G4400"/>
      <c r="H4400"/>
      <c r="I4400" s="33"/>
      <c r="J4400" s="33"/>
      <c r="K4400" s="33"/>
      <c r="L4400" s="33"/>
      <c r="M4400" s="33"/>
      <c r="N4400" s="33"/>
      <c r="O4400" s="33"/>
      <c r="P4400" s="33"/>
      <c r="Q4400"/>
      <c r="R4400"/>
      <c r="S4400"/>
      <c r="T4400"/>
      <c r="U4400"/>
      <c r="V4400"/>
      <c r="W4400"/>
    </row>
    <row r="4401" spans="1:23" s="12" customFormat="1" x14ac:dyDescent="0.2">
      <c r="A4401"/>
      <c r="B4401"/>
      <c r="C4401"/>
      <c r="D4401" s="29"/>
      <c r="E4401" s="29"/>
      <c r="F4401"/>
      <c r="G4401"/>
      <c r="H4401"/>
      <c r="I4401" s="33"/>
      <c r="J4401" s="33"/>
      <c r="K4401" s="33"/>
      <c r="L4401" s="33"/>
      <c r="M4401" s="33"/>
      <c r="N4401" s="33"/>
      <c r="O4401" s="33"/>
      <c r="P4401" s="33"/>
      <c r="Q4401"/>
      <c r="R4401"/>
      <c r="S4401"/>
      <c r="T4401"/>
      <c r="U4401"/>
      <c r="V4401"/>
      <c r="W4401"/>
    </row>
    <row r="4402" spans="1:23" s="12" customFormat="1" x14ac:dyDescent="0.2">
      <c r="A4402"/>
      <c r="B4402"/>
      <c r="C4402"/>
      <c r="D4402" s="29"/>
      <c r="E4402" s="29"/>
      <c r="F4402"/>
      <c r="G4402"/>
      <c r="H4402"/>
      <c r="I4402" s="33"/>
      <c r="J4402" s="33"/>
      <c r="K4402" s="33"/>
      <c r="L4402" s="33"/>
      <c r="M4402" s="33"/>
      <c r="N4402" s="33"/>
      <c r="O4402" s="33"/>
      <c r="P4402" s="33"/>
      <c r="Q4402"/>
      <c r="R4402"/>
      <c r="S4402"/>
      <c r="T4402"/>
      <c r="U4402"/>
      <c r="V4402"/>
      <c r="W4402"/>
    </row>
    <row r="4403" spans="1:23" s="12" customFormat="1" x14ac:dyDescent="0.2">
      <c r="A4403"/>
      <c r="B4403"/>
      <c r="C4403"/>
      <c r="D4403" s="29"/>
      <c r="E4403" s="29"/>
      <c r="F4403"/>
      <c r="G4403"/>
      <c r="H4403"/>
      <c r="I4403" s="33"/>
      <c r="J4403" s="33"/>
      <c r="K4403" s="33"/>
      <c r="L4403" s="33"/>
      <c r="M4403" s="33"/>
      <c r="N4403" s="33"/>
      <c r="O4403" s="33"/>
      <c r="P4403" s="33"/>
      <c r="Q4403"/>
      <c r="R4403"/>
      <c r="S4403"/>
      <c r="T4403"/>
      <c r="U4403"/>
      <c r="V4403"/>
      <c r="W4403"/>
    </row>
    <row r="4404" spans="1:23" s="12" customFormat="1" x14ac:dyDescent="0.2">
      <c r="A4404"/>
      <c r="B4404"/>
      <c r="C4404"/>
      <c r="D4404" s="29"/>
      <c r="E4404" s="29"/>
      <c r="F4404"/>
      <c r="G4404"/>
      <c r="H4404"/>
      <c r="I4404" s="33"/>
      <c r="J4404" s="33"/>
      <c r="K4404" s="33"/>
      <c r="L4404" s="33"/>
      <c r="M4404" s="33"/>
      <c r="N4404" s="33"/>
      <c r="O4404" s="33"/>
      <c r="P4404" s="33"/>
      <c r="Q4404"/>
      <c r="R4404"/>
      <c r="S4404"/>
      <c r="T4404"/>
      <c r="U4404"/>
      <c r="V4404"/>
      <c r="W4404"/>
    </row>
    <row r="4405" spans="1:23" s="12" customFormat="1" x14ac:dyDescent="0.2">
      <c r="A4405"/>
      <c r="B4405"/>
      <c r="C4405"/>
      <c r="D4405" s="29"/>
      <c r="E4405" s="29"/>
      <c r="F4405"/>
      <c r="G4405"/>
      <c r="H4405"/>
      <c r="I4405" s="33"/>
      <c r="J4405" s="33"/>
      <c r="K4405" s="33"/>
      <c r="L4405" s="33"/>
      <c r="M4405" s="33"/>
      <c r="N4405" s="33"/>
      <c r="O4405" s="33"/>
      <c r="P4405" s="33"/>
      <c r="Q4405"/>
      <c r="R4405"/>
      <c r="S4405"/>
      <c r="T4405"/>
      <c r="U4405"/>
      <c r="V4405"/>
      <c r="W4405"/>
    </row>
    <row r="4406" spans="1:23" s="12" customFormat="1" x14ac:dyDescent="0.2">
      <c r="A4406"/>
      <c r="B4406"/>
      <c r="C4406"/>
      <c r="D4406" s="29"/>
      <c r="E4406" s="29"/>
      <c r="F4406"/>
      <c r="G4406"/>
      <c r="H4406"/>
      <c r="I4406" s="33"/>
      <c r="J4406" s="33"/>
      <c r="K4406" s="33"/>
      <c r="L4406" s="33"/>
      <c r="M4406" s="33"/>
      <c r="N4406" s="33"/>
      <c r="O4406" s="33"/>
      <c r="P4406" s="33"/>
      <c r="Q4406"/>
      <c r="R4406"/>
      <c r="S4406"/>
      <c r="T4406"/>
      <c r="U4406"/>
      <c r="V4406"/>
      <c r="W4406"/>
    </row>
    <row r="4407" spans="1:23" s="12" customFormat="1" x14ac:dyDescent="0.2">
      <c r="A4407"/>
      <c r="B4407"/>
      <c r="C4407"/>
      <c r="D4407" s="29"/>
      <c r="E4407" s="29"/>
      <c r="F4407"/>
      <c r="G4407"/>
      <c r="H4407"/>
      <c r="I4407" s="33"/>
      <c r="J4407" s="33"/>
      <c r="K4407" s="33"/>
      <c r="L4407" s="33"/>
      <c r="M4407" s="33"/>
      <c r="N4407" s="33"/>
      <c r="O4407" s="33"/>
      <c r="P4407" s="33"/>
      <c r="Q4407"/>
      <c r="R4407"/>
      <c r="S4407"/>
      <c r="T4407"/>
      <c r="U4407"/>
      <c r="V4407"/>
      <c r="W4407"/>
    </row>
    <row r="4408" spans="1:23" s="12" customFormat="1" x14ac:dyDescent="0.2">
      <c r="A4408"/>
      <c r="B4408"/>
      <c r="C4408"/>
      <c r="D4408" s="29"/>
      <c r="E4408" s="29"/>
      <c r="F4408"/>
      <c r="G4408"/>
      <c r="H4408"/>
      <c r="I4408" s="33"/>
      <c r="J4408" s="33"/>
      <c r="K4408" s="33"/>
      <c r="L4408" s="33"/>
      <c r="M4408" s="33"/>
      <c r="N4408" s="33"/>
      <c r="O4408" s="33"/>
      <c r="P4408" s="33"/>
      <c r="Q4408"/>
      <c r="R4408"/>
      <c r="S4408"/>
      <c r="T4408"/>
      <c r="U4408"/>
      <c r="V4408"/>
      <c r="W4408"/>
    </row>
    <row r="4409" spans="1:23" s="12" customFormat="1" x14ac:dyDescent="0.2">
      <c r="A4409"/>
      <c r="B4409"/>
      <c r="C4409"/>
      <c r="D4409" s="29"/>
      <c r="E4409" s="29"/>
      <c r="F4409"/>
      <c r="G4409"/>
      <c r="H4409"/>
      <c r="I4409" s="33"/>
      <c r="J4409" s="33"/>
      <c r="K4409" s="33"/>
      <c r="L4409" s="33"/>
      <c r="M4409" s="33"/>
      <c r="N4409" s="33"/>
      <c r="O4409" s="33"/>
      <c r="P4409" s="33"/>
      <c r="Q4409"/>
      <c r="R4409"/>
      <c r="S4409"/>
      <c r="T4409"/>
      <c r="U4409"/>
      <c r="V4409"/>
      <c r="W4409"/>
    </row>
    <row r="4410" spans="1:23" s="12" customFormat="1" x14ac:dyDescent="0.2">
      <c r="A4410"/>
      <c r="B4410"/>
      <c r="C4410"/>
      <c r="D4410" s="29"/>
      <c r="E4410" s="29"/>
      <c r="F4410"/>
      <c r="G4410"/>
      <c r="H4410"/>
      <c r="I4410" s="33"/>
      <c r="J4410" s="33"/>
      <c r="K4410" s="33"/>
      <c r="L4410" s="33"/>
      <c r="M4410" s="33"/>
      <c r="N4410" s="33"/>
      <c r="O4410" s="33"/>
      <c r="P4410" s="33"/>
      <c r="Q4410"/>
      <c r="R4410"/>
      <c r="S4410"/>
      <c r="T4410"/>
      <c r="U4410"/>
      <c r="V4410"/>
      <c r="W4410"/>
    </row>
    <row r="4411" spans="1:23" s="12" customFormat="1" x14ac:dyDescent="0.2">
      <c r="A4411"/>
      <c r="B4411"/>
      <c r="C4411"/>
      <c r="D4411" s="29"/>
      <c r="E4411" s="29"/>
      <c r="F4411"/>
      <c r="G4411"/>
      <c r="H4411"/>
      <c r="I4411" s="33"/>
      <c r="J4411" s="33"/>
      <c r="K4411" s="33"/>
      <c r="L4411" s="33"/>
      <c r="M4411" s="33"/>
      <c r="N4411" s="33"/>
      <c r="O4411" s="33"/>
      <c r="P4411" s="33"/>
      <c r="Q4411"/>
      <c r="R4411"/>
      <c r="S4411"/>
      <c r="T4411"/>
      <c r="U4411"/>
      <c r="V4411"/>
      <c r="W4411"/>
    </row>
    <row r="4412" spans="1:23" s="12" customFormat="1" x14ac:dyDescent="0.2">
      <c r="A4412"/>
      <c r="B4412"/>
      <c r="C4412"/>
      <c r="D4412" s="29"/>
      <c r="E4412" s="29"/>
      <c r="F4412"/>
      <c r="G4412"/>
      <c r="H4412"/>
      <c r="I4412" s="33"/>
      <c r="J4412" s="33"/>
      <c r="K4412" s="33"/>
      <c r="L4412" s="33"/>
      <c r="M4412" s="33"/>
      <c r="N4412" s="33"/>
      <c r="O4412" s="33"/>
      <c r="P4412" s="33"/>
      <c r="Q4412"/>
      <c r="R4412"/>
      <c r="S4412"/>
      <c r="T4412"/>
      <c r="U4412"/>
      <c r="V4412"/>
      <c r="W4412"/>
    </row>
    <row r="4413" spans="1:23" s="12" customFormat="1" x14ac:dyDescent="0.2">
      <c r="A4413"/>
      <c r="B4413"/>
      <c r="C4413"/>
      <c r="D4413" s="29"/>
      <c r="E4413" s="29"/>
      <c r="F4413"/>
      <c r="G4413"/>
      <c r="H4413"/>
      <c r="I4413" s="33"/>
      <c r="J4413" s="33"/>
      <c r="K4413" s="33"/>
      <c r="L4413" s="33"/>
      <c r="M4413" s="33"/>
      <c r="N4413" s="33"/>
      <c r="O4413" s="33"/>
      <c r="P4413" s="33"/>
      <c r="Q4413"/>
      <c r="R4413"/>
      <c r="S4413"/>
      <c r="T4413"/>
      <c r="U4413"/>
      <c r="V4413"/>
      <c r="W4413"/>
    </row>
    <row r="4414" spans="1:23" s="12" customFormat="1" x14ac:dyDescent="0.2">
      <c r="A4414"/>
      <c r="B4414"/>
      <c r="C4414"/>
      <c r="D4414" s="29"/>
      <c r="E4414" s="29"/>
      <c r="F4414"/>
      <c r="G4414"/>
      <c r="H4414"/>
      <c r="I4414" s="33"/>
      <c r="J4414" s="33"/>
      <c r="K4414" s="33"/>
      <c r="L4414" s="33"/>
      <c r="M4414" s="33"/>
      <c r="N4414" s="33"/>
      <c r="O4414" s="33"/>
      <c r="P4414" s="33"/>
      <c r="Q4414"/>
      <c r="R4414"/>
      <c r="S4414"/>
      <c r="T4414"/>
      <c r="U4414"/>
      <c r="V4414"/>
      <c r="W4414"/>
    </row>
    <row r="4415" spans="1:23" s="12" customFormat="1" x14ac:dyDescent="0.2">
      <c r="A4415"/>
      <c r="B4415"/>
      <c r="C4415"/>
      <c r="D4415" s="29"/>
      <c r="E4415" s="29"/>
      <c r="F4415"/>
      <c r="G4415"/>
      <c r="H4415"/>
      <c r="I4415" s="33"/>
      <c r="J4415" s="33"/>
      <c r="K4415" s="33"/>
      <c r="L4415" s="33"/>
      <c r="M4415" s="33"/>
      <c r="N4415" s="33"/>
      <c r="O4415" s="33"/>
      <c r="P4415" s="33"/>
      <c r="Q4415"/>
      <c r="R4415"/>
      <c r="S4415"/>
      <c r="T4415"/>
      <c r="U4415"/>
      <c r="V4415"/>
      <c r="W4415"/>
    </row>
    <row r="4416" spans="1:23" s="12" customFormat="1" x14ac:dyDescent="0.2">
      <c r="A4416"/>
      <c r="B4416"/>
      <c r="C4416"/>
      <c r="D4416" s="29"/>
      <c r="E4416" s="29"/>
      <c r="F4416"/>
      <c r="G4416"/>
      <c r="H4416"/>
      <c r="I4416" s="33"/>
      <c r="J4416" s="33"/>
      <c r="K4416" s="33"/>
      <c r="L4416" s="33"/>
      <c r="M4416" s="33"/>
      <c r="N4416" s="33"/>
      <c r="O4416" s="33"/>
      <c r="P4416" s="33"/>
      <c r="Q4416"/>
      <c r="R4416"/>
      <c r="S4416"/>
      <c r="T4416"/>
      <c r="U4416"/>
      <c r="V4416"/>
      <c r="W4416"/>
    </row>
    <row r="4417" spans="1:23" s="12" customFormat="1" x14ac:dyDescent="0.2">
      <c r="A4417"/>
      <c r="B4417"/>
      <c r="C4417"/>
      <c r="D4417" s="29"/>
      <c r="E4417" s="29"/>
      <c r="F4417"/>
      <c r="G4417"/>
      <c r="H4417"/>
      <c r="I4417" s="33"/>
      <c r="J4417" s="33"/>
      <c r="K4417" s="33"/>
      <c r="L4417" s="33"/>
      <c r="M4417" s="33"/>
      <c r="N4417" s="33"/>
      <c r="O4417" s="33"/>
      <c r="P4417" s="33"/>
      <c r="Q4417"/>
      <c r="R4417"/>
      <c r="S4417"/>
      <c r="T4417"/>
      <c r="U4417"/>
      <c r="V4417"/>
      <c r="W4417"/>
    </row>
    <row r="4418" spans="1:23" s="12" customFormat="1" x14ac:dyDescent="0.2">
      <c r="A4418"/>
      <c r="B4418"/>
      <c r="C4418"/>
      <c r="D4418" s="29"/>
      <c r="E4418" s="29"/>
      <c r="F4418"/>
      <c r="G4418"/>
      <c r="H4418"/>
      <c r="I4418" s="33"/>
      <c r="J4418" s="33"/>
      <c r="K4418" s="33"/>
      <c r="L4418" s="33"/>
      <c r="M4418" s="33"/>
      <c r="N4418" s="33"/>
      <c r="O4418" s="33"/>
      <c r="P4418" s="33"/>
      <c r="Q4418"/>
      <c r="R4418"/>
      <c r="S4418"/>
      <c r="T4418"/>
      <c r="U4418"/>
      <c r="V4418"/>
      <c r="W4418"/>
    </row>
    <row r="4419" spans="1:23" s="12" customFormat="1" x14ac:dyDescent="0.2">
      <c r="A4419"/>
      <c r="B4419"/>
      <c r="C4419"/>
      <c r="D4419" s="29"/>
      <c r="E4419" s="29"/>
      <c r="F4419"/>
      <c r="G4419"/>
      <c r="H4419"/>
      <c r="I4419" s="33"/>
      <c r="J4419" s="33"/>
      <c r="K4419" s="33"/>
      <c r="L4419" s="33"/>
      <c r="M4419" s="33"/>
      <c r="N4419" s="33"/>
      <c r="O4419" s="33"/>
      <c r="P4419" s="33"/>
      <c r="Q4419"/>
      <c r="R4419"/>
      <c r="S4419"/>
      <c r="T4419"/>
      <c r="U4419"/>
      <c r="V4419"/>
      <c r="W4419"/>
    </row>
    <row r="4420" spans="1:23" s="12" customFormat="1" x14ac:dyDescent="0.2">
      <c r="A4420"/>
      <c r="B4420"/>
      <c r="C4420"/>
      <c r="D4420" s="29"/>
      <c r="E4420" s="29"/>
      <c r="F4420"/>
      <c r="G4420"/>
      <c r="H4420"/>
      <c r="I4420" s="33"/>
      <c r="J4420" s="33"/>
      <c r="K4420" s="33"/>
      <c r="L4420" s="33"/>
      <c r="M4420" s="33"/>
      <c r="N4420" s="33"/>
      <c r="O4420" s="33"/>
      <c r="P4420" s="33"/>
      <c r="Q4420"/>
      <c r="R4420"/>
      <c r="S4420"/>
      <c r="T4420"/>
      <c r="U4420"/>
      <c r="V4420"/>
      <c r="W4420"/>
    </row>
    <row r="4421" spans="1:23" s="12" customFormat="1" x14ac:dyDescent="0.2">
      <c r="A4421"/>
      <c r="B4421"/>
      <c r="C4421"/>
      <c r="D4421" s="29"/>
      <c r="E4421" s="29"/>
      <c r="F4421"/>
      <c r="G4421"/>
      <c r="H4421"/>
      <c r="I4421" s="33"/>
      <c r="J4421" s="33"/>
      <c r="K4421" s="33"/>
      <c r="L4421" s="33"/>
      <c r="M4421" s="33"/>
      <c r="N4421" s="33"/>
      <c r="O4421" s="33"/>
      <c r="P4421" s="33"/>
      <c r="Q4421"/>
      <c r="R4421"/>
      <c r="S4421"/>
      <c r="T4421"/>
      <c r="U4421"/>
      <c r="V4421"/>
      <c r="W4421"/>
    </row>
    <row r="4422" spans="1:23" s="12" customFormat="1" x14ac:dyDescent="0.2">
      <c r="A4422"/>
      <c r="B4422"/>
      <c r="C4422"/>
      <c r="D4422" s="29"/>
      <c r="E4422" s="29"/>
      <c r="F4422"/>
      <c r="G4422"/>
      <c r="H4422"/>
      <c r="I4422" s="33"/>
      <c r="J4422" s="33"/>
      <c r="K4422" s="33"/>
      <c r="L4422" s="33"/>
      <c r="M4422" s="33"/>
      <c r="N4422" s="33"/>
      <c r="O4422" s="33"/>
      <c r="P4422" s="33"/>
      <c r="Q4422"/>
      <c r="R4422"/>
      <c r="S4422"/>
      <c r="T4422"/>
      <c r="U4422"/>
      <c r="V4422"/>
      <c r="W4422"/>
    </row>
    <row r="4423" spans="1:23" s="12" customFormat="1" x14ac:dyDescent="0.2">
      <c r="A4423"/>
      <c r="B4423"/>
      <c r="C4423"/>
      <c r="D4423" s="29"/>
      <c r="E4423" s="29"/>
      <c r="F4423"/>
      <c r="G4423"/>
      <c r="H4423"/>
      <c r="I4423" s="33"/>
      <c r="J4423" s="33"/>
      <c r="K4423" s="33"/>
      <c r="L4423" s="33"/>
      <c r="M4423" s="33"/>
      <c r="N4423" s="33"/>
      <c r="O4423" s="33"/>
      <c r="P4423" s="33"/>
      <c r="Q4423"/>
      <c r="R4423"/>
      <c r="S4423"/>
      <c r="T4423"/>
      <c r="U4423"/>
      <c r="V4423"/>
      <c r="W4423"/>
    </row>
    <row r="4424" spans="1:23" s="12" customFormat="1" x14ac:dyDescent="0.2">
      <c r="A4424"/>
      <c r="B4424"/>
      <c r="C4424"/>
      <c r="D4424" s="29"/>
      <c r="E4424" s="29"/>
      <c r="F4424"/>
      <c r="G4424"/>
      <c r="H4424"/>
      <c r="I4424" s="33"/>
      <c r="J4424" s="33"/>
      <c r="K4424" s="33"/>
      <c r="L4424" s="33"/>
      <c r="M4424" s="33"/>
      <c r="N4424" s="33"/>
      <c r="O4424" s="33"/>
      <c r="P4424" s="33"/>
      <c r="Q4424"/>
      <c r="R4424"/>
      <c r="S4424"/>
      <c r="T4424"/>
      <c r="U4424"/>
      <c r="V4424"/>
      <c r="W4424"/>
    </row>
    <row r="4425" spans="1:23" s="12" customFormat="1" x14ac:dyDescent="0.2">
      <c r="A4425"/>
      <c r="B4425"/>
      <c r="C4425"/>
      <c r="D4425" s="29"/>
      <c r="E4425" s="29"/>
      <c r="F4425"/>
      <c r="G4425"/>
      <c r="H4425"/>
      <c r="I4425" s="33"/>
      <c r="J4425" s="33"/>
      <c r="K4425" s="33"/>
      <c r="L4425" s="33"/>
      <c r="M4425" s="33"/>
      <c r="N4425" s="33"/>
      <c r="O4425" s="33"/>
      <c r="P4425" s="33"/>
      <c r="Q4425"/>
      <c r="R4425"/>
      <c r="S4425"/>
      <c r="T4425"/>
      <c r="U4425"/>
      <c r="V4425"/>
      <c r="W4425"/>
    </row>
    <row r="4426" spans="1:23" s="12" customFormat="1" x14ac:dyDescent="0.2">
      <c r="A4426"/>
      <c r="B4426"/>
      <c r="C4426"/>
      <c r="D4426" s="29"/>
      <c r="E4426" s="29"/>
      <c r="F4426"/>
      <c r="G4426"/>
      <c r="H4426"/>
      <c r="I4426" s="33"/>
      <c r="J4426" s="33"/>
      <c r="K4426" s="33"/>
      <c r="L4426" s="33"/>
      <c r="M4426" s="33"/>
      <c r="N4426" s="33"/>
      <c r="O4426" s="33"/>
      <c r="P4426" s="33"/>
      <c r="Q4426"/>
      <c r="R4426"/>
      <c r="S4426"/>
      <c r="T4426"/>
      <c r="U4426"/>
      <c r="V4426"/>
      <c r="W4426"/>
    </row>
    <row r="4427" spans="1:23" s="12" customFormat="1" x14ac:dyDescent="0.2">
      <c r="A4427"/>
      <c r="B4427"/>
      <c r="C4427"/>
      <c r="D4427" s="29"/>
      <c r="E4427" s="29"/>
      <c r="F4427"/>
      <c r="G4427"/>
      <c r="H4427"/>
      <c r="I4427" s="33"/>
      <c r="J4427" s="33"/>
      <c r="K4427" s="33"/>
      <c r="L4427" s="33"/>
      <c r="M4427" s="33"/>
      <c r="N4427" s="33"/>
      <c r="O4427" s="33"/>
      <c r="P4427" s="33"/>
      <c r="Q4427"/>
      <c r="R4427"/>
      <c r="S4427"/>
      <c r="T4427"/>
      <c r="U4427"/>
      <c r="V4427"/>
      <c r="W4427"/>
    </row>
    <row r="4428" spans="1:23" s="12" customFormat="1" x14ac:dyDescent="0.2">
      <c r="A4428"/>
      <c r="B4428"/>
      <c r="C4428"/>
      <c r="D4428" s="29"/>
      <c r="E4428" s="29"/>
      <c r="F4428"/>
      <c r="G4428"/>
      <c r="H4428"/>
      <c r="I4428" s="33"/>
      <c r="J4428" s="33"/>
      <c r="K4428" s="33"/>
      <c r="L4428" s="33"/>
      <c r="M4428" s="33"/>
      <c r="N4428" s="33"/>
      <c r="O4428" s="33"/>
      <c r="P4428" s="33"/>
      <c r="Q4428"/>
      <c r="R4428"/>
      <c r="S4428"/>
      <c r="T4428"/>
      <c r="U4428"/>
      <c r="V4428"/>
      <c r="W4428"/>
    </row>
    <row r="4429" spans="1:23" s="12" customFormat="1" x14ac:dyDescent="0.2">
      <c r="A4429"/>
      <c r="B4429"/>
      <c r="C4429"/>
      <c r="D4429" s="29"/>
      <c r="E4429" s="29"/>
      <c r="F4429"/>
      <c r="G4429"/>
      <c r="H4429"/>
      <c r="I4429" s="33"/>
      <c r="J4429" s="33"/>
      <c r="K4429" s="33"/>
      <c r="L4429" s="33"/>
      <c r="M4429" s="33"/>
      <c r="N4429" s="33"/>
      <c r="O4429" s="33"/>
      <c r="P4429" s="33"/>
      <c r="Q4429"/>
      <c r="R4429"/>
      <c r="S4429"/>
      <c r="T4429"/>
      <c r="U4429"/>
      <c r="V4429"/>
      <c r="W4429"/>
    </row>
    <row r="4430" spans="1:23" s="12" customFormat="1" x14ac:dyDescent="0.2">
      <c r="A4430"/>
      <c r="B4430"/>
      <c r="C4430"/>
      <c r="D4430" s="29"/>
      <c r="E4430" s="29"/>
      <c r="F4430"/>
      <c r="G4430"/>
      <c r="H4430"/>
      <c r="I4430" s="33"/>
      <c r="J4430" s="33"/>
      <c r="K4430" s="33"/>
      <c r="L4430" s="33"/>
      <c r="M4430" s="33"/>
      <c r="N4430" s="33"/>
      <c r="O4430" s="33"/>
      <c r="P4430" s="33"/>
      <c r="Q4430"/>
      <c r="R4430"/>
      <c r="S4430"/>
      <c r="T4430"/>
      <c r="U4430"/>
      <c r="V4430"/>
      <c r="W4430"/>
    </row>
    <row r="4431" spans="1:23" s="12" customFormat="1" x14ac:dyDescent="0.2">
      <c r="A4431"/>
      <c r="B4431"/>
      <c r="C4431"/>
      <c r="D4431" s="29"/>
      <c r="E4431" s="29"/>
      <c r="F4431"/>
      <c r="G4431"/>
      <c r="H4431"/>
      <c r="I4431" s="33"/>
      <c r="J4431" s="33"/>
      <c r="K4431" s="33"/>
      <c r="L4431" s="33"/>
      <c r="M4431" s="33"/>
      <c r="N4431" s="33"/>
      <c r="O4431" s="33"/>
      <c r="P4431" s="33"/>
      <c r="Q4431"/>
      <c r="R4431"/>
      <c r="S4431"/>
      <c r="T4431"/>
      <c r="U4431"/>
      <c r="V4431"/>
      <c r="W4431"/>
    </row>
    <row r="4432" spans="1:23" s="12" customFormat="1" x14ac:dyDescent="0.2">
      <c r="A4432"/>
      <c r="B4432"/>
      <c r="C4432"/>
      <c r="D4432" s="29"/>
      <c r="E4432" s="29"/>
      <c r="F4432"/>
      <c r="G4432"/>
      <c r="H4432"/>
      <c r="I4432" s="33"/>
      <c r="J4432" s="33"/>
      <c r="K4432" s="33"/>
      <c r="L4432" s="33"/>
      <c r="M4432" s="33"/>
      <c r="N4432" s="33"/>
      <c r="O4432" s="33"/>
      <c r="P4432" s="33"/>
      <c r="Q4432"/>
      <c r="R4432"/>
      <c r="S4432"/>
      <c r="T4432"/>
      <c r="U4432"/>
      <c r="V4432"/>
      <c r="W4432"/>
    </row>
    <row r="4433" spans="1:23" s="12" customFormat="1" x14ac:dyDescent="0.2">
      <c r="A4433"/>
      <c r="B4433"/>
      <c r="C4433"/>
      <c r="D4433" s="29"/>
      <c r="E4433" s="29"/>
      <c r="F4433"/>
      <c r="G4433"/>
      <c r="H4433"/>
      <c r="I4433" s="33"/>
      <c r="J4433" s="33"/>
      <c r="K4433" s="33"/>
      <c r="L4433" s="33"/>
      <c r="M4433" s="33"/>
      <c r="N4433" s="33"/>
      <c r="O4433" s="33"/>
      <c r="P4433" s="33"/>
      <c r="Q4433"/>
      <c r="R4433"/>
      <c r="S4433"/>
      <c r="T4433"/>
      <c r="U4433"/>
      <c r="V4433"/>
      <c r="W4433"/>
    </row>
    <row r="4434" spans="1:23" s="12" customFormat="1" x14ac:dyDescent="0.2">
      <c r="A4434"/>
      <c r="B4434"/>
      <c r="C4434"/>
      <c r="D4434" s="29"/>
      <c r="E4434" s="29"/>
      <c r="F4434"/>
      <c r="G4434"/>
      <c r="H4434"/>
      <c r="I4434" s="33"/>
      <c r="J4434" s="33"/>
      <c r="K4434" s="33"/>
      <c r="L4434" s="33"/>
      <c r="M4434" s="33"/>
      <c r="N4434" s="33"/>
      <c r="O4434" s="33"/>
      <c r="P4434" s="33"/>
      <c r="Q4434"/>
      <c r="R4434"/>
      <c r="S4434"/>
      <c r="T4434"/>
      <c r="U4434"/>
      <c r="V4434"/>
      <c r="W4434"/>
    </row>
    <row r="4435" spans="1:23" s="12" customFormat="1" x14ac:dyDescent="0.2">
      <c r="A4435"/>
      <c r="B4435"/>
      <c r="C4435"/>
      <c r="D4435" s="29"/>
      <c r="E4435" s="29"/>
      <c r="F4435"/>
      <c r="G4435"/>
      <c r="H4435"/>
      <c r="I4435" s="33"/>
      <c r="J4435" s="33"/>
      <c r="K4435" s="33"/>
      <c r="L4435" s="33"/>
      <c r="M4435" s="33"/>
      <c r="N4435" s="33"/>
      <c r="O4435" s="33"/>
      <c r="P4435" s="33"/>
      <c r="Q4435"/>
      <c r="R4435"/>
      <c r="S4435"/>
      <c r="T4435"/>
      <c r="U4435"/>
      <c r="V4435"/>
      <c r="W4435"/>
    </row>
    <row r="4436" spans="1:23" s="12" customFormat="1" x14ac:dyDescent="0.2">
      <c r="A4436"/>
      <c r="B4436"/>
      <c r="C4436"/>
      <c r="D4436" s="29"/>
      <c r="E4436" s="29"/>
      <c r="F4436"/>
      <c r="G4436"/>
      <c r="H4436"/>
      <c r="I4436" s="33"/>
      <c r="J4436" s="33"/>
      <c r="K4436" s="33"/>
      <c r="L4436" s="33"/>
      <c r="M4436" s="33"/>
      <c r="N4436" s="33"/>
      <c r="O4436" s="33"/>
      <c r="P4436" s="33"/>
      <c r="Q4436"/>
      <c r="R4436"/>
      <c r="S4436"/>
      <c r="T4436"/>
      <c r="U4436"/>
      <c r="V4436"/>
      <c r="W4436"/>
    </row>
    <row r="4437" spans="1:23" s="12" customFormat="1" x14ac:dyDescent="0.2">
      <c r="A4437"/>
      <c r="B4437"/>
      <c r="C4437"/>
      <c r="D4437" s="29"/>
      <c r="E4437" s="29"/>
      <c r="F4437"/>
      <c r="G4437"/>
      <c r="H4437"/>
      <c r="I4437" s="33"/>
      <c r="J4437" s="33"/>
      <c r="K4437" s="33"/>
      <c r="L4437" s="33"/>
      <c r="M4437" s="33"/>
      <c r="N4437" s="33"/>
      <c r="O4437" s="33"/>
      <c r="P4437" s="33"/>
      <c r="Q4437"/>
      <c r="R4437"/>
      <c r="S4437"/>
      <c r="T4437"/>
      <c r="U4437"/>
      <c r="V4437"/>
      <c r="W4437"/>
    </row>
    <row r="4438" spans="1:23" s="12" customFormat="1" x14ac:dyDescent="0.2">
      <c r="A4438"/>
      <c r="B4438"/>
      <c r="C4438"/>
      <c r="D4438" s="29"/>
      <c r="E4438" s="29"/>
      <c r="F4438"/>
      <c r="G4438"/>
      <c r="H4438"/>
      <c r="I4438" s="33"/>
      <c r="J4438" s="33"/>
      <c r="K4438" s="33"/>
      <c r="L4438" s="33"/>
      <c r="M4438" s="33"/>
      <c r="N4438" s="33"/>
      <c r="O4438" s="33"/>
      <c r="P4438" s="33"/>
      <c r="Q4438"/>
      <c r="R4438"/>
      <c r="S4438"/>
      <c r="T4438"/>
      <c r="U4438"/>
      <c r="V4438"/>
      <c r="W4438"/>
    </row>
    <row r="4439" spans="1:23" s="12" customFormat="1" x14ac:dyDescent="0.2">
      <c r="A4439"/>
      <c r="B4439"/>
      <c r="C4439"/>
      <c r="D4439" s="29"/>
      <c r="E4439" s="29"/>
      <c r="F4439"/>
      <c r="G4439"/>
      <c r="H4439"/>
      <c r="I4439" s="33"/>
      <c r="J4439" s="33"/>
      <c r="K4439" s="33"/>
      <c r="L4439" s="33"/>
      <c r="M4439" s="33"/>
      <c r="N4439" s="33"/>
      <c r="O4439" s="33"/>
      <c r="P4439" s="33"/>
      <c r="Q4439"/>
      <c r="R4439"/>
      <c r="S4439"/>
      <c r="T4439"/>
      <c r="U4439"/>
      <c r="V4439"/>
      <c r="W4439"/>
    </row>
    <row r="4440" spans="1:23" s="12" customFormat="1" x14ac:dyDescent="0.2">
      <c r="A4440"/>
      <c r="B4440"/>
      <c r="C4440"/>
      <c r="D4440" s="29"/>
      <c r="E4440" s="29"/>
      <c r="F4440"/>
      <c r="G4440"/>
      <c r="H4440"/>
      <c r="I4440" s="33"/>
      <c r="J4440" s="33"/>
      <c r="K4440" s="33"/>
      <c r="L4440" s="33"/>
      <c r="M4440" s="33"/>
      <c r="N4440" s="33"/>
      <c r="O4440" s="33"/>
      <c r="P4440" s="33"/>
      <c r="Q4440"/>
      <c r="R4440"/>
      <c r="S4440"/>
      <c r="T4440"/>
      <c r="U4440"/>
      <c r="V4440"/>
      <c r="W4440"/>
    </row>
    <row r="4441" spans="1:23" s="12" customFormat="1" x14ac:dyDescent="0.2">
      <c r="A4441"/>
      <c r="B4441"/>
      <c r="C4441"/>
      <c r="D4441" s="29"/>
      <c r="E4441" s="29"/>
      <c r="F4441"/>
      <c r="G4441"/>
      <c r="H4441"/>
      <c r="I4441" s="33"/>
      <c r="J4441" s="33"/>
      <c r="K4441" s="33"/>
      <c r="L4441" s="33"/>
      <c r="M4441" s="33"/>
      <c r="N4441" s="33"/>
      <c r="O4441" s="33"/>
      <c r="P4441" s="33"/>
      <c r="Q4441"/>
      <c r="R4441"/>
      <c r="S4441"/>
      <c r="T4441"/>
      <c r="U4441"/>
      <c r="V4441"/>
      <c r="W4441"/>
    </row>
    <row r="4442" spans="1:23" s="12" customFormat="1" x14ac:dyDescent="0.2">
      <c r="A4442"/>
      <c r="B4442"/>
      <c r="C4442"/>
      <c r="D4442" s="29"/>
      <c r="E4442" s="29"/>
      <c r="F4442"/>
      <c r="G4442"/>
      <c r="H4442"/>
      <c r="I4442" s="33"/>
      <c r="J4442" s="33"/>
      <c r="K4442" s="33"/>
      <c r="L4442" s="33"/>
      <c r="M4442" s="33"/>
      <c r="N4442" s="33"/>
      <c r="O4442" s="33"/>
      <c r="P4442" s="33"/>
      <c r="Q4442"/>
      <c r="R4442"/>
      <c r="S4442"/>
      <c r="T4442"/>
      <c r="U4442"/>
      <c r="V4442"/>
      <c r="W4442"/>
    </row>
    <row r="4443" spans="1:23" s="12" customFormat="1" x14ac:dyDescent="0.2">
      <c r="A4443"/>
      <c r="B4443"/>
      <c r="C4443"/>
      <c r="D4443" s="29"/>
      <c r="E4443" s="29"/>
      <c r="F4443"/>
      <c r="G4443"/>
      <c r="H4443"/>
      <c r="I4443" s="33"/>
      <c r="J4443" s="33"/>
      <c r="K4443" s="33"/>
      <c r="L4443" s="33"/>
      <c r="M4443" s="33"/>
      <c r="N4443" s="33"/>
      <c r="O4443" s="33"/>
      <c r="P4443" s="33"/>
      <c r="Q4443"/>
      <c r="R4443"/>
      <c r="S4443"/>
      <c r="T4443"/>
      <c r="U4443"/>
      <c r="V4443"/>
      <c r="W4443"/>
    </row>
    <row r="4444" spans="1:23" s="12" customFormat="1" x14ac:dyDescent="0.2">
      <c r="A4444"/>
      <c r="B4444"/>
      <c r="C4444"/>
      <c r="D4444" s="29"/>
      <c r="E4444" s="29"/>
      <c r="F4444"/>
      <c r="G4444"/>
      <c r="H4444"/>
      <c r="I4444" s="33"/>
      <c r="J4444" s="33"/>
      <c r="K4444" s="33"/>
      <c r="L4444" s="33"/>
      <c r="M4444" s="33"/>
      <c r="N4444" s="33"/>
      <c r="O4444" s="33"/>
      <c r="P4444" s="33"/>
      <c r="Q4444"/>
      <c r="R4444"/>
      <c r="S4444"/>
      <c r="T4444"/>
      <c r="U4444"/>
      <c r="V4444"/>
      <c r="W4444"/>
    </row>
    <row r="4445" spans="1:23" s="12" customFormat="1" x14ac:dyDescent="0.2">
      <c r="A4445"/>
      <c r="B4445"/>
      <c r="C4445"/>
      <c r="D4445" s="29"/>
      <c r="E4445" s="29"/>
      <c r="F4445"/>
      <c r="G4445"/>
      <c r="H4445"/>
      <c r="I4445" s="33"/>
      <c r="J4445" s="33"/>
      <c r="K4445" s="33"/>
      <c r="L4445" s="33"/>
      <c r="M4445" s="33"/>
      <c r="N4445" s="33"/>
      <c r="O4445" s="33"/>
      <c r="P4445" s="33"/>
      <c r="Q4445"/>
      <c r="R4445"/>
      <c r="S4445"/>
      <c r="T4445"/>
      <c r="U4445"/>
      <c r="V4445"/>
      <c r="W4445"/>
    </row>
    <row r="4446" spans="1:23" s="12" customFormat="1" x14ac:dyDescent="0.2">
      <c r="A4446"/>
      <c r="B4446"/>
      <c r="C4446"/>
      <c r="D4446" s="29"/>
      <c r="E4446" s="29"/>
      <c r="F4446"/>
      <c r="G4446"/>
      <c r="H4446"/>
      <c r="I4446" s="33"/>
      <c r="J4446" s="33"/>
      <c r="K4446" s="33"/>
      <c r="L4446" s="33"/>
      <c r="M4446" s="33"/>
      <c r="N4446" s="33"/>
      <c r="O4446" s="33"/>
      <c r="P4446" s="33"/>
      <c r="Q4446"/>
      <c r="R4446"/>
      <c r="S4446"/>
      <c r="T4446"/>
      <c r="U4446"/>
      <c r="V4446"/>
      <c r="W4446"/>
    </row>
    <row r="4447" spans="1:23" s="12" customFormat="1" x14ac:dyDescent="0.2">
      <c r="A4447"/>
      <c r="B4447"/>
      <c r="C4447"/>
      <c r="D4447" s="29"/>
      <c r="E4447" s="29"/>
      <c r="F4447"/>
      <c r="G4447"/>
      <c r="H4447"/>
      <c r="I4447" s="33"/>
      <c r="J4447" s="33"/>
      <c r="K4447" s="33"/>
      <c r="L4447" s="33"/>
      <c r="M4447" s="33"/>
      <c r="N4447" s="33"/>
      <c r="O4447" s="33"/>
      <c r="P4447" s="33"/>
      <c r="Q4447"/>
      <c r="R4447"/>
      <c r="S4447"/>
      <c r="T4447"/>
      <c r="U4447"/>
      <c r="V4447"/>
      <c r="W4447"/>
    </row>
    <row r="4448" spans="1:23" s="12" customFormat="1" x14ac:dyDescent="0.2">
      <c r="A4448"/>
      <c r="B4448"/>
      <c r="C4448"/>
      <c r="D4448" s="29"/>
      <c r="E4448" s="29"/>
      <c r="F4448"/>
      <c r="G4448"/>
      <c r="H4448"/>
      <c r="I4448" s="33"/>
      <c r="J4448" s="33"/>
      <c r="K4448" s="33"/>
      <c r="L4448" s="33"/>
      <c r="M4448" s="33"/>
      <c r="N4448" s="33"/>
      <c r="O4448" s="33"/>
      <c r="P4448" s="33"/>
      <c r="Q4448"/>
      <c r="R4448"/>
      <c r="S4448"/>
      <c r="T4448"/>
      <c r="U4448"/>
      <c r="V4448"/>
      <c r="W4448"/>
    </row>
    <row r="4449" spans="1:23" s="12" customFormat="1" x14ac:dyDescent="0.2">
      <c r="A4449"/>
      <c r="B4449"/>
      <c r="C4449"/>
      <c r="D4449" s="29"/>
      <c r="E4449" s="29"/>
      <c r="F4449"/>
      <c r="G4449"/>
      <c r="H4449"/>
      <c r="I4449" s="33"/>
      <c r="J4449" s="33"/>
      <c r="K4449" s="33"/>
      <c r="L4449" s="33"/>
      <c r="M4449" s="33"/>
      <c r="N4449" s="33"/>
      <c r="O4449" s="33"/>
      <c r="P4449" s="33"/>
      <c r="Q4449"/>
      <c r="R4449"/>
      <c r="S4449"/>
      <c r="T4449"/>
      <c r="U4449"/>
      <c r="V4449"/>
      <c r="W4449"/>
    </row>
    <row r="4450" spans="1:23" s="12" customFormat="1" x14ac:dyDescent="0.2">
      <c r="A4450"/>
      <c r="B4450"/>
      <c r="C4450"/>
      <c r="D4450" s="29"/>
      <c r="E4450" s="29"/>
      <c r="F4450"/>
      <c r="G4450"/>
      <c r="H4450"/>
      <c r="I4450" s="33"/>
      <c r="J4450" s="33"/>
      <c r="K4450" s="33"/>
      <c r="L4450" s="33"/>
      <c r="M4450" s="33"/>
      <c r="N4450" s="33"/>
      <c r="O4450" s="33"/>
      <c r="P4450" s="33"/>
      <c r="Q4450"/>
      <c r="R4450"/>
      <c r="S4450"/>
      <c r="T4450"/>
      <c r="U4450"/>
      <c r="V4450"/>
      <c r="W4450"/>
    </row>
    <row r="4451" spans="1:23" s="12" customFormat="1" x14ac:dyDescent="0.2">
      <c r="A4451"/>
      <c r="B4451"/>
      <c r="C4451"/>
      <c r="D4451" s="29"/>
      <c r="E4451" s="29"/>
      <c r="F4451"/>
      <c r="G4451"/>
      <c r="H4451"/>
      <c r="I4451" s="33"/>
      <c r="J4451" s="33"/>
      <c r="K4451" s="33"/>
      <c r="L4451" s="33"/>
      <c r="M4451" s="33"/>
      <c r="N4451" s="33"/>
      <c r="O4451" s="33"/>
      <c r="P4451" s="33"/>
      <c r="Q4451"/>
      <c r="R4451"/>
      <c r="S4451"/>
      <c r="T4451"/>
      <c r="U4451"/>
      <c r="V4451"/>
      <c r="W4451"/>
    </row>
    <row r="4452" spans="1:23" s="12" customFormat="1" x14ac:dyDescent="0.2">
      <c r="A4452"/>
      <c r="B4452"/>
      <c r="C4452"/>
      <c r="D4452" s="29"/>
      <c r="E4452" s="29"/>
      <c r="F4452"/>
      <c r="G4452"/>
      <c r="H4452"/>
      <c r="I4452" s="33"/>
      <c r="J4452" s="33"/>
      <c r="K4452" s="33"/>
      <c r="L4452" s="33"/>
      <c r="M4452" s="33"/>
      <c r="N4452" s="33"/>
      <c r="O4452" s="33"/>
      <c r="P4452" s="33"/>
      <c r="Q4452"/>
      <c r="R4452"/>
      <c r="S4452"/>
      <c r="T4452"/>
      <c r="U4452"/>
      <c r="V4452"/>
      <c r="W4452"/>
    </row>
    <row r="4453" spans="1:23" s="12" customFormat="1" x14ac:dyDescent="0.2">
      <c r="A4453"/>
      <c r="B4453"/>
      <c r="C4453"/>
      <c r="D4453" s="29"/>
      <c r="E4453" s="29"/>
      <c r="F4453"/>
      <c r="G4453"/>
      <c r="H4453"/>
      <c r="I4453" s="33"/>
      <c r="J4453" s="33"/>
      <c r="K4453" s="33"/>
      <c r="L4453" s="33"/>
      <c r="M4453" s="33"/>
      <c r="N4453" s="33"/>
      <c r="O4453" s="33"/>
      <c r="P4453" s="33"/>
      <c r="Q4453"/>
      <c r="R4453"/>
      <c r="S4453"/>
      <c r="T4453"/>
      <c r="U4453"/>
      <c r="V4453"/>
      <c r="W4453"/>
    </row>
    <row r="4454" spans="1:23" s="12" customFormat="1" x14ac:dyDescent="0.2">
      <c r="A4454"/>
      <c r="B4454"/>
      <c r="C4454"/>
      <c r="D4454" s="29"/>
      <c r="E4454" s="29"/>
      <c r="F4454"/>
      <c r="G4454"/>
      <c r="H4454"/>
      <c r="I4454" s="33"/>
      <c r="J4454" s="33"/>
      <c r="K4454" s="33"/>
      <c r="L4454" s="33"/>
      <c r="M4454" s="33"/>
      <c r="N4454" s="33"/>
      <c r="O4454" s="33"/>
      <c r="P4454" s="33"/>
      <c r="Q4454"/>
      <c r="R4454"/>
      <c r="S4454"/>
      <c r="T4454"/>
      <c r="U4454"/>
      <c r="V4454"/>
      <c r="W4454"/>
    </row>
    <row r="4455" spans="1:23" s="12" customFormat="1" x14ac:dyDescent="0.2">
      <c r="A4455"/>
      <c r="B4455"/>
      <c r="C4455"/>
      <c r="D4455" s="29"/>
      <c r="E4455" s="29"/>
      <c r="F4455"/>
      <c r="G4455"/>
      <c r="H4455"/>
      <c r="I4455" s="33"/>
      <c r="J4455" s="33"/>
      <c r="K4455" s="33"/>
      <c r="L4455" s="33"/>
      <c r="M4455" s="33"/>
      <c r="N4455" s="33"/>
      <c r="O4455" s="33"/>
      <c r="P4455" s="33"/>
      <c r="Q4455"/>
      <c r="R4455"/>
      <c r="S4455"/>
      <c r="T4455"/>
      <c r="U4455"/>
      <c r="V4455"/>
      <c r="W4455"/>
    </row>
    <row r="4456" spans="1:23" s="12" customFormat="1" x14ac:dyDescent="0.2">
      <c r="A4456"/>
      <c r="B4456"/>
      <c r="C4456"/>
      <c r="D4456" s="29"/>
      <c r="E4456" s="29"/>
      <c r="F4456"/>
      <c r="G4456"/>
      <c r="H4456"/>
      <c r="I4456" s="33"/>
      <c r="J4456" s="33"/>
      <c r="K4456" s="33"/>
      <c r="L4456" s="33"/>
      <c r="M4456" s="33"/>
      <c r="N4456" s="33"/>
      <c r="O4456" s="33"/>
      <c r="P4456" s="33"/>
      <c r="Q4456"/>
      <c r="R4456"/>
      <c r="S4456"/>
      <c r="T4456"/>
      <c r="U4456"/>
      <c r="V4456"/>
      <c r="W4456"/>
    </row>
    <row r="4457" spans="1:23" s="12" customFormat="1" x14ac:dyDescent="0.2">
      <c r="A4457"/>
      <c r="B4457"/>
      <c r="C4457"/>
      <c r="D4457" s="29"/>
      <c r="E4457" s="29"/>
      <c r="F4457"/>
      <c r="G4457"/>
      <c r="H4457"/>
      <c r="I4457" s="33"/>
      <c r="J4457" s="33"/>
      <c r="K4457" s="33"/>
      <c r="L4457" s="33"/>
      <c r="M4457" s="33"/>
      <c r="N4457" s="33"/>
      <c r="O4457" s="33"/>
      <c r="P4457" s="33"/>
      <c r="Q4457"/>
      <c r="R4457"/>
      <c r="S4457"/>
      <c r="T4457"/>
      <c r="U4457"/>
      <c r="V4457"/>
      <c r="W4457"/>
    </row>
    <row r="4458" spans="1:23" s="12" customFormat="1" x14ac:dyDescent="0.2">
      <c r="A4458"/>
      <c r="B4458"/>
      <c r="C4458"/>
      <c r="D4458" s="29"/>
      <c r="E4458" s="29"/>
      <c r="F4458"/>
      <c r="G4458"/>
      <c r="H4458"/>
      <c r="I4458" s="33"/>
      <c r="J4458" s="33"/>
      <c r="K4458" s="33"/>
      <c r="L4458" s="33"/>
      <c r="M4458" s="33"/>
      <c r="N4458" s="33"/>
      <c r="O4458" s="33"/>
      <c r="P4458" s="33"/>
      <c r="Q4458"/>
      <c r="R4458"/>
      <c r="S4458"/>
      <c r="T4458"/>
      <c r="U4458"/>
      <c r="V4458"/>
      <c r="W4458"/>
    </row>
    <row r="4459" spans="1:23" s="12" customFormat="1" x14ac:dyDescent="0.2">
      <c r="A4459"/>
      <c r="B4459"/>
      <c r="C4459"/>
      <c r="D4459" s="29"/>
      <c r="E4459" s="29"/>
      <c r="F4459"/>
      <c r="G4459"/>
      <c r="H4459"/>
      <c r="I4459" s="33"/>
      <c r="J4459" s="33"/>
      <c r="K4459" s="33"/>
      <c r="L4459" s="33"/>
      <c r="M4459" s="33"/>
      <c r="N4459" s="33"/>
      <c r="O4459" s="33"/>
      <c r="P4459" s="33"/>
      <c r="Q4459"/>
      <c r="R4459"/>
      <c r="S4459"/>
      <c r="T4459"/>
      <c r="U4459"/>
      <c r="V4459"/>
      <c r="W4459"/>
    </row>
    <row r="4460" spans="1:23" s="12" customFormat="1" x14ac:dyDescent="0.2">
      <c r="A4460"/>
      <c r="B4460"/>
      <c r="C4460"/>
      <c r="D4460" s="29"/>
      <c r="E4460" s="29"/>
      <c r="F4460"/>
      <c r="G4460"/>
      <c r="H4460"/>
      <c r="I4460" s="33"/>
      <c r="J4460" s="33"/>
      <c r="K4460" s="33"/>
      <c r="L4460" s="33"/>
      <c r="M4460" s="33"/>
      <c r="N4460" s="33"/>
      <c r="O4460" s="33"/>
      <c r="P4460" s="33"/>
      <c r="Q4460"/>
      <c r="R4460"/>
      <c r="S4460"/>
      <c r="T4460"/>
      <c r="U4460"/>
      <c r="V4460"/>
      <c r="W4460"/>
    </row>
    <row r="4461" spans="1:23" s="12" customFormat="1" x14ac:dyDescent="0.2">
      <c r="A4461"/>
      <c r="B4461"/>
      <c r="C4461"/>
      <c r="D4461" s="29"/>
      <c r="E4461" s="29"/>
      <c r="F4461"/>
      <c r="G4461"/>
      <c r="H4461"/>
      <c r="I4461" s="33"/>
      <c r="J4461" s="33"/>
      <c r="K4461" s="33"/>
      <c r="L4461" s="33"/>
      <c r="M4461" s="33"/>
      <c r="N4461" s="33"/>
      <c r="O4461" s="33"/>
      <c r="P4461" s="33"/>
      <c r="Q4461"/>
      <c r="R4461"/>
      <c r="S4461"/>
      <c r="T4461"/>
      <c r="U4461"/>
      <c r="V4461"/>
      <c r="W4461"/>
    </row>
    <row r="4462" spans="1:23" s="12" customFormat="1" x14ac:dyDescent="0.2">
      <c r="A4462"/>
      <c r="B4462"/>
      <c r="C4462"/>
      <c r="D4462" s="29"/>
      <c r="E4462" s="29"/>
      <c r="F4462"/>
      <c r="G4462"/>
      <c r="H4462"/>
      <c r="I4462" s="33"/>
      <c r="J4462" s="33"/>
      <c r="K4462" s="33"/>
      <c r="L4462" s="33"/>
      <c r="M4462" s="33"/>
      <c r="N4462" s="33"/>
      <c r="O4462" s="33"/>
      <c r="P4462" s="33"/>
      <c r="Q4462"/>
      <c r="R4462"/>
      <c r="S4462"/>
      <c r="T4462"/>
      <c r="U4462"/>
      <c r="V4462"/>
      <c r="W4462"/>
    </row>
    <row r="4463" spans="1:23" s="12" customFormat="1" x14ac:dyDescent="0.2">
      <c r="A4463"/>
      <c r="B4463"/>
      <c r="C4463"/>
      <c r="D4463" s="29"/>
      <c r="E4463" s="29"/>
      <c r="F4463"/>
      <c r="G4463"/>
      <c r="H4463"/>
      <c r="I4463" s="33"/>
      <c r="J4463" s="33"/>
      <c r="K4463" s="33"/>
      <c r="L4463" s="33"/>
      <c r="M4463" s="33"/>
      <c r="N4463" s="33"/>
      <c r="O4463" s="33"/>
      <c r="P4463" s="33"/>
      <c r="Q4463"/>
      <c r="R4463"/>
      <c r="S4463"/>
      <c r="T4463"/>
      <c r="U4463"/>
      <c r="V4463"/>
      <c r="W4463"/>
    </row>
    <row r="4464" spans="1:23" s="12" customFormat="1" x14ac:dyDescent="0.2">
      <c r="A4464"/>
      <c r="B4464"/>
      <c r="C4464"/>
      <c r="D4464" s="29"/>
      <c r="E4464" s="29"/>
      <c r="F4464"/>
      <c r="G4464"/>
      <c r="H4464"/>
      <c r="I4464" s="33"/>
      <c r="J4464" s="33"/>
      <c r="K4464" s="33"/>
      <c r="L4464" s="33"/>
      <c r="M4464" s="33"/>
      <c r="N4464" s="33"/>
      <c r="O4464" s="33"/>
      <c r="P4464" s="33"/>
      <c r="Q4464"/>
      <c r="R4464"/>
      <c r="S4464"/>
      <c r="T4464"/>
      <c r="U4464"/>
      <c r="V4464"/>
      <c r="W4464"/>
    </row>
    <row r="4465" spans="1:23" s="12" customFormat="1" x14ac:dyDescent="0.2">
      <c r="A4465"/>
      <c r="B4465"/>
      <c r="C4465"/>
      <c r="D4465" s="29"/>
      <c r="E4465" s="29"/>
      <c r="F4465"/>
      <c r="G4465"/>
      <c r="H4465"/>
      <c r="I4465" s="33"/>
      <c r="J4465" s="33"/>
      <c r="K4465" s="33"/>
      <c r="L4465" s="33"/>
      <c r="M4465" s="33"/>
      <c r="N4465" s="33"/>
      <c r="O4465" s="33"/>
      <c r="P4465" s="33"/>
      <c r="Q4465"/>
      <c r="R4465"/>
      <c r="S4465"/>
      <c r="T4465"/>
      <c r="U4465"/>
      <c r="V4465"/>
      <c r="W4465"/>
    </row>
    <row r="4466" spans="1:23" s="12" customFormat="1" x14ac:dyDescent="0.2">
      <c r="A4466"/>
      <c r="B4466"/>
      <c r="C4466"/>
      <c r="D4466" s="29"/>
      <c r="E4466" s="29"/>
      <c r="F4466"/>
      <c r="G4466"/>
      <c r="H4466"/>
      <c r="I4466" s="33"/>
      <c r="J4466" s="33"/>
      <c r="K4466" s="33"/>
      <c r="L4466" s="33"/>
      <c r="M4466" s="33"/>
      <c r="N4466" s="33"/>
      <c r="O4466" s="33"/>
      <c r="P4466" s="33"/>
      <c r="Q4466"/>
      <c r="R4466"/>
      <c r="S4466"/>
      <c r="T4466"/>
      <c r="U4466"/>
      <c r="V4466"/>
      <c r="W4466"/>
    </row>
    <row r="4467" spans="1:23" s="12" customFormat="1" x14ac:dyDescent="0.2">
      <c r="A4467"/>
      <c r="B4467"/>
      <c r="C4467"/>
      <c r="D4467" s="29"/>
      <c r="E4467" s="29"/>
      <c r="F4467"/>
      <c r="G4467"/>
      <c r="H4467"/>
      <c r="I4467" s="33"/>
      <c r="J4467" s="33"/>
      <c r="K4467" s="33"/>
      <c r="L4467" s="33"/>
      <c r="M4467" s="33"/>
      <c r="N4467" s="33"/>
      <c r="O4467" s="33"/>
      <c r="P4467" s="33"/>
      <c r="Q4467"/>
      <c r="R4467"/>
      <c r="S4467"/>
      <c r="T4467"/>
      <c r="U4467"/>
      <c r="V4467"/>
      <c r="W4467"/>
    </row>
    <row r="4468" spans="1:23" s="12" customFormat="1" x14ac:dyDescent="0.2">
      <c r="A4468"/>
      <c r="B4468"/>
      <c r="C4468"/>
      <c r="D4468" s="29"/>
      <c r="E4468" s="29"/>
      <c r="F4468"/>
      <c r="G4468"/>
      <c r="H4468"/>
      <c r="I4468" s="33"/>
      <c r="J4468" s="33"/>
      <c r="K4468" s="33"/>
      <c r="L4468" s="33"/>
      <c r="M4468" s="33"/>
      <c r="N4468" s="33"/>
      <c r="O4468" s="33"/>
      <c r="P4468" s="33"/>
      <c r="Q4468"/>
      <c r="R4468"/>
      <c r="S4468"/>
      <c r="T4468"/>
      <c r="U4468"/>
      <c r="V4468"/>
      <c r="W4468"/>
    </row>
    <row r="4469" spans="1:23" s="12" customFormat="1" x14ac:dyDescent="0.2">
      <c r="A4469"/>
      <c r="B4469"/>
      <c r="C4469"/>
      <c r="D4469" s="29"/>
      <c r="E4469" s="29"/>
      <c r="F4469"/>
      <c r="G4469"/>
      <c r="H4469"/>
      <c r="I4469" s="33"/>
      <c r="J4469" s="33"/>
      <c r="K4469" s="33"/>
      <c r="L4469" s="33"/>
      <c r="M4469" s="33"/>
      <c r="N4469" s="33"/>
      <c r="O4469" s="33"/>
      <c r="P4469" s="33"/>
      <c r="Q4469"/>
      <c r="R4469"/>
      <c r="S4469"/>
      <c r="T4469"/>
      <c r="U4469"/>
      <c r="V4469"/>
      <c r="W4469"/>
    </row>
    <row r="4470" spans="1:23" s="12" customFormat="1" x14ac:dyDescent="0.2">
      <c r="A4470"/>
      <c r="B4470"/>
      <c r="C4470"/>
      <c r="D4470" s="29"/>
      <c r="E4470" s="29"/>
      <c r="F4470"/>
      <c r="G4470"/>
      <c r="H4470"/>
      <c r="I4470" s="33"/>
      <c r="J4470" s="33"/>
      <c r="K4470" s="33"/>
      <c r="L4470" s="33"/>
      <c r="M4470" s="33"/>
      <c r="N4470" s="33"/>
      <c r="O4470" s="33"/>
      <c r="P4470" s="33"/>
      <c r="Q4470"/>
      <c r="R4470"/>
      <c r="S4470"/>
      <c r="T4470"/>
      <c r="U4470"/>
      <c r="V4470"/>
      <c r="W4470"/>
    </row>
    <row r="4471" spans="1:23" s="12" customFormat="1" x14ac:dyDescent="0.2">
      <c r="A4471"/>
      <c r="B4471"/>
      <c r="C4471"/>
      <c r="D4471" s="29"/>
      <c r="E4471" s="29"/>
      <c r="F4471"/>
      <c r="G4471"/>
      <c r="H4471"/>
      <c r="I4471" s="33"/>
      <c r="J4471" s="33"/>
      <c r="K4471" s="33"/>
      <c r="L4471" s="33"/>
      <c r="M4471" s="33"/>
      <c r="N4471" s="33"/>
      <c r="O4471" s="33"/>
      <c r="P4471" s="33"/>
      <c r="Q4471"/>
      <c r="R4471"/>
      <c r="S4471"/>
      <c r="T4471"/>
      <c r="U4471"/>
      <c r="V4471"/>
      <c r="W4471"/>
    </row>
    <row r="4472" spans="1:23" s="12" customFormat="1" x14ac:dyDescent="0.2">
      <c r="A4472"/>
      <c r="B4472"/>
      <c r="C4472"/>
      <c r="D4472" s="29"/>
      <c r="E4472" s="29"/>
      <c r="F4472"/>
      <c r="G4472"/>
      <c r="H4472"/>
      <c r="I4472" s="33"/>
      <c r="J4472" s="33"/>
      <c r="K4472" s="33"/>
      <c r="L4472" s="33"/>
      <c r="M4472" s="33"/>
      <c r="N4472" s="33"/>
      <c r="O4472" s="33"/>
      <c r="P4472" s="33"/>
      <c r="Q4472"/>
      <c r="R4472"/>
      <c r="S4472"/>
      <c r="T4472"/>
      <c r="U4472"/>
      <c r="V4472"/>
      <c r="W4472"/>
    </row>
    <row r="4473" spans="1:23" s="12" customFormat="1" x14ac:dyDescent="0.2">
      <c r="A4473"/>
      <c r="B4473"/>
      <c r="C4473"/>
      <c r="D4473" s="29"/>
      <c r="E4473" s="29"/>
      <c r="F4473"/>
      <c r="G4473"/>
      <c r="H4473"/>
      <c r="I4473" s="33"/>
      <c r="J4473" s="33"/>
      <c r="K4473" s="33"/>
      <c r="L4473" s="33"/>
      <c r="M4473" s="33"/>
      <c r="N4473" s="33"/>
      <c r="O4473" s="33"/>
      <c r="P4473" s="33"/>
      <c r="Q4473"/>
      <c r="R4473"/>
      <c r="S4473"/>
      <c r="T4473"/>
      <c r="U4473"/>
      <c r="V4473"/>
      <c r="W4473"/>
    </row>
    <row r="4474" spans="1:23" s="12" customFormat="1" x14ac:dyDescent="0.2">
      <c r="A4474"/>
      <c r="B4474"/>
      <c r="C4474"/>
      <c r="D4474" s="29"/>
      <c r="E4474" s="29"/>
      <c r="F4474"/>
      <c r="G4474"/>
      <c r="H4474"/>
      <c r="I4474" s="33"/>
      <c r="J4474" s="33"/>
      <c r="K4474" s="33"/>
      <c r="L4474" s="33"/>
      <c r="M4474" s="33"/>
      <c r="N4474" s="33"/>
      <c r="O4474" s="33"/>
      <c r="P4474" s="33"/>
      <c r="Q4474"/>
      <c r="R4474"/>
      <c r="S4474"/>
      <c r="T4474"/>
      <c r="U4474"/>
      <c r="V4474"/>
      <c r="W4474"/>
    </row>
    <row r="4475" spans="1:23" s="12" customFormat="1" x14ac:dyDescent="0.2">
      <c r="A4475"/>
      <c r="B4475"/>
      <c r="C4475"/>
      <c r="D4475" s="29"/>
      <c r="E4475" s="29"/>
      <c r="F4475"/>
      <c r="G4475"/>
      <c r="H4475"/>
      <c r="I4475" s="33"/>
      <c r="J4475" s="33"/>
      <c r="K4475" s="33"/>
      <c r="L4475" s="33"/>
      <c r="M4475" s="33"/>
      <c r="N4475" s="33"/>
      <c r="O4475" s="33"/>
      <c r="P4475" s="33"/>
      <c r="Q4475"/>
      <c r="R4475"/>
      <c r="S4475"/>
      <c r="T4475"/>
      <c r="U4475"/>
      <c r="V4475"/>
      <c r="W4475"/>
    </row>
    <row r="4476" spans="1:23" s="12" customFormat="1" x14ac:dyDescent="0.2">
      <c r="A4476"/>
      <c r="B4476"/>
      <c r="C4476"/>
      <c r="D4476" s="29"/>
      <c r="E4476" s="29"/>
      <c r="F4476"/>
      <c r="G4476"/>
      <c r="H4476"/>
      <c r="I4476" s="33"/>
      <c r="J4476" s="33"/>
      <c r="K4476" s="33"/>
      <c r="L4476" s="33"/>
      <c r="M4476" s="33"/>
      <c r="N4476" s="33"/>
      <c r="O4476" s="33"/>
      <c r="P4476" s="33"/>
      <c r="Q4476"/>
      <c r="R4476"/>
      <c r="S4476"/>
      <c r="T4476"/>
      <c r="U4476"/>
      <c r="V4476"/>
      <c r="W4476"/>
    </row>
    <row r="4477" spans="1:23" s="12" customFormat="1" x14ac:dyDescent="0.2">
      <c r="A4477"/>
      <c r="B4477"/>
      <c r="C4477"/>
      <c r="D4477" s="29"/>
      <c r="E4477" s="29"/>
      <c r="F4477"/>
      <c r="G4477"/>
      <c r="H4477"/>
      <c r="I4477" s="33"/>
      <c r="J4477" s="33"/>
      <c r="K4477" s="33"/>
      <c r="L4477" s="33"/>
      <c r="M4477" s="33"/>
      <c r="N4477" s="33"/>
      <c r="O4477" s="33"/>
      <c r="P4477" s="33"/>
      <c r="Q4477"/>
      <c r="R4477"/>
      <c r="S4477"/>
      <c r="T4477"/>
      <c r="U4477"/>
      <c r="V4477"/>
      <c r="W4477"/>
    </row>
    <row r="4478" spans="1:23" s="12" customFormat="1" x14ac:dyDescent="0.2">
      <c r="A4478"/>
      <c r="B4478"/>
      <c r="C4478"/>
      <c r="D4478" s="29"/>
      <c r="E4478" s="29"/>
      <c r="F4478"/>
      <c r="G4478"/>
      <c r="H4478"/>
      <c r="I4478" s="33"/>
      <c r="J4478" s="33"/>
      <c r="K4478" s="33"/>
      <c r="L4478" s="33"/>
      <c r="M4478" s="33"/>
      <c r="N4478" s="33"/>
      <c r="O4478" s="33"/>
      <c r="P4478" s="33"/>
      <c r="Q4478"/>
      <c r="R4478"/>
      <c r="S4478"/>
      <c r="T4478"/>
      <c r="U4478"/>
      <c r="V4478"/>
      <c r="W4478"/>
    </row>
    <row r="4479" spans="1:23" s="12" customFormat="1" x14ac:dyDescent="0.2">
      <c r="A4479"/>
      <c r="B4479"/>
      <c r="C4479"/>
      <c r="D4479" s="29"/>
      <c r="E4479" s="29"/>
      <c r="F4479"/>
      <c r="G4479"/>
      <c r="H4479"/>
      <c r="I4479" s="33"/>
      <c r="J4479" s="33"/>
      <c r="K4479" s="33"/>
      <c r="L4479" s="33"/>
      <c r="M4479" s="33"/>
      <c r="N4479" s="33"/>
      <c r="O4479" s="33"/>
      <c r="P4479" s="33"/>
      <c r="Q4479"/>
      <c r="R4479"/>
      <c r="S4479"/>
      <c r="T4479"/>
      <c r="U4479"/>
      <c r="V4479"/>
      <c r="W4479"/>
    </row>
    <row r="4480" spans="1:23" s="12" customFormat="1" x14ac:dyDescent="0.2">
      <c r="A4480"/>
      <c r="B4480"/>
      <c r="C4480"/>
      <c r="D4480" s="29"/>
      <c r="E4480" s="29"/>
      <c r="F4480"/>
      <c r="G4480"/>
      <c r="H4480"/>
      <c r="I4480" s="33"/>
      <c r="J4480" s="33"/>
      <c r="K4480" s="33"/>
      <c r="L4480" s="33"/>
      <c r="M4480" s="33"/>
      <c r="N4480" s="33"/>
      <c r="O4480" s="33"/>
      <c r="P4480" s="33"/>
      <c r="Q4480"/>
      <c r="R4480"/>
      <c r="S4480"/>
      <c r="T4480"/>
      <c r="U4480"/>
      <c r="V4480"/>
      <c r="W4480"/>
    </row>
    <row r="4481" spans="1:23" s="12" customFormat="1" x14ac:dyDescent="0.2">
      <c r="A4481"/>
      <c r="B4481"/>
      <c r="C4481"/>
      <c r="D4481" s="29"/>
      <c r="E4481" s="29"/>
      <c r="F4481"/>
      <c r="G4481"/>
      <c r="H4481"/>
      <c r="I4481" s="33"/>
      <c r="J4481" s="33"/>
      <c r="K4481" s="33"/>
      <c r="L4481" s="33"/>
      <c r="M4481" s="33"/>
      <c r="N4481" s="33"/>
      <c r="O4481" s="33"/>
      <c r="P4481" s="33"/>
      <c r="Q4481"/>
      <c r="R4481"/>
      <c r="S4481"/>
      <c r="T4481"/>
      <c r="U4481"/>
      <c r="V4481"/>
      <c r="W4481"/>
    </row>
    <row r="4482" spans="1:23" s="12" customFormat="1" x14ac:dyDescent="0.2">
      <c r="A4482"/>
      <c r="B4482"/>
      <c r="C4482"/>
      <c r="D4482" s="29"/>
      <c r="E4482" s="29"/>
      <c r="F4482"/>
      <c r="G4482"/>
      <c r="H4482"/>
      <c r="I4482" s="33"/>
      <c r="J4482" s="33"/>
      <c r="K4482" s="33"/>
      <c r="L4482" s="33"/>
      <c r="M4482" s="33"/>
      <c r="N4482" s="33"/>
      <c r="O4482" s="33"/>
      <c r="P4482" s="33"/>
      <c r="Q4482"/>
      <c r="R4482"/>
      <c r="S4482"/>
      <c r="T4482"/>
      <c r="U4482"/>
      <c r="V4482"/>
      <c r="W4482"/>
    </row>
    <row r="4483" spans="1:23" s="12" customFormat="1" x14ac:dyDescent="0.2">
      <c r="A4483"/>
      <c r="B4483"/>
      <c r="C4483"/>
      <c r="D4483" s="29"/>
      <c r="E4483" s="29"/>
      <c r="F4483"/>
      <c r="G4483"/>
      <c r="H4483"/>
      <c r="I4483" s="33"/>
      <c r="J4483" s="33"/>
      <c r="K4483" s="33"/>
      <c r="L4483" s="33"/>
      <c r="M4483" s="33"/>
      <c r="N4483" s="33"/>
      <c r="O4483" s="33"/>
      <c r="P4483" s="33"/>
      <c r="Q4483"/>
      <c r="R4483"/>
      <c r="S4483"/>
      <c r="T4483"/>
      <c r="U4483"/>
      <c r="V4483"/>
      <c r="W4483"/>
    </row>
    <row r="4484" spans="1:23" s="12" customFormat="1" x14ac:dyDescent="0.2">
      <c r="A4484"/>
      <c r="B4484"/>
      <c r="C4484"/>
      <c r="D4484" s="29"/>
      <c r="E4484" s="29"/>
      <c r="F4484"/>
      <c r="G4484"/>
      <c r="H4484"/>
      <c r="I4484" s="33"/>
      <c r="J4484" s="33"/>
      <c r="K4484" s="33"/>
      <c r="L4484" s="33"/>
      <c r="M4484" s="33"/>
      <c r="N4484" s="33"/>
      <c r="O4484" s="33"/>
      <c r="P4484" s="33"/>
      <c r="Q4484"/>
      <c r="R4484"/>
      <c r="S4484"/>
      <c r="T4484"/>
      <c r="U4484"/>
      <c r="V4484"/>
      <c r="W4484"/>
    </row>
    <row r="4485" spans="1:23" s="12" customFormat="1" x14ac:dyDescent="0.2">
      <c r="A4485"/>
      <c r="B4485"/>
      <c r="C4485"/>
      <c r="D4485" s="29"/>
      <c r="E4485" s="29"/>
      <c r="F4485"/>
      <c r="G4485"/>
      <c r="H4485"/>
      <c r="I4485" s="33"/>
      <c r="J4485" s="33"/>
      <c r="K4485" s="33"/>
      <c r="L4485" s="33"/>
      <c r="M4485" s="33"/>
      <c r="N4485" s="33"/>
      <c r="O4485" s="33"/>
      <c r="P4485" s="33"/>
      <c r="Q4485"/>
      <c r="R4485"/>
      <c r="S4485"/>
      <c r="T4485"/>
      <c r="U4485"/>
      <c r="V4485"/>
      <c r="W4485"/>
    </row>
    <row r="4486" spans="1:23" s="12" customFormat="1" x14ac:dyDescent="0.2">
      <c r="A4486"/>
      <c r="B4486"/>
      <c r="C4486"/>
      <c r="D4486" s="29"/>
      <c r="E4486" s="29"/>
      <c r="F4486"/>
      <c r="G4486"/>
      <c r="H4486"/>
      <c r="I4486" s="33"/>
      <c r="J4486" s="33"/>
      <c r="K4486" s="33"/>
      <c r="L4486" s="33"/>
      <c r="M4486" s="33"/>
      <c r="N4486" s="33"/>
      <c r="O4486" s="33"/>
      <c r="P4486" s="33"/>
      <c r="Q4486"/>
      <c r="R4486"/>
      <c r="S4486"/>
      <c r="T4486"/>
      <c r="U4486"/>
      <c r="V4486"/>
      <c r="W4486"/>
    </row>
    <row r="4487" spans="1:23" s="12" customFormat="1" x14ac:dyDescent="0.2">
      <c r="A4487"/>
      <c r="B4487"/>
      <c r="C4487"/>
      <c r="D4487" s="29"/>
      <c r="E4487" s="29"/>
      <c r="F4487"/>
      <c r="G4487"/>
      <c r="H4487"/>
      <c r="I4487" s="33"/>
      <c r="J4487" s="33"/>
      <c r="K4487" s="33"/>
      <c r="L4487" s="33"/>
      <c r="M4487" s="33"/>
      <c r="N4487" s="33"/>
      <c r="O4487" s="33"/>
      <c r="P4487" s="33"/>
      <c r="Q4487"/>
      <c r="R4487"/>
      <c r="S4487"/>
      <c r="T4487"/>
      <c r="U4487"/>
      <c r="V4487"/>
      <c r="W4487"/>
    </row>
    <row r="4488" spans="1:23" s="12" customFormat="1" x14ac:dyDescent="0.2">
      <c r="A4488"/>
      <c r="B4488"/>
      <c r="C4488"/>
      <c r="D4488" s="29"/>
      <c r="E4488" s="29"/>
      <c r="F4488"/>
      <c r="G4488"/>
      <c r="H4488"/>
      <c r="I4488" s="33"/>
      <c r="J4488" s="33"/>
      <c r="K4488" s="33"/>
      <c r="L4488" s="33"/>
      <c r="M4488" s="33"/>
      <c r="N4488" s="33"/>
      <c r="O4488" s="33"/>
      <c r="P4488" s="33"/>
      <c r="Q4488"/>
      <c r="R4488"/>
      <c r="S4488"/>
      <c r="T4488"/>
      <c r="U4488"/>
      <c r="V4488"/>
      <c r="W4488"/>
    </row>
    <row r="4489" spans="1:23" s="12" customFormat="1" x14ac:dyDescent="0.2">
      <c r="A4489"/>
      <c r="B4489"/>
      <c r="C4489"/>
      <c r="D4489" s="29"/>
      <c r="E4489" s="29"/>
      <c r="F4489"/>
      <c r="G4489"/>
      <c r="H4489"/>
      <c r="I4489" s="33"/>
      <c r="J4489" s="33"/>
      <c r="K4489" s="33"/>
      <c r="L4489" s="33"/>
      <c r="M4489" s="33"/>
      <c r="N4489" s="33"/>
      <c r="O4489" s="33"/>
      <c r="P4489" s="33"/>
      <c r="Q4489"/>
      <c r="R4489"/>
      <c r="S4489"/>
      <c r="T4489"/>
      <c r="U4489"/>
      <c r="V4489"/>
      <c r="W4489"/>
    </row>
    <row r="4490" spans="1:23" s="12" customFormat="1" x14ac:dyDescent="0.2">
      <c r="A4490"/>
      <c r="B4490"/>
      <c r="C4490"/>
      <c r="D4490" s="29"/>
      <c r="E4490" s="29"/>
      <c r="F4490"/>
      <c r="G4490"/>
      <c r="H4490"/>
      <c r="I4490" s="33"/>
      <c r="J4490" s="33"/>
      <c r="K4490" s="33"/>
      <c r="L4490" s="33"/>
      <c r="M4490" s="33"/>
      <c r="N4490" s="33"/>
      <c r="O4490" s="33"/>
      <c r="P4490" s="33"/>
      <c r="Q4490"/>
      <c r="R4490"/>
      <c r="S4490"/>
      <c r="T4490"/>
      <c r="U4490"/>
      <c r="V4490"/>
      <c r="W4490"/>
    </row>
    <row r="4491" spans="1:23" s="12" customFormat="1" x14ac:dyDescent="0.2">
      <c r="A4491"/>
      <c r="B4491"/>
      <c r="C4491"/>
      <c r="D4491" s="29"/>
      <c r="E4491" s="29"/>
      <c r="F4491"/>
      <c r="G4491"/>
      <c r="H4491"/>
      <c r="I4491" s="33"/>
      <c r="J4491" s="33"/>
      <c r="K4491" s="33"/>
      <c r="L4491" s="33"/>
      <c r="M4491" s="33"/>
      <c r="N4491" s="33"/>
      <c r="O4491" s="33"/>
      <c r="P4491" s="33"/>
      <c r="Q4491"/>
      <c r="R4491"/>
      <c r="S4491"/>
      <c r="T4491"/>
      <c r="U4491"/>
      <c r="V4491"/>
      <c r="W4491"/>
    </row>
    <row r="4492" spans="1:23" s="12" customFormat="1" x14ac:dyDescent="0.2">
      <c r="A4492"/>
      <c r="B4492"/>
      <c r="C4492"/>
      <c r="D4492" s="29"/>
      <c r="E4492" s="29"/>
      <c r="F4492"/>
      <c r="G4492"/>
      <c r="H4492"/>
      <c r="I4492" s="33"/>
      <c r="J4492" s="33"/>
      <c r="K4492" s="33"/>
      <c r="L4492" s="33"/>
      <c r="M4492" s="33"/>
      <c r="N4492" s="33"/>
      <c r="O4492" s="33"/>
      <c r="P4492" s="33"/>
      <c r="Q4492"/>
      <c r="R4492"/>
      <c r="S4492"/>
      <c r="T4492"/>
      <c r="U4492"/>
      <c r="V4492"/>
      <c r="W4492"/>
    </row>
    <row r="4493" spans="1:23" s="12" customFormat="1" x14ac:dyDescent="0.2">
      <c r="A4493"/>
      <c r="B4493"/>
      <c r="C4493"/>
      <c r="D4493" s="29"/>
      <c r="E4493" s="29"/>
      <c r="F4493"/>
      <c r="G4493"/>
      <c r="H4493"/>
      <c r="I4493" s="33"/>
      <c r="J4493" s="33"/>
      <c r="K4493" s="33"/>
      <c r="L4493" s="33"/>
      <c r="M4493" s="33"/>
      <c r="N4493" s="33"/>
      <c r="O4493" s="33"/>
      <c r="P4493" s="33"/>
      <c r="Q4493"/>
      <c r="R4493"/>
      <c r="S4493"/>
      <c r="T4493"/>
      <c r="U4493"/>
      <c r="V4493"/>
      <c r="W4493"/>
    </row>
    <row r="4494" spans="1:23" s="12" customFormat="1" x14ac:dyDescent="0.2">
      <c r="A4494"/>
      <c r="B4494"/>
      <c r="C4494"/>
      <c r="D4494" s="29"/>
      <c r="E4494" s="29"/>
      <c r="F4494"/>
      <c r="G4494"/>
      <c r="H4494"/>
      <c r="I4494" s="33"/>
      <c r="J4494" s="33"/>
      <c r="K4494" s="33"/>
      <c r="L4494" s="33"/>
      <c r="M4494" s="33"/>
      <c r="N4494" s="33"/>
      <c r="O4494" s="33"/>
      <c r="P4494" s="33"/>
      <c r="Q4494"/>
      <c r="R4494"/>
      <c r="S4494"/>
      <c r="T4494"/>
      <c r="U4494"/>
      <c r="V4494"/>
      <c r="W4494"/>
    </row>
    <row r="4495" spans="1:23" s="12" customFormat="1" x14ac:dyDescent="0.2">
      <c r="A4495"/>
      <c r="B4495"/>
      <c r="C4495"/>
      <c r="D4495" s="29"/>
      <c r="E4495" s="29"/>
      <c r="F4495"/>
      <c r="G4495"/>
      <c r="H4495"/>
      <c r="I4495" s="33"/>
      <c r="J4495" s="33"/>
      <c r="K4495" s="33"/>
      <c r="L4495" s="33"/>
      <c r="M4495" s="33"/>
      <c r="N4495" s="33"/>
      <c r="O4495" s="33"/>
      <c r="P4495" s="33"/>
      <c r="Q4495"/>
      <c r="R4495"/>
      <c r="S4495"/>
      <c r="T4495"/>
      <c r="U4495"/>
      <c r="V4495"/>
      <c r="W4495"/>
    </row>
    <row r="4496" spans="1:23" s="12" customFormat="1" x14ac:dyDescent="0.2">
      <c r="A4496"/>
      <c r="B4496"/>
      <c r="C4496"/>
      <c r="D4496" s="29"/>
      <c r="E4496" s="29"/>
      <c r="F4496"/>
      <c r="G4496"/>
      <c r="H4496"/>
      <c r="I4496" s="33"/>
      <c r="J4496" s="33"/>
      <c r="K4496" s="33"/>
      <c r="L4496" s="33"/>
      <c r="M4496" s="33"/>
      <c r="N4496" s="33"/>
      <c r="O4496" s="33"/>
      <c r="P4496" s="33"/>
      <c r="Q4496"/>
      <c r="R4496"/>
      <c r="S4496"/>
      <c r="T4496"/>
      <c r="U4496"/>
      <c r="V4496"/>
      <c r="W4496"/>
    </row>
    <row r="4497" spans="1:23" s="12" customFormat="1" x14ac:dyDescent="0.2">
      <c r="A4497"/>
      <c r="B4497"/>
      <c r="C4497"/>
      <c r="D4497" s="29"/>
      <c r="E4497" s="29"/>
      <c r="F4497"/>
      <c r="G4497"/>
      <c r="H4497"/>
      <c r="I4497" s="33"/>
      <c r="J4497" s="33"/>
      <c r="K4497" s="33"/>
      <c r="L4497" s="33"/>
      <c r="M4497" s="33"/>
      <c r="N4497" s="33"/>
      <c r="O4497" s="33"/>
      <c r="P4497" s="33"/>
      <c r="Q4497"/>
      <c r="R4497"/>
      <c r="S4497"/>
      <c r="T4497"/>
      <c r="U4497"/>
      <c r="V4497"/>
      <c r="W4497"/>
    </row>
    <row r="4498" spans="1:23" s="12" customFormat="1" x14ac:dyDescent="0.2">
      <c r="A4498"/>
      <c r="B4498"/>
      <c r="C4498"/>
      <c r="D4498" s="29"/>
      <c r="E4498" s="29"/>
      <c r="F4498"/>
      <c r="G4498"/>
      <c r="H4498"/>
      <c r="I4498" s="33"/>
      <c r="J4498" s="33"/>
      <c r="K4498" s="33"/>
      <c r="L4498" s="33"/>
      <c r="M4498" s="33"/>
      <c r="N4498" s="33"/>
      <c r="O4498" s="33"/>
      <c r="P4498" s="33"/>
      <c r="Q4498"/>
      <c r="R4498"/>
      <c r="S4498"/>
      <c r="T4498"/>
      <c r="U4498"/>
      <c r="V4498"/>
      <c r="W4498"/>
    </row>
    <row r="4499" spans="1:23" s="12" customFormat="1" x14ac:dyDescent="0.2">
      <c r="A4499"/>
      <c r="B4499"/>
      <c r="C4499"/>
      <c r="D4499" s="29"/>
      <c r="E4499" s="29"/>
      <c r="F4499"/>
      <c r="G4499"/>
      <c r="H4499"/>
      <c r="I4499" s="33"/>
      <c r="J4499" s="33"/>
      <c r="K4499" s="33"/>
      <c r="L4499" s="33"/>
      <c r="M4499" s="33"/>
      <c r="N4499" s="33"/>
      <c r="O4499" s="33"/>
      <c r="P4499" s="33"/>
      <c r="Q4499"/>
      <c r="R4499"/>
      <c r="S4499"/>
      <c r="T4499"/>
      <c r="U4499"/>
      <c r="V4499"/>
      <c r="W4499"/>
    </row>
    <row r="4500" spans="1:23" s="12" customFormat="1" x14ac:dyDescent="0.2">
      <c r="A4500"/>
      <c r="B4500"/>
      <c r="C4500"/>
      <c r="D4500" s="29"/>
      <c r="E4500" s="29"/>
      <c r="F4500"/>
      <c r="G4500"/>
      <c r="H4500"/>
      <c r="I4500" s="33"/>
      <c r="J4500" s="33"/>
      <c r="K4500" s="33"/>
      <c r="L4500" s="33"/>
      <c r="M4500" s="33"/>
      <c r="N4500" s="33"/>
      <c r="O4500" s="33"/>
      <c r="P4500" s="33"/>
      <c r="Q4500"/>
      <c r="R4500"/>
      <c r="S4500"/>
      <c r="T4500"/>
      <c r="U4500"/>
      <c r="V4500"/>
      <c r="W4500"/>
    </row>
    <row r="4501" spans="1:23" s="12" customFormat="1" x14ac:dyDescent="0.2">
      <c r="A4501"/>
      <c r="B4501"/>
      <c r="C4501"/>
      <c r="D4501" s="29"/>
      <c r="E4501" s="29"/>
      <c r="F4501"/>
      <c r="G4501"/>
      <c r="H4501"/>
      <c r="I4501" s="33"/>
      <c r="J4501" s="33"/>
      <c r="K4501" s="33"/>
      <c r="L4501" s="33"/>
      <c r="M4501" s="33"/>
      <c r="N4501" s="33"/>
      <c r="O4501" s="33"/>
      <c r="P4501" s="33"/>
      <c r="Q4501"/>
      <c r="R4501"/>
      <c r="S4501"/>
      <c r="T4501"/>
      <c r="U4501"/>
      <c r="V4501"/>
      <c r="W4501"/>
    </row>
    <row r="4502" spans="1:23" s="12" customFormat="1" x14ac:dyDescent="0.2">
      <c r="A4502"/>
      <c r="B4502"/>
      <c r="C4502"/>
      <c r="D4502" s="29"/>
      <c r="E4502" s="29"/>
      <c r="F4502"/>
      <c r="G4502"/>
      <c r="H4502"/>
      <c r="I4502" s="33"/>
      <c r="J4502" s="33"/>
      <c r="K4502" s="33"/>
      <c r="L4502" s="33"/>
      <c r="M4502" s="33"/>
      <c r="N4502" s="33"/>
      <c r="O4502" s="33"/>
      <c r="P4502" s="33"/>
      <c r="Q4502"/>
      <c r="R4502"/>
      <c r="S4502"/>
      <c r="T4502"/>
      <c r="U4502"/>
      <c r="V4502"/>
      <c r="W4502"/>
    </row>
    <row r="4503" spans="1:23" s="12" customFormat="1" x14ac:dyDescent="0.2">
      <c r="A4503"/>
      <c r="B4503"/>
      <c r="C4503"/>
      <c r="D4503" s="29"/>
      <c r="E4503" s="29"/>
      <c r="F4503"/>
      <c r="G4503"/>
      <c r="H4503"/>
      <c r="I4503" s="33"/>
      <c r="J4503" s="33"/>
      <c r="K4503" s="33"/>
      <c r="L4503" s="33"/>
      <c r="M4503" s="33"/>
      <c r="N4503" s="33"/>
      <c r="O4503" s="33"/>
      <c r="P4503" s="33"/>
      <c r="Q4503"/>
      <c r="R4503"/>
      <c r="S4503"/>
      <c r="T4503"/>
      <c r="U4503"/>
      <c r="V4503"/>
      <c r="W4503"/>
    </row>
    <row r="4504" spans="1:23" s="12" customFormat="1" x14ac:dyDescent="0.2">
      <c r="A4504"/>
      <c r="B4504"/>
      <c r="C4504"/>
      <c r="D4504" s="29"/>
      <c r="E4504" s="29"/>
      <c r="F4504"/>
      <c r="G4504"/>
      <c r="H4504"/>
      <c r="I4504" s="33"/>
      <c r="J4504" s="33"/>
      <c r="K4504" s="33"/>
      <c r="L4504" s="33"/>
      <c r="M4504" s="33"/>
      <c r="N4504" s="33"/>
      <c r="O4504" s="33"/>
      <c r="P4504" s="33"/>
      <c r="Q4504"/>
      <c r="R4504"/>
      <c r="S4504"/>
      <c r="T4504"/>
      <c r="U4504"/>
      <c r="V4504"/>
      <c r="W4504"/>
    </row>
    <row r="4505" spans="1:23" s="12" customFormat="1" x14ac:dyDescent="0.2">
      <c r="A4505"/>
      <c r="B4505"/>
      <c r="C4505"/>
      <c r="D4505" s="29"/>
      <c r="E4505" s="29"/>
      <c r="F4505"/>
      <c r="G4505"/>
      <c r="H4505"/>
      <c r="I4505" s="33"/>
      <c r="J4505" s="33"/>
      <c r="K4505" s="33"/>
      <c r="L4505" s="33"/>
      <c r="M4505" s="33"/>
      <c r="N4505" s="33"/>
      <c r="O4505" s="33"/>
      <c r="P4505" s="33"/>
      <c r="Q4505"/>
      <c r="R4505"/>
      <c r="S4505"/>
      <c r="T4505"/>
      <c r="U4505"/>
      <c r="V4505"/>
      <c r="W4505"/>
    </row>
    <row r="4506" spans="1:23" s="12" customFormat="1" x14ac:dyDescent="0.2">
      <c r="A4506"/>
      <c r="B4506"/>
      <c r="C4506"/>
      <c r="D4506" s="29"/>
      <c r="E4506" s="29"/>
      <c r="F4506"/>
      <c r="G4506"/>
      <c r="H4506"/>
      <c r="I4506" s="33"/>
      <c r="J4506" s="33"/>
      <c r="K4506" s="33"/>
      <c r="L4506" s="33"/>
      <c r="M4506" s="33"/>
      <c r="N4506" s="33"/>
      <c r="O4506" s="33"/>
      <c r="P4506" s="33"/>
      <c r="Q4506"/>
      <c r="R4506"/>
      <c r="S4506"/>
      <c r="T4506"/>
      <c r="U4506"/>
      <c r="V4506"/>
      <c r="W4506"/>
    </row>
    <row r="4507" spans="1:23" s="12" customFormat="1" x14ac:dyDescent="0.2">
      <c r="A4507"/>
      <c r="B4507"/>
      <c r="C4507"/>
      <c r="D4507" s="29"/>
      <c r="E4507" s="29"/>
      <c r="F4507"/>
      <c r="G4507"/>
      <c r="H4507"/>
      <c r="I4507" s="33"/>
      <c r="J4507" s="33"/>
      <c r="K4507" s="33"/>
      <c r="L4507" s="33"/>
      <c r="M4507" s="33"/>
      <c r="N4507" s="33"/>
      <c r="O4507" s="33"/>
      <c r="P4507" s="33"/>
      <c r="Q4507"/>
      <c r="R4507"/>
      <c r="S4507"/>
      <c r="T4507"/>
      <c r="U4507"/>
      <c r="V4507"/>
      <c r="W4507"/>
    </row>
    <row r="4508" spans="1:23" s="12" customFormat="1" x14ac:dyDescent="0.2">
      <c r="A4508"/>
      <c r="B4508"/>
      <c r="C4508"/>
      <c r="D4508" s="29"/>
      <c r="E4508" s="29"/>
      <c r="F4508"/>
      <c r="G4508"/>
      <c r="H4508"/>
      <c r="I4508" s="33"/>
      <c r="J4508" s="33"/>
      <c r="K4508" s="33"/>
      <c r="L4508" s="33"/>
      <c r="M4508" s="33"/>
      <c r="N4508" s="33"/>
      <c r="O4508" s="33"/>
      <c r="P4508" s="33"/>
      <c r="Q4508"/>
      <c r="R4508"/>
      <c r="S4508"/>
      <c r="T4508"/>
      <c r="U4508"/>
      <c r="V4508"/>
      <c r="W4508"/>
    </row>
    <row r="4509" spans="1:23" s="12" customFormat="1" x14ac:dyDescent="0.2">
      <c r="A4509"/>
      <c r="B4509"/>
      <c r="C4509"/>
      <c r="D4509" s="29"/>
      <c r="E4509" s="29"/>
      <c r="F4509"/>
      <c r="G4509"/>
      <c r="H4509"/>
      <c r="I4509" s="33"/>
      <c r="J4509" s="33"/>
      <c r="K4509" s="33"/>
      <c r="L4509" s="33"/>
      <c r="M4509" s="33"/>
      <c r="N4509" s="33"/>
      <c r="O4509" s="33"/>
      <c r="P4509" s="33"/>
      <c r="Q4509"/>
      <c r="R4509"/>
      <c r="S4509"/>
      <c r="T4509"/>
      <c r="U4509"/>
      <c r="V4509"/>
      <c r="W4509"/>
    </row>
    <row r="4510" spans="1:23" s="12" customFormat="1" x14ac:dyDescent="0.2">
      <c r="A4510"/>
      <c r="B4510"/>
      <c r="C4510"/>
      <c r="D4510" s="29"/>
      <c r="E4510" s="29"/>
      <c r="F4510"/>
      <c r="G4510"/>
      <c r="H4510"/>
      <c r="I4510" s="33"/>
      <c r="J4510" s="33"/>
      <c r="K4510" s="33"/>
      <c r="L4510" s="33"/>
      <c r="M4510" s="33"/>
      <c r="N4510" s="33"/>
      <c r="O4510" s="33"/>
      <c r="P4510" s="33"/>
      <c r="Q4510"/>
      <c r="R4510"/>
      <c r="S4510"/>
      <c r="T4510"/>
      <c r="U4510"/>
      <c r="V4510"/>
      <c r="W4510"/>
    </row>
    <row r="4511" spans="1:23" s="12" customFormat="1" x14ac:dyDescent="0.2">
      <c r="A4511"/>
      <c r="B4511"/>
      <c r="C4511"/>
      <c r="D4511" s="29"/>
      <c r="E4511" s="29"/>
      <c r="F4511"/>
      <c r="G4511"/>
      <c r="H4511"/>
      <c r="I4511" s="33"/>
      <c r="J4511" s="33"/>
      <c r="K4511" s="33"/>
      <c r="L4511" s="33"/>
      <c r="M4511" s="33"/>
      <c r="N4511" s="33"/>
      <c r="O4511" s="33"/>
      <c r="P4511" s="33"/>
      <c r="Q4511"/>
      <c r="R4511"/>
      <c r="S4511"/>
      <c r="T4511"/>
      <c r="U4511"/>
      <c r="V4511"/>
      <c r="W4511"/>
    </row>
    <row r="4512" spans="1:23" s="12" customFormat="1" x14ac:dyDescent="0.2">
      <c r="A4512"/>
      <c r="B4512"/>
      <c r="C4512"/>
      <c r="D4512" s="29"/>
      <c r="E4512" s="29"/>
      <c r="F4512"/>
      <c r="G4512"/>
      <c r="H4512"/>
      <c r="I4512" s="33"/>
      <c r="J4512" s="33"/>
      <c r="K4512" s="33"/>
      <c r="L4512" s="33"/>
      <c r="M4512" s="33"/>
      <c r="N4512" s="33"/>
      <c r="O4512" s="33"/>
      <c r="P4512" s="33"/>
      <c r="Q4512"/>
      <c r="R4512"/>
      <c r="S4512"/>
      <c r="T4512"/>
      <c r="U4512"/>
      <c r="V4512"/>
      <c r="W4512"/>
    </row>
    <row r="4513" spans="1:23" s="12" customFormat="1" x14ac:dyDescent="0.2">
      <c r="A4513"/>
      <c r="B4513"/>
      <c r="C4513"/>
      <c r="D4513" s="29"/>
      <c r="E4513" s="29"/>
      <c r="F4513"/>
      <c r="G4513"/>
      <c r="H4513"/>
      <c r="I4513" s="33"/>
      <c r="J4513" s="33"/>
      <c r="K4513" s="33"/>
      <c r="L4513" s="33"/>
      <c r="M4513" s="33"/>
      <c r="N4513" s="33"/>
      <c r="O4513" s="33"/>
      <c r="P4513" s="33"/>
      <c r="Q4513"/>
      <c r="R4513"/>
      <c r="S4513"/>
      <c r="T4513"/>
      <c r="U4513"/>
      <c r="V4513"/>
      <c r="W4513"/>
    </row>
    <row r="4514" spans="1:23" s="12" customFormat="1" x14ac:dyDescent="0.2">
      <c r="A4514"/>
      <c r="B4514"/>
      <c r="C4514"/>
      <c r="D4514" s="29"/>
      <c r="E4514" s="29"/>
      <c r="F4514"/>
      <c r="G4514"/>
      <c r="H4514"/>
      <c r="I4514" s="33"/>
      <c r="J4514" s="33"/>
      <c r="K4514" s="33"/>
      <c r="L4514" s="33"/>
      <c r="M4514" s="33"/>
      <c r="N4514" s="33"/>
      <c r="O4514" s="33"/>
      <c r="P4514" s="33"/>
      <c r="Q4514"/>
      <c r="R4514"/>
      <c r="S4514"/>
      <c r="T4514"/>
      <c r="U4514"/>
      <c r="V4514"/>
      <c r="W4514"/>
    </row>
    <row r="4515" spans="1:23" s="12" customFormat="1" x14ac:dyDescent="0.2">
      <c r="A4515"/>
      <c r="B4515"/>
      <c r="C4515"/>
      <c r="D4515" s="29"/>
      <c r="E4515" s="29"/>
      <c r="F4515"/>
      <c r="G4515"/>
      <c r="H4515"/>
      <c r="I4515" s="33"/>
      <c r="J4515" s="33"/>
      <c r="K4515" s="33"/>
      <c r="L4515" s="33"/>
      <c r="M4515" s="33"/>
      <c r="N4515" s="33"/>
      <c r="O4515" s="33"/>
      <c r="P4515" s="33"/>
      <c r="Q4515"/>
      <c r="R4515"/>
      <c r="S4515"/>
      <c r="T4515"/>
      <c r="U4515"/>
      <c r="V4515"/>
      <c r="W4515"/>
    </row>
    <row r="4516" spans="1:23" s="12" customFormat="1" x14ac:dyDescent="0.2">
      <c r="A4516"/>
      <c r="B4516"/>
      <c r="C4516"/>
      <c r="D4516" s="29"/>
      <c r="E4516" s="29"/>
      <c r="F4516"/>
      <c r="G4516"/>
      <c r="H4516"/>
      <c r="I4516" s="33"/>
      <c r="J4516" s="33"/>
      <c r="K4516" s="33"/>
      <c r="L4516" s="33"/>
      <c r="M4516" s="33"/>
      <c r="N4516" s="33"/>
      <c r="O4516" s="33"/>
      <c r="P4516" s="33"/>
      <c r="Q4516"/>
      <c r="R4516"/>
      <c r="S4516"/>
      <c r="T4516"/>
      <c r="U4516"/>
      <c r="V4516"/>
      <c r="W4516"/>
    </row>
    <row r="4517" spans="1:23" s="12" customFormat="1" x14ac:dyDescent="0.2">
      <c r="A4517"/>
      <c r="B4517"/>
      <c r="C4517"/>
      <c r="D4517" s="29"/>
      <c r="E4517" s="29"/>
      <c r="F4517"/>
      <c r="G4517"/>
      <c r="H4517"/>
      <c r="I4517" s="33"/>
      <c r="J4517" s="33"/>
      <c r="K4517" s="33"/>
      <c r="L4517" s="33"/>
      <c r="M4517" s="33"/>
      <c r="N4517" s="33"/>
      <c r="O4517" s="33"/>
      <c r="P4517" s="33"/>
      <c r="Q4517"/>
      <c r="R4517"/>
      <c r="S4517"/>
      <c r="T4517"/>
      <c r="U4517"/>
      <c r="V4517"/>
      <c r="W4517"/>
    </row>
    <row r="4518" spans="1:23" s="12" customFormat="1" x14ac:dyDescent="0.2">
      <c r="A4518"/>
      <c r="B4518"/>
      <c r="C4518"/>
      <c r="D4518" s="29"/>
      <c r="E4518" s="29"/>
      <c r="F4518"/>
      <c r="G4518"/>
      <c r="H4518"/>
      <c r="I4518" s="33"/>
      <c r="J4518" s="33"/>
      <c r="K4518" s="33"/>
      <c r="L4518" s="33"/>
      <c r="M4518" s="33"/>
      <c r="N4518" s="33"/>
      <c r="O4518" s="33"/>
      <c r="P4518" s="33"/>
      <c r="Q4518"/>
      <c r="R4518"/>
      <c r="S4518"/>
      <c r="T4518"/>
      <c r="U4518"/>
      <c r="V4518"/>
      <c r="W4518"/>
    </row>
    <row r="4519" spans="1:23" s="12" customFormat="1" x14ac:dyDescent="0.2">
      <c r="A4519"/>
      <c r="B4519"/>
      <c r="C4519"/>
      <c r="D4519" s="29"/>
      <c r="E4519" s="29"/>
      <c r="F4519"/>
      <c r="G4519"/>
      <c r="H4519"/>
      <c r="I4519" s="33"/>
      <c r="J4519" s="33"/>
      <c r="K4519" s="33"/>
      <c r="L4519" s="33"/>
      <c r="M4519" s="33"/>
      <c r="N4519" s="33"/>
      <c r="O4519" s="33"/>
      <c r="P4519" s="33"/>
      <c r="Q4519"/>
      <c r="R4519"/>
      <c r="S4519"/>
      <c r="T4519"/>
      <c r="U4519"/>
      <c r="V4519"/>
      <c r="W4519"/>
    </row>
    <row r="4520" spans="1:23" s="12" customFormat="1" x14ac:dyDescent="0.2">
      <c r="A4520"/>
      <c r="B4520"/>
      <c r="C4520"/>
      <c r="D4520" s="29"/>
      <c r="E4520" s="29"/>
      <c r="F4520"/>
      <c r="G4520"/>
      <c r="H4520"/>
      <c r="I4520" s="33"/>
      <c r="J4520" s="33"/>
      <c r="K4520" s="33"/>
      <c r="L4520" s="33"/>
      <c r="M4520" s="33"/>
      <c r="N4520" s="33"/>
      <c r="O4520" s="33"/>
      <c r="P4520" s="33"/>
      <c r="Q4520"/>
      <c r="R4520"/>
      <c r="S4520"/>
      <c r="T4520"/>
      <c r="U4520"/>
      <c r="V4520"/>
      <c r="W4520"/>
    </row>
    <row r="4521" spans="1:23" s="12" customFormat="1" x14ac:dyDescent="0.2">
      <c r="A4521"/>
      <c r="B4521"/>
      <c r="C4521"/>
      <c r="D4521" s="29"/>
      <c r="E4521" s="29"/>
      <c r="F4521"/>
      <c r="G4521"/>
      <c r="H4521"/>
      <c r="I4521" s="33"/>
      <c r="J4521" s="33"/>
      <c r="K4521" s="33"/>
      <c r="L4521" s="33"/>
      <c r="M4521" s="33"/>
      <c r="N4521" s="33"/>
      <c r="O4521" s="33"/>
      <c r="P4521" s="33"/>
      <c r="Q4521"/>
      <c r="R4521"/>
      <c r="S4521"/>
      <c r="T4521"/>
      <c r="U4521"/>
      <c r="V4521"/>
      <c r="W4521"/>
    </row>
    <row r="4522" spans="1:23" s="12" customFormat="1" x14ac:dyDescent="0.2">
      <c r="A4522"/>
      <c r="B4522"/>
      <c r="C4522"/>
      <c r="D4522" s="29"/>
      <c r="E4522" s="29"/>
      <c r="F4522"/>
      <c r="G4522"/>
      <c r="H4522"/>
      <c r="I4522" s="33"/>
      <c r="J4522" s="33"/>
      <c r="K4522" s="33"/>
      <c r="L4522" s="33"/>
      <c r="M4522" s="33"/>
      <c r="N4522" s="33"/>
      <c r="O4522" s="33"/>
      <c r="P4522" s="33"/>
      <c r="Q4522"/>
      <c r="R4522"/>
      <c r="S4522"/>
      <c r="T4522"/>
      <c r="U4522"/>
      <c r="V4522"/>
      <c r="W4522"/>
    </row>
    <row r="4523" spans="1:23" s="12" customFormat="1" x14ac:dyDescent="0.2">
      <c r="A4523"/>
      <c r="B4523"/>
      <c r="C4523"/>
      <c r="D4523" s="29"/>
      <c r="E4523" s="29"/>
      <c r="F4523"/>
      <c r="G4523"/>
      <c r="H4523"/>
      <c r="I4523" s="33"/>
      <c r="J4523" s="33"/>
      <c r="K4523" s="33"/>
      <c r="L4523" s="33"/>
      <c r="M4523" s="33"/>
      <c r="N4523" s="33"/>
      <c r="O4523" s="33"/>
      <c r="P4523" s="33"/>
      <c r="Q4523"/>
      <c r="R4523"/>
      <c r="S4523"/>
      <c r="T4523"/>
      <c r="U4523"/>
      <c r="V4523"/>
      <c r="W4523"/>
    </row>
    <row r="4524" spans="1:23" s="12" customFormat="1" x14ac:dyDescent="0.2">
      <c r="A4524"/>
      <c r="B4524"/>
      <c r="C4524"/>
      <c r="D4524" s="29"/>
      <c r="E4524" s="29"/>
      <c r="F4524"/>
      <c r="G4524"/>
      <c r="H4524"/>
      <c r="I4524" s="33"/>
      <c r="J4524" s="33"/>
      <c r="K4524" s="33"/>
      <c r="L4524" s="33"/>
      <c r="M4524" s="33"/>
      <c r="N4524" s="33"/>
      <c r="O4524" s="33"/>
      <c r="P4524" s="33"/>
      <c r="Q4524"/>
      <c r="R4524"/>
      <c r="S4524"/>
      <c r="T4524"/>
      <c r="U4524"/>
      <c r="V4524"/>
      <c r="W4524"/>
    </row>
    <row r="4525" spans="1:23" s="12" customFormat="1" x14ac:dyDescent="0.2">
      <c r="A4525"/>
      <c r="B4525"/>
      <c r="C4525"/>
      <c r="D4525" s="29"/>
      <c r="E4525" s="29"/>
      <c r="F4525"/>
      <c r="G4525"/>
      <c r="H4525"/>
      <c r="I4525" s="33"/>
      <c r="J4525" s="33"/>
      <c r="K4525" s="33"/>
      <c r="L4525" s="33"/>
      <c r="M4525" s="33"/>
      <c r="N4525" s="33"/>
      <c r="O4525" s="33"/>
      <c r="P4525" s="33"/>
      <c r="Q4525"/>
      <c r="R4525"/>
      <c r="S4525"/>
      <c r="T4525"/>
      <c r="U4525"/>
      <c r="V4525"/>
      <c r="W4525"/>
    </row>
    <row r="4526" spans="1:23" s="12" customFormat="1" x14ac:dyDescent="0.2">
      <c r="A4526"/>
      <c r="B4526"/>
      <c r="C4526"/>
      <c r="D4526" s="29"/>
      <c r="E4526" s="29"/>
      <c r="F4526"/>
      <c r="G4526"/>
      <c r="H4526"/>
      <c r="I4526" s="33"/>
      <c r="J4526" s="33"/>
      <c r="K4526" s="33"/>
      <c r="L4526" s="33"/>
      <c r="M4526" s="33"/>
      <c r="N4526" s="33"/>
      <c r="O4526" s="33"/>
      <c r="P4526" s="33"/>
      <c r="Q4526"/>
      <c r="R4526"/>
      <c r="S4526"/>
      <c r="T4526"/>
      <c r="U4526"/>
      <c r="V4526"/>
      <c r="W4526"/>
    </row>
    <row r="4527" spans="1:23" s="12" customFormat="1" x14ac:dyDescent="0.2">
      <c r="A4527"/>
      <c r="B4527"/>
      <c r="C4527"/>
      <c r="D4527" s="29"/>
      <c r="E4527" s="29"/>
      <c r="F4527"/>
      <c r="G4527"/>
      <c r="H4527"/>
      <c r="I4527" s="33"/>
      <c r="J4527" s="33"/>
      <c r="K4527" s="33"/>
      <c r="L4527" s="33"/>
      <c r="M4527" s="33"/>
      <c r="N4527" s="33"/>
      <c r="O4527" s="33"/>
      <c r="P4527" s="33"/>
      <c r="Q4527"/>
      <c r="R4527"/>
      <c r="S4527"/>
      <c r="T4527"/>
      <c r="U4527"/>
      <c r="V4527"/>
      <c r="W4527"/>
    </row>
    <row r="4528" spans="1:23" s="12" customFormat="1" x14ac:dyDescent="0.2">
      <c r="A4528"/>
      <c r="B4528"/>
      <c r="C4528"/>
      <c r="D4528" s="29"/>
      <c r="E4528" s="29"/>
      <c r="F4528"/>
      <c r="G4528"/>
      <c r="H4528"/>
      <c r="I4528" s="33"/>
      <c r="J4528" s="33"/>
      <c r="K4528" s="33"/>
      <c r="L4528" s="33"/>
      <c r="M4528" s="33"/>
      <c r="N4528" s="33"/>
      <c r="O4528" s="33"/>
      <c r="P4528" s="33"/>
      <c r="Q4528"/>
      <c r="R4528"/>
      <c r="S4528"/>
      <c r="T4528"/>
      <c r="U4528"/>
      <c r="V4528"/>
      <c r="W4528"/>
    </row>
    <row r="4529" spans="1:23" s="12" customFormat="1" x14ac:dyDescent="0.2">
      <c r="A4529"/>
      <c r="B4529"/>
      <c r="C4529"/>
      <c r="D4529" s="29"/>
      <c r="E4529" s="29"/>
      <c r="F4529"/>
      <c r="G4529"/>
      <c r="H4529"/>
      <c r="I4529" s="33"/>
      <c r="J4529" s="33"/>
      <c r="K4529" s="33"/>
      <c r="L4529" s="33"/>
      <c r="M4529" s="33"/>
      <c r="N4529" s="33"/>
      <c r="O4529" s="33"/>
      <c r="P4529" s="33"/>
      <c r="Q4529"/>
      <c r="R4529"/>
      <c r="S4529"/>
      <c r="T4529"/>
      <c r="U4529"/>
      <c r="V4529"/>
      <c r="W4529"/>
    </row>
    <row r="4530" spans="1:23" s="12" customFormat="1" x14ac:dyDescent="0.2">
      <c r="A4530"/>
      <c r="B4530"/>
      <c r="C4530"/>
      <c r="D4530" s="29"/>
      <c r="E4530" s="29"/>
      <c r="F4530"/>
      <c r="G4530"/>
      <c r="H4530"/>
      <c r="I4530" s="33"/>
      <c r="J4530" s="33"/>
      <c r="K4530" s="33"/>
      <c r="L4530" s="33"/>
      <c r="M4530" s="33"/>
      <c r="N4530" s="33"/>
      <c r="O4530" s="33"/>
      <c r="P4530" s="33"/>
      <c r="Q4530"/>
      <c r="R4530"/>
      <c r="S4530"/>
      <c r="T4530"/>
      <c r="U4530"/>
      <c r="V4530"/>
      <c r="W4530"/>
    </row>
    <row r="4531" spans="1:23" s="12" customFormat="1" x14ac:dyDescent="0.2">
      <c r="A4531"/>
      <c r="B4531"/>
      <c r="C4531"/>
      <c r="D4531" s="29"/>
      <c r="E4531" s="29"/>
      <c r="F4531"/>
      <c r="G4531"/>
      <c r="H4531"/>
      <c r="I4531" s="33"/>
      <c r="J4531" s="33"/>
      <c r="K4531" s="33"/>
      <c r="L4531" s="33"/>
      <c r="M4531" s="33"/>
      <c r="N4531" s="33"/>
      <c r="O4531" s="33"/>
      <c r="P4531" s="33"/>
      <c r="Q4531"/>
      <c r="R4531"/>
      <c r="S4531"/>
      <c r="T4531"/>
      <c r="U4531"/>
      <c r="V4531"/>
      <c r="W4531"/>
    </row>
    <row r="4532" spans="1:23" s="12" customFormat="1" x14ac:dyDescent="0.2">
      <c r="A4532"/>
      <c r="B4532"/>
      <c r="C4532"/>
      <c r="D4532" s="29"/>
      <c r="E4532" s="29"/>
      <c r="F4532"/>
      <c r="G4532"/>
      <c r="H4532"/>
      <c r="I4532" s="33"/>
      <c r="J4532" s="33"/>
      <c r="K4532" s="33"/>
      <c r="L4532" s="33"/>
      <c r="M4532" s="33"/>
      <c r="N4532" s="33"/>
      <c r="O4532" s="33"/>
      <c r="P4532" s="33"/>
      <c r="Q4532"/>
      <c r="R4532"/>
      <c r="S4532"/>
      <c r="T4532"/>
      <c r="U4532"/>
      <c r="V4532"/>
      <c r="W4532"/>
    </row>
    <row r="4533" spans="1:23" s="12" customFormat="1" x14ac:dyDescent="0.2">
      <c r="A4533"/>
      <c r="B4533"/>
      <c r="C4533"/>
      <c r="D4533" s="29"/>
      <c r="E4533" s="29"/>
      <c r="F4533"/>
      <c r="G4533"/>
      <c r="H4533"/>
      <c r="I4533" s="33"/>
      <c r="J4533" s="33"/>
      <c r="K4533" s="33"/>
      <c r="L4533" s="33"/>
      <c r="M4533" s="33"/>
      <c r="N4533" s="33"/>
      <c r="O4533" s="33"/>
      <c r="P4533" s="33"/>
      <c r="Q4533"/>
      <c r="R4533"/>
      <c r="S4533"/>
      <c r="T4533"/>
      <c r="U4533"/>
      <c r="V4533"/>
      <c r="W4533"/>
    </row>
    <row r="4534" spans="1:23" s="12" customFormat="1" x14ac:dyDescent="0.2">
      <c r="A4534"/>
      <c r="B4534"/>
      <c r="C4534"/>
      <c r="D4534" s="29"/>
      <c r="E4534" s="29"/>
      <c r="F4534"/>
      <c r="G4534"/>
      <c r="H4534"/>
      <c r="I4534" s="33"/>
      <c r="J4534" s="33"/>
      <c r="K4534" s="33"/>
      <c r="L4534" s="33"/>
      <c r="M4534" s="33"/>
      <c r="N4534" s="33"/>
      <c r="O4534" s="33"/>
      <c r="P4534" s="33"/>
      <c r="Q4534"/>
      <c r="R4534"/>
      <c r="S4534"/>
      <c r="T4534"/>
      <c r="U4534"/>
      <c r="V4534"/>
      <c r="W4534"/>
    </row>
    <row r="4535" spans="1:23" s="12" customFormat="1" x14ac:dyDescent="0.2">
      <c r="A4535"/>
      <c r="B4535"/>
      <c r="C4535"/>
      <c r="D4535" s="29"/>
      <c r="E4535" s="29"/>
      <c r="F4535"/>
      <c r="G4535"/>
      <c r="H4535"/>
      <c r="I4535" s="33"/>
      <c r="J4535" s="33"/>
      <c r="K4535" s="33"/>
      <c r="L4535" s="33"/>
      <c r="M4535" s="33"/>
      <c r="N4535" s="33"/>
      <c r="O4535" s="33"/>
      <c r="P4535" s="33"/>
      <c r="Q4535"/>
      <c r="R4535"/>
      <c r="S4535"/>
      <c r="T4535"/>
      <c r="U4535"/>
      <c r="V4535"/>
      <c r="W4535"/>
    </row>
    <row r="4536" spans="1:23" s="12" customFormat="1" x14ac:dyDescent="0.2">
      <c r="A4536"/>
      <c r="B4536"/>
      <c r="C4536"/>
      <c r="D4536" s="29"/>
      <c r="E4536" s="29"/>
      <c r="F4536"/>
      <c r="G4536"/>
      <c r="H4536"/>
      <c r="I4536" s="33"/>
      <c r="J4536" s="33"/>
      <c r="K4536" s="33"/>
      <c r="L4536" s="33"/>
      <c r="M4536" s="33"/>
      <c r="N4536" s="33"/>
      <c r="O4536" s="33"/>
      <c r="P4536" s="33"/>
      <c r="Q4536"/>
      <c r="R4536"/>
      <c r="S4536"/>
      <c r="T4536"/>
      <c r="U4536"/>
      <c r="V4536"/>
      <c r="W4536"/>
    </row>
    <row r="4537" spans="1:23" s="12" customFormat="1" x14ac:dyDescent="0.2">
      <c r="A4537"/>
      <c r="B4537"/>
      <c r="C4537"/>
      <c r="D4537" s="29"/>
      <c r="E4537" s="29"/>
      <c r="F4537"/>
      <c r="G4537"/>
      <c r="H4537"/>
      <c r="I4537" s="33"/>
      <c r="J4537" s="33"/>
      <c r="K4537" s="33"/>
      <c r="L4537" s="33"/>
      <c r="M4537" s="33"/>
      <c r="N4537" s="33"/>
      <c r="O4537" s="33"/>
      <c r="P4537" s="33"/>
      <c r="Q4537"/>
      <c r="R4537"/>
      <c r="S4537"/>
      <c r="T4537"/>
      <c r="U4537"/>
      <c r="V4537"/>
      <c r="W4537"/>
    </row>
    <row r="4538" spans="1:23" s="12" customFormat="1" x14ac:dyDescent="0.2">
      <c r="A4538"/>
      <c r="B4538"/>
      <c r="C4538"/>
      <c r="D4538" s="29"/>
      <c r="E4538" s="29"/>
      <c r="F4538"/>
      <c r="G4538"/>
      <c r="H4538"/>
      <c r="I4538" s="33"/>
      <c r="J4538" s="33"/>
      <c r="K4538" s="33"/>
      <c r="L4538" s="33"/>
      <c r="M4538" s="33"/>
      <c r="N4538" s="33"/>
      <c r="O4538" s="33"/>
      <c r="P4538" s="33"/>
      <c r="Q4538"/>
      <c r="R4538"/>
      <c r="S4538"/>
      <c r="T4538"/>
      <c r="U4538"/>
      <c r="V4538"/>
      <c r="W4538"/>
    </row>
    <row r="4539" spans="1:23" s="12" customFormat="1" x14ac:dyDescent="0.2">
      <c r="A4539"/>
      <c r="B4539"/>
      <c r="C4539"/>
      <c r="D4539" s="29"/>
      <c r="E4539" s="29"/>
      <c r="F4539"/>
      <c r="G4539"/>
      <c r="H4539"/>
      <c r="I4539" s="33"/>
      <c r="J4539" s="33"/>
      <c r="K4539" s="33"/>
      <c r="L4539" s="33"/>
      <c r="M4539" s="33"/>
      <c r="N4539" s="33"/>
      <c r="O4539" s="33"/>
      <c r="P4539" s="33"/>
      <c r="Q4539"/>
      <c r="R4539"/>
      <c r="S4539"/>
      <c r="T4539"/>
      <c r="U4539"/>
      <c r="V4539"/>
      <c r="W4539"/>
    </row>
    <row r="4540" spans="1:23" s="12" customFormat="1" x14ac:dyDescent="0.2">
      <c r="A4540"/>
      <c r="B4540"/>
      <c r="C4540"/>
      <c r="D4540" s="29"/>
      <c r="E4540" s="29"/>
      <c r="F4540"/>
      <c r="G4540"/>
      <c r="H4540"/>
      <c r="I4540" s="33"/>
      <c r="J4540" s="33"/>
      <c r="K4540" s="33"/>
      <c r="L4540" s="33"/>
      <c r="M4540" s="33"/>
      <c r="N4540" s="33"/>
      <c r="O4540" s="33"/>
      <c r="P4540" s="33"/>
      <c r="Q4540"/>
      <c r="R4540"/>
      <c r="S4540"/>
      <c r="T4540"/>
      <c r="U4540"/>
      <c r="V4540"/>
      <c r="W4540"/>
    </row>
    <row r="4541" spans="1:23" s="12" customFormat="1" x14ac:dyDescent="0.2">
      <c r="A4541"/>
      <c r="B4541"/>
      <c r="C4541"/>
      <c r="D4541" s="29"/>
      <c r="E4541" s="29"/>
      <c r="F4541"/>
      <c r="G4541"/>
      <c r="H4541"/>
      <c r="I4541" s="33"/>
      <c r="J4541" s="33"/>
      <c r="K4541" s="33"/>
      <c r="L4541" s="33"/>
      <c r="M4541" s="33"/>
      <c r="N4541" s="33"/>
      <c r="O4541" s="33"/>
      <c r="P4541" s="33"/>
      <c r="Q4541"/>
      <c r="R4541"/>
      <c r="S4541"/>
      <c r="T4541"/>
      <c r="U4541"/>
      <c r="V4541"/>
      <c r="W4541"/>
    </row>
    <row r="4542" spans="1:23" s="12" customFormat="1" x14ac:dyDescent="0.2">
      <c r="A4542"/>
      <c r="B4542"/>
      <c r="C4542"/>
      <c r="D4542" s="29"/>
      <c r="E4542" s="29"/>
      <c r="F4542"/>
      <c r="G4542"/>
      <c r="H4542"/>
      <c r="I4542" s="33"/>
      <c r="J4542" s="33"/>
      <c r="K4542" s="33"/>
      <c r="L4542" s="33"/>
      <c r="M4542" s="33"/>
      <c r="N4542" s="33"/>
      <c r="O4542" s="33"/>
      <c r="P4542" s="33"/>
      <c r="Q4542"/>
      <c r="R4542"/>
      <c r="S4542"/>
      <c r="T4542"/>
      <c r="U4542"/>
      <c r="V4542"/>
      <c r="W4542"/>
    </row>
    <row r="4543" spans="1:23" s="12" customFormat="1" x14ac:dyDescent="0.2">
      <c r="A4543"/>
      <c r="B4543"/>
      <c r="C4543"/>
      <c r="D4543" s="29"/>
      <c r="E4543" s="29"/>
      <c r="F4543"/>
      <c r="G4543"/>
      <c r="H4543"/>
      <c r="I4543" s="33"/>
      <c r="J4543" s="33"/>
      <c r="K4543" s="33"/>
      <c r="L4543" s="33"/>
      <c r="M4543" s="33"/>
      <c r="N4543" s="33"/>
      <c r="O4543" s="33"/>
      <c r="P4543" s="33"/>
      <c r="Q4543"/>
      <c r="R4543"/>
      <c r="S4543"/>
      <c r="T4543"/>
      <c r="U4543"/>
      <c r="V4543"/>
      <c r="W4543"/>
    </row>
    <row r="4544" spans="1:23" s="12" customFormat="1" x14ac:dyDescent="0.2">
      <c r="A4544"/>
      <c r="B4544"/>
      <c r="C4544"/>
      <c r="D4544" s="29"/>
      <c r="E4544" s="29"/>
      <c r="F4544"/>
      <c r="G4544"/>
      <c r="H4544"/>
      <c r="I4544" s="33"/>
      <c r="J4544" s="33"/>
      <c r="K4544" s="33"/>
      <c r="L4544" s="33"/>
      <c r="M4544" s="33"/>
      <c r="N4544" s="33"/>
      <c r="O4544" s="33"/>
      <c r="P4544" s="33"/>
      <c r="Q4544"/>
      <c r="R4544"/>
      <c r="S4544"/>
      <c r="T4544"/>
      <c r="U4544"/>
      <c r="V4544"/>
      <c r="W4544"/>
    </row>
    <row r="4545" spans="1:23" s="12" customFormat="1" x14ac:dyDescent="0.2">
      <c r="A4545"/>
      <c r="B4545"/>
      <c r="C4545"/>
      <c r="D4545" s="29"/>
      <c r="E4545" s="29"/>
      <c r="F4545"/>
      <c r="G4545"/>
      <c r="H4545"/>
      <c r="I4545" s="33"/>
      <c r="J4545" s="33"/>
      <c r="K4545" s="33"/>
      <c r="L4545" s="33"/>
      <c r="M4545" s="33"/>
      <c r="N4545" s="33"/>
      <c r="O4545" s="33"/>
      <c r="P4545" s="33"/>
      <c r="Q4545"/>
      <c r="R4545"/>
      <c r="S4545"/>
      <c r="T4545"/>
      <c r="U4545"/>
      <c r="V4545"/>
      <c r="W4545"/>
    </row>
    <row r="4546" spans="1:23" s="12" customFormat="1" x14ac:dyDescent="0.2">
      <c r="A4546"/>
      <c r="B4546"/>
      <c r="C4546"/>
      <c r="D4546" s="29"/>
      <c r="E4546" s="29"/>
      <c r="F4546"/>
      <c r="G4546"/>
      <c r="H4546"/>
      <c r="I4546" s="33"/>
      <c r="J4546" s="33"/>
      <c r="K4546" s="33"/>
      <c r="L4546" s="33"/>
      <c r="M4546" s="33"/>
      <c r="N4546" s="33"/>
      <c r="O4546" s="33"/>
      <c r="P4546" s="33"/>
      <c r="Q4546"/>
      <c r="R4546"/>
      <c r="S4546"/>
      <c r="T4546"/>
      <c r="U4546"/>
      <c r="V4546"/>
      <c r="W4546"/>
    </row>
    <row r="4547" spans="1:23" s="12" customFormat="1" x14ac:dyDescent="0.2">
      <c r="A4547"/>
      <c r="B4547"/>
      <c r="C4547"/>
      <c r="D4547" s="29"/>
      <c r="E4547" s="29"/>
      <c r="F4547"/>
      <c r="G4547"/>
      <c r="H4547"/>
      <c r="I4547" s="33"/>
      <c r="J4547" s="33"/>
      <c r="K4547" s="33"/>
      <c r="L4547" s="33"/>
      <c r="M4547" s="33"/>
      <c r="N4547" s="33"/>
      <c r="O4547" s="33"/>
      <c r="P4547" s="33"/>
      <c r="Q4547"/>
      <c r="R4547"/>
      <c r="S4547"/>
      <c r="T4547"/>
      <c r="U4547"/>
      <c r="V4547"/>
      <c r="W4547"/>
    </row>
    <row r="4548" spans="1:23" s="12" customFormat="1" x14ac:dyDescent="0.2">
      <c r="A4548"/>
      <c r="B4548"/>
      <c r="C4548"/>
      <c r="D4548" s="29"/>
      <c r="E4548" s="29"/>
      <c r="F4548"/>
      <c r="G4548"/>
      <c r="H4548"/>
      <c r="I4548" s="33"/>
      <c r="J4548" s="33"/>
      <c r="K4548" s="33"/>
      <c r="L4548" s="33"/>
      <c r="M4548" s="33"/>
      <c r="N4548" s="33"/>
      <c r="O4548" s="33"/>
      <c r="P4548" s="33"/>
      <c r="Q4548"/>
      <c r="R4548"/>
      <c r="S4548"/>
      <c r="T4548"/>
      <c r="U4548"/>
      <c r="V4548"/>
      <c r="W4548"/>
    </row>
    <row r="4549" spans="1:23" s="12" customFormat="1" x14ac:dyDescent="0.2">
      <c r="A4549"/>
      <c r="B4549"/>
      <c r="C4549"/>
      <c r="D4549" s="29"/>
      <c r="E4549" s="29"/>
      <c r="F4549"/>
      <c r="G4549"/>
      <c r="H4549"/>
      <c r="I4549" s="33"/>
      <c r="J4549" s="33"/>
      <c r="K4549" s="33"/>
      <c r="L4549" s="33"/>
      <c r="M4549" s="33"/>
      <c r="N4549" s="33"/>
      <c r="O4549" s="33"/>
      <c r="P4549" s="33"/>
      <c r="Q4549"/>
      <c r="R4549"/>
      <c r="S4549"/>
      <c r="T4549"/>
      <c r="U4549"/>
      <c r="V4549"/>
      <c r="W4549"/>
    </row>
    <row r="4550" spans="1:23" s="12" customFormat="1" x14ac:dyDescent="0.2">
      <c r="A4550"/>
      <c r="B4550"/>
      <c r="C4550"/>
      <c r="D4550" s="29"/>
      <c r="E4550" s="29"/>
      <c r="F4550"/>
      <c r="G4550"/>
      <c r="H4550"/>
      <c r="I4550" s="33"/>
      <c r="J4550" s="33"/>
      <c r="K4550" s="33"/>
      <c r="L4550" s="33"/>
      <c r="M4550" s="33"/>
      <c r="N4550" s="33"/>
      <c r="O4550" s="33"/>
      <c r="P4550" s="33"/>
      <c r="Q4550"/>
      <c r="R4550"/>
      <c r="S4550"/>
      <c r="T4550"/>
      <c r="U4550"/>
      <c r="V4550"/>
      <c r="W4550"/>
    </row>
    <row r="4551" spans="1:23" s="12" customFormat="1" x14ac:dyDescent="0.2">
      <c r="A4551"/>
      <c r="B4551"/>
      <c r="C4551"/>
      <c r="D4551" s="29"/>
      <c r="E4551" s="29"/>
      <c r="F4551"/>
      <c r="G4551"/>
      <c r="H4551"/>
      <c r="I4551" s="33"/>
      <c r="J4551" s="33"/>
      <c r="K4551" s="33"/>
      <c r="L4551" s="33"/>
      <c r="M4551" s="33"/>
      <c r="N4551" s="33"/>
      <c r="O4551" s="33"/>
      <c r="P4551" s="33"/>
      <c r="Q4551"/>
      <c r="R4551"/>
      <c r="S4551"/>
      <c r="T4551"/>
      <c r="U4551"/>
      <c r="V4551"/>
      <c r="W4551"/>
    </row>
    <row r="4552" spans="1:23" s="12" customFormat="1" x14ac:dyDescent="0.2">
      <c r="A4552"/>
      <c r="B4552"/>
      <c r="C4552"/>
      <c r="D4552" s="29"/>
      <c r="E4552" s="29"/>
      <c r="F4552"/>
      <c r="G4552"/>
      <c r="H4552"/>
      <c r="I4552" s="33"/>
      <c r="J4552" s="33"/>
      <c r="K4552" s="33"/>
      <c r="L4552" s="33"/>
      <c r="M4552" s="33"/>
      <c r="N4552" s="33"/>
      <c r="O4552" s="33"/>
      <c r="P4552" s="33"/>
      <c r="Q4552"/>
      <c r="R4552"/>
      <c r="S4552"/>
      <c r="T4552"/>
      <c r="U4552"/>
      <c r="V4552"/>
      <c r="W4552"/>
    </row>
    <row r="4553" spans="1:23" s="12" customFormat="1" x14ac:dyDescent="0.2">
      <c r="A4553"/>
      <c r="B4553"/>
      <c r="C4553"/>
      <c r="D4553" s="29"/>
      <c r="E4553" s="29"/>
      <c r="F4553"/>
      <c r="G4553"/>
      <c r="H4553"/>
      <c r="I4553" s="33"/>
      <c r="J4553" s="33"/>
      <c r="K4553" s="33"/>
      <c r="L4553" s="33"/>
      <c r="M4553" s="33"/>
      <c r="N4553" s="33"/>
      <c r="O4553" s="33"/>
      <c r="P4553" s="33"/>
      <c r="Q4553"/>
      <c r="R4553"/>
      <c r="S4553"/>
      <c r="T4553"/>
      <c r="U4553"/>
      <c r="V4553"/>
      <c r="W4553"/>
    </row>
    <row r="4554" spans="1:23" s="12" customFormat="1" x14ac:dyDescent="0.2">
      <c r="A4554"/>
      <c r="B4554"/>
      <c r="C4554"/>
      <c r="D4554" s="29"/>
      <c r="E4554" s="29"/>
      <c r="F4554"/>
      <c r="G4554"/>
      <c r="H4554"/>
      <c r="I4554" s="33"/>
      <c r="J4554" s="33"/>
      <c r="K4554" s="33"/>
      <c r="L4554" s="33"/>
      <c r="M4554" s="33"/>
      <c r="N4554" s="33"/>
      <c r="O4554" s="33"/>
      <c r="P4554" s="33"/>
      <c r="Q4554"/>
      <c r="R4554"/>
      <c r="S4554"/>
      <c r="T4554"/>
      <c r="U4554"/>
      <c r="V4554"/>
      <c r="W4554"/>
    </row>
    <row r="4555" spans="1:23" s="12" customFormat="1" x14ac:dyDescent="0.2">
      <c r="A4555"/>
      <c r="B4555"/>
      <c r="C4555"/>
      <c r="D4555" s="29"/>
      <c r="E4555" s="29"/>
      <c r="F4555"/>
      <c r="G4555"/>
      <c r="H4555"/>
      <c r="I4555" s="33"/>
      <c r="J4555" s="33"/>
      <c r="K4555" s="33"/>
      <c r="L4555" s="33"/>
      <c r="M4555" s="33"/>
      <c r="N4555" s="33"/>
      <c r="O4555" s="33"/>
      <c r="P4555" s="33"/>
      <c r="Q4555"/>
      <c r="R4555"/>
      <c r="S4555"/>
      <c r="T4555"/>
      <c r="U4555"/>
      <c r="V4555"/>
      <c r="W4555"/>
    </row>
    <row r="4556" spans="1:23" s="12" customFormat="1" x14ac:dyDescent="0.2">
      <c r="A4556"/>
      <c r="B4556"/>
      <c r="C4556"/>
      <c r="D4556" s="29"/>
      <c r="E4556" s="29"/>
      <c r="F4556"/>
      <c r="G4556"/>
      <c r="H4556"/>
      <c r="I4556" s="33"/>
      <c r="J4556" s="33"/>
      <c r="K4556" s="33"/>
      <c r="L4556" s="33"/>
      <c r="M4556" s="33"/>
      <c r="N4556" s="33"/>
      <c r="O4556" s="33"/>
      <c r="P4556" s="33"/>
      <c r="Q4556"/>
      <c r="R4556"/>
      <c r="S4556"/>
      <c r="T4556"/>
      <c r="U4556"/>
      <c r="V4556"/>
      <c r="W4556"/>
    </row>
    <row r="4557" spans="1:23" s="12" customFormat="1" x14ac:dyDescent="0.2">
      <c r="A4557"/>
      <c r="B4557"/>
      <c r="C4557"/>
      <c r="D4557" s="29"/>
      <c r="E4557" s="29"/>
      <c r="F4557"/>
      <c r="G4557"/>
      <c r="H4557"/>
      <c r="I4557" s="33"/>
      <c r="J4557" s="33"/>
      <c r="K4557" s="33"/>
      <c r="L4557" s="33"/>
      <c r="M4557" s="33"/>
      <c r="N4557" s="33"/>
      <c r="O4557" s="33"/>
      <c r="P4557" s="33"/>
      <c r="Q4557"/>
      <c r="R4557"/>
      <c r="S4557"/>
      <c r="T4557"/>
      <c r="U4557"/>
      <c r="V4557"/>
      <c r="W4557"/>
    </row>
    <row r="4558" spans="1:23" s="12" customFormat="1" x14ac:dyDescent="0.2">
      <c r="A4558"/>
      <c r="B4558"/>
      <c r="C4558"/>
      <c r="D4558" s="29"/>
      <c r="E4558" s="29"/>
      <c r="F4558"/>
      <c r="G4558"/>
      <c r="H4558"/>
      <c r="I4558" s="33"/>
      <c r="J4558" s="33"/>
      <c r="K4558" s="33"/>
      <c r="L4558" s="33"/>
      <c r="M4558" s="33"/>
      <c r="N4558" s="33"/>
      <c r="O4558" s="33"/>
      <c r="P4558" s="33"/>
      <c r="Q4558"/>
      <c r="R4558"/>
      <c r="S4558"/>
      <c r="T4558"/>
      <c r="U4558"/>
      <c r="V4558"/>
      <c r="W4558"/>
    </row>
    <row r="4559" spans="1:23" s="12" customFormat="1" x14ac:dyDescent="0.2">
      <c r="A4559"/>
      <c r="B4559"/>
      <c r="C4559"/>
      <c r="D4559" s="29"/>
      <c r="E4559" s="29"/>
      <c r="F4559"/>
      <c r="G4559"/>
      <c r="H4559"/>
      <c r="I4559" s="33"/>
      <c r="J4559" s="33"/>
      <c r="K4559" s="33"/>
      <c r="L4559" s="33"/>
      <c r="M4559" s="33"/>
      <c r="N4559" s="33"/>
      <c r="O4559" s="33"/>
      <c r="P4559" s="33"/>
      <c r="Q4559"/>
      <c r="R4559"/>
      <c r="S4559"/>
      <c r="T4559"/>
      <c r="U4559"/>
      <c r="V4559"/>
      <c r="W4559"/>
    </row>
    <row r="4560" spans="1:23" s="12" customFormat="1" x14ac:dyDescent="0.2">
      <c r="A4560"/>
      <c r="B4560"/>
      <c r="C4560"/>
      <c r="D4560" s="29"/>
      <c r="E4560" s="29"/>
      <c r="F4560"/>
      <c r="G4560"/>
      <c r="H4560"/>
      <c r="I4560" s="33"/>
      <c r="J4560" s="33"/>
      <c r="K4560" s="33"/>
      <c r="L4560" s="33"/>
      <c r="M4560" s="33"/>
      <c r="N4560" s="33"/>
      <c r="O4560" s="33"/>
      <c r="P4560" s="33"/>
      <c r="Q4560"/>
      <c r="R4560"/>
      <c r="S4560"/>
      <c r="T4560"/>
      <c r="U4560"/>
      <c r="V4560"/>
      <c r="W4560"/>
    </row>
    <row r="4561" spans="1:23" s="12" customFormat="1" x14ac:dyDescent="0.2">
      <c r="A4561"/>
      <c r="B4561"/>
      <c r="C4561"/>
      <c r="D4561" s="29"/>
      <c r="E4561" s="29"/>
      <c r="F4561"/>
      <c r="G4561"/>
      <c r="H4561"/>
      <c r="I4561" s="33"/>
      <c r="J4561" s="33"/>
      <c r="K4561" s="33"/>
      <c r="L4561" s="33"/>
      <c r="M4561" s="33"/>
      <c r="N4561" s="33"/>
      <c r="O4561" s="33"/>
      <c r="P4561" s="33"/>
      <c r="Q4561"/>
      <c r="R4561"/>
      <c r="S4561"/>
      <c r="T4561"/>
      <c r="U4561"/>
      <c r="V4561"/>
      <c r="W4561"/>
    </row>
    <row r="4562" spans="1:23" s="12" customFormat="1" x14ac:dyDescent="0.2">
      <c r="A4562"/>
      <c r="B4562"/>
      <c r="C4562"/>
      <c r="D4562" s="29"/>
      <c r="E4562" s="29"/>
      <c r="F4562"/>
      <c r="G4562"/>
      <c r="H4562"/>
      <c r="I4562" s="33"/>
      <c r="J4562" s="33"/>
      <c r="K4562" s="33"/>
      <c r="L4562" s="33"/>
      <c r="M4562" s="33"/>
      <c r="N4562" s="33"/>
      <c r="O4562" s="33"/>
      <c r="P4562" s="33"/>
      <c r="Q4562"/>
      <c r="R4562"/>
      <c r="S4562"/>
      <c r="T4562"/>
      <c r="U4562"/>
      <c r="V4562"/>
      <c r="W4562"/>
    </row>
    <row r="4563" spans="1:23" s="12" customFormat="1" x14ac:dyDescent="0.2">
      <c r="A4563"/>
      <c r="B4563"/>
      <c r="C4563"/>
      <c r="D4563" s="29"/>
      <c r="E4563" s="29"/>
      <c r="F4563"/>
      <c r="G4563"/>
      <c r="H4563"/>
      <c r="I4563" s="33"/>
      <c r="J4563" s="33"/>
      <c r="K4563" s="33"/>
      <c r="L4563" s="33"/>
      <c r="M4563" s="33"/>
      <c r="N4563" s="33"/>
      <c r="O4563" s="33"/>
      <c r="P4563" s="33"/>
      <c r="Q4563"/>
      <c r="R4563"/>
      <c r="S4563"/>
      <c r="T4563"/>
      <c r="U4563"/>
      <c r="V4563"/>
      <c r="W4563"/>
    </row>
    <row r="4564" spans="1:23" s="12" customFormat="1" x14ac:dyDescent="0.2">
      <c r="A4564"/>
      <c r="B4564"/>
      <c r="C4564"/>
      <c r="D4564" s="29"/>
      <c r="E4564" s="29"/>
      <c r="F4564"/>
      <c r="G4564"/>
      <c r="H4564"/>
      <c r="I4564" s="33"/>
      <c r="J4564" s="33"/>
      <c r="K4564" s="33"/>
      <c r="L4564" s="33"/>
      <c r="M4564" s="33"/>
      <c r="N4564" s="33"/>
      <c r="O4564" s="33"/>
      <c r="P4564" s="33"/>
      <c r="Q4564"/>
      <c r="R4564"/>
      <c r="S4564"/>
      <c r="T4564"/>
      <c r="U4564"/>
      <c r="V4564"/>
      <c r="W4564"/>
    </row>
    <row r="4565" spans="1:23" s="12" customFormat="1" x14ac:dyDescent="0.2">
      <c r="A4565"/>
      <c r="B4565"/>
      <c r="C4565"/>
      <c r="D4565" s="29"/>
      <c r="E4565" s="29"/>
      <c r="F4565"/>
      <c r="G4565"/>
      <c r="H4565"/>
      <c r="I4565" s="33"/>
      <c r="J4565" s="33"/>
      <c r="K4565" s="33"/>
      <c r="L4565" s="33"/>
      <c r="M4565" s="33"/>
      <c r="N4565" s="33"/>
      <c r="O4565" s="33"/>
      <c r="P4565" s="33"/>
      <c r="Q4565"/>
      <c r="R4565"/>
      <c r="S4565"/>
      <c r="T4565"/>
      <c r="U4565"/>
      <c r="V4565"/>
      <c r="W4565"/>
    </row>
    <row r="4566" spans="1:23" s="12" customFormat="1" x14ac:dyDescent="0.2">
      <c r="A4566"/>
      <c r="B4566"/>
      <c r="C4566"/>
      <c r="D4566" s="29"/>
      <c r="E4566" s="29"/>
      <c r="F4566"/>
      <c r="G4566"/>
      <c r="H4566"/>
      <c r="I4566" s="33"/>
      <c r="J4566" s="33"/>
      <c r="K4566" s="33"/>
      <c r="L4566" s="33"/>
      <c r="M4566" s="33"/>
      <c r="N4566" s="33"/>
      <c r="O4566" s="33"/>
      <c r="P4566" s="33"/>
      <c r="Q4566"/>
      <c r="R4566"/>
      <c r="S4566"/>
      <c r="T4566"/>
      <c r="U4566"/>
      <c r="V4566"/>
      <c r="W4566"/>
    </row>
    <row r="4567" spans="1:23" s="12" customFormat="1" x14ac:dyDescent="0.2">
      <c r="A4567"/>
      <c r="B4567"/>
      <c r="C4567"/>
      <c r="D4567" s="29"/>
      <c r="E4567" s="29"/>
      <c r="F4567"/>
      <c r="G4567"/>
      <c r="H4567"/>
      <c r="I4567" s="33"/>
      <c r="J4567" s="33"/>
      <c r="K4567" s="33"/>
      <c r="L4567" s="33"/>
      <c r="M4567" s="33"/>
      <c r="N4567" s="33"/>
      <c r="O4567" s="33"/>
      <c r="P4567" s="33"/>
      <c r="Q4567"/>
      <c r="R4567"/>
      <c r="S4567"/>
      <c r="T4567"/>
      <c r="U4567"/>
      <c r="V4567"/>
      <c r="W4567"/>
    </row>
    <row r="4568" spans="1:23" s="12" customFormat="1" x14ac:dyDescent="0.2">
      <c r="A4568"/>
      <c r="B4568"/>
      <c r="C4568"/>
      <c r="D4568" s="29"/>
      <c r="E4568" s="29"/>
      <c r="F4568"/>
      <c r="G4568"/>
      <c r="H4568"/>
      <c r="I4568" s="33"/>
      <c r="J4568" s="33"/>
      <c r="K4568" s="33"/>
      <c r="L4568" s="33"/>
      <c r="M4568" s="33"/>
      <c r="N4568" s="33"/>
      <c r="O4568" s="33"/>
      <c r="P4568" s="33"/>
      <c r="Q4568"/>
      <c r="R4568"/>
      <c r="S4568"/>
      <c r="T4568"/>
      <c r="U4568"/>
      <c r="V4568"/>
      <c r="W4568"/>
    </row>
    <row r="4569" spans="1:23" s="12" customFormat="1" x14ac:dyDescent="0.2">
      <c r="A4569"/>
      <c r="B4569"/>
      <c r="C4569"/>
      <c r="D4569" s="29"/>
      <c r="E4569" s="29"/>
      <c r="F4569"/>
      <c r="G4569"/>
      <c r="H4569"/>
      <c r="I4569" s="33"/>
      <c r="J4569" s="33"/>
      <c r="K4569" s="33"/>
      <c r="L4569" s="33"/>
      <c r="M4569" s="33"/>
      <c r="N4569" s="33"/>
      <c r="O4569" s="33"/>
      <c r="P4569" s="33"/>
      <c r="Q4569"/>
      <c r="R4569"/>
      <c r="S4569"/>
      <c r="T4569"/>
      <c r="U4569"/>
      <c r="V4569"/>
      <c r="W4569"/>
    </row>
    <row r="4570" spans="1:23" s="12" customFormat="1" x14ac:dyDescent="0.2">
      <c r="A4570"/>
      <c r="B4570"/>
      <c r="C4570"/>
      <c r="D4570" s="29"/>
      <c r="E4570" s="29"/>
      <c r="F4570"/>
      <c r="G4570"/>
      <c r="H4570"/>
      <c r="I4570" s="33"/>
      <c r="J4570" s="33"/>
      <c r="K4570" s="33"/>
      <c r="L4570" s="33"/>
      <c r="M4570" s="33"/>
      <c r="N4570" s="33"/>
      <c r="O4570" s="33"/>
      <c r="P4570" s="33"/>
      <c r="Q4570"/>
      <c r="R4570"/>
      <c r="S4570"/>
      <c r="T4570"/>
      <c r="U4570"/>
      <c r="V4570"/>
      <c r="W4570"/>
    </row>
    <row r="4571" spans="1:23" s="12" customFormat="1" x14ac:dyDescent="0.2">
      <c r="A4571"/>
      <c r="B4571"/>
      <c r="C4571"/>
      <c r="D4571" s="29"/>
      <c r="E4571" s="29"/>
      <c r="F4571"/>
      <c r="G4571"/>
      <c r="H4571"/>
      <c r="I4571" s="33"/>
      <c r="J4571" s="33"/>
      <c r="K4571" s="33"/>
      <c r="L4571" s="33"/>
      <c r="M4571" s="33"/>
      <c r="N4571" s="33"/>
      <c r="O4571" s="33"/>
      <c r="P4571" s="33"/>
      <c r="Q4571"/>
      <c r="R4571"/>
      <c r="S4571"/>
      <c r="T4571"/>
      <c r="U4571"/>
      <c r="V4571"/>
      <c r="W4571"/>
    </row>
    <row r="4572" spans="1:23" s="12" customFormat="1" x14ac:dyDescent="0.2">
      <c r="A4572"/>
      <c r="B4572"/>
      <c r="C4572"/>
      <c r="D4572" s="29"/>
      <c r="E4572" s="29"/>
      <c r="F4572"/>
      <c r="G4572"/>
      <c r="H4572"/>
      <c r="I4572" s="33"/>
      <c r="J4572" s="33"/>
      <c r="K4572" s="33"/>
      <c r="L4572" s="33"/>
      <c r="M4572" s="33"/>
      <c r="N4572" s="33"/>
      <c r="O4572" s="33"/>
      <c r="P4572" s="33"/>
      <c r="Q4572"/>
      <c r="R4572"/>
      <c r="S4572"/>
      <c r="T4572"/>
      <c r="U4572"/>
      <c r="V4572"/>
      <c r="W4572"/>
    </row>
    <row r="4573" spans="1:23" s="12" customFormat="1" x14ac:dyDescent="0.2">
      <c r="A4573"/>
      <c r="B4573"/>
      <c r="C4573"/>
      <c r="D4573" s="29"/>
      <c r="E4573" s="29"/>
      <c r="F4573"/>
      <c r="G4573"/>
      <c r="H4573"/>
      <c r="I4573" s="33"/>
      <c r="J4573" s="33"/>
      <c r="K4573" s="33"/>
      <c r="L4573" s="33"/>
      <c r="M4573" s="33"/>
      <c r="N4573" s="33"/>
      <c r="O4573" s="33"/>
      <c r="P4573" s="33"/>
      <c r="Q4573"/>
      <c r="R4573"/>
      <c r="S4573"/>
      <c r="T4573"/>
      <c r="U4573"/>
      <c r="V4573"/>
      <c r="W4573"/>
    </row>
    <row r="4574" spans="1:23" s="12" customFormat="1" x14ac:dyDescent="0.2">
      <c r="A4574"/>
      <c r="B4574"/>
      <c r="C4574"/>
      <c r="D4574" s="29"/>
      <c r="E4574" s="29"/>
      <c r="F4574"/>
      <c r="G4574"/>
      <c r="H4574"/>
      <c r="I4574" s="33"/>
      <c r="J4574" s="33"/>
      <c r="K4574" s="33"/>
      <c r="L4574" s="33"/>
      <c r="M4574" s="33"/>
      <c r="N4574" s="33"/>
      <c r="O4574" s="33"/>
      <c r="P4574" s="33"/>
      <c r="Q4574"/>
      <c r="R4574"/>
      <c r="S4574"/>
      <c r="T4574"/>
      <c r="U4574"/>
      <c r="V4574"/>
      <c r="W4574"/>
    </row>
    <row r="4575" spans="1:23" s="12" customFormat="1" x14ac:dyDescent="0.2">
      <c r="A4575"/>
      <c r="B4575"/>
      <c r="C4575"/>
      <c r="D4575" s="29"/>
      <c r="E4575" s="29"/>
      <c r="F4575"/>
      <c r="G4575"/>
      <c r="H4575"/>
      <c r="I4575" s="33"/>
      <c r="J4575" s="33"/>
      <c r="K4575" s="33"/>
      <c r="L4575" s="33"/>
      <c r="M4575" s="33"/>
      <c r="N4575" s="33"/>
      <c r="O4575" s="33"/>
      <c r="P4575" s="33"/>
      <c r="Q4575"/>
      <c r="R4575"/>
      <c r="S4575"/>
      <c r="T4575"/>
      <c r="U4575"/>
      <c r="V4575"/>
      <c r="W4575"/>
    </row>
    <row r="4576" spans="1:23" s="12" customFormat="1" x14ac:dyDescent="0.2">
      <c r="A4576"/>
      <c r="B4576"/>
      <c r="C4576"/>
      <c r="D4576" s="29"/>
      <c r="E4576" s="29"/>
      <c r="F4576"/>
      <c r="G4576"/>
      <c r="H4576"/>
      <c r="I4576" s="33"/>
      <c r="J4576" s="33"/>
      <c r="K4576" s="33"/>
      <c r="L4576" s="33"/>
      <c r="M4576" s="33"/>
      <c r="N4576" s="33"/>
      <c r="O4576" s="33"/>
      <c r="P4576" s="33"/>
      <c r="Q4576"/>
      <c r="R4576"/>
      <c r="S4576"/>
      <c r="T4576"/>
      <c r="U4576"/>
      <c r="V4576"/>
      <c r="W4576"/>
    </row>
    <row r="4577" spans="1:23" s="12" customFormat="1" x14ac:dyDescent="0.2">
      <c r="A4577"/>
      <c r="B4577"/>
      <c r="C4577"/>
      <c r="D4577" s="29"/>
      <c r="E4577" s="29"/>
      <c r="F4577"/>
      <c r="G4577"/>
      <c r="H4577"/>
      <c r="I4577" s="33"/>
      <c r="J4577" s="33"/>
      <c r="K4577" s="33"/>
      <c r="L4577" s="33"/>
      <c r="M4577" s="33"/>
      <c r="N4577" s="33"/>
      <c r="O4577" s="33"/>
      <c r="P4577" s="33"/>
      <c r="Q4577"/>
      <c r="R4577"/>
      <c r="S4577"/>
      <c r="T4577"/>
      <c r="U4577"/>
      <c r="V4577"/>
      <c r="W4577"/>
    </row>
    <row r="4578" spans="1:23" s="12" customFormat="1" x14ac:dyDescent="0.2">
      <c r="A4578"/>
      <c r="B4578"/>
      <c r="C4578"/>
      <c r="D4578" s="29"/>
      <c r="E4578" s="29"/>
      <c r="F4578"/>
      <c r="G4578"/>
      <c r="H4578"/>
      <c r="I4578" s="33"/>
      <c r="J4578" s="33"/>
      <c r="K4578" s="33"/>
      <c r="L4578" s="33"/>
      <c r="M4578" s="33"/>
      <c r="N4578" s="33"/>
      <c r="O4578" s="33"/>
      <c r="P4578" s="33"/>
      <c r="Q4578"/>
      <c r="R4578"/>
      <c r="S4578"/>
      <c r="T4578"/>
      <c r="U4578"/>
      <c r="V4578"/>
      <c r="W4578"/>
    </row>
    <row r="4579" spans="1:23" s="12" customFormat="1" x14ac:dyDescent="0.2">
      <c r="A4579"/>
      <c r="B4579"/>
      <c r="C4579"/>
      <c r="D4579" s="29"/>
      <c r="E4579" s="29"/>
      <c r="F4579"/>
      <c r="G4579"/>
      <c r="H4579"/>
      <c r="I4579" s="33"/>
      <c r="J4579" s="33"/>
      <c r="K4579" s="33"/>
      <c r="L4579" s="33"/>
      <c r="M4579" s="33"/>
      <c r="N4579" s="33"/>
      <c r="O4579" s="33"/>
      <c r="P4579" s="33"/>
      <c r="Q4579"/>
      <c r="R4579"/>
      <c r="S4579"/>
      <c r="T4579"/>
      <c r="U4579"/>
      <c r="V4579"/>
      <c r="W4579"/>
    </row>
    <row r="4580" spans="1:23" s="12" customFormat="1" x14ac:dyDescent="0.2">
      <c r="A4580"/>
      <c r="B4580"/>
      <c r="C4580"/>
      <c r="D4580" s="29"/>
      <c r="E4580" s="29"/>
      <c r="F4580"/>
      <c r="G4580"/>
      <c r="H4580"/>
      <c r="I4580" s="33"/>
      <c r="J4580" s="33"/>
      <c r="K4580" s="33"/>
      <c r="L4580" s="33"/>
      <c r="M4580" s="33"/>
      <c r="N4580" s="33"/>
      <c r="O4580" s="33"/>
      <c r="P4580" s="33"/>
      <c r="Q4580"/>
      <c r="R4580"/>
      <c r="S4580"/>
      <c r="T4580"/>
      <c r="U4580"/>
      <c r="V4580"/>
      <c r="W4580"/>
    </row>
    <row r="4581" spans="1:23" s="12" customFormat="1" x14ac:dyDescent="0.2">
      <c r="A4581"/>
      <c r="B4581"/>
      <c r="C4581"/>
      <c r="D4581" s="29"/>
      <c r="E4581" s="29"/>
      <c r="F4581"/>
      <c r="G4581"/>
      <c r="H4581"/>
      <c r="I4581" s="33"/>
      <c r="J4581" s="33"/>
      <c r="K4581" s="33"/>
      <c r="L4581" s="33"/>
      <c r="M4581" s="33"/>
      <c r="N4581" s="33"/>
      <c r="O4581" s="33"/>
      <c r="P4581" s="33"/>
      <c r="Q4581"/>
      <c r="R4581"/>
      <c r="S4581"/>
      <c r="T4581"/>
      <c r="U4581"/>
      <c r="V4581"/>
      <c r="W4581"/>
    </row>
    <row r="4582" spans="1:23" s="12" customFormat="1" x14ac:dyDescent="0.2">
      <c r="A4582"/>
      <c r="B4582"/>
      <c r="C4582"/>
      <c r="D4582" s="29"/>
      <c r="E4582" s="29"/>
      <c r="F4582"/>
      <c r="G4582"/>
      <c r="H4582"/>
      <c r="I4582" s="33"/>
      <c r="J4582" s="33"/>
      <c r="K4582" s="33"/>
      <c r="L4582" s="33"/>
      <c r="M4582" s="33"/>
      <c r="N4582" s="33"/>
      <c r="O4582" s="33"/>
      <c r="P4582" s="33"/>
      <c r="Q4582"/>
      <c r="R4582"/>
      <c r="S4582"/>
      <c r="T4582"/>
      <c r="U4582"/>
      <c r="V4582"/>
      <c r="W4582"/>
    </row>
    <row r="4583" spans="1:23" s="12" customFormat="1" x14ac:dyDescent="0.2">
      <c r="A4583"/>
      <c r="B4583"/>
      <c r="C4583"/>
      <c r="D4583" s="29"/>
      <c r="E4583" s="29"/>
      <c r="F4583"/>
      <c r="G4583"/>
      <c r="H4583"/>
      <c r="I4583" s="33"/>
      <c r="J4583" s="33"/>
      <c r="K4583" s="33"/>
      <c r="L4583" s="33"/>
      <c r="M4583" s="33"/>
      <c r="N4583" s="33"/>
      <c r="O4583" s="33"/>
      <c r="P4583" s="33"/>
      <c r="Q4583"/>
      <c r="R4583"/>
      <c r="S4583"/>
      <c r="T4583"/>
      <c r="U4583"/>
      <c r="V4583"/>
      <c r="W4583"/>
    </row>
    <row r="4584" spans="1:23" s="12" customFormat="1" x14ac:dyDescent="0.2">
      <c r="A4584"/>
      <c r="B4584"/>
      <c r="C4584"/>
      <c r="D4584" s="29"/>
      <c r="E4584" s="29"/>
      <c r="F4584"/>
      <c r="G4584"/>
      <c r="H4584"/>
      <c r="I4584" s="33"/>
      <c r="J4584" s="33"/>
      <c r="K4584" s="33"/>
      <c r="L4584" s="33"/>
      <c r="M4584" s="33"/>
      <c r="N4584" s="33"/>
      <c r="O4584" s="33"/>
      <c r="P4584" s="33"/>
      <c r="Q4584"/>
      <c r="R4584"/>
      <c r="S4584"/>
      <c r="T4584"/>
      <c r="U4584"/>
      <c r="V4584"/>
      <c r="W4584"/>
    </row>
    <row r="4585" spans="1:23" s="12" customFormat="1" x14ac:dyDescent="0.2">
      <c r="A4585"/>
      <c r="B4585"/>
      <c r="C4585"/>
      <c r="D4585" s="29"/>
      <c r="E4585" s="29"/>
      <c r="F4585"/>
      <c r="G4585"/>
      <c r="H4585"/>
      <c r="I4585" s="33"/>
      <c r="J4585" s="33"/>
      <c r="K4585" s="33"/>
      <c r="L4585" s="33"/>
      <c r="M4585" s="33"/>
      <c r="N4585" s="33"/>
      <c r="O4585" s="33"/>
      <c r="P4585" s="33"/>
      <c r="Q4585"/>
      <c r="R4585"/>
      <c r="S4585"/>
      <c r="T4585"/>
      <c r="U4585"/>
      <c r="V4585"/>
      <c r="W4585"/>
    </row>
    <row r="4586" spans="1:23" s="12" customFormat="1" x14ac:dyDescent="0.2">
      <c r="A4586"/>
      <c r="B4586"/>
      <c r="C4586"/>
      <c r="D4586" s="29"/>
      <c r="E4586" s="29"/>
      <c r="F4586"/>
      <c r="G4586"/>
      <c r="H4586"/>
      <c r="I4586" s="33"/>
      <c r="J4586" s="33"/>
      <c r="K4586" s="33"/>
      <c r="L4586" s="33"/>
      <c r="M4586" s="33"/>
      <c r="N4586" s="33"/>
      <c r="O4586" s="33"/>
      <c r="P4586" s="33"/>
      <c r="Q4586"/>
      <c r="R4586"/>
      <c r="S4586"/>
      <c r="T4586"/>
      <c r="U4586"/>
      <c r="V4586"/>
      <c r="W4586"/>
    </row>
    <row r="4587" spans="1:23" s="12" customFormat="1" x14ac:dyDescent="0.2">
      <c r="A4587"/>
      <c r="B4587"/>
      <c r="C4587"/>
      <c r="D4587" s="29"/>
      <c r="E4587" s="29"/>
      <c r="F4587"/>
      <c r="G4587"/>
      <c r="H4587"/>
      <c r="I4587" s="33"/>
      <c r="J4587" s="33"/>
      <c r="K4587" s="33"/>
      <c r="L4587" s="33"/>
      <c r="M4587" s="33"/>
      <c r="N4587" s="33"/>
      <c r="O4587" s="33"/>
      <c r="P4587" s="33"/>
      <c r="Q4587"/>
      <c r="R4587"/>
      <c r="S4587"/>
      <c r="T4587"/>
      <c r="U4587"/>
      <c r="V4587"/>
      <c r="W4587"/>
    </row>
    <row r="4588" spans="1:23" s="12" customFormat="1" x14ac:dyDescent="0.2">
      <c r="A4588"/>
      <c r="B4588"/>
      <c r="C4588"/>
      <c r="D4588" s="29"/>
      <c r="E4588" s="29"/>
      <c r="F4588"/>
      <c r="G4588"/>
      <c r="H4588"/>
      <c r="I4588" s="33"/>
      <c r="J4588" s="33"/>
      <c r="K4588" s="33"/>
      <c r="L4588" s="33"/>
      <c r="M4588" s="33"/>
      <c r="N4588" s="33"/>
      <c r="O4588" s="33"/>
      <c r="P4588" s="33"/>
      <c r="Q4588"/>
      <c r="R4588"/>
      <c r="S4588"/>
      <c r="T4588"/>
      <c r="U4588"/>
      <c r="V4588"/>
      <c r="W4588"/>
    </row>
    <row r="4589" spans="1:23" s="12" customFormat="1" x14ac:dyDescent="0.2">
      <c r="A4589"/>
      <c r="B4589"/>
      <c r="C4589"/>
      <c r="D4589" s="29"/>
      <c r="E4589" s="29"/>
      <c r="F4589"/>
      <c r="G4589"/>
      <c r="H4589"/>
      <c r="I4589" s="33"/>
      <c r="J4589" s="33"/>
      <c r="K4589" s="33"/>
      <c r="L4589" s="33"/>
      <c r="M4589" s="33"/>
      <c r="N4589" s="33"/>
      <c r="O4589" s="33"/>
      <c r="P4589" s="33"/>
      <c r="Q4589"/>
      <c r="R4589"/>
      <c r="S4589"/>
      <c r="T4589"/>
      <c r="U4589"/>
      <c r="V4589"/>
      <c r="W4589"/>
    </row>
    <row r="4590" spans="1:23" s="12" customFormat="1" x14ac:dyDescent="0.2">
      <c r="A4590"/>
      <c r="B4590"/>
      <c r="C4590"/>
      <c r="D4590" s="29"/>
      <c r="E4590" s="29"/>
      <c r="F4590"/>
      <c r="G4590"/>
      <c r="H4590"/>
      <c r="I4590" s="33"/>
      <c r="J4590" s="33"/>
      <c r="K4590" s="33"/>
      <c r="L4590" s="33"/>
      <c r="M4590" s="33"/>
      <c r="N4590" s="33"/>
      <c r="O4590" s="33"/>
      <c r="P4590" s="33"/>
      <c r="Q4590"/>
      <c r="R4590"/>
      <c r="S4590"/>
      <c r="T4590"/>
      <c r="U4590"/>
      <c r="V4590"/>
      <c r="W4590"/>
    </row>
    <row r="4591" spans="1:23" s="12" customFormat="1" x14ac:dyDescent="0.2">
      <c r="A4591"/>
      <c r="B4591"/>
      <c r="C4591"/>
      <c r="D4591" s="29"/>
      <c r="E4591" s="29"/>
      <c r="F4591"/>
      <c r="G4591"/>
      <c r="H4591"/>
      <c r="I4591" s="33"/>
      <c r="J4591" s="33"/>
      <c r="K4591" s="33"/>
      <c r="L4591" s="33"/>
      <c r="M4591" s="33"/>
      <c r="N4591" s="33"/>
      <c r="O4591" s="33"/>
      <c r="P4591" s="33"/>
      <c r="Q4591"/>
      <c r="R4591"/>
      <c r="S4591"/>
      <c r="T4591"/>
      <c r="U4591"/>
      <c r="V4591"/>
      <c r="W4591"/>
    </row>
    <row r="4592" spans="1:23" s="12" customFormat="1" x14ac:dyDescent="0.2">
      <c r="A4592"/>
      <c r="B4592"/>
      <c r="C4592"/>
      <c r="D4592" s="29"/>
      <c r="E4592" s="29"/>
      <c r="F4592"/>
      <c r="G4592"/>
      <c r="H4592"/>
      <c r="I4592" s="33"/>
      <c r="J4592" s="33"/>
      <c r="K4592" s="33"/>
      <c r="L4592" s="33"/>
      <c r="M4592" s="33"/>
      <c r="N4592" s="33"/>
      <c r="O4592" s="33"/>
      <c r="P4592" s="33"/>
      <c r="Q4592"/>
      <c r="R4592"/>
      <c r="S4592"/>
      <c r="T4592"/>
      <c r="U4592"/>
      <c r="V4592"/>
      <c r="W4592"/>
    </row>
    <row r="4593" spans="1:23" s="12" customFormat="1" x14ac:dyDescent="0.2">
      <c r="A4593"/>
      <c r="B4593"/>
      <c r="C4593"/>
      <c r="D4593" s="29"/>
      <c r="E4593" s="29"/>
      <c r="F4593"/>
      <c r="G4593"/>
      <c r="H4593"/>
      <c r="I4593" s="33"/>
      <c r="J4593" s="33"/>
      <c r="K4593" s="33"/>
      <c r="L4593" s="33"/>
      <c r="M4593" s="33"/>
      <c r="N4593" s="33"/>
      <c r="O4593" s="33"/>
      <c r="P4593" s="33"/>
      <c r="Q4593"/>
      <c r="R4593"/>
      <c r="S4593"/>
      <c r="T4593"/>
      <c r="U4593"/>
      <c r="V4593"/>
      <c r="W4593"/>
    </row>
    <row r="4594" spans="1:23" s="12" customFormat="1" x14ac:dyDescent="0.2">
      <c r="A4594"/>
      <c r="B4594"/>
      <c r="C4594"/>
      <c r="D4594" s="29"/>
      <c r="E4594" s="29"/>
      <c r="F4594"/>
      <c r="G4594"/>
      <c r="H4594"/>
      <c r="I4594" s="33"/>
      <c r="J4594" s="33"/>
      <c r="K4594" s="33"/>
      <c r="L4594" s="33"/>
      <c r="M4594" s="33"/>
      <c r="N4594" s="33"/>
      <c r="O4594" s="33"/>
      <c r="P4594" s="33"/>
      <c r="Q4594"/>
      <c r="R4594"/>
      <c r="S4594"/>
      <c r="T4594"/>
      <c r="U4594"/>
      <c r="V4594"/>
      <c r="W4594"/>
    </row>
    <row r="4595" spans="1:23" s="12" customFormat="1" x14ac:dyDescent="0.2">
      <c r="A4595"/>
      <c r="B4595"/>
      <c r="C4595"/>
      <c r="D4595" s="29"/>
      <c r="E4595" s="29"/>
      <c r="F4595"/>
      <c r="G4595"/>
      <c r="H4595"/>
      <c r="I4595" s="33"/>
      <c r="J4595" s="33"/>
      <c r="K4595" s="33"/>
      <c r="L4595" s="33"/>
      <c r="M4595" s="33"/>
      <c r="N4595" s="33"/>
      <c r="O4595" s="33"/>
      <c r="P4595" s="33"/>
      <c r="Q4595"/>
      <c r="R4595"/>
      <c r="S4595"/>
      <c r="T4595"/>
      <c r="U4595"/>
      <c r="V4595"/>
      <c r="W4595"/>
    </row>
    <row r="4596" spans="1:23" s="12" customFormat="1" x14ac:dyDescent="0.2">
      <c r="A4596"/>
      <c r="B4596"/>
      <c r="C4596"/>
      <c r="D4596" s="29"/>
      <c r="E4596" s="29"/>
      <c r="F4596"/>
      <c r="G4596"/>
      <c r="H4596"/>
      <c r="I4596" s="33"/>
      <c r="J4596" s="33"/>
      <c r="K4596" s="33"/>
      <c r="L4596" s="33"/>
      <c r="M4596" s="33"/>
      <c r="N4596" s="33"/>
      <c r="O4596" s="33"/>
      <c r="P4596" s="33"/>
      <c r="Q4596"/>
      <c r="R4596"/>
      <c r="S4596"/>
      <c r="T4596"/>
      <c r="U4596"/>
      <c r="V4596"/>
      <c r="W4596"/>
    </row>
    <row r="4597" spans="1:23" s="12" customFormat="1" x14ac:dyDescent="0.2">
      <c r="A4597"/>
      <c r="B4597"/>
      <c r="C4597"/>
      <c r="D4597" s="29"/>
      <c r="E4597" s="29"/>
      <c r="F4597"/>
      <c r="G4597"/>
      <c r="H4597"/>
      <c r="I4597" s="33"/>
      <c r="J4597" s="33"/>
      <c r="K4597" s="33"/>
      <c r="L4597" s="33"/>
      <c r="M4597" s="33"/>
      <c r="N4597" s="33"/>
      <c r="O4597" s="33"/>
      <c r="P4597" s="33"/>
      <c r="Q4597"/>
      <c r="R4597"/>
      <c r="S4597"/>
      <c r="T4597"/>
      <c r="U4597"/>
      <c r="V4597"/>
      <c r="W4597"/>
    </row>
    <row r="4598" spans="1:23" s="12" customFormat="1" x14ac:dyDescent="0.2">
      <c r="A4598"/>
      <c r="B4598"/>
      <c r="C4598"/>
      <c r="D4598" s="29"/>
      <c r="E4598" s="29"/>
      <c r="F4598"/>
      <c r="G4598"/>
      <c r="H4598"/>
      <c r="I4598" s="33"/>
      <c r="J4598" s="33"/>
      <c r="K4598" s="33"/>
      <c r="L4598" s="33"/>
      <c r="M4598" s="33"/>
      <c r="N4598" s="33"/>
      <c r="O4598" s="33"/>
      <c r="P4598" s="33"/>
      <c r="Q4598"/>
      <c r="R4598"/>
      <c r="S4598"/>
      <c r="T4598"/>
      <c r="U4598"/>
      <c r="V4598"/>
      <c r="W4598"/>
    </row>
    <row r="4599" spans="1:23" s="12" customFormat="1" x14ac:dyDescent="0.2">
      <c r="A4599"/>
      <c r="B4599"/>
      <c r="C4599"/>
      <c r="D4599" s="29"/>
      <c r="E4599" s="29"/>
      <c r="F4599"/>
      <c r="G4599"/>
      <c r="H4599"/>
      <c r="I4599" s="33"/>
      <c r="J4599" s="33"/>
      <c r="K4599" s="33"/>
      <c r="L4599" s="33"/>
      <c r="M4599" s="33"/>
      <c r="N4599" s="33"/>
      <c r="O4599" s="33"/>
      <c r="P4599" s="33"/>
      <c r="Q4599"/>
      <c r="R4599"/>
      <c r="S4599"/>
      <c r="T4599"/>
      <c r="U4599"/>
      <c r="V4599"/>
      <c r="W4599"/>
    </row>
    <row r="4600" spans="1:23" s="12" customFormat="1" x14ac:dyDescent="0.2">
      <c r="A4600"/>
      <c r="B4600"/>
      <c r="C4600"/>
      <c r="D4600" s="29"/>
      <c r="E4600" s="29"/>
      <c r="F4600"/>
      <c r="G4600"/>
      <c r="H4600"/>
      <c r="I4600" s="33"/>
      <c r="J4600" s="33"/>
      <c r="K4600" s="33"/>
      <c r="L4600" s="33"/>
      <c r="M4600" s="33"/>
      <c r="N4600" s="33"/>
      <c r="O4600" s="33"/>
      <c r="P4600" s="33"/>
      <c r="Q4600"/>
      <c r="R4600"/>
      <c r="S4600"/>
      <c r="T4600"/>
      <c r="U4600"/>
      <c r="V4600"/>
      <c r="W4600"/>
    </row>
    <row r="4601" spans="1:23" s="12" customFormat="1" x14ac:dyDescent="0.2">
      <c r="A4601"/>
      <c r="B4601"/>
      <c r="C4601"/>
      <c r="D4601" s="29"/>
      <c r="E4601" s="29"/>
      <c r="F4601"/>
      <c r="G4601"/>
      <c r="H4601"/>
      <c r="I4601" s="33"/>
      <c r="J4601" s="33"/>
      <c r="K4601" s="33"/>
      <c r="L4601" s="33"/>
      <c r="M4601" s="33"/>
      <c r="N4601" s="33"/>
      <c r="O4601" s="33"/>
      <c r="P4601" s="33"/>
      <c r="Q4601"/>
      <c r="R4601"/>
      <c r="S4601"/>
      <c r="T4601"/>
      <c r="U4601"/>
      <c r="V4601"/>
      <c r="W4601"/>
    </row>
    <row r="4602" spans="1:23" s="12" customFormat="1" x14ac:dyDescent="0.2">
      <c r="A4602"/>
      <c r="B4602"/>
      <c r="C4602"/>
      <c r="D4602" s="29"/>
      <c r="E4602" s="29"/>
      <c r="F4602"/>
      <c r="G4602"/>
      <c r="H4602"/>
      <c r="I4602" s="33"/>
      <c r="J4602" s="33"/>
      <c r="K4602" s="33"/>
      <c r="L4602" s="33"/>
      <c r="M4602" s="33"/>
      <c r="N4602" s="33"/>
      <c r="O4602" s="33"/>
      <c r="P4602" s="33"/>
      <c r="Q4602"/>
      <c r="R4602"/>
      <c r="S4602"/>
      <c r="T4602"/>
      <c r="U4602"/>
      <c r="V4602"/>
      <c r="W4602"/>
    </row>
    <row r="4603" spans="1:23" s="12" customFormat="1" x14ac:dyDescent="0.2">
      <c r="A4603"/>
      <c r="B4603"/>
      <c r="C4603"/>
      <c r="D4603" s="29"/>
      <c r="E4603" s="29"/>
      <c r="F4603"/>
      <c r="G4603"/>
      <c r="H4603"/>
      <c r="I4603" s="33"/>
      <c r="J4603" s="33"/>
      <c r="K4603" s="33"/>
      <c r="L4603" s="33"/>
      <c r="M4603" s="33"/>
      <c r="N4603" s="33"/>
      <c r="O4603" s="33"/>
      <c r="P4603" s="33"/>
      <c r="Q4603"/>
      <c r="R4603"/>
      <c r="S4603"/>
      <c r="T4603"/>
      <c r="U4603"/>
      <c r="V4603"/>
      <c r="W4603"/>
    </row>
    <row r="4604" spans="1:23" s="12" customFormat="1" x14ac:dyDescent="0.2">
      <c r="A4604"/>
      <c r="B4604"/>
      <c r="C4604"/>
      <c r="D4604" s="29"/>
      <c r="E4604" s="29"/>
      <c r="F4604"/>
      <c r="G4604"/>
      <c r="H4604"/>
      <c r="I4604" s="33"/>
      <c r="J4604" s="33"/>
      <c r="K4604" s="33"/>
      <c r="L4604" s="33"/>
      <c r="M4604" s="33"/>
      <c r="N4604" s="33"/>
      <c r="O4604" s="33"/>
      <c r="P4604" s="33"/>
      <c r="Q4604"/>
      <c r="R4604"/>
      <c r="S4604"/>
      <c r="T4604"/>
      <c r="U4604"/>
      <c r="V4604"/>
      <c r="W4604"/>
    </row>
    <row r="4605" spans="1:23" s="12" customFormat="1" x14ac:dyDescent="0.2">
      <c r="A4605"/>
      <c r="B4605"/>
      <c r="C4605"/>
      <c r="D4605" s="29"/>
      <c r="E4605" s="29"/>
      <c r="F4605"/>
      <c r="G4605"/>
      <c r="H4605"/>
      <c r="I4605" s="33"/>
      <c r="J4605" s="33"/>
      <c r="K4605" s="33"/>
      <c r="L4605" s="33"/>
      <c r="M4605" s="33"/>
      <c r="N4605" s="33"/>
      <c r="O4605" s="33"/>
      <c r="P4605" s="33"/>
      <c r="Q4605"/>
      <c r="R4605"/>
      <c r="S4605"/>
      <c r="T4605"/>
      <c r="U4605"/>
      <c r="V4605"/>
      <c r="W4605"/>
    </row>
    <row r="4606" spans="1:23" s="12" customFormat="1" x14ac:dyDescent="0.2">
      <c r="A4606"/>
      <c r="B4606"/>
      <c r="C4606"/>
      <c r="D4606" s="29"/>
      <c r="E4606" s="29"/>
      <c r="F4606"/>
      <c r="G4606"/>
      <c r="H4606"/>
      <c r="I4606" s="33"/>
      <c r="J4606" s="33"/>
      <c r="K4606" s="33"/>
      <c r="L4606" s="33"/>
      <c r="M4606" s="33"/>
      <c r="N4606" s="33"/>
      <c r="O4606" s="33"/>
      <c r="P4606" s="33"/>
      <c r="Q4606"/>
      <c r="R4606"/>
      <c r="S4606"/>
      <c r="T4606"/>
      <c r="U4606"/>
      <c r="V4606"/>
      <c r="W4606"/>
    </row>
    <row r="4607" spans="1:23" s="12" customFormat="1" x14ac:dyDescent="0.2">
      <c r="A4607"/>
      <c r="B4607"/>
      <c r="C4607"/>
      <c r="D4607" s="29"/>
      <c r="E4607" s="29"/>
      <c r="F4607"/>
      <c r="G4607"/>
      <c r="H4607"/>
      <c r="I4607" s="33"/>
      <c r="J4607" s="33"/>
      <c r="K4607" s="33"/>
      <c r="L4607" s="33"/>
      <c r="M4607" s="33"/>
      <c r="N4607" s="33"/>
      <c r="O4607" s="33"/>
      <c r="P4607" s="33"/>
      <c r="Q4607"/>
      <c r="R4607"/>
      <c r="S4607"/>
      <c r="T4607"/>
      <c r="U4607"/>
      <c r="V4607"/>
      <c r="W4607"/>
    </row>
    <row r="4608" spans="1:23" s="12" customFormat="1" x14ac:dyDescent="0.2">
      <c r="A4608"/>
      <c r="B4608"/>
      <c r="C4608"/>
      <c r="D4608" s="29"/>
      <c r="E4608" s="29"/>
      <c r="F4608"/>
      <c r="G4608"/>
      <c r="H4608"/>
      <c r="I4608" s="33"/>
      <c r="J4608" s="33"/>
      <c r="K4608" s="33"/>
      <c r="L4608" s="33"/>
      <c r="M4608" s="33"/>
      <c r="N4608" s="33"/>
      <c r="O4608" s="33"/>
      <c r="P4608" s="33"/>
      <c r="Q4608"/>
      <c r="R4608"/>
      <c r="S4608"/>
      <c r="T4608"/>
      <c r="U4608"/>
      <c r="V4608"/>
      <c r="W4608"/>
    </row>
    <row r="4609" spans="1:23" s="12" customFormat="1" x14ac:dyDescent="0.2">
      <c r="A4609"/>
      <c r="B4609"/>
      <c r="C4609"/>
      <c r="D4609" s="29"/>
      <c r="E4609" s="29"/>
      <c r="F4609"/>
      <c r="G4609"/>
      <c r="H4609"/>
      <c r="I4609" s="33"/>
      <c r="J4609" s="33"/>
      <c r="K4609" s="33"/>
      <c r="L4609" s="33"/>
      <c r="M4609" s="33"/>
      <c r="N4609" s="33"/>
      <c r="O4609" s="33"/>
      <c r="P4609" s="33"/>
      <c r="Q4609"/>
      <c r="R4609"/>
      <c r="S4609"/>
      <c r="T4609"/>
      <c r="U4609"/>
      <c r="V4609"/>
      <c r="W4609"/>
    </row>
    <row r="4610" spans="1:23" s="12" customFormat="1" x14ac:dyDescent="0.2">
      <c r="A4610"/>
      <c r="B4610"/>
      <c r="C4610"/>
      <c r="D4610" s="29"/>
      <c r="E4610" s="29"/>
      <c r="F4610"/>
      <c r="G4610"/>
      <c r="H4610"/>
      <c r="I4610" s="33"/>
      <c r="J4610" s="33"/>
      <c r="K4610" s="33"/>
      <c r="L4610" s="33"/>
      <c r="M4610" s="33"/>
      <c r="N4610" s="33"/>
      <c r="O4610" s="33"/>
      <c r="P4610" s="33"/>
      <c r="Q4610"/>
      <c r="R4610"/>
      <c r="S4610"/>
      <c r="T4610"/>
      <c r="U4610"/>
      <c r="V4610"/>
      <c r="W4610"/>
    </row>
    <row r="4611" spans="1:23" s="12" customFormat="1" x14ac:dyDescent="0.2">
      <c r="A4611"/>
      <c r="B4611"/>
      <c r="C4611"/>
      <c r="D4611" s="29"/>
      <c r="E4611" s="29"/>
      <c r="F4611"/>
      <c r="G4611"/>
      <c r="H4611"/>
      <c r="I4611" s="33"/>
      <c r="J4611" s="33"/>
      <c r="K4611" s="33"/>
      <c r="L4611" s="33"/>
      <c r="M4611" s="33"/>
      <c r="N4611" s="33"/>
      <c r="O4611" s="33"/>
      <c r="P4611" s="33"/>
      <c r="Q4611"/>
      <c r="R4611"/>
      <c r="S4611"/>
      <c r="T4611"/>
      <c r="U4611"/>
      <c r="V4611"/>
      <c r="W4611"/>
    </row>
    <row r="4612" spans="1:23" s="12" customFormat="1" x14ac:dyDescent="0.2">
      <c r="A4612"/>
      <c r="B4612"/>
      <c r="C4612"/>
      <c r="D4612" s="29"/>
      <c r="E4612" s="29"/>
      <c r="F4612"/>
      <c r="G4612"/>
      <c r="H4612"/>
      <c r="I4612" s="33"/>
      <c r="J4612" s="33"/>
      <c r="K4612" s="33"/>
      <c r="L4612" s="33"/>
      <c r="M4612" s="33"/>
      <c r="N4612" s="33"/>
      <c r="O4612" s="33"/>
      <c r="P4612" s="33"/>
      <c r="Q4612"/>
      <c r="R4612"/>
      <c r="S4612"/>
      <c r="T4612"/>
      <c r="U4612"/>
      <c r="V4612"/>
      <c r="W4612"/>
    </row>
    <row r="4613" spans="1:23" s="12" customFormat="1" x14ac:dyDescent="0.2">
      <c r="A4613"/>
      <c r="B4613"/>
      <c r="C4613"/>
      <c r="D4613" s="29"/>
      <c r="E4613" s="29"/>
      <c r="F4613"/>
      <c r="G4613"/>
      <c r="H4613"/>
      <c r="I4613" s="33"/>
      <c r="J4613" s="33"/>
      <c r="K4613" s="33"/>
      <c r="L4613" s="33"/>
      <c r="M4613" s="33"/>
      <c r="N4613" s="33"/>
      <c r="O4613" s="33"/>
      <c r="P4613" s="33"/>
      <c r="Q4613"/>
      <c r="R4613"/>
      <c r="S4613"/>
      <c r="T4613"/>
      <c r="U4613"/>
      <c r="V4613"/>
      <c r="W4613"/>
    </row>
    <row r="4614" spans="1:23" s="12" customFormat="1" x14ac:dyDescent="0.2">
      <c r="A4614"/>
      <c r="B4614"/>
      <c r="C4614"/>
      <c r="D4614" s="29"/>
      <c r="E4614" s="29"/>
      <c r="F4614"/>
      <c r="G4614"/>
      <c r="H4614"/>
      <c r="I4614" s="33"/>
      <c r="J4614" s="33"/>
      <c r="K4614" s="33"/>
      <c r="L4614" s="33"/>
      <c r="M4614" s="33"/>
      <c r="N4614" s="33"/>
      <c r="O4614" s="33"/>
      <c r="P4614" s="33"/>
      <c r="Q4614"/>
      <c r="R4614"/>
      <c r="S4614"/>
      <c r="T4614"/>
      <c r="U4614"/>
      <c r="V4614"/>
      <c r="W4614"/>
    </row>
    <row r="4615" spans="1:23" s="12" customFormat="1" x14ac:dyDescent="0.2">
      <c r="A4615"/>
      <c r="B4615"/>
      <c r="C4615"/>
      <c r="D4615" s="29"/>
      <c r="E4615" s="29"/>
      <c r="F4615"/>
      <c r="G4615"/>
      <c r="H4615"/>
      <c r="I4615" s="33"/>
      <c r="J4615" s="33"/>
      <c r="K4615" s="33"/>
      <c r="L4615" s="33"/>
      <c r="M4615" s="33"/>
      <c r="N4615" s="33"/>
      <c r="O4615" s="33"/>
      <c r="P4615" s="33"/>
      <c r="Q4615"/>
      <c r="R4615"/>
      <c r="S4615"/>
      <c r="T4615"/>
      <c r="U4615"/>
      <c r="V4615"/>
      <c r="W4615"/>
    </row>
    <row r="4616" spans="1:23" s="12" customFormat="1" x14ac:dyDescent="0.2">
      <c r="A4616"/>
      <c r="B4616"/>
      <c r="C4616"/>
      <c r="D4616" s="29"/>
      <c r="E4616" s="29"/>
      <c r="F4616"/>
      <c r="G4616"/>
      <c r="H4616"/>
      <c r="I4616" s="33"/>
      <c r="J4616" s="33"/>
      <c r="K4616" s="33"/>
      <c r="L4616" s="33"/>
      <c r="M4616" s="33"/>
      <c r="N4616" s="33"/>
      <c r="O4616" s="33"/>
      <c r="P4616" s="33"/>
      <c r="Q4616"/>
      <c r="R4616"/>
      <c r="S4616"/>
      <c r="T4616"/>
      <c r="U4616"/>
      <c r="V4616"/>
      <c r="W4616"/>
    </row>
    <row r="4617" spans="1:23" s="12" customFormat="1" x14ac:dyDescent="0.2">
      <c r="A4617"/>
      <c r="B4617"/>
      <c r="C4617"/>
      <c r="D4617" s="29"/>
      <c r="E4617" s="29"/>
      <c r="F4617"/>
      <c r="G4617"/>
      <c r="H4617"/>
      <c r="I4617" s="33"/>
      <c r="J4617" s="33"/>
      <c r="K4617" s="33"/>
      <c r="L4617" s="33"/>
      <c r="M4617" s="33"/>
      <c r="N4617" s="33"/>
      <c r="O4617" s="33"/>
      <c r="P4617" s="33"/>
      <c r="Q4617"/>
      <c r="R4617"/>
      <c r="S4617"/>
      <c r="T4617"/>
      <c r="U4617"/>
      <c r="V4617"/>
      <c r="W4617"/>
    </row>
    <row r="4618" spans="1:23" s="12" customFormat="1" x14ac:dyDescent="0.2">
      <c r="A4618"/>
      <c r="B4618"/>
      <c r="C4618"/>
      <c r="D4618" s="29"/>
      <c r="E4618" s="29"/>
      <c r="F4618"/>
      <c r="G4618"/>
      <c r="H4618"/>
      <c r="I4618" s="33"/>
      <c r="J4618" s="33"/>
      <c r="K4618" s="33"/>
      <c r="L4618" s="33"/>
      <c r="M4618" s="33"/>
      <c r="N4618" s="33"/>
      <c r="O4618" s="33"/>
      <c r="P4618" s="33"/>
      <c r="Q4618"/>
      <c r="R4618"/>
      <c r="S4618"/>
      <c r="T4618"/>
      <c r="U4618"/>
      <c r="V4618"/>
      <c r="W4618"/>
    </row>
    <row r="4619" spans="1:23" s="12" customFormat="1" x14ac:dyDescent="0.2">
      <c r="A4619"/>
      <c r="B4619"/>
      <c r="C4619"/>
      <c r="D4619" s="29"/>
      <c r="E4619" s="29"/>
      <c r="F4619"/>
      <c r="G4619"/>
      <c r="H4619"/>
      <c r="I4619" s="33"/>
      <c r="J4619" s="33"/>
      <c r="K4619" s="33"/>
      <c r="L4619" s="33"/>
      <c r="M4619" s="33"/>
      <c r="N4619" s="33"/>
      <c r="O4619" s="33"/>
      <c r="P4619" s="33"/>
      <c r="Q4619"/>
      <c r="R4619"/>
      <c r="S4619"/>
      <c r="T4619"/>
      <c r="U4619"/>
      <c r="V4619"/>
      <c r="W4619"/>
    </row>
    <row r="4620" spans="1:23" s="12" customFormat="1" x14ac:dyDescent="0.2">
      <c r="A4620"/>
      <c r="B4620"/>
      <c r="C4620"/>
      <c r="D4620" s="29"/>
      <c r="E4620" s="29"/>
      <c r="F4620"/>
      <c r="G4620"/>
      <c r="H4620"/>
      <c r="I4620" s="33"/>
      <c r="J4620" s="33"/>
      <c r="K4620" s="33"/>
      <c r="L4620" s="33"/>
      <c r="M4620" s="33"/>
      <c r="N4620" s="33"/>
      <c r="O4620" s="33"/>
      <c r="P4620" s="33"/>
      <c r="Q4620"/>
      <c r="R4620"/>
      <c r="S4620"/>
      <c r="T4620"/>
      <c r="U4620"/>
      <c r="V4620"/>
      <c r="W4620"/>
    </row>
    <row r="4621" spans="1:23" s="12" customFormat="1" x14ac:dyDescent="0.2">
      <c r="A4621"/>
      <c r="B4621"/>
      <c r="C4621"/>
      <c r="D4621" s="29"/>
      <c r="E4621" s="29"/>
      <c r="F4621"/>
      <c r="G4621"/>
      <c r="H4621"/>
      <c r="I4621" s="33"/>
      <c r="J4621" s="33"/>
      <c r="K4621" s="33"/>
      <c r="L4621" s="33"/>
      <c r="M4621" s="33"/>
      <c r="N4621" s="33"/>
      <c r="O4621" s="33"/>
      <c r="P4621" s="33"/>
      <c r="Q4621"/>
      <c r="R4621"/>
      <c r="S4621"/>
      <c r="T4621"/>
      <c r="U4621"/>
      <c r="V4621"/>
      <c r="W4621"/>
    </row>
    <row r="4622" spans="1:23" s="12" customFormat="1" x14ac:dyDescent="0.2">
      <c r="A4622"/>
      <c r="B4622"/>
      <c r="C4622"/>
      <c r="D4622" s="29"/>
      <c r="E4622" s="29"/>
      <c r="F4622"/>
      <c r="G4622"/>
      <c r="H4622"/>
      <c r="I4622" s="33"/>
      <c r="J4622" s="33"/>
      <c r="K4622" s="33"/>
      <c r="L4622" s="33"/>
      <c r="M4622" s="33"/>
      <c r="N4622" s="33"/>
      <c r="O4622" s="33"/>
      <c r="P4622" s="33"/>
      <c r="Q4622"/>
      <c r="R4622"/>
      <c r="S4622"/>
      <c r="T4622"/>
      <c r="U4622"/>
      <c r="V4622"/>
      <c r="W4622"/>
    </row>
    <row r="4623" spans="1:23" s="12" customFormat="1" x14ac:dyDescent="0.2">
      <c r="A4623"/>
      <c r="B4623"/>
      <c r="C4623"/>
      <c r="D4623" s="29"/>
      <c r="E4623" s="29"/>
      <c r="F4623"/>
      <c r="G4623"/>
      <c r="H4623"/>
      <c r="I4623" s="33"/>
      <c r="J4623" s="33"/>
      <c r="K4623" s="33"/>
      <c r="L4623" s="33"/>
      <c r="M4623" s="33"/>
      <c r="N4623" s="33"/>
      <c r="O4623" s="33"/>
      <c r="P4623" s="33"/>
      <c r="Q4623"/>
      <c r="R4623"/>
      <c r="S4623"/>
      <c r="T4623"/>
      <c r="U4623"/>
      <c r="V4623"/>
      <c r="W4623"/>
    </row>
    <row r="4624" spans="1:23" s="12" customFormat="1" x14ac:dyDescent="0.2">
      <c r="A4624"/>
      <c r="B4624"/>
      <c r="C4624"/>
      <c r="D4624" s="29"/>
      <c r="E4624" s="29"/>
      <c r="F4624"/>
      <c r="G4624"/>
      <c r="H4624"/>
      <c r="I4624" s="33"/>
      <c r="J4624" s="33"/>
      <c r="K4624" s="33"/>
      <c r="L4624" s="33"/>
      <c r="M4624" s="33"/>
      <c r="N4624" s="33"/>
      <c r="O4624" s="33"/>
      <c r="P4624" s="33"/>
      <c r="Q4624"/>
      <c r="R4624"/>
      <c r="S4624"/>
      <c r="T4624"/>
      <c r="U4624"/>
      <c r="V4624"/>
      <c r="W4624"/>
    </row>
    <row r="4625" spans="1:23" s="12" customFormat="1" x14ac:dyDescent="0.2">
      <c r="A4625"/>
      <c r="B4625"/>
      <c r="C4625"/>
      <c r="D4625" s="29"/>
      <c r="E4625" s="29"/>
      <c r="F4625"/>
      <c r="G4625"/>
      <c r="H4625"/>
      <c r="I4625" s="33"/>
      <c r="J4625" s="33"/>
      <c r="K4625" s="33"/>
      <c r="L4625" s="33"/>
      <c r="M4625" s="33"/>
      <c r="N4625" s="33"/>
      <c r="O4625" s="33"/>
      <c r="P4625" s="33"/>
      <c r="Q4625"/>
      <c r="R4625"/>
      <c r="S4625"/>
      <c r="T4625"/>
      <c r="U4625"/>
      <c r="V4625"/>
      <c r="W4625"/>
    </row>
    <row r="4626" spans="1:23" s="12" customFormat="1" x14ac:dyDescent="0.2">
      <c r="A4626"/>
      <c r="B4626"/>
      <c r="C4626"/>
      <c r="D4626" s="29"/>
      <c r="E4626" s="29"/>
      <c r="F4626"/>
      <c r="G4626"/>
      <c r="H4626"/>
      <c r="I4626" s="33"/>
      <c r="J4626" s="33"/>
      <c r="K4626" s="33"/>
      <c r="L4626" s="33"/>
      <c r="M4626" s="33"/>
      <c r="N4626" s="33"/>
      <c r="O4626" s="33"/>
      <c r="P4626" s="33"/>
      <c r="Q4626"/>
      <c r="R4626"/>
      <c r="S4626"/>
      <c r="T4626"/>
      <c r="U4626"/>
      <c r="V4626"/>
      <c r="W4626"/>
    </row>
    <row r="4627" spans="1:23" s="12" customFormat="1" x14ac:dyDescent="0.2">
      <c r="A4627"/>
      <c r="B4627"/>
      <c r="C4627"/>
      <c r="D4627" s="29"/>
      <c r="E4627" s="29"/>
      <c r="F4627"/>
      <c r="G4627"/>
      <c r="H4627"/>
      <c r="I4627" s="33"/>
      <c r="J4627" s="33"/>
      <c r="K4627" s="33"/>
      <c r="L4627" s="33"/>
      <c r="M4627" s="33"/>
      <c r="N4627" s="33"/>
      <c r="O4627" s="33"/>
      <c r="P4627" s="33"/>
      <c r="Q4627"/>
      <c r="R4627"/>
      <c r="S4627"/>
      <c r="T4627"/>
      <c r="U4627"/>
      <c r="V4627"/>
      <c r="W4627"/>
    </row>
    <row r="4628" spans="1:23" s="12" customFormat="1" x14ac:dyDescent="0.2">
      <c r="A4628"/>
      <c r="B4628"/>
      <c r="C4628"/>
      <c r="D4628" s="29"/>
      <c r="E4628" s="29"/>
      <c r="F4628"/>
      <c r="G4628"/>
      <c r="H4628"/>
      <c r="I4628" s="33"/>
      <c r="J4628" s="33"/>
      <c r="K4628" s="33"/>
      <c r="L4628" s="33"/>
      <c r="M4628" s="33"/>
      <c r="N4628" s="33"/>
      <c r="O4628" s="33"/>
      <c r="P4628" s="33"/>
      <c r="Q4628"/>
      <c r="R4628"/>
      <c r="S4628"/>
      <c r="T4628"/>
      <c r="U4628"/>
      <c r="V4628"/>
      <c r="W4628"/>
    </row>
    <row r="4629" spans="1:23" s="12" customFormat="1" x14ac:dyDescent="0.2">
      <c r="A4629"/>
      <c r="B4629"/>
      <c r="C4629"/>
      <c r="D4629" s="29"/>
      <c r="E4629" s="29"/>
      <c r="F4629"/>
      <c r="G4629"/>
      <c r="H4629"/>
      <c r="I4629" s="33"/>
      <c r="J4629" s="33"/>
      <c r="K4629" s="33"/>
      <c r="L4629" s="33"/>
      <c r="M4629" s="33"/>
      <c r="N4629" s="33"/>
      <c r="O4629" s="33"/>
      <c r="P4629" s="33"/>
      <c r="Q4629"/>
      <c r="R4629"/>
      <c r="S4629"/>
      <c r="T4629"/>
      <c r="U4629"/>
      <c r="V4629"/>
      <c r="W4629"/>
    </row>
    <row r="4630" spans="1:23" s="12" customFormat="1" x14ac:dyDescent="0.2">
      <c r="A4630"/>
      <c r="B4630"/>
      <c r="C4630"/>
      <c r="D4630" s="29"/>
      <c r="E4630" s="29"/>
      <c r="F4630"/>
      <c r="G4630"/>
      <c r="H4630"/>
      <c r="I4630" s="33"/>
      <c r="J4630" s="33"/>
      <c r="K4630" s="33"/>
      <c r="L4630" s="33"/>
      <c r="M4630" s="33"/>
      <c r="N4630" s="33"/>
      <c r="O4630" s="33"/>
      <c r="P4630" s="33"/>
      <c r="Q4630"/>
      <c r="R4630"/>
      <c r="S4630"/>
      <c r="T4630"/>
      <c r="U4630"/>
      <c r="V4630"/>
      <c r="W4630"/>
    </row>
    <row r="4631" spans="1:23" s="12" customFormat="1" x14ac:dyDescent="0.2">
      <c r="A4631"/>
      <c r="B4631"/>
      <c r="C4631"/>
      <c r="D4631" s="29"/>
      <c r="E4631" s="29"/>
      <c r="F4631"/>
      <c r="G4631"/>
      <c r="H4631"/>
      <c r="I4631" s="33"/>
      <c r="J4631" s="33"/>
      <c r="K4631" s="33"/>
      <c r="L4631" s="33"/>
      <c r="M4631" s="33"/>
      <c r="N4631" s="33"/>
      <c r="O4631" s="33"/>
      <c r="P4631" s="33"/>
      <c r="Q4631"/>
      <c r="R4631"/>
      <c r="S4631"/>
      <c r="T4631"/>
      <c r="U4631"/>
      <c r="V4631"/>
      <c r="W4631"/>
    </row>
    <row r="4632" spans="1:23" s="12" customFormat="1" x14ac:dyDescent="0.2">
      <c r="A4632"/>
      <c r="B4632"/>
      <c r="C4632"/>
      <c r="D4632" s="29"/>
      <c r="E4632" s="29"/>
      <c r="F4632"/>
      <c r="G4632"/>
      <c r="H4632"/>
      <c r="I4632" s="33"/>
      <c r="J4632" s="33"/>
      <c r="K4632" s="33"/>
      <c r="L4632" s="33"/>
      <c r="M4632" s="33"/>
      <c r="N4632" s="33"/>
      <c r="O4632" s="33"/>
      <c r="P4632" s="33"/>
      <c r="Q4632"/>
      <c r="R4632"/>
      <c r="S4632"/>
      <c r="T4632"/>
      <c r="U4632"/>
      <c r="V4632"/>
      <c r="W4632"/>
    </row>
    <row r="4633" spans="1:23" s="12" customFormat="1" x14ac:dyDescent="0.2">
      <c r="A4633"/>
      <c r="B4633"/>
      <c r="C4633"/>
      <c r="D4633" s="29"/>
      <c r="E4633" s="29"/>
      <c r="F4633"/>
      <c r="G4633"/>
      <c r="H4633"/>
      <c r="I4633" s="33"/>
      <c r="J4633" s="33"/>
      <c r="K4633" s="33"/>
      <c r="L4633" s="33"/>
      <c r="M4633" s="33"/>
      <c r="N4633" s="33"/>
      <c r="O4633" s="33"/>
      <c r="P4633" s="33"/>
      <c r="Q4633"/>
      <c r="R4633"/>
      <c r="S4633"/>
      <c r="T4633"/>
      <c r="U4633"/>
      <c r="V4633"/>
      <c r="W4633"/>
    </row>
    <row r="4634" spans="1:23" s="12" customFormat="1" x14ac:dyDescent="0.2">
      <c r="A4634"/>
      <c r="B4634"/>
      <c r="C4634"/>
      <c r="D4634" s="29"/>
      <c r="E4634" s="29"/>
      <c r="F4634"/>
      <c r="G4634"/>
      <c r="H4634"/>
      <c r="I4634" s="33"/>
      <c r="J4634" s="33"/>
      <c r="K4634" s="33"/>
      <c r="L4634" s="33"/>
      <c r="M4634" s="33"/>
      <c r="N4634" s="33"/>
      <c r="O4634" s="33"/>
      <c r="P4634" s="33"/>
      <c r="Q4634"/>
      <c r="R4634"/>
      <c r="S4634"/>
      <c r="T4634"/>
      <c r="U4634"/>
      <c r="V4634"/>
      <c r="W4634"/>
    </row>
    <row r="4635" spans="1:23" s="12" customFormat="1" x14ac:dyDescent="0.2">
      <c r="A4635"/>
      <c r="B4635"/>
      <c r="C4635"/>
      <c r="D4635" s="29"/>
      <c r="E4635" s="29"/>
      <c r="F4635"/>
      <c r="G4635"/>
      <c r="H4635"/>
      <c r="I4635" s="33"/>
      <c r="J4635" s="33"/>
      <c r="K4635" s="33"/>
      <c r="L4635" s="33"/>
      <c r="M4635" s="33"/>
      <c r="N4635" s="33"/>
      <c r="O4635" s="33"/>
      <c r="P4635" s="33"/>
      <c r="Q4635"/>
      <c r="R4635"/>
      <c r="S4635"/>
      <c r="T4635"/>
      <c r="U4635"/>
      <c r="V4635"/>
      <c r="W4635"/>
    </row>
    <row r="4636" spans="1:23" s="12" customFormat="1" x14ac:dyDescent="0.2">
      <c r="A4636"/>
      <c r="B4636"/>
      <c r="C4636"/>
      <c r="D4636" s="29"/>
      <c r="E4636" s="29"/>
      <c r="F4636"/>
      <c r="G4636"/>
      <c r="H4636"/>
      <c r="I4636" s="33"/>
      <c r="J4636" s="33"/>
      <c r="K4636" s="33"/>
      <c r="L4636" s="33"/>
      <c r="M4636" s="33"/>
      <c r="N4636" s="33"/>
      <c r="O4636" s="33"/>
      <c r="P4636" s="33"/>
      <c r="Q4636"/>
      <c r="R4636"/>
      <c r="S4636"/>
      <c r="T4636"/>
      <c r="U4636"/>
      <c r="V4636"/>
      <c r="W4636"/>
    </row>
    <row r="4637" spans="1:23" s="12" customFormat="1" x14ac:dyDescent="0.2">
      <c r="A4637"/>
      <c r="B4637"/>
      <c r="C4637"/>
      <c r="D4637" s="29"/>
      <c r="E4637" s="29"/>
      <c r="F4637"/>
      <c r="G4637"/>
      <c r="H4637"/>
      <c r="I4637" s="33"/>
      <c r="J4637" s="33"/>
      <c r="K4637" s="33"/>
      <c r="L4637" s="33"/>
      <c r="M4637" s="33"/>
      <c r="N4637" s="33"/>
      <c r="O4637" s="33"/>
      <c r="P4637" s="33"/>
      <c r="Q4637"/>
      <c r="R4637"/>
      <c r="S4637"/>
      <c r="T4637"/>
      <c r="U4637"/>
      <c r="V4637"/>
      <c r="W4637"/>
    </row>
    <row r="4638" spans="1:23" s="12" customFormat="1" x14ac:dyDescent="0.2">
      <c r="A4638"/>
      <c r="B4638"/>
      <c r="C4638"/>
      <c r="D4638" s="29"/>
      <c r="E4638" s="29"/>
      <c r="F4638"/>
      <c r="G4638"/>
      <c r="H4638"/>
      <c r="I4638" s="33"/>
      <c r="J4638" s="33"/>
      <c r="K4638" s="33"/>
      <c r="L4638" s="33"/>
      <c r="M4638" s="33"/>
      <c r="N4638" s="33"/>
      <c r="O4638" s="33"/>
      <c r="P4638" s="33"/>
      <c r="Q4638"/>
      <c r="R4638"/>
      <c r="S4638"/>
      <c r="T4638"/>
      <c r="U4638"/>
      <c r="V4638"/>
      <c r="W4638"/>
    </row>
    <row r="4639" spans="1:23" s="12" customFormat="1" x14ac:dyDescent="0.2">
      <c r="A4639"/>
      <c r="B4639"/>
      <c r="C4639"/>
      <c r="D4639" s="29"/>
      <c r="E4639" s="29"/>
      <c r="F4639"/>
      <c r="G4639"/>
      <c r="H4639"/>
      <c r="I4639" s="33"/>
      <c r="J4639" s="33"/>
      <c r="K4639" s="33"/>
      <c r="L4639" s="33"/>
      <c r="M4639" s="33"/>
      <c r="N4639" s="33"/>
      <c r="O4639" s="33"/>
      <c r="P4639" s="33"/>
      <c r="Q4639"/>
      <c r="R4639"/>
      <c r="S4639"/>
      <c r="T4639"/>
      <c r="U4639"/>
      <c r="V4639"/>
      <c r="W4639"/>
    </row>
    <row r="4640" spans="1:23" s="12" customFormat="1" x14ac:dyDescent="0.2">
      <c r="A4640"/>
      <c r="B4640"/>
      <c r="C4640"/>
      <c r="D4640" s="29"/>
      <c r="E4640" s="29"/>
      <c r="F4640"/>
      <c r="G4640"/>
      <c r="H4640"/>
      <c r="I4640" s="33"/>
      <c r="J4640" s="33"/>
      <c r="K4640" s="33"/>
      <c r="L4640" s="33"/>
      <c r="M4640" s="33"/>
      <c r="N4640" s="33"/>
      <c r="O4640" s="33"/>
      <c r="P4640" s="33"/>
      <c r="Q4640"/>
      <c r="R4640"/>
      <c r="S4640"/>
      <c r="T4640"/>
      <c r="U4640"/>
      <c r="V4640"/>
      <c r="W4640"/>
    </row>
    <row r="4641" spans="1:23" s="12" customFormat="1" x14ac:dyDescent="0.2">
      <c r="A4641"/>
      <c r="B4641"/>
      <c r="C4641"/>
      <c r="D4641" s="29"/>
      <c r="E4641" s="29"/>
      <c r="F4641"/>
      <c r="G4641"/>
      <c r="H4641"/>
      <c r="I4641" s="33"/>
      <c r="J4641" s="33"/>
      <c r="K4641" s="33"/>
      <c r="L4641" s="33"/>
      <c r="M4641" s="33"/>
      <c r="N4641" s="33"/>
      <c r="O4641" s="33"/>
      <c r="P4641" s="33"/>
      <c r="Q4641"/>
      <c r="R4641"/>
      <c r="S4641"/>
      <c r="T4641"/>
      <c r="U4641"/>
      <c r="V4641"/>
      <c r="W4641"/>
    </row>
    <row r="4642" spans="1:23" s="12" customFormat="1" x14ac:dyDescent="0.2">
      <c r="A4642"/>
      <c r="B4642"/>
      <c r="C4642"/>
      <c r="D4642" s="29"/>
      <c r="E4642" s="29"/>
      <c r="F4642"/>
      <c r="G4642"/>
      <c r="H4642"/>
      <c r="I4642" s="33"/>
      <c r="J4642" s="33"/>
      <c r="K4642" s="33"/>
      <c r="L4642" s="33"/>
      <c r="M4642" s="33"/>
      <c r="N4642" s="33"/>
      <c r="O4642" s="33"/>
      <c r="P4642" s="33"/>
      <c r="Q4642"/>
      <c r="R4642"/>
      <c r="S4642"/>
      <c r="T4642"/>
      <c r="U4642"/>
      <c r="V4642"/>
      <c r="W4642"/>
    </row>
    <row r="4643" spans="1:23" s="12" customFormat="1" x14ac:dyDescent="0.2">
      <c r="A4643"/>
      <c r="B4643"/>
      <c r="C4643"/>
      <c r="D4643" s="29"/>
      <c r="E4643" s="29"/>
      <c r="F4643"/>
      <c r="G4643"/>
      <c r="H4643"/>
      <c r="I4643" s="33"/>
      <c r="J4643" s="33"/>
      <c r="K4643" s="33"/>
      <c r="L4643" s="33"/>
      <c r="M4643" s="33"/>
      <c r="N4643" s="33"/>
      <c r="O4643" s="33"/>
      <c r="P4643" s="33"/>
      <c r="Q4643"/>
      <c r="R4643"/>
      <c r="S4643"/>
      <c r="T4643"/>
      <c r="U4643"/>
      <c r="V4643"/>
      <c r="W4643"/>
    </row>
    <row r="4644" spans="1:23" s="12" customFormat="1" x14ac:dyDescent="0.2">
      <c r="A4644"/>
      <c r="B4644"/>
      <c r="C4644"/>
      <c r="D4644" s="29"/>
      <c r="E4644" s="29"/>
      <c r="F4644"/>
      <c r="G4644"/>
      <c r="H4644"/>
      <c r="I4644" s="33"/>
      <c r="J4644" s="33"/>
      <c r="K4644" s="33"/>
      <c r="L4644" s="33"/>
      <c r="M4644" s="33"/>
      <c r="N4644" s="33"/>
      <c r="O4644" s="33"/>
      <c r="P4644" s="33"/>
      <c r="Q4644"/>
      <c r="R4644"/>
      <c r="S4644"/>
      <c r="T4644"/>
      <c r="U4644"/>
      <c r="V4644"/>
      <c r="W4644"/>
    </row>
    <row r="4645" spans="1:23" s="12" customFormat="1" x14ac:dyDescent="0.2">
      <c r="A4645"/>
      <c r="B4645"/>
      <c r="C4645"/>
      <c r="D4645" s="29"/>
      <c r="E4645" s="29"/>
      <c r="F4645"/>
      <c r="G4645"/>
      <c r="H4645"/>
      <c r="I4645" s="33"/>
      <c r="J4645" s="33"/>
      <c r="K4645" s="33"/>
      <c r="L4645" s="33"/>
      <c r="M4645" s="33"/>
      <c r="N4645" s="33"/>
      <c r="O4645" s="33"/>
      <c r="P4645" s="33"/>
      <c r="Q4645"/>
      <c r="R4645"/>
      <c r="S4645"/>
      <c r="T4645"/>
      <c r="U4645"/>
      <c r="V4645"/>
      <c r="W4645"/>
    </row>
    <row r="4646" spans="1:23" s="12" customFormat="1" x14ac:dyDescent="0.2">
      <c r="A4646"/>
      <c r="B4646"/>
      <c r="C4646"/>
      <c r="D4646" s="29"/>
      <c r="E4646" s="29"/>
      <c r="F4646"/>
      <c r="G4646"/>
      <c r="H4646"/>
      <c r="I4646" s="33"/>
      <c r="J4646" s="33"/>
      <c r="K4646" s="33"/>
      <c r="L4646" s="33"/>
      <c r="M4646" s="33"/>
      <c r="N4646" s="33"/>
      <c r="O4646" s="33"/>
      <c r="P4646" s="33"/>
      <c r="Q4646"/>
      <c r="R4646"/>
      <c r="S4646"/>
      <c r="T4646"/>
      <c r="U4646"/>
      <c r="V4646"/>
      <c r="W4646"/>
    </row>
    <row r="4647" spans="1:23" s="12" customFormat="1" x14ac:dyDescent="0.2">
      <c r="A4647"/>
      <c r="B4647"/>
      <c r="C4647"/>
      <c r="D4647" s="29"/>
      <c r="E4647" s="29"/>
      <c r="F4647"/>
      <c r="G4647"/>
      <c r="H4647"/>
      <c r="I4647" s="33"/>
      <c r="J4647" s="33"/>
      <c r="K4647" s="33"/>
      <c r="L4647" s="33"/>
      <c r="M4647" s="33"/>
      <c r="N4647" s="33"/>
      <c r="O4647" s="33"/>
      <c r="P4647" s="33"/>
      <c r="Q4647"/>
      <c r="R4647"/>
      <c r="S4647"/>
      <c r="T4647"/>
      <c r="U4647"/>
      <c r="V4647"/>
      <c r="W4647"/>
    </row>
    <row r="4648" spans="1:23" s="12" customFormat="1" x14ac:dyDescent="0.2">
      <c r="A4648"/>
      <c r="B4648"/>
      <c r="C4648"/>
      <c r="D4648" s="29"/>
      <c r="E4648" s="29"/>
      <c r="F4648"/>
      <c r="G4648"/>
      <c r="H4648"/>
      <c r="I4648" s="33"/>
      <c r="J4648" s="33"/>
      <c r="K4648" s="33"/>
      <c r="L4648" s="33"/>
      <c r="M4648" s="33"/>
      <c r="N4648" s="33"/>
      <c r="O4648" s="33"/>
      <c r="P4648" s="33"/>
      <c r="Q4648"/>
      <c r="R4648"/>
      <c r="S4648"/>
      <c r="T4648"/>
      <c r="U4648"/>
      <c r="V4648"/>
      <c r="W4648"/>
    </row>
    <row r="4649" spans="1:23" s="12" customFormat="1" x14ac:dyDescent="0.2">
      <c r="A4649"/>
      <c r="B4649"/>
      <c r="C4649"/>
      <c r="D4649" s="29"/>
      <c r="E4649" s="29"/>
      <c r="F4649"/>
      <c r="G4649"/>
      <c r="H4649"/>
      <c r="I4649" s="33"/>
      <c r="J4649" s="33"/>
      <c r="K4649" s="33"/>
      <c r="L4649" s="33"/>
      <c r="M4649" s="33"/>
      <c r="N4649" s="33"/>
      <c r="O4649" s="33"/>
      <c r="P4649" s="33"/>
      <c r="Q4649"/>
      <c r="R4649"/>
      <c r="S4649"/>
      <c r="T4649"/>
      <c r="U4649"/>
      <c r="V4649"/>
      <c r="W4649"/>
    </row>
    <row r="4650" spans="1:23" s="12" customFormat="1" x14ac:dyDescent="0.2">
      <c r="A4650"/>
      <c r="B4650"/>
      <c r="C4650"/>
      <c r="D4650" s="29"/>
      <c r="E4650" s="29"/>
      <c r="F4650"/>
      <c r="G4650"/>
      <c r="H4650"/>
      <c r="I4650" s="33"/>
      <c r="J4650" s="33"/>
      <c r="K4650" s="33"/>
      <c r="L4650" s="33"/>
      <c r="M4650" s="33"/>
      <c r="N4650" s="33"/>
      <c r="O4650" s="33"/>
      <c r="P4650" s="33"/>
      <c r="Q4650"/>
      <c r="R4650"/>
      <c r="S4650"/>
      <c r="T4650"/>
      <c r="U4650"/>
      <c r="V4650"/>
      <c r="W4650"/>
    </row>
    <row r="4651" spans="1:23" s="12" customFormat="1" x14ac:dyDescent="0.2">
      <c r="A4651"/>
      <c r="B4651"/>
      <c r="C4651"/>
      <c r="D4651" s="29"/>
      <c r="E4651" s="29"/>
      <c r="F4651"/>
      <c r="G4651"/>
      <c r="H4651"/>
      <c r="I4651" s="33"/>
      <c r="J4651" s="33"/>
      <c r="K4651" s="33"/>
      <c r="L4651" s="33"/>
      <c r="M4651" s="33"/>
      <c r="N4651" s="33"/>
      <c r="O4651" s="33"/>
      <c r="P4651" s="33"/>
      <c r="Q4651"/>
      <c r="R4651"/>
      <c r="S4651"/>
      <c r="T4651"/>
      <c r="U4651"/>
      <c r="V4651"/>
      <c r="W4651"/>
    </row>
    <row r="4652" spans="1:23" s="12" customFormat="1" x14ac:dyDescent="0.2">
      <c r="A4652"/>
      <c r="B4652"/>
      <c r="C4652"/>
      <c r="D4652" s="29"/>
      <c r="E4652" s="29"/>
      <c r="F4652"/>
      <c r="G4652"/>
      <c r="H4652"/>
      <c r="I4652" s="33"/>
      <c r="J4652" s="33"/>
      <c r="K4652" s="33"/>
      <c r="L4652" s="33"/>
      <c r="M4652" s="33"/>
      <c r="N4652" s="33"/>
      <c r="O4652" s="33"/>
      <c r="P4652" s="33"/>
      <c r="Q4652"/>
      <c r="R4652"/>
      <c r="S4652"/>
      <c r="T4652"/>
      <c r="U4652"/>
      <c r="V4652"/>
      <c r="W4652"/>
    </row>
    <row r="4653" spans="1:23" s="12" customFormat="1" x14ac:dyDescent="0.2">
      <c r="A4653"/>
      <c r="B4653"/>
      <c r="C4653"/>
      <c r="D4653" s="29"/>
      <c r="E4653" s="29"/>
      <c r="F4653"/>
      <c r="G4653"/>
      <c r="H4653"/>
      <c r="I4653" s="33"/>
      <c r="J4653" s="33"/>
      <c r="K4653" s="33"/>
      <c r="L4653" s="33"/>
      <c r="M4653" s="33"/>
      <c r="N4653" s="33"/>
      <c r="O4653" s="33"/>
      <c r="P4653" s="33"/>
      <c r="Q4653"/>
      <c r="R4653"/>
      <c r="S4653"/>
      <c r="T4653"/>
      <c r="U4653"/>
      <c r="V4653"/>
      <c r="W4653"/>
    </row>
    <row r="4654" spans="1:23" s="12" customFormat="1" x14ac:dyDescent="0.2">
      <c r="A4654"/>
      <c r="B4654"/>
      <c r="C4654"/>
      <c r="D4654" s="29"/>
      <c r="E4654" s="29"/>
      <c r="F4654"/>
      <c r="G4654"/>
      <c r="H4654"/>
      <c r="I4654" s="33"/>
      <c r="J4654" s="33"/>
      <c r="K4654" s="33"/>
      <c r="L4654" s="33"/>
      <c r="M4654" s="33"/>
      <c r="N4654" s="33"/>
      <c r="O4654" s="33"/>
      <c r="P4654" s="33"/>
      <c r="Q4654"/>
      <c r="R4654"/>
      <c r="S4654"/>
      <c r="T4654"/>
      <c r="U4654"/>
      <c r="V4654"/>
      <c r="W4654"/>
    </row>
    <row r="4655" spans="1:23" s="12" customFormat="1" x14ac:dyDescent="0.2">
      <c r="A4655"/>
      <c r="B4655"/>
      <c r="C4655"/>
      <c r="D4655" s="29"/>
      <c r="E4655" s="29"/>
      <c r="F4655"/>
      <c r="G4655"/>
      <c r="H4655"/>
      <c r="I4655" s="33"/>
      <c r="J4655" s="33"/>
      <c r="K4655" s="33"/>
      <c r="L4655" s="33"/>
      <c r="M4655" s="33"/>
      <c r="N4655" s="33"/>
      <c r="O4655" s="33"/>
      <c r="P4655" s="33"/>
      <c r="Q4655"/>
      <c r="R4655"/>
      <c r="S4655"/>
      <c r="T4655"/>
      <c r="U4655"/>
      <c r="V4655"/>
      <c r="W4655"/>
    </row>
    <row r="4656" spans="1:23" s="12" customFormat="1" x14ac:dyDescent="0.2">
      <c r="A4656"/>
      <c r="B4656"/>
      <c r="C4656"/>
      <c r="D4656" s="29"/>
      <c r="E4656" s="29"/>
      <c r="F4656"/>
      <c r="G4656"/>
      <c r="H4656"/>
      <c r="I4656" s="33"/>
      <c r="J4656" s="33"/>
      <c r="K4656" s="33"/>
      <c r="L4656" s="33"/>
      <c r="M4656" s="33"/>
      <c r="N4656" s="33"/>
      <c r="O4656" s="33"/>
      <c r="P4656" s="33"/>
      <c r="Q4656"/>
      <c r="R4656"/>
      <c r="S4656"/>
      <c r="T4656"/>
      <c r="U4656"/>
      <c r="V4656"/>
      <c r="W4656"/>
    </row>
    <row r="4657" spans="1:23" s="12" customFormat="1" x14ac:dyDescent="0.2">
      <c r="A4657"/>
      <c r="B4657"/>
      <c r="C4657"/>
      <c r="D4657" s="29"/>
      <c r="E4657" s="29"/>
      <c r="F4657"/>
      <c r="G4657"/>
      <c r="H4657"/>
      <c r="I4657" s="33"/>
      <c r="J4657" s="33"/>
      <c r="K4657" s="33"/>
      <c r="L4657" s="33"/>
      <c r="M4657" s="33"/>
      <c r="N4657" s="33"/>
      <c r="O4657" s="33"/>
      <c r="P4657" s="33"/>
      <c r="Q4657"/>
      <c r="R4657"/>
      <c r="S4657"/>
      <c r="T4657"/>
      <c r="U4657"/>
      <c r="V4657"/>
      <c r="W4657"/>
    </row>
    <row r="4658" spans="1:23" s="12" customFormat="1" x14ac:dyDescent="0.2">
      <c r="A4658"/>
      <c r="B4658"/>
      <c r="C4658"/>
      <c r="D4658" s="29"/>
      <c r="E4658" s="29"/>
      <c r="F4658"/>
      <c r="G4658"/>
      <c r="H4658"/>
      <c r="I4658" s="33"/>
      <c r="J4658" s="33"/>
      <c r="K4658" s="33"/>
      <c r="L4658" s="33"/>
      <c r="M4658" s="33"/>
      <c r="N4658" s="33"/>
      <c r="O4658" s="33"/>
      <c r="P4658" s="33"/>
      <c r="Q4658"/>
      <c r="R4658"/>
      <c r="S4658"/>
      <c r="T4658"/>
      <c r="U4658"/>
      <c r="V4658"/>
      <c r="W4658"/>
    </row>
    <row r="4659" spans="1:23" s="12" customFormat="1" x14ac:dyDescent="0.2">
      <c r="A4659"/>
      <c r="B4659"/>
      <c r="C4659"/>
      <c r="D4659" s="29"/>
      <c r="E4659" s="29"/>
      <c r="F4659"/>
      <c r="G4659"/>
      <c r="H4659"/>
      <c r="I4659" s="33"/>
      <c r="J4659" s="33"/>
      <c r="K4659" s="33"/>
      <c r="L4659" s="33"/>
      <c r="M4659" s="33"/>
      <c r="N4659" s="33"/>
      <c r="O4659" s="33"/>
      <c r="P4659" s="33"/>
      <c r="Q4659"/>
      <c r="R4659"/>
      <c r="S4659"/>
      <c r="T4659"/>
      <c r="U4659"/>
      <c r="V4659"/>
      <c r="W4659"/>
    </row>
    <row r="4660" spans="1:23" s="12" customFormat="1" x14ac:dyDescent="0.2">
      <c r="A4660"/>
      <c r="B4660"/>
      <c r="C4660"/>
      <c r="D4660" s="29"/>
      <c r="E4660" s="29"/>
      <c r="F4660"/>
      <c r="G4660"/>
      <c r="H4660"/>
      <c r="I4660" s="33"/>
      <c r="J4660" s="33"/>
      <c r="K4660" s="33"/>
      <c r="L4660" s="33"/>
      <c r="M4660" s="33"/>
      <c r="N4660" s="33"/>
      <c r="O4660" s="33"/>
      <c r="P4660" s="33"/>
      <c r="Q4660"/>
      <c r="R4660"/>
      <c r="S4660"/>
      <c r="T4660"/>
      <c r="U4660"/>
      <c r="V4660"/>
      <c r="W4660"/>
    </row>
    <row r="4661" spans="1:23" s="12" customFormat="1" x14ac:dyDescent="0.2">
      <c r="A4661"/>
      <c r="B4661"/>
      <c r="C4661"/>
      <c r="D4661" s="29"/>
      <c r="E4661" s="29"/>
      <c r="F4661"/>
      <c r="G4661"/>
      <c r="H4661"/>
      <c r="I4661" s="33"/>
      <c r="J4661" s="33"/>
      <c r="K4661" s="33"/>
      <c r="L4661" s="33"/>
      <c r="M4661" s="33"/>
      <c r="N4661" s="33"/>
      <c r="O4661" s="33"/>
      <c r="P4661" s="33"/>
      <c r="Q4661"/>
      <c r="R4661"/>
      <c r="S4661"/>
      <c r="T4661"/>
      <c r="U4661"/>
      <c r="V4661"/>
      <c r="W4661"/>
    </row>
    <row r="4662" spans="1:23" s="12" customFormat="1" x14ac:dyDescent="0.2">
      <c r="A4662"/>
      <c r="B4662"/>
      <c r="C4662"/>
      <c r="D4662" s="29"/>
      <c r="E4662" s="29"/>
      <c r="F4662"/>
      <c r="G4662"/>
      <c r="H4662"/>
      <c r="I4662" s="33"/>
      <c r="J4662" s="33"/>
      <c r="K4662" s="33"/>
      <c r="L4662" s="33"/>
      <c r="M4662" s="33"/>
      <c r="N4662" s="33"/>
      <c r="O4662" s="33"/>
      <c r="P4662" s="33"/>
      <c r="Q4662"/>
      <c r="R4662"/>
      <c r="S4662"/>
      <c r="T4662"/>
      <c r="U4662"/>
      <c r="V4662"/>
      <c r="W4662"/>
    </row>
    <row r="4663" spans="1:23" s="12" customFormat="1" x14ac:dyDescent="0.2">
      <c r="A4663"/>
      <c r="B4663"/>
      <c r="C4663"/>
      <c r="D4663" s="29"/>
      <c r="E4663" s="29"/>
      <c r="F4663"/>
      <c r="G4663"/>
      <c r="H4663"/>
      <c r="I4663" s="33"/>
      <c r="J4663" s="33"/>
      <c r="K4663" s="33"/>
      <c r="L4663" s="33"/>
      <c r="M4663" s="33"/>
      <c r="N4663" s="33"/>
      <c r="O4663" s="33"/>
      <c r="P4663" s="33"/>
      <c r="Q4663"/>
      <c r="R4663"/>
      <c r="S4663"/>
      <c r="T4663"/>
      <c r="U4663"/>
      <c r="V4663"/>
      <c r="W4663"/>
    </row>
    <row r="4664" spans="1:23" s="12" customFormat="1" x14ac:dyDescent="0.2">
      <c r="A4664"/>
      <c r="B4664"/>
      <c r="C4664"/>
      <c r="D4664" s="29"/>
      <c r="E4664" s="29"/>
      <c r="F4664"/>
      <c r="G4664"/>
      <c r="H4664"/>
      <c r="I4664" s="33"/>
      <c r="J4664" s="33"/>
      <c r="K4664" s="33"/>
      <c r="L4664" s="33"/>
      <c r="M4664" s="33"/>
      <c r="N4664" s="33"/>
      <c r="O4664" s="33"/>
      <c r="P4664" s="33"/>
      <c r="Q4664"/>
      <c r="R4664"/>
      <c r="S4664"/>
      <c r="T4664"/>
      <c r="U4664"/>
      <c r="V4664"/>
      <c r="W4664"/>
    </row>
    <row r="4665" spans="1:23" s="12" customFormat="1" x14ac:dyDescent="0.2">
      <c r="A4665"/>
      <c r="B4665"/>
      <c r="C4665"/>
      <c r="D4665" s="29"/>
      <c r="E4665" s="29"/>
      <c r="F4665"/>
      <c r="G4665"/>
      <c r="H4665"/>
      <c r="I4665" s="33"/>
      <c r="J4665" s="33"/>
      <c r="K4665" s="33"/>
      <c r="L4665" s="33"/>
      <c r="M4665" s="33"/>
      <c r="N4665" s="33"/>
      <c r="O4665" s="33"/>
      <c r="P4665" s="33"/>
      <c r="Q4665"/>
      <c r="R4665"/>
      <c r="S4665"/>
      <c r="T4665"/>
      <c r="U4665"/>
      <c r="V4665"/>
      <c r="W4665"/>
    </row>
    <row r="4666" spans="1:23" s="12" customFormat="1" x14ac:dyDescent="0.2">
      <c r="A4666"/>
      <c r="B4666"/>
      <c r="C4666"/>
      <c r="D4666" s="29"/>
      <c r="E4666" s="29"/>
      <c r="F4666"/>
      <c r="G4666"/>
      <c r="H4666"/>
      <c r="I4666" s="33"/>
      <c r="J4666" s="33"/>
      <c r="K4666" s="33"/>
      <c r="L4666" s="33"/>
      <c r="M4666" s="33"/>
      <c r="N4666" s="33"/>
      <c r="O4666" s="33"/>
      <c r="P4666" s="33"/>
      <c r="Q4666"/>
      <c r="R4666"/>
      <c r="S4666"/>
      <c r="T4666"/>
      <c r="U4666"/>
      <c r="V4666"/>
      <c r="W4666"/>
    </row>
    <row r="4667" spans="1:23" s="12" customFormat="1" x14ac:dyDescent="0.2">
      <c r="A4667"/>
      <c r="B4667"/>
      <c r="C4667"/>
      <c r="D4667" s="29"/>
      <c r="E4667" s="29"/>
      <c r="F4667"/>
      <c r="G4667"/>
      <c r="H4667"/>
      <c r="I4667" s="33"/>
      <c r="J4667" s="33"/>
      <c r="K4667" s="33"/>
      <c r="L4667" s="33"/>
      <c r="M4667" s="33"/>
      <c r="N4667" s="33"/>
      <c r="O4667" s="33"/>
      <c r="P4667" s="33"/>
      <c r="Q4667"/>
      <c r="R4667"/>
      <c r="S4667"/>
      <c r="T4667"/>
      <c r="U4667"/>
      <c r="V4667"/>
      <c r="W4667"/>
    </row>
    <row r="4668" spans="1:23" s="12" customFormat="1" x14ac:dyDescent="0.2">
      <c r="A4668"/>
      <c r="B4668"/>
      <c r="C4668"/>
      <c r="D4668" s="29"/>
      <c r="E4668" s="29"/>
      <c r="F4668"/>
      <c r="G4668"/>
      <c r="H4668"/>
      <c r="I4668" s="33"/>
      <c r="J4668" s="33"/>
      <c r="K4668" s="33"/>
      <c r="L4668" s="33"/>
      <c r="M4668" s="33"/>
      <c r="N4668" s="33"/>
      <c r="O4668" s="33"/>
      <c r="P4668" s="33"/>
      <c r="Q4668"/>
      <c r="R4668"/>
      <c r="S4668"/>
      <c r="T4668"/>
      <c r="U4668"/>
      <c r="V4668"/>
      <c r="W4668"/>
    </row>
    <row r="4669" spans="1:23" s="12" customFormat="1" x14ac:dyDescent="0.2">
      <c r="A4669"/>
      <c r="B4669"/>
      <c r="C4669"/>
      <c r="D4669" s="29"/>
      <c r="E4669" s="29"/>
      <c r="F4669"/>
      <c r="G4669"/>
      <c r="H4669"/>
      <c r="I4669" s="33"/>
      <c r="J4669" s="33"/>
      <c r="K4669" s="33"/>
      <c r="L4669" s="33"/>
      <c r="M4669" s="33"/>
      <c r="N4669" s="33"/>
      <c r="O4669" s="33"/>
      <c r="P4669" s="33"/>
      <c r="Q4669"/>
      <c r="R4669"/>
      <c r="S4669"/>
      <c r="T4669"/>
      <c r="U4669"/>
      <c r="V4669"/>
      <c r="W4669"/>
    </row>
    <row r="4670" spans="1:23" s="12" customFormat="1" x14ac:dyDescent="0.2">
      <c r="A4670"/>
      <c r="B4670"/>
      <c r="C4670"/>
      <c r="D4670" s="29"/>
      <c r="E4670" s="29"/>
      <c r="F4670"/>
      <c r="G4670"/>
      <c r="H4670"/>
      <c r="I4670" s="33"/>
      <c r="J4670" s="33"/>
      <c r="K4670" s="33"/>
      <c r="L4670" s="33"/>
      <c r="M4670" s="33"/>
      <c r="N4670" s="33"/>
      <c r="O4670" s="33"/>
      <c r="P4670" s="33"/>
      <c r="Q4670"/>
      <c r="R4670"/>
      <c r="S4670"/>
      <c r="T4670"/>
      <c r="U4670"/>
      <c r="V4670"/>
      <c r="W4670"/>
    </row>
    <row r="4671" spans="1:23" s="12" customFormat="1" x14ac:dyDescent="0.2">
      <c r="A4671"/>
      <c r="B4671"/>
      <c r="C4671"/>
      <c r="D4671" s="29"/>
      <c r="E4671" s="29"/>
      <c r="F4671"/>
      <c r="G4671"/>
      <c r="H4671"/>
      <c r="I4671" s="33"/>
      <c r="J4671" s="33"/>
      <c r="K4671" s="33"/>
      <c r="L4671" s="33"/>
      <c r="M4671" s="33"/>
      <c r="N4671" s="33"/>
      <c r="O4671" s="33"/>
      <c r="P4671" s="33"/>
      <c r="Q4671"/>
      <c r="R4671"/>
      <c r="S4671"/>
      <c r="T4671"/>
      <c r="U4671"/>
      <c r="V4671"/>
      <c r="W4671"/>
    </row>
    <row r="4672" spans="1:23" s="12" customFormat="1" x14ac:dyDescent="0.2">
      <c r="A4672"/>
      <c r="B4672"/>
      <c r="C4672"/>
      <c r="D4672" s="29"/>
      <c r="E4672" s="29"/>
      <c r="F4672"/>
      <c r="G4672"/>
      <c r="H4672"/>
      <c r="I4672" s="33"/>
      <c r="J4672" s="33"/>
      <c r="K4672" s="33"/>
      <c r="L4672" s="33"/>
      <c r="M4672" s="33"/>
      <c r="N4672" s="33"/>
      <c r="O4672" s="33"/>
      <c r="P4672" s="33"/>
      <c r="Q4672"/>
      <c r="R4672"/>
      <c r="S4672"/>
      <c r="T4672"/>
      <c r="U4672"/>
      <c r="V4672"/>
      <c r="W4672"/>
    </row>
    <row r="4673" spans="1:23" s="12" customFormat="1" x14ac:dyDescent="0.2">
      <c r="A4673"/>
      <c r="B4673"/>
      <c r="C4673"/>
      <c r="D4673" s="29"/>
      <c r="E4673" s="29"/>
      <c r="F4673"/>
      <c r="G4673"/>
      <c r="H4673"/>
      <c r="I4673" s="33"/>
      <c r="J4673" s="33"/>
      <c r="K4673" s="33"/>
      <c r="L4673" s="33"/>
      <c r="M4673" s="33"/>
      <c r="N4673" s="33"/>
      <c r="O4673" s="33"/>
      <c r="P4673" s="33"/>
      <c r="Q4673"/>
      <c r="R4673"/>
      <c r="S4673"/>
      <c r="T4673"/>
      <c r="U4673"/>
      <c r="V4673"/>
      <c r="W4673"/>
    </row>
    <row r="4674" spans="1:23" s="12" customFormat="1" x14ac:dyDescent="0.2">
      <c r="A4674"/>
      <c r="B4674"/>
      <c r="C4674"/>
      <c r="D4674" s="29"/>
      <c r="E4674" s="29"/>
      <c r="F4674"/>
      <c r="G4674"/>
      <c r="H4674"/>
      <c r="I4674" s="33"/>
      <c r="J4674" s="33"/>
      <c r="K4674" s="33"/>
      <c r="L4674" s="33"/>
      <c r="M4674" s="33"/>
      <c r="N4674" s="33"/>
      <c r="O4674" s="33"/>
      <c r="P4674" s="33"/>
      <c r="Q4674"/>
      <c r="R4674"/>
      <c r="S4674"/>
      <c r="T4674"/>
      <c r="U4674"/>
      <c r="V4674"/>
      <c r="W4674"/>
    </row>
    <row r="4675" spans="1:23" s="12" customFormat="1" x14ac:dyDescent="0.2">
      <c r="A4675"/>
      <c r="B4675"/>
      <c r="C4675"/>
      <c r="D4675" s="29"/>
      <c r="E4675" s="29"/>
      <c r="F4675"/>
      <c r="G4675"/>
      <c r="H4675"/>
      <c r="I4675" s="33"/>
      <c r="J4675" s="33"/>
      <c r="K4675" s="33"/>
      <c r="L4675" s="33"/>
      <c r="M4675" s="33"/>
      <c r="N4675" s="33"/>
      <c r="O4675" s="33"/>
      <c r="P4675" s="33"/>
      <c r="Q4675"/>
      <c r="R4675"/>
      <c r="S4675"/>
      <c r="T4675"/>
      <c r="U4675"/>
      <c r="V4675"/>
      <c r="W4675"/>
    </row>
    <row r="4676" spans="1:23" s="12" customFormat="1" x14ac:dyDescent="0.2">
      <c r="A4676"/>
      <c r="B4676"/>
      <c r="C4676"/>
      <c r="D4676" s="29"/>
      <c r="E4676" s="29"/>
      <c r="F4676"/>
      <c r="G4676"/>
      <c r="H4676"/>
      <c r="I4676" s="33"/>
      <c r="J4676" s="33"/>
      <c r="K4676" s="33"/>
      <c r="L4676" s="33"/>
      <c r="M4676" s="33"/>
      <c r="N4676" s="33"/>
      <c r="O4676" s="33"/>
      <c r="P4676" s="33"/>
      <c r="Q4676"/>
      <c r="R4676"/>
      <c r="S4676"/>
      <c r="T4676"/>
      <c r="U4676"/>
      <c r="V4676"/>
      <c r="W4676"/>
    </row>
    <row r="4677" spans="1:23" s="12" customFormat="1" x14ac:dyDescent="0.2">
      <c r="A4677"/>
      <c r="B4677"/>
      <c r="C4677"/>
      <c r="D4677" s="29"/>
      <c r="E4677" s="29"/>
      <c r="F4677"/>
      <c r="G4677"/>
      <c r="H4677"/>
      <c r="I4677" s="33"/>
      <c r="J4677" s="33"/>
      <c r="K4677" s="33"/>
      <c r="L4677" s="33"/>
      <c r="M4677" s="33"/>
      <c r="N4677" s="33"/>
      <c r="O4677" s="33"/>
      <c r="P4677" s="33"/>
      <c r="Q4677"/>
      <c r="R4677"/>
      <c r="S4677"/>
      <c r="T4677"/>
      <c r="U4677"/>
      <c r="V4677"/>
      <c r="W4677"/>
    </row>
    <row r="4678" spans="1:23" s="12" customFormat="1" x14ac:dyDescent="0.2">
      <c r="A4678"/>
      <c r="B4678"/>
      <c r="C4678"/>
      <c r="D4678" s="29"/>
      <c r="E4678" s="29"/>
      <c r="F4678"/>
      <c r="G4678"/>
      <c r="H4678"/>
      <c r="I4678" s="33"/>
      <c r="J4678" s="33"/>
      <c r="K4678" s="33"/>
      <c r="L4678" s="33"/>
      <c r="M4678" s="33"/>
      <c r="N4678" s="33"/>
      <c r="O4678" s="33"/>
      <c r="P4678" s="33"/>
      <c r="Q4678"/>
      <c r="R4678"/>
      <c r="S4678"/>
      <c r="T4678"/>
      <c r="U4678"/>
      <c r="V4678"/>
      <c r="W4678"/>
    </row>
    <row r="4679" spans="1:23" s="12" customFormat="1" x14ac:dyDescent="0.2">
      <c r="A4679"/>
      <c r="B4679"/>
      <c r="C4679"/>
      <c r="D4679" s="29"/>
      <c r="E4679" s="29"/>
      <c r="F4679"/>
      <c r="G4679"/>
      <c r="H4679"/>
      <c r="I4679" s="33"/>
      <c r="J4679" s="33"/>
      <c r="K4679" s="33"/>
      <c r="L4679" s="33"/>
      <c r="M4679" s="33"/>
      <c r="N4679" s="33"/>
      <c r="O4679" s="33"/>
      <c r="P4679" s="33"/>
      <c r="Q4679"/>
      <c r="R4679"/>
      <c r="S4679"/>
      <c r="T4679"/>
      <c r="U4679"/>
      <c r="V4679"/>
      <c r="W4679"/>
    </row>
    <row r="4680" spans="1:23" s="12" customFormat="1" x14ac:dyDescent="0.2">
      <c r="A4680"/>
      <c r="B4680"/>
      <c r="C4680"/>
      <c r="D4680" s="29"/>
      <c r="E4680" s="29"/>
      <c r="F4680"/>
      <c r="G4680"/>
      <c r="H4680"/>
      <c r="I4680" s="33"/>
      <c r="J4680" s="33"/>
      <c r="K4680" s="33"/>
      <c r="L4680" s="33"/>
      <c r="M4680" s="33"/>
      <c r="N4680" s="33"/>
      <c r="O4680" s="33"/>
      <c r="P4680" s="33"/>
      <c r="Q4680"/>
      <c r="R4680"/>
      <c r="S4680"/>
      <c r="T4680"/>
      <c r="U4680"/>
      <c r="V4680"/>
      <c r="W4680"/>
    </row>
    <row r="4681" spans="1:23" s="12" customFormat="1" x14ac:dyDescent="0.2">
      <c r="A4681"/>
      <c r="B4681"/>
      <c r="C4681"/>
      <c r="D4681" s="29"/>
      <c r="E4681" s="29"/>
      <c r="F4681"/>
      <c r="G4681"/>
      <c r="H4681"/>
      <c r="I4681" s="33"/>
      <c r="J4681" s="33"/>
      <c r="K4681" s="33"/>
      <c r="L4681" s="33"/>
      <c r="M4681" s="33"/>
      <c r="N4681" s="33"/>
      <c r="O4681" s="33"/>
      <c r="P4681" s="33"/>
      <c r="Q4681"/>
      <c r="R4681"/>
      <c r="S4681"/>
      <c r="T4681"/>
      <c r="U4681"/>
      <c r="V4681"/>
      <c r="W4681"/>
    </row>
    <row r="4682" spans="1:23" s="12" customFormat="1" x14ac:dyDescent="0.2">
      <c r="A4682"/>
      <c r="B4682"/>
      <c r="C4682"/>
      <c r="D4682" s="29"/>
      <c r="E4682" s="29"/>
      <c r="F4682"/>
      <c r="G4682"/>
      <c r="H4682"/>
      <c r="I4682" s="33"/>
      <c r="J4682" s="33"/>
      <c r="K4682" s="33"/>
      <c r="L4682" s="33"/>
      <c r="M4682" s="33"/>
      <c r="N4682" s="33"/>
      <c r="O4682" s="33"/>
      <c r="P4682" s="33"/>
      <c r="Q4682"/>
      <c r="R4682"/>
      <c r="S4682"/>
      <c r="T4682"/>
      <c r="U4682"/>
      <c r="V4682"/>
      <c r="W4682"/>
    </row>
    <row r="4683" spans="1:23" s="12" customFormat="1" x14ac:dyDescent="0.2">
      <c r="A4683"/>
      <c r="B4683"/>
      <c r="C4683"/>
      <c r="D4683" s="29"/>
      <c r="E4683" s="29"/>
      <c r="F4683"/>
      <c r="G4683"/>
      <c r="H4683"/>
      <c r="I4683" s="33"/>
      <c r="J4683" s="33"/>
      <c r="K4683" s="33"/>
      <c r="L4683" s="33"/>
      <c r="M4683" s="33"/>
      <c r="N4683" s="33"/>
      <c r="O4683" s="33"/>
      <c r="P4683" s="33"/>
      <c r="Q4683"/>
      <c r="R4683"/>
      <c r="S4683"/>
      <c r="T4683"/>
      <c r="U4683"/>
      <c r="V4683"/>
      <c r="W4683"/>
    </row>
    <row r="4684" spans="1:23" s="12" customFormat="1" x14ac:dyDescent="0.2">
      <c r="A4684"/>
      <c r="B4684"/>
      <c r="C4684"/>
      <c r="D4684" s="29"/>
      <c r="E4684" s="29"/>
      <c r="F4684"/>
      <c r="G4684"/>
      <c r="H4684"/>
      <c r="I4684" s="33"/>
      <c r="J4684" s="33"/>
      <c r="K4684" s="33"/>
      <c r="L4684" s="33"/>
      <c r="M4684" s="33"/>
      <c r="N4684" s="33"/>
      <c r="O4684" s="33"/>
      <c r="P4684" s="33"/>
      <c r="Q4684"/>
      <c r="R4684"/>
      <c r="S4684"/>
      <c r="T4684"/>
      <c r="U4684"/>
      <c r="V4684"/>
      <c r="W4684"/>
    </row>
    <row r="4685" spans="1:23" s="12" customFormat="1" x14ac:dyDescent="0.2">
      <c r="A4685"/>
      <c r="B4685"/>
      <c r="C4685"/>
      <c r="D4685" s="29"/>
      <c r="E4685" s="29"/>
      <c r="F4685"/>
      <c r="G4685"/>
      <c r="H4685"/>
      <c r="I4685" s="33"/>
      <c r="J4685" s="33"/>
      <c r="K4685" s="33"/>
      <c r="L4685" s="33"/>
      <c r="M4685" s="33"/>
      <c r="N4685" s="33"/>
      <c r="O4685" s="33"/>
      <c r="P4685" s="33"/>
      <c r="Q4685"/>
      <c r="R4685"/>
      <c r="S4685"/>
      <c r="T4685"/>
      <c r="U4685"/>
      <c r="V4685"/>
      <c r="W4685"/>
    </row>
    <row r="4686" spans="1:23" s="12" customFormat="1" x14ac:dyDescent="0.2">
      <c r="A4686"/>
      <c r="B4686"/>
      <c r="C4686"/>
      <c r="D4686" s="29"/>
      <c r="E4686" s="29"/>
      <c r="F4686"/>
      <c r="G4686"/>
      <c r="H4686"/>
      <c r="I4686" s="33"/>
      <c r="J4686" s="33"/>
      <c r="K4686" s="33"/>
      <c r="L4686" s="33"/>
      <c r="M4686" s="33"/>
      <c r="N4686" s="33"/>
      <c r="O4686" s="33"/>
      <c r="P4686" s="33"/>
      <c r="Q4686"/>
      <c r="R4686"/>
      <c r="S4686"/>
      <c r="T4686"/>
      <c r="U4686"/>
      <c r="V4686"/>
      <c r="W4686"/>
    </row>
    <row r="4687" spans="1:23" s="12" customFormat="1" x14ac:dyDescent="0.2">
      <c r="A4687"/>
      <c r="B4687"/>
      <c r="C4687"/>
      <c r="D4687" s="29"/>
      <c r="E4687" s="29"/>
      <c r="F4687"/>
      <c r="G4687"/>
      <c r="H4687"/>
      <c r="I4687" s="33"/>
      <c r="J4687" s="33"/>
      <c r="K4687" s="33"/>
      <c r="L4687" s="33"/>
      <c r="M4687" s="33"/>
      <c r="N4687" s="33"/>
      <c r="O4687" s="33"/>
      <c r="P4687" s="33"/>
      <c r="Q4687"/>
      <c r="R4687"/>
      <c r="S4687"/>
      <c r="T4687"/>
      <c r="U4687"/>
      <c r="V4687"/>
      <c r="W4687"/>
    </row>
    <row r="4688" spans="1:23" s="12" customFormat="1" x14ac:dyDescent="0.2">
      <c r="A4688"/>
      <c r="B4688"/>
      <c r="C4688"/>
      <c r="D4688" s="29"/>
      <c r="E4688" s="29"/>
      <c r="F4688"/>
      <c r="G4688"/>
      <c r="H4688"/>
      <c r="I4688" s="33"/>
      <c r="J4688" s="33"/>
      <c r="K4688" s="33"/>
      <c r="L4688" s="33"/>
      <c r="M4688" s="33"/>
      <c r="N4688" s="33"/>
      <c r="O4688" s="33"/>
      <c r="P4688" s="33"/>
      <c r="Q4688"/>
      <c r="R4688"/>
      <c r="S4688"/>
      <c r="T4688"/>
      <c r="U4688"/>
      <c r="V4688"/>
      <c r="W4688"/>
    </row>
    <row r="4689" spans="1:23" s="12" customFormat="1" x14ac:dyDescent="0.2">
      <c r="A4689"/>
      <c r="B4689"/>
      <c r="C4689"/>
      <c r="D4689" s="29"/>
      <c r="E4689" s="29"/>
      <c r="F4689"/>
      <c r="G4689"/>
      <c r="H4689"/>
      <c r="I4689" s="33"/>
      <c r="J4689" s="33"/>
      <c r="K4689" s="33"/>
      <c r="L4689" s="33"/>
      <c r="M4689" s="33"/>
      <c r="N4689" s="33"/>
      <c r="O4689" s="33"/>
      <c r="P4689" s="33"/>
      <c r="Q4689"/>
      <c r="R4689"/>
      <c r="S4689"/>
      <c r="T4689"/>
      <c r="U4689"/>
      <c r="V4689"/>
      <c r="W4689"/>
    </row>
    <row r="4690" spans="1:23" s="12" customFormat="1" x14ac:dyDescent="0.2">
      <c r="A4690"/>
      <c r="B4690"/>
      <c r="C4690"/>
      <c r="D4690" s="29"/>
      <c r="E4690" s="29"/>
      <c r="F4690"/>
      <c r="G4690"/>
      <c r="H4690"/>
      <c r="I4690" s="33"/>
      <c r="J4690" s="33"/>
      <c r="K4690" s="33"/>
      <c r="L4690" s="33"/>
      <c r="M4690" s="33"/>
      <c r="N4690" s="33"/>
      <c r="O4690" s="33"/>
      <c r="P4690" s="33"/>
      <c r="Q4690"/>
      <c r="R4690"/>
      <c r="S4690"/>
      <c r="T4690"/>
      <c r="U4690"/>
      <c r="V4690"/>
      <c r="W4690"/>
    </row>
    <row r="4691" spans="1:23" s="12" customFormat="1" x14ac:dyDescent="0.2">
      <c r="A4691"/>
      <c r="B4691"/>
      <c r="C4691"/>
      <c r="D4691" s="29"/>
      <c r="E4691" s="29"/>
      <c r="F4691"/>
      <c r="G4691"/>
      <c r="H4691"/>
      <c r="I4691" s="33"/>
      <c r="J4691" s="33"/>
      <c r="K4691" s="33"/>
      <c r="L4691" s="33"/>
      <c r="M4691" s="33"/>
      <c r="N4691" s="33"/>
      <c r="O4691" s="33"/>
      <c r="P4691" s="33"/>
      <c r="Q4691"/>
      <c r="R4691"/>
      <c r="S4691"/>
      <c r="T4691"/>
      <c r="U4691"/>
      <c r="V4691"/>
      <c r="W4691"/>
    </row>
    <row r="4692" spans="1:23" s="12" customFormat="1" x14ac:dyDescent="0.2">
      <c r="A4692"/>
      <c r="B4692"/>
      <c r="C4692"/>
      <c r="D4692" s="29"/>
      <c r="E4692" s="29"/>
      <c r="F4692"/>
      <c r="G4692"/>
      <c r="H4692"/>
      <c r="I4692" s="33"/>
      <c r="J4692" s="33"/>
      <c r="K4692" s="33"/>
      <c r="L4692" s="33"/>
      <c r="M4692" s="33"/>
      <c r="N4692" s="33"/>
      <c r="O4692" s="33"/>
      <c r="P4692" s="33"/>
      <c r="Q4692"/>
      <c r="R4692"/>
      <c r="S4692"/>
      <c r="T4692"/>
      <c r="U4692"/>
      <c r="V4692"/>
      <c r="W4692"/>
    </row>
    <row r="4693" spans="1:23" s="12" customFormat="1" x14ac:dyDescent="0.2">
      <c r="A4693"/>
      <c r="B4693"/>
      <c r="C4693"/>
      <c r="D4693" s="29"/>
      <c r="E4693" s="29"/>
      <c r="F4693"/>
      <c r="G4693"/>
      <c r="H4693"/>
      <c r="I4693" s="33"/>
      <c r="J4693" s="33"/>
      <c r="K4693" s="33"/>
      <c r="L4693" s="33"/>
      <c r="M4693" s="33"/>
      <c r="N4693" s="33"/>
      <c r="O4693" s="33"/>
      <c r="P4693" s="33"/>
      <c r="Q4693"/>
      <c r="R4693"/>
      <c r="S4693"/>
      <c r="T4693"/>
      <c r="U4693"/>
      <c r="V4693"/>
      <c r="W4693"/>
    </row>
    <row r="4694" spans="1:23" s="12" customFormat="1" x14ac:dyDescent="0.2">
      <c r="A4694"/>
      <c r="B4694"/>
      <c r="C4694"/>
      <c r="D4694" s="29"/>
      <c r="E4694" s="29"/>
      <c r="F4694"/>
      <c r="G4694"/>
      <c r="H4694"/>
      <c r="I4694" s="33"/>
      <c r="J4694" s="33"/>
      <c r="K4694" s="33"/>
      <c r="L4694" s="33"/>
      <c r="M4694" s="33"/>
      <c r="N4694" s="33"/>
      <c r="O4694" s="33"/>
      <c r="P4694" s="33"/>
      <c r="Q4694"/>
      <c r="R4694"/>
      <c r="S4694"/>
      <c r="T4694"/>
      <c r="U4694"/>
      <c r="V4694"/>
      <c r="W4694"/>
    </row>
    <row r="4695" spans="1:23" s="12" customFormat="1" x14ac:dyDescent="0.2">
      <c r="A4695"/>
      <c r="B4695"/>
      <c r="C4695"/>
      <c r="D4695" s="29"/>
      <c r="E4695" s="29"/>
      <c r="F4695"/>
      <c r="G4695"/>
      <c r="H4695"/>
      <c r="I4695" s="33"/>
      <c r="J4695" s="33"/>
      <c r="K4695" s="33"/>
      <c r="L4695" s="33"/>
      <c r="M4695" s="33"/>
      <c r="N4695" s="33"/>
      <c r="O4695" s="33"/>
      <c r="P4695" s="33"/>
      <c r="Q4695"/>
      <c r="R4695"/>
      <c r="S4695"/>
      <c r="T4695"/>
      <c r="U4695"/>
      <c r="V4695"/>
      <c r="W4695"/>
    </row>
    <row r="4696" spans="1:23" s="12" customFormat="1" x14ac:dyDescent="0.2">
      <c r="A4696"/>
      <c r="B4696"/>
      <c r="C4696"/>
      <c r="D4696" s="29"/>
      <c r="E4696" s="29"/>
      <c r="F4696"/>
      <c r="G4696"/>
      <c r="H4696"/>
      <c r="I4696" s="33"/>
      <c r="J4696" s="33"/>
      <c r="K4696" s="33"/>
      <c r="L4696" s="33"/>
      <c r="M4696" s="33"/>
      <c r="N4696" s="33"/>
      <c r="O4696" s="33"/>
      <c r="P4696" s="33"/>
      <c r="Q4696"/>
      <c r="R4696"/>
      <c r="S4696"/>
      <c r="T4696"/>
      <c r="U4696"/>
      <c r="V4696"/>
      <c r="W4696"/>
    </row>
    <row r="4697" spans="1:23" s="12" customFormat="1" x14ac:dyDescent="0.2">
      <c r="A4697"/>
      <c r="B4697"/>
      <c r="C4697"/>
      <c r="D4697" s="29"/>
      <c r="E4697" s="29"/>
      <c r="F4697"/>
      <c r="G4697"/>
      <c r="H4697"/>
      <c r="I4697" s="33"/>
      <c r="J4697" s="33"/>
      <c r="K4697" s="33"/>
      <c r="L4697" s="33"/>
      <c r="M4697" s="33"/>
      <c r="N4697" s="33"/>
      <c r="O4697" s="33"/>
      <c r="P4697" s="33"/>
      <c r="Q4697"/>
      <c r="R4697"/>
      <c r="S4697"/>
      <c r="T4697"/>
      <c r="U4697"/>
      <c r="V4697"/>
      <c r="W4697"/>
    </row>
    <row r="4698" spans="1:23" s="12" customFormat="1" x14ac:dyDescent="0.2">
      <c r="A4698"/>
      <c r="B4698"/>
      <c r="C4698"/>
      <c r="D4698" s="29"/>
      <c r="E4698" s="29"/>
      <c r="F4698"/>
      <c r="G4698"/>
      <c r="H4698"/>
      <c r="I4698" s="33"/>
      <c r="J4698" s="33"/>
      <c r="K4698" s="33"/>
      <c r="L4698" s="33"/>
      <c r="M4698" s="33"/>
      <c r="N4698" s="33"/>
      <c r="O4698" s="33"/>
      <c r="P4698" s="33"/>
      <c r="Q4698"/>
      <c r="R4698"/>
      <c r="S4698"/>
      <c r="T4698"/>
      <c r="U4698"/>
      <c r="V4698"/>
      <c r="W4698"/>
    </row>
    <row r="4699" spans="1:23" s="12" customFormat="1" x14ac:dyDescent="0.2">
      <c r="A4699"/>
      <c r="B4699"/>
      <c r="C4699"/>
      <c r="D4699" s="29"/>
      <c r="E4699" s="29"/>
      <c r="F4699"/>
      <c r="G4699"/>
      <c r="H4699"/>
      <c r="I4699" s="33"/>
      <c r="J4699" s="33"/>
      <c r="K4699" s="33"/>
      <c r="L4699" s="33"/>
      <c r="M4699" s="33"/>
      <c r="N4699" s="33"/>
      <c r="O4699" s="33"/>
      <c r="P4699" s="33"/>
      <c r="Q4699"/>
      <c r="R4699"/>
      <c r="S4699"/>
      <c r="T4699"/>
      <c r="U4699"/>
      <c r="V4699"/>
      <c r="W4699"/>
    </row>
    <row r="4700" spans="1:23" s="12" customFormat="1" x14ac:dyDescent="0.2">
      <c r="A4700"/>
      <c r="B4700"/>
      <c r="C4700"/>
      <c r="D4700" s="29"/>
      <c r="E4700" s="29"/>
      <c r="F4700"/>
      <c r="G4700"/>
      <c r="H4700"/>
      <c r="I4700" s="33"/>
      <c r="J4700" s="33"/>
      <c r="K4700" s="33"/>
      <c r="L4700" s="33"/>
      <c r="M4700" s="33"/>
      <c r="N4700" s="33"/>
      <c r="O4700" s="33"/>
      <c r="P4700" s="33"/>
      <c r="Q4700"/>
      <c r="R4700"/>
      <c r="S4700"/>
      <c r="T4700"/>
      <c r="U4700"/>
      <c r="V4700"/>
      <c r="W4700"/>
    </row>
    <row r="4701" spans="1:23" s="12" customFormat="1" x14ac:dyDescent="0.2">
      <c r="A4701"/>
      <c r="B4701"/>
      <c r="C4701"/>
      <c r="D4701" s="29"/>
      <c r="E4701" s="29"/>
      <c r="F4701"/>
      <c r="G4701"/>
      <c r="H4701"/>
      <c r="I4701" s="33"/>
      <c r="J4701" s="33"/>
      <c r="K4701" s="33"/>
      <c r="L4701" s="33"/>
      <c r="M4701" s="33"/>
      <c r="N4701" s="33"/>
      <c r="O4701" s="33"/>
      <c r="P4701" s="33"/>
      <c r="Q4701"/>
      <c r="R4701"/>
      <c r="S4701"/>
      <c r="T4701"/>
      <c r="U4701"/>
      <c r="V4701"/>
      <c r="W4701"/>
    </row>
    <row r="4702" spans="1:23" s="12" customFormat="1" x14ac:dyDescent="0.2">
      <c r="A4702"/>
      <c r="B4702"/>
      <c r="C4702"/>
      <c r="D4702" s="29"/>
      <c r="E4702" s="29"/>
      <c r="F4702"/>
      <c r="G4702"/>
      <c r="H4702"/>
      <c r="I4702" s="33"/>
      <c r="J4702" s="33"/>
      <c r="K4702" s="33"/>
      <c r="L4702" s="33"/>
      <c r="M4702" s="33"/>
      <c r="N4702" s="33"/>
      <c r="O4702" s="33"/>
      <c r="P4702" s="33"/>
      <c r="Q4702"/>
      <c r="R4702"/>
      <c r="S4702"/>
      <c r="T4702"/>
      <c r="U4702"/>
      <c r="V4702"/>
      <c r="W4702"/>
    </row>
    <row r="4703" spans="1:23" s="12" customFormat="1" x14ac:dyDescent="0.2">
      <c r="A4703"/>
      <c r="B4703"/>
      <c r="C4703"/>
      <c r="D4703" s="29"/>
      <c r="E4703" s="29"/>
      <c r="F4703"/>
      <c r="G4703"/>
      <c r="H4703"/>
      <c r="I4703" s="33"/>
      <c r="J4703" s="33"/>
      <c r="K4703" s="33"/>
      <c r="L4703" s="33"/>
      <c r="M4703" s="33"/>
      <c r="N4703" s="33"/>
      <c r="O4703" s="33"/>
      <c r="P4703" s="33"/>
      <c r="Q4703"/>
      <c r="R4703"/>
      <c r="S4703"/>
      <c r="T4703"/>
      <c r="U4703"/>
      <c r="V4703"/>
      <c r="W4703"/>
    </row>
    <row r="4704" spans="1:23" s="12" customFormat="1" x14ac:dyDescent="0.2">
      <c r="A4704"/>
      <c r="B4704"/>
      <c r="C4704"/>
      <c r="D4704" s="29"/>
      <c r="E4704" s="29"/>
      <c r="F4704"/>
      <c r="G4704"/>
      <c r="H4704"/>
      <c r="I4704" s="33"/>
      <c r="J4704" s="33"/>
      <c r="K4704" s="33"/>
      <c r="L4704" s="33"/>
      <c r="M4704" s="33"/>
      <c r="N4704" s="33"/>
      <c r="O4704" s="33"/>
      <c r="P4704" s="33"/>
      <c r="Q4704"/>
      <c r="R4704"/>
      <c r="S4704"/>
      <c r="T4704"/>
      <c r="U4704"/>
      <c r="V4704"/>
      <c r="W4704"/>
    </row>
    <row r="4705" spans="1:23" s="12" customFormat="1" x14ac:dyDescent="0.2">
      <c r="A4705"/>
      <c r="B4705"/>
      <c r="C4705"/>
      <c r="D4705" s="29"/>
      <c r="E4705" s="29"/>
      <c r="F4705"/>
      <c r="G4705"/>
      <c r="H4705"/>
      <c r="I4705" s="33"/>
      <c r="J4705" s="33"/>
      <c r="K4705" s="33"/>
      <c r="L4705" s="33"/>
      <c r="M4705" s="33"/>
      <c r="N4705" s="33"/>
      <c r="O4705" s="33"/>
      <c r="P4705" s="33"/>
      <c r="Q4705"/>
      <c r="R4705"/>
      <c r="S4705"/>
      <c r="T4705"/>
      <c r="U4705"/>
      <c r="V4705"/>
      <c r="W4705"/>
    </row>
    <row r="4706" spans="1:23" s="12" customFormat="1" x14ac:dyDescent="0.2">
      <c r="A4706"/>
      <c r="B4706"/>
      <c r="C4706"/>
      <c r="D4706" s="29"/>
      <c r="E4706" s="29"/>
      <c r="F4706"/>
      <c r="G4706"/>
      <c r="H4706"/>
      <c r="I4706" s="33"/>
      <c r="J4706" s="33"/>
      <c r="K4706" s="33"/>
      <c r="L4706" s="33"/>
      <c r="M4706" s="33"/>
      <c r="N4706" s="33"/>
      <c r="O4706" s="33"/>
      <c r="P4706" s="33"/>
      <c r="Q4706"/>
      <c r="R4706"/>
      <c r="S4706"/>
      <c r="T4706"/>
      <c r="U4706"/>
      <c r="V4706"/>
      <c r="W4706"/>
    </row>
    <row r="4707" spans="1:23" s="12" customFormat="1" x14ac:dyDescent="0.2">
      <c r="A4707"/>
      <c r="B4707"/>
      <c r="C4707"/>
      <c r="D4707" s="29"/>
      <c r="E4707" s="29"/>
      <c r="F4707"/>
      <c r="G4707"/>
      <c r="H4707"/>
      <c r="I4707" s="33"/>
      <c r="J4707" s="33"/>
      <c r="K4707" s="33"/>
      <c r="L4707" s="33"/>
      <c r="M4707" s="33"/>
      <c r="N4707" s="33"/>
      <c r="O4707" s="33"/>
      <c r="P4707" s="33"/>
      <c r="Q4707"/>
      <c r="R4707"/>
      <c r="S4707"/>
      <c r="T4707"/>
      <c r="U4707"/>
      <c r="V4707"/>
      <c r="W4707"/>
    </row>
    <row r="4708" spans="1:23" s="12" customFormat="1" x14ac:dyDescent="0.2">
      <c r="A4708"/>
      <c r="B4708"/>
      <c r="C4708"/>
      <c r="D4708" s="29"/>
      <c r="E4708" s="29"/>
      <c r="F4708"/>
      <c r="G4708"/>
      <c r="H4708"/>
      <c r="I4708" s="33"/>
      <c r="J4708" s="33"/>
      <c r="K4708" s="33"/>
      <c r="L4708" s="33"/>
      <c r="M4708" s="33"/>
      <c r="N4708" s="33"/>
      <c r="O4708" s="33"/>
      <c r="P4708" s="33"/>
      <c r="Q4708"/>
      <c r="R4708"/>
      <c r="S4708"/>
      <c r="T4708"/>
      <c r="U4708"/>
      <c r="V4708"/>
      <c r="W4708"/>
    </row>
    <row r="4709" spans="1:23" s="12" customFormat="1" x14ac:dyDescent="0.2">
      <c r="A4709"/>
      <c r="B4709"/>
      <c r="C4709"/>
      <c r="D4709" s="29"/>
      <c r="E4709" s="29"/>
      <c r="F4709"/>
      <c r="G4709"/>
      <c r="H4709"/>
      <c r="I4709" s="33"/>
      <c r="J4709" s="33"/>
      <c r="K4709" s="33"/>
      <c r="L4709" s="33"/>
      <c r="M4709" s="33"/>
      <c r="N4709" s="33"/>
      <c r="O4709" s="33"/>
      <c r="P4709" s="33"/>
      <c r="Q4709"/>
      <c r="R4709"/>
      <c r="S4709"/>
      <c r="T4709"/>
      <c r="U4709"/>
      <c r="V4709"/>
      <c r="W4709"/>
    </row>
    <row r="4710" spans="1:23" s="12" customFormat="1" x14ac:dyDescent="0.2">
      <c r="A4710"/>
      <c r="B4710"/>
      <c r="C4710"/>
      <c r="D4710" s="29"/>
      <c r="E4710" s="29"/>
      <c r="F4710"/>
      <c r="G4710"/>
      <c r="H4710"/>
      <c r="I4710" s="33"/>
      <c r="J4710" s="33"/>
      <c r="K4710" s="33"/>
      <c r="L4710" s="33"/>
      <c r="M4710" s="33"/>
      <c r="N4710" s="33"/>
      <c r="O4710" s="33"/>
      <c r="P4710" s="33"/>
      <c r="Q4710"/>
      <c r="R4710"/>
      <c r="S4710"/>
      <c r="T4710"/>
      <c r="U4710"/>
      <c r="V4710"/>
      <c r="W4710"/>
    </row>
    <row r="4711" spans="1:23" s="12" customFormat="1" x14ac:dyDescent="0.2">
      <c r="A4711"/>
      <c r="B4711"/>
      <c r="C4711"/>
      <c r="D4711" s="29"/>
      <c r="E4711" s="29"/>
      <c r="F4711"/>
      <c r="G4711"/>
      <c r="H4711"/>
      <c r="I4711" s="33"/>
      <c r="J4711" s="33"/>
      <c r="K4711" s="33"/>
      <c r="L4711" s="33"/>
      <c r="M4711" s="33"/>
      <c r="N4711" s="33"/>
      <c r="O4711" s="33"/>
      <c r="P4711" s="33"/>
      <c r="Q4711"/>
      <c r="R4711"/>
      <c r="S4711"/>
      <c r="T4711"/>
      <c r="U4711"/>
      <c r="V4711"/>
      <c r="W4711"/>
    </row>
    <row r="4712" spans="1:23" s="12" customFormat="1" x14ac:dyDescent="0.2">
      <c r="A4712"/>
      <c r="B4712"/>
      <c r="C4712"/>
      <c r="D4712" s="29"/>
      <c r="E4712" s="29"/>
      <c r="F4712"/>
      <c r="G4712"/>
      <c r="H4712"/>
      <c r="I4712" s="33"/>
      <c r="J4712" s="33"/>
      <c r="K4712" s="33"/>
      <c r="L4712" s="33"/>
      <c r="M4712" s="33"/>
      <c r="N4712" s="33"/>
      <c r="O4712" s="33"/>
      <c r="P4712" s="33"/>
      <c r="Q4712"/>
      <c r="R4712"/>
      <c r="S4712"/>
      <c r="T4712"/>
      <c r="U4712"/>
      <c r="V4712"/>
      <c r="W4712"/>
    </row>
    <row r="4713" spans="1:23" s="12" customFormat="1" x14ac:dyDescent="0.2">
      <c r="A4713"/>
      <c r="B4713"/>
      <c r="C4713"/>
      <c r="D4713" s="29"/>
      <c r="E4713" s="29"/>
      <c r="F4713"/>
      <c r="G4713"/>
      <c r="H4713"/>
      <c r="I4713" s="33"/>
      <c r="J4713" s="33"/>
      <c r="K4713" s="33"/>
      <c r="L4713" s="33"/>
      <c r="M4713" s="33"/>
      <c r="N4713" s="33"/>
      <c r="O4713" s="33"/>
      <c r="P4713" s="33"/>
      <c r="Q4713"/>
      <c r="R4713"/>
      <c r="S4713"/>
      <c r="T4713"/>
      <c r="U4713"/>
      <c r="V4713"/>
      <c r="W4713"/>
    </row>
    <row r="4714" spans="1:23" s="12" customFormat="1" x14ac:dyDescent="0.2">
      <c r="A4714"/>
      <c r="B4714"/>
      <c r="C4714"/>
      <c r="D4714" s="29"/>
      <c r="E4714" s="29"/>
      <c r="F4714"/>
      <c r="G4714"/>
      <c r="H4714"/>
      <c r="I4714" s="33"/>
      <c r="J4714" s="33"/>
      <c r="K4714" s="33"/>
      <c r="L4714" s="33"/>
      <c r="M4714" s="33"/>
      <c r="N4714" s="33"/>
      <c r="O4714" s="33"/>
      <c r="P4714" s="33"/>
      <c r="Q4714"/>
      <c r="R4714"/>
      <c r="S4714"/>
      <c r="T4714"/>
      <c r="U4714"/>
      <c r="V4714"/>
      <c r="W4714"/>
    </row>
    <row r="4715" spans="1:23" s="12" customFormat="1" x14ac:dyDescent="0.2">
      <c r="A4715"/>
      <c r="B4715"/>
      <c r="C4715"/>
      <c r="D4715" s="29"/>
      <c r="E4715" s="29"/>
      <c r="F4715"/>
      <c r="G4715"/>
      <c r="H4715"/>
      <c r="I4715" s="33"/>
      <c r="J4715" s="33"/>
      <c r="K4715" s="33"/>
      <c r="L4715" s="33"/>
      <c r="M4715" s="33"/>
      <c r="N4715" s="33"/>
      <c r="O4715" s="33"/>
      <c r="P4715" s="33"/>
      <c r="Q4715"/>
      <c r="R4715"/>
      <c r="S4715"/>
      <c r="T4715"/>
      <c r="U4715"/>
      <c r="V4715"/>
      <c r="W4715"/>
    </row>
    <row r="4716" spans="1:23" s="12" customFormat="1" x14ac:dyDescent="0.2">
      <c r="A4716"/>
      <c r="B4716"/>
      <c r="C4716"/>
      <c r="D4716" s="29"/>
      <c r="E4716" s="29"/>
      <c r="F4716"/>
      <c r="G4716"/>
      <c r="H4716"/>
      <c r="I4716" s="33"/>
      <c r="J4716" s="33"/>
      <c r="K4716" s="33"/>
      <c r="L4716" s="33"/>
      <c r="M4716" s="33"/>
      <c r="N4716" s="33"/>
      <c r="O4716" s="33"/>
      <c r="P4716" s="33"/>
      <c r="Q4716"/>
      <c r="R4716"/>
      <c r="S4716"/>
      <c r="T4716"/>
      <c r="U4716"/>
      <c r="V4716"/>
      <c r="W4716"/>
    </row>
    <row r="4717" spans="1:23" s="12" customFormat="1" x14ac:dyDescent="0.2">
      <c r="A4717"/>
      <c r="B4717"/>
      <c r="C4717"/>
      <c r="D4717" s="29"/>
      <c r="E4717" s="29"/>
      <c r="F4717"/>
      <c r="G4717"/>
      <c r="H4717"/>
      <c r="I4717" s="33"/>
      <c r="J4717" s="33"/>
      <c r="K4717" s="33"/>
      <c r="L4717" s="33"/>
      <c r="M4717" s="33"/>
      <c r="N4717" s="33"/>
      <c r="O4717" s="33"/>
      <c r="P4717" s="33"/>
      <c r="Q4717"/>
      <c r="R4717"/>
      <c r="S4717"/>
      <c r="T4717"/>
      <c r="U4717"/>
      <c r="V4717"/>
      <c r="W4717"/>
    </row>
    <row r="4718" spans="1:23" s="12" customFormat="1" x14ac:dyDescent="0.2">
      <c r="A4718"/>
      <c r="B4718"/>
      <c r="C4718"/>
      <c r="D4718" s="29"/>
      <c r="E4718" s="29"/>
      <c r="F4718"/>
      <c r="G4718"/>
      <c r="H4718"/>
      <c r="I4718" s="33"/>
      <c r="J4718" s="33"/>
      <c r="K4718" s="33"/>
      <c r="L4718" s="33"/>
      <c r="M4718" s="33"/>
      <c r="N4718" s="33"/>
      <c r="O4718" s="33"/>
      <c r="P4718" s="33"/>
      <c r="Q4718"/>
      <c r="R4718"/>
      <c r="S4718"/>
      <c r="T4718"/>
      <c r="U4718"/>
      <c r="V4718"/>
      <c r="W4718"/>
    </row>
    <row r="4719" spans="1:23" s="12" customFormat="1" x14ac:dyDescent="0.2">
      <c r="A4719"/>
      <c r="B4719"/>
      <c r="C4719"/>
      <c r="D4719" s="29"/>
      <c r="E4719" s="29"/>
      <c r="F4719"/>
      <c r="G4719"/>
      <c r="H4719"/>
      <c r="I4719" s="33"/>
      <c r="J4719" s="33"/>
      <c r="K4719" s="33"/>
      <c r="L4719" s="33"/>
      <c r="M4719" s="33"/>
      <c r="N4719" s="33"/>
      <c r="O4719" s="33"/>
      <c r="P4719" s="33"/>
      <c r="Q4719"/>
      <c r="R4719"/>
      <c r="S4719"/>
      <c r="T4719"/>
      <c r="U4719"/>
      <c r="V4719"/>
      <c r="W4719"/>
    </row>
    <row r="4720" spans="1:23" s="12" customFormat="1" x14ac:dyDescent="0.2">
      <c r="A4720"/>
      <c r="B4720"/>
      <c r="C4720"/>
      <c r="D4720" s="29"/>
      <c r="E4720" s="29"/>
      <c r="F4720"/>
      <c r="G4720"/>
      <c r="H4720"/>
      <c r="I4720" s="33"/>
      <c r="J4720" s="33"/>
      <c r="K4720" s="33"/>
      <c r="L4720" s="33"/>
      <c r="M4720" s="33"/>
      <c r="N4720" s="33"/>
      <c r="O4720" s="33"/>
      <c r="P4720" s="33"/>
      <c r="Q4720"/>
      <c r="R4720"/>
      <c r="S4720"/>
      <c r="T4720"/>
      <c r="U4720"/>
      <c r="V4720"/>
      <c r="W4720"/>
    </row>
    <row r="4721" spans="1:23" s="12" customFormat="1" x14ac:dyDescent="0.2">
      <c r="A4721"/>
      <c r="B4721"/>
      <c r="C4721"/>
      <c r="D4721" s="29"/>
      <c r="E4721" s="29"/>
      <c r="F4721"/>
      <c r="G4721"/>
      <c r="H4721"/>
      <c r="I4721" s="33"/>
      <c r="J4721" s="33"/>
      <c r="K4721" s="33"/>
      <c r="L4721" s="33"/>
      <c r="M4721" s="33"/>
      <c r="N4721" s="33"/>
      <c r="O4721" s="33"/>
      <c r="P4721" s="33"/>
      <c r="Q4721"/>
      <c r="R4721"/>
      <c r="S4721"/>
      <c r="T4721"/>
      <c r="U4721"/>
      <c r="V4721"/>
      <c r="W4721"/>
    </row>
    <row r="4722" spans="1:23" s="12" customFormat="1" x14ac:dyDescent="0.2">
      <c r="A4722"/>
      <c r="B4722"/>
      <c r="C4722"/>
      <c r="D4722" s="29"/>
      <c r="E4722" s="29"/>
      <c r="F4722"/>
      <c r="G4722"/>
      <c r="H4722"/>
      <c r="I4722" s="33"/>
      <c r="J4722" s="33"/>
      <c r="K4722" s="33"/>
      <c r="L4722" s="33"/>
      <c r="M4722" s="33"/>
      <c r="N4722" s="33"/>
      <c r="O4722" s="33"/>
      <c r="P4722" s="33"/>
      <c r="Q4722"/>
      <c r="R4722"/>
      <c r="S4722"/>
      <c r="T4722"/>
      <c r="U4722"/>
      <c r="V4722"/>
      <c r="W4722"/>
    </row>
    <row r="4723" spans="1:23" s="12" customFormat="1" x14ac:dyDescent="0.2">
      <c r="A4723"/>
      <c r="B4723"/>
      <c r="C4723"/>
      <c r="D4723" s="29"/>
      <c r="E4723" s="29"/>
      <c r="F4723"/>
      <c r="G4723"/>
      <c r="H4723"/>
      <c r="I4723" s="33"/>
      <c r="J4723" s="33"/>
      <c r="K4723" s="33"/>
      <c r="L4723" s="33"/>
      <c r="M4723" s="33"/>
      <c r="N4723" s="33"/>
      <c r="O4723" s="33"/>
      <c r="P4723" s="33"/>
      <c r="Q4723"/>
      <c r="R4723"/>
      <c r="S4723"/>
      <c r="T4723"/>
      <c r="U4723"/>
      <c r="V4723"/>
      <c r="W4723"/>
    </row>
    <row r="4724" spans="1:23" s="12" customFormat="1" x14ac:dyDescent="0.2">
      <c r="A4724"/>
      <c r="B4724"/>
      <c r="C4724"/>
      <c r="D4724" s="29"/>
      <c r="E4724" s="29"/>
      <c r="F4724"/>
      <c r="G4724"/>
      <c r="H4724"/>
      <c r="I4724" s="33"/>
      <c r="J4724" s="33"/>
      <c r="K4724" s="33"/>
      <c r="L4724" s="33"/>
      <c r="M4724" s="33"/>
      <c r="N4724" s="33"/>
      <c r="O4724" s="33"/>
      <c r="P4724" s="33"/>
      <c r="Q4724"/>
      <c r="R4724"/>
      <c r="S4724"/>
      <c r="T4724"/>
      <c r="U4724"/>
      <c r="V4724"/>
      <c r="W4724"/>
    </row>
    <row r="4725" spans="1:23" s="12" customFormat="1" x14ac:dyDescent="0.2">
      <c r="A4725"/>
      <c r="B4725"/>
      <c r="C4725"/>
      <c r="D4725" s="29"/>
      <c r="E4725" s="29"/>
      <c r="F4725"/>
      <c r="G4725"/>
      <c r="H4725"/>
      <c r="I4725" s="33"/>
      <c r="J4725" s="33"/>
      <c r="K4725" s="33"/>
      <c r="L4725" s="33"/>
      <c r="M4725" s="33"/>
      <c r="N4725" s="33"/>
      <c r="O4725" s="33"/>
      <c r="P4725" s="33"/>
      <c r="Q4725"/>
      <c r="R4725"/>
      <c r="S4725"/>
      <c r="T4725"/>
      <c r="U4725"/>
      <c r="V4725"/>
      <c r="W4725"/>
    </row>
    <row r="4726" spans="1:23" s="12" customFormat="1" x14ac:dyDescent="0.2">
      <c r="A4726"/>
      <c r="B4726"/>
      <c r="C4726"/>
      <c r="D4726" s="29"/>
      <c r="E4726" s="29"/>
      <c r="F4726"/>
      <c r="G4726"/>
      <c r="H4726"/>
      <c r="I4726" s="33"/>
      <c r="J4726" s="33"/>
      <c r="K4726" s="33"/>
      <c r="L4726" s="33"/>
      <c r="M4726" s="33"/>
      <c r="N4726" s="33"/>
      <c r="O4726" s="33"/>
      <c r="P4726" s="33"/>
      <c r="Q4726"/>
      <c r="R4726"/>
      <c r="S4726"/>
      <c r="T4726"/>
      <c r="U4726"/>
      <c r="V4726"/>
      <c r="W4726"/>
    </row>
    <row r="4727" spans="1:23" s="12" customFormat="1" x14ac:dyDescent="0.2">
      <c r="A4727"/>
      <c r="B4727"/>
      <c r="C4727"/>
      <c r="D4727" s="29"/>
      <c r="E4727" s="29"/>
      <c r="F4727"/>
      <c r="G4727"/>
      <c r="H4727"/>
      <c r="I4727" s="33"/>
      <c r="J4727" s="33"/>
      <c r="K4727" s="33"/>
      <c r="L4727" s="33"/>
      <c r="M4727" s="33"/>
      <c r="N4727" s="33"/>
      <c r="O4727" s="33"/>
      <c r="P4727" s="33"/>
      <c r="Q4727"/>
      <c r="R4727"/>
      <c r="S4727"/>
      <c r="T4727"/>
      <c r="U4727"/>
      <c r="V4727"/>
      <c r="W4727"/>
    </row>
    <row r="4728" spans="1:23" s="12" customFormat="1" x14ac:dyDescent="0.2">
      <c r="A4728"/>
      <c r="B4728"/>
      <c r="C4728"/>
      <c r="D4728" s="29"/>
      <c r="E4728" s="29"/>
      <c r="F4728"/>
      <c r="G4728"/>
      <c r="H4728"/>
      <c r="I4728" s="33"/>
      <c r="J4728" s="33"/>
      <c r="K4728" s="33"/>
      <c r="L4728" s="33"/>
      <c r="M4728" s="33"/>
      <c r="N4728" s="33"/>
      <c r="O4728" s="33"/>
      <c r="P4728" s="33"/>
      <c r="Q4728"/>
      <c r="R4728"/>
      <c r="S4728"/>
      <c r="T4728"/>
      <c r="U4728"/>
      <c r="V4728"/>
      <c r="W4728"/>
    </row>
    <row r="4729" spans="1:23" s="12" customFormat="1" x14ac:dyDescent="0.2">
      <c r="A4729"/>
      <c r="B4729"/>
      <c r="C4729"/>
      <c r="D4729" s="29"/>
      <c r="E4729" s="29"/>
      <c r="F4729"/>
      <c r="G4729"/>
      <c r="H4729"/>
      <c r="I4729" s="33"/>
      <c r="J4729" s="33"/>
      <c r="K4729" s="33"/>
      <c r="L4729" s="33"/>
      <c r="M4729" s="33"/>
      <c r="N4729" s="33"/>
      <c r="O4729" s="33"/>
      <c r="P4729" s="33"/>
      <c r="Q4729"/>
      <c r="R4729"/>
      <c r="S4729"/>
      <c r="T4729"/>
      <c r="U4729"/>
      <c r="V4729"/>
      <c r="W4729"/>
    </row>
    <row r="4730" spans="1:23" s="12" customFormat="1" x14ac:dyDescent="0.2">
      <c r="A4730"/>
      <c r="B4730"/>
      <c r="C4730"/>
      <c r="D4730" s="29"/>
      <c r="E4730" s="29"/>
      <c r="F4730"/>
      <c r="G4730"/>
      <c r="H4730"/>
      <c r="I4730" s="33"/>
      <c r="J4730" s="33"/>
      <c r="K4730" s="33"/>
      <c r="L4730" s="33"/>
      <c r="M4730" s="33"/>
      <c r="N4730" s="33"/>
      <c r="O4730" s="33"/>
      <c r="P4730" s="33"/>
      <c r="Q4730"/>
      <c r="R4730"/>
      <c r="S4730"/>
      <c r="T4730"/>
      <c r="U4730"/>
      <c r="V4730"/>
      <c r="W4730"/>
    </row>
    <row r="4731" spans="1:23" s="12" customFormat="1" x14ac:dyDescent="0.2">
      <c r="A4731"/>
      <c r="B4731"/>
      <c r="C4731"/>
      <c r="D4731" s="29"/>
      <c r="E4731" s="29"/>
      <c r="F4731"/>
      <c r="G4731"/>
      <c r="H4731"/>
      <c r="I4731" s="33"/>
      <c r="J4731" s="33"/>
      <c r="K4731" s="33"/>
      <c r="L4731" s="33"/>
      <c r="M4731" s="33"/>
      <c r="N4731" s="33"/>
      <c r="O4731" s="33"/>
      <c r="P4731" s="33"/>
      <c r="Q4731"/>
      <c r="R4731"/>
      <c r="S4731"/>
      <c r="T4731"/>
      <c r="U4731"/>
      <c r="V4731"/>
      <c r="W4731"/>
    </row>
    <row r="4732" spans="1:23" s="12" customFormat="1" x14ac:dyDescent="0.2">
      <c r="A4732"/>
      <c r="B4732"/>
      <c r="C4732"/>
      <c r="D4732" s="29"/>
      <c r="E4732" s="29"/>
      <c r="F4732"/>
      <c r="G4732"/>
      <c r="H4732"/>
      <c r="I4732" s="33"/>
      <c r="J4732" s="33"/>
      <c r="K4732" s="33"/>
      <c r="L4732" s="33"/>
      <c r="M4732" s="33"/>
      <c r="N4732" s="33"/>
      <c r="O4732" s="33"/>
      <c r="P4732" s="33"/>
      <c r="Q4732"/>
      <c r="R4732"/>
      <c r="S4732"/>
      <c r="T4732"/>
      <c r="U4732"/>
      <c r="V4732"/>
      <c r="W4732"/>
    </row>
    <row r="4733" spans="1:23" s="12" customFormat="1" x14ac:dyDescent="0.2">
      <c r="A4733"/>
      <c r="B4733"/>
      <c r="C4733"/>
      <c r="D4733" s="29"/>
      <c r="E4733" s="29"/>
      <c r="F4733"/>
      <c r="G4733"/>
      <c r="H4733"/>
      <c r="I4733" s="33"/>
      <c r="J4733" s="33"/>
      <c r="K4733" s="33"/>
      <c r="L4733" s="33"/>
      <c r="M4733" s="33"/>
      <c r="N4733" s="33"/>
      <c r="O4733" s="33"/>
      <c r="P4733" s="33"/>
      <c r="Q4733"/>
      <c r="R4733"/>
      <c r="S4733"/>
      <c r="T4733"/>
      <c r="U4733"/>
      <c r="V4733"/>
      <c r="W4733"/>
    </row>
    <row r="4734" spans="1:23" s="12" customFormat="1" x14ac:dyDescent="0.2">
      <c r="A4734"/>
      <c r="B4734"/>
      <c r="C4734"/>
      <c r="D4734" s="29"/>
      <c r="E4734" s="29"/>
      <c r="F4734"/>
      <c r="G4734"/>
      <c r="H4734"/>
      <c r="I4734" s="33"/>
      <c r="J4734" s="33"/>
      <c r="K4734" s="33"/>
      <c r="L4734" s="33"/>
      <c r="M4734" s="33"/>
      <c r="N4734" s="33"/>
      <c r="O4734" s="33"/>
      <c r="P4734" s="33"/>
      <c r="Q4734"/>
      <c r="R4734"/>
      <c r="S4734"/>
      <c r="T4734"/>
      <c r="U4734"/>
      <c r="V4734"/>
      <c r="W4734"/>
    </row>
    <row r="4735" spans="1:23" s="12" customFormat="1" x14ac:dyDescent="0.2">
      <c r="A4735"/>
      <c r="B4735"/>
      <c r="C4735"/>
      <c r="D4735" s="29"/>
      <c r="E4735" s="29"/>
      <c r="F4735"/>
      <c r="G4735"/>
      <c r="H4735"/>
      <c r="I4735" s="33"/>
      <c r="J4735" s="33"/>
      <c r="K4735" s="33"/>
      <c r="L4735" s="33"/>
      <c r="M4735" s="33"/>
      <c r="N4735" s="33"/>
      <c r="O4735" s="33"/>
      <c r="P4735" s="33"/>
      <c r="Q4735"/>
      <c r="R4735"/>
      <c r="S4735"/>
      <c r="T4735"/>
      <c r="U4735"/>
      <c r="V4735"/>
      <c r="W4735"/>
    </row>
    <row r="4736" spans="1:23" s="12" customFormat="1" x14ac:dyDescent="0.2">
      <c r="A4736"/>
      <c r="B4736"/>
      <c r="C4736"/>
      <c r="D4736" s="29"/>
      <c r="E4736" s="29"/>
      <c r="F4736"/>
      <c r="G4736"/>
      <c r="H4736"/>
      <c r="I4736" s="33"/>
      <c r="J4736" s="33"/>
      <c r="K4736" s="33"/>
      <c r="L4736" s="33"/>
      <c r="M4736" s="33"/>
      <c r="N4736" s="33"/>
      <c r="O4736" s="33"/>
      <c r="P4736" s="33"/>
      <c r="Q4736"/>
      <c r="R4736"/>
      <c r="S4736"/>
      <c r="T4736"/>
      <c r="U4736"/>
      <c r="V4736"/>
      <c r="W4736"/>
    </row>
    <row r="4737" spans="1:23" s="12" customFormat="1" x14ac:dyDescent="0.2">
      <c r="A4737"/>
      <c r="B4737"/>
      <c r="C4737"/>
      <c r="D4737" s="29"/>
      <c r="E4737" s="29"/>
      <c r="F4737"/>
      <c r="G4737"/>
      <c r="H4737"/>
      <c r="I4737" s="33"/>
      <c r="J4737" s="33"/>
      <c r="K4737" s="33"/>
      <c r="L4737" s="33"/>
      <c r="M4737" s="33"/>
      <c r="N4737" s="33"/>
      <c r="O4737" s="33"/>
      <c r="P4737" s="33"/>
      <c r="Q4737"/>
      <c r="R4737"/>
      <c r="S4737"/>
      <c r="T4737"/>
      <c r="U4737"/>
      <c r="V4737"/>
      <c r="W4737"/>
    </row>
    <row r="4738" spans="1:23" s="12" customFormat="1" x14ac:dyDescent="0.2">
      <c r="A4738"/>
      <c r="B4738"/>
      <c r="C4738"/>
      <c r="D4738" s="29"/>
      <c r="E4738" s="29"/>
      <c r="F4738"/>
      <c r="G4738"/>
      <c r="H4738"/>
      <c r="I4738" s="33"/>
      <c r="J4738" s="33"/>
      <c r="K4738" s="33"/>
      <c r="L4738" s="33"/>
      <c r="M4738" s="33"/>
      <c r="N4738" s="33"/>
      <c r="O4738" s="33"/>
      <c r="P4738" s="33"/>
      <c r="Q4738"/>
      <c r="R4738"/>
      <c r="S4738"/>
      <c r="T4738"/>
      <c r="U4738"/>
      <c r="V4738"/>
      <c r="W4738"/>
    </row>
    <row r="4739" spans="1:23" s="12" customFormat="1" x14ac:dyDescent="0.2">
      <c r="A4739"/>
      <c r="B4739"/>
      <c r="C4739"/>
      <c r="D4739" s="29"/>
      <c r="E4739" s="29"/>
      <c r="F4739"/>
      <c r="G4739"/>
      <c r="H4739"/>
      <c r="I4739" s="33"/>
      <c r="J4739" s="33"/>
      <c r="K4739" s="33"/>
      <c r="L4739" s="33"/>
      <c r="M4739" s="33"/>
      <c r="N4739" s="33"/>
      <c r="O4739" s="33"/>
      <c r="P4739" s="33"/>
      <c r="Q4739"/>
      <c r="R4739"/>
      <c r="S4739"/>
      <c r="T4739"/>
      <c r="U4739"/>
      <c r="V4739"/>
      <c r="W4739"/>
    </row>
    <row r="4740" spans="1:23" s="12" customFormat="1" x14ac:dyDescent="0.2">
      <c r="A4740"/>
      <c r="B4740"/>
      <c r="C4740"/>
      <c r="D4740" s="29"/>
      <c r="E4740" s="29"/>
      <c r="F4740"/>
      <c r="G4740"/>
      <c r="H4740"/>
      <c r="I4740" s="33"/>
      <c r="J4740" s="33"/>
      <c r="K4740" s="33"/>
      <c r="L4740" s="33"/>
      <c r="M4740" s="33"/>
      <c r="N4740" s="33"/>
      <c r="O4740" s="33"/>
      <c r="P4740" s="33"/>
      <c r="Q4740"/>
      <c r="R4740"/>
      <c r="S4740"/>
      <c r="T4740"/>
      <c r="U4740"/>
      <c r="V4740"/>
      <c r="W4740"/>
    </row>
    <row r="4741" spans="1:23" s="12" customFormat="1" x14ac:dyDescent="0.2">
      <c r="A4741"/>
      <c r="B4741"/>
      <c r="C4741"/>
      <c r="D4741" s="29"/>
      <c r="E4741" s="29"/>
      <c r="F4741"/>
      <c r="G4741"/>
      <c r="H4741"/>
      <c r="I4741" s="33"/>
      <c r="J4741" s="33"/>
      <c r="K4741" s="33"/>
      <c r="L4741" s="33"/>
      <c r="M4741" s="33"/>
      <c r="N4741" s="33"/>
      <c r="O4741" s="33"/>
      <c r="P4741" s="33"/>
      <c r="Q4741"/>
      <c r="R4741"/>
      <c r="S4741"/>
      <c r="T4741"/>
      <c r="U4741"/>
      <c r="V4741"/>
      <c r="W4741"/>
    </row>
    <row r="4742" spans="1:23" s="12" customFormat="1" x14ac:dyDescent="0.2">
      <c r="A4742"/>
      <c r="B4742"/>
      <c r="C4742"/>
      <c r="D4742" s="29"/>
      <c r="E4742" s="29"/>
      <c r="F4742"/>
      <c r="G4742"/>
      <c r="H4742"/>
      <c r="I4742" s="33"/>
      <c r="J4742" s="33"/>
      <c r="K4742" s="33"/>
      <c r="L4742" s="33"/>
      <c r="M4742" s="33"/>
      <c r="N4742" s="33"/>
      <c r="O4742" s="33"/>
      <c r="P4742" s="33"/>
      <c r="Q4742"/>
      <c r="R4742"/>
      <c r="S4742"/>
      <c r="T4742"/>
      <c r="U4742"/>
      <c r="V4742"/>
      <c r="W4742"/>
    </row>
    <row r="4743" spans="1:23" s="12" customFormat="1" x14ac:dyDescent="0.2">
      <c r="A4743"/>
      <c r="B4743"/>
      <c r="C4743"/>
      <c r="D4743" s="29"/>
      <c r="E4743" s="29"/>
      <c r="F4743"/>
      <c r="G4743"/>
      <c r="H4743"/>
      <c r="I4743" s="33"/>
      <c r="J4743" s="33"/>
      <c r="K4743" s="33"/>
      <c r="L4743" s="33"/>
      <c r="M4743" s="33"/>
      <c r="N4743" s="33"/>
      <c r="O4743" s="33"/>
      <c r="P4743" s="33"/>
      <c r="Q4743"/>
      <c r="R4743"/>
      <c r="S4743"/>
      <c r="T4743"/>
      <c r="U4743"/>
      <c r="V4743"/>
      <c r="W4743"/>
    </row>
    <row r="4744" spans="1:23" s="12" customFormat="1" x14ac:dyDescent="0.2">
      <c r="A4744"/>
      <c r="B4744"/>
      <c r="C4744"/>
      <c r="D4744" s="29"/>
      <c r="E4744" s="29"/>
      <c r="F4744"/>
      <c r="G4744"/>
      <c r="H4744"/>
      <c r="I4744" s="33"/>
      <c r="J4744" s="33"/>
      <c r="K4744" s="33"/>
      <c r="L4744" s="33"/>
      <c r="M4744" s="33"/>
      <c r="N4744" s="33"/>
      <c r="O4744" s="33"/>
      <c r="P4744" s="33"/>
      <c r="Q4744"/>
      <c r="R4744"/>
      <c r="S4744"/>
      <c r="T4744"/>
      <c r="U4744"/>
      <c r="V4744"/>
      <c r="W4744"/>
    </row>
    <row r="4745" spans="1:23" s="12" customFormat="1" x14ac:dyDescent="0.2">
      <c r="A4745"/>
      <c r="B4745"/>
      <c r="C4745"/>
      <c r="D4745" s="29"/>
      <c r="E4745" s="29"/>
      <c r="F4745"/>
      <c r="G4745"/>
      <c r="H4745"/>
      <c r="I4745" s="33"/>
      <c r="J4745" s="33"/>
      <c r="K4745" s="33"/>
      <c r="L4745" s="33"/>
      <c r="M4745" s="33"/>
      <c r="N4745" s="33"/>
      <c r="O4745" s="33"/>
      <c r="P4745" s="33"/>
      <c r="Q4745"/>
      <c r="R4745"/>
      <c r="S4745"/>
      <c r="T4745"/>
      <c r="U4745"/>
      <c r="V4745"/>
      <c r="W4745"/>
    </row>
    <row r="4746" spans="1:23" s="12" customFormat="1" x14ac:dyDescent="0.2">
      <c r="A4746"/>
      <c r="B4746"/>
      <c r="C4746"/>
      <c r="D4746" s="29"/>
      <c r="E4746" s="29"/>
      <c r="F4746"/>
      <c r="G4746"/>
      <c r="H4746"/>
      <c r="I4746" s="33"/>
      <c r="J4746" s="33"/>
      <c r="K4746" s="33"/>
      <c r="L4746" s="33"/>
      <c r="M4746" s="33"/>
      <c r="N4746" s="33"/>
      <c r="O4746" s="33"/>
      <c r="P4746" s="33"/>
      <c r="Q4746"/>
      <c r="R4746"/>
      <c r="S4746"/>
      <c r="T4746"/>
      <c r="U4746"/>
      <c r="V4746"/>
      <c r="W4746"/>
    </row>
    <row r="4747" spans="1:23" s="12" customFormat="1" x14ac:dyDescent="0.2">
      <c r="A4747"/>
      <c r="B4747"/>
      <c r="C4747"/>
      <c r="D4747" s="29"/>
      <c r="E4747" s="29"/>
      <c r="F4747"/>
      <c r="G4747"/>
      <c r="H4747"/>
      <c r="I4747" s="33"/>
      <c r="J4747" s="33"/>
      <c r="K4747" s="33"/>
      <c r="L4747" s="33"/>
      <c r="M4747" s="33"/>
      <c r="N4747" s="33"/>
      <c r="O4747" s="33"/>
      <c r="P4747" s="33"/>
      <c r="Q4747"/>
      <c r="R4747"/>
      <c r="S4747"/>
      <c r="T4747"/>
      <c r="U4747"/>
      <c r="V4747"/>
      <c r="W4747"/>
    </row>
    <row r="4748" spans="1:23" s="12" customFormat="1" x14ac:dyDescent="0.2">
      <c r="A4748"/>
      <c r="B4748"/>
      <c r="C4748"/>
      <c r="D4748" s="29"/>
      <c r="E4748" s="29"/>
      <c r="F4748"/>
      <c r="G4748"/>
      <c r="H4748"/>
      <c r="I4748" s="33"/>
      <c r="J4748" s="33"/>
      <c r="K4748" s="33"/>
      <c r="L4748" s="33"/>
      <c r="M4748" s="33"/>
      <c r="N4748" s="33"/>
      <c r="O4748" s="33"/>
      <c r="P4748" s="33"/>
      <c r="Q4748"/>
      <c r="R4748"/>
      <c r="S4748"/>
      <c r="T4748"/>
      <c r="U4748"/>
      <c r="V4748"/>
      <c r="W4748"/>
    </row>
    <row r="4749" spans="1:23" s="12" customFormat="1" x14ac:dyDescent="0.2">
      <c r="A4749"/>
      <c r="B4749"/>
      <c r="C4749"/>
      <c r="D4749" s="29"/>
      <c r="E4749" s="29"/>
      <c r="F4749"/>
      <c r="G4749"/>
      <c r="H4749"/>
      <c r="I4749" s="33"/>
      <c r="J4749" s="33"/>
      <c r="K4749" s="33"/>
      <c r="L4749" s="33"/>
      <c r="M4749" s="33"/>
      <c r="N4749" s="33"/>
      <c r="O4749" s="33"/>
      <c r="P4749" s="33"/>
      <c r="Q4749"/>
      <c r="R4749"/>
      <c r="S4749"/>
      <c r="T4749"/>
      <c r="U4749"/>
      <c r="V4749"/>
      <c r="W4749"/>
    </row>
    <row r="4750" spans="1:23" s="12" customFormat="1" x14ac:dyDescent="0.2">
      <c r="A4750"/>
      <c r="B4750"/>
      <c r="C4750"/>
      <c r="D4750" s="29"/>
      <c r="E4750" s="29"/>
      <c r="F4750"/>
      <c r="G4750"/>
      <c r="H4750"/>
      <c r="I4750" s="33"/>
      <c r="J4750" s="33"/>
      <c r="K4750" s="33"/>
      <c r="L4750" s="33"/>
      <c r="M4750" s="33"/>
      <c r="N4750" s="33"/>
      <c r="O4750" s="33"/>
      <c r="P4750" s="33"/>
      <c r="Q4750"/>
      <c r="R4750"/>
      <c r="S4750"/>
      <c r="T4750"/>
      <c r="U4750"/>
      <c r="V4750"/>
      <c r="W4750"/>
    </row>
    <row r="4751" spans="1:23" s="12" customFormat="1" x14ac:dyDescent="0.2">
      <c r="A4751"/>
      <c r="B4751"/>
      <c r="C4751"/>
      <c r="D4751" s="29"/>
      <c r="E4751" s="29"/>
      <c r="F4751"/>
      <c r="G4751"/>
      <c r="H4751"/>
      <c r="I4751" s="33"/>
      <c r="J4751" s="33"/>
      <c r="K4751" s="33"/>
      <c r="L4751" s="33"/>
      <c r="M4751" s="33"/>
      <c r="N4751" s="33"/>
      <c r="O4751" s="33"/>
      <c r="P4751" s="33"/>
      <c r="Q4751"/>
      <c r="R4751"/>
      <c r="S4751"/>
      <c r="T4751"/>
      <c r="U4751"/>
      <c r="V4751"/>
      <c r="W4751"/>
    </row>
    <row r="4752" spans="1:23" s="12" customFormat="1" x14ac:dyDescent="0.2">
      <c r="A4752"/>
      <c r="B4752"/>
      <c r="C4752"/>
      <c r="D4752" s="29"/>
      <c r="E4752" s="29"/>
      <c r="F4752"/>
      <c r="G4752"/>
      <c r="H4752"/>
      <c r="I4752" s="33"/>
      <c r="J4752" s="33"/>
      <c r="K4752" s="33"/>
      <c r="L4752" s="33"/>
      <c r="M4752" s="33"/>
      <c r="N4752" s="33"/>
      <c r="O4752" s="33"/>
      <c r="P4752" s="33"/>
      <c r="Q4752"/>
      <c r="R4752"/>
      <c r="S4752"/>
      <c r="T4752"/>
      <c r="U4752"/>
      <c r="V4752"/>
      <c r="W4752"/>
    </row>
    <row r="4753" spans="1:23" s="12" customFormat="1" x14ac:dyDescent="0.2">
      <c r="A4753"/>
      <c r="B4753"/>
      <c r="C4753"/>
      <c r="D4753" s="29"/>
      <c r="E4753" s="29"/>
      <c r="F4753"/>
      <c r="G4753"/>
      <c r="H4753"/>
      <c r="I4753" s="33"/>
      <c r="J4753" s="33"/>
      <c r="K4753" s="33"/>
      <c r="L4753" s="33"/>
      <c r="M4753" s="33"/>
      <c r="N4753" s="33"/>
      <c r="O4753" s="33"/>
      <c r="P4753" s="33"/>
      <c r="Q4753"/>
      <c r="R4753"/>
      <c r="S4753"/>
      <c r="T4753"/>
      <c r="U4753"/>
      <c r="V4753"/>
      <c r="W4753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WA OFM-Forecasting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Intercensal and Postcensal Estimates of April 1 County Population by Age and Sex: 1990-2014</dc:title>
  <dc:subject>WA State Estimates County Age and Sex</dc:subject>
  <dc:creator>OFM Forecasting and Research - Population Unit</dc:creator>
  <dc:description>Created:</dc:description>
  <cp:lastModifiedBy>Kyle Avalani</cp:lastModifiedBy>
  <dcterms:created xsi:type="dcterms:W3CDTF">2014-12-05T18:24:43Z</dcterms:created>
  <dcterms:modified xsi:type="dcterms:W3CDTF">2018-11-08T03:52:56Z</dcterms:modified>
</cp:coreProperties>
</file>