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Dani_Materiais_Estudo\D.A-Ifood\"/>
    </mc:Choice>
  </mc:AlternateContent>
  <xr:revisionPtr revIDLastSave="0" documentId="13_ncr:1_{A6AF054F-1FB2-499A-8DDA-FA6A11362B1E}" xr6:coauthVersionLast="47" xr6:coauthVersionMax="47" xr10:uidLastSave="{00000000-0000-0000-0000-000000000000}"/>
  <bookViews>
    <workbookView xWindow="-120" yWindow="-120" windowWidth="20640" windowHeight="11040" xr2:uid="{BB412F01-1DAF-414D-8EBB-39D767F43989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1" l="1"/>
  <c r="C27" i="1"/>
  <c r="C26" i="1"/>
  <c r="C25" i="1"/>
  <c r="C24" i="1"/>
  <c r="C23" i="1"/>
  <c r="F17" i="1"/>
  <c r="G17" i="1"/>
  <c r="E20" i="1"/>
  <c r="E19" i="1"/>
  <c r="E18" i="1"/>
  <c r="E17" i="1"/>
  <c r="D20" i="1"/>
  <c r="D19" i="1"/>
  <c r="D18" i="1"/>
  <c r="D17" i="1"/>
  <c r="B17" i="1"/>
  <c r="A17" i="1"/>
  <c r="H14" i="1"/>
  <c r="G14" i="1"/>
  <c r="F14" i="1"/>
  <c r="E14" i="1"/>
  <c r="D14" i="1"/>
  <c r="C14" i="1"/>
  <c r="B14" i="1"/>
  <c r="H9" i="1"/>
  <c r="G12" i="1"/>
  <c r="G11" i="1"/>
  <c r="G10" i="1"/>
  <c r="G9" i="1"/>
  <c r="E11" i="1"/>
  <c r="E12" i="1"/>
  <c r="E10" i="1"/>
  <c r="E9" i="1"/>
  <c r="D9" i="1"/>
  <c r="C12" i="1"/>
  <c r="C11" i="1"/>
  <c r="C10" i="1"/>
  <c r="C9" i="1"/>
  <c r="A12" i="1"/>
  <c r="A11" i="1"/>
  <c r="A10" i="1"/>
  <c r="A9" i="1"/>
  <c r="F9" i="1" l="1"/>
  <c r="B9" i="1"/>
</calcChain>
</file>

<file path=xl/sharedStrings.xml><?xml version="1.0" encoding="utf-8"?>
<sst xmlns="http://schemas.openxmlformats.org/spreadsheetml/2006/main" count="37" uniqueCount="37">
  <si>
    <t xml:space="preserve">Semana 1 </t>
  </si>
  <si>
    <t>Semana 2</t>
  </si>
  <si>
    <t>Semana 3</t>
  </si>
  <si>
    <t>Semana 4</t>
  </si>
  <si>
    <t>DOM</t>
  </si>
  <si>
    <t>SEG</t>
  </si>
  <si>
    <t>TER</t>
  </si>
  <si>
    <t>QUA</t>
  </si>
  <si>
    <t>QUI</t>
  </si>
  <si>
    <t>SEX</t>
  </si>
  <si>
    <t>SAB</t>
  </si>
  <si>
    <t>\</t>
  </si>
  <si>
    <t xml:space="preserve">1- Temperatura Média Em Cada Semana </t>
  </si>
  <si>
    <t>2-  Média Geral</t>
  </si>
  <si>
    <t>3- Amplitude  Em Cada Semana</t>
  </si>
  <si>
    <t xml:space="preserve">4- Amplitude Geral </t>
  </si>
  <si>
    <t>5- Temp. Mediana em Cada Semana</t>
  </si>
  <si>
    <t xml:space="preserve"> 6- Mediana Geral</t>
  </si>
  <si>
    <t>7- Temp. Modal Em Cada Semana</t>
  </si>
  <si>
    <t>8- Moda Geral</t>
  </si>
  <si>
    <t>9- Média Por Dia Da Semana</t>
  </si>
  <si>
    <t>10- Média item 1</t>
  </si>
  <si>
    <t>11- Média item 9</t>
  </si>
  <si>
    <t>12- Conclusão Médias</t>
  </si>
  <si>
    <t>As médias são iguais</t>
  </si>
  <si>
    <t>13- Desvio Padrão em Cada Semana</t>
  </si>
  <si>
    <t>14 - Maior Variabilidade Por Semana</t>
  </si>
  <si>
    <t>15- Desvio Padrão Geral</t>
  </si>
  <si>
    <t>17- Correlação Entre as Semanas</t>
  </si>
  <si>
    <t>16- Coeficiente de Variação (dp/m)*100</t>
  </si>
  <si>
    <t>Resultado</t>
  </si>
  <si>
    <t>Semana 1 x Semana 2</t>
  </si>
  <si>
    <t>Semana 1 x Semana 3</t>
  </si>
  <si>
    <t>Semana 1 x Semana 4</t>
  </si>
  <si>
    <t>Semana 2 x Semana 3</t>
  </si>
  <si>
    <t>Semana 2 x Semana 4</t>
  </si>
  <si>
    <t>Semana 3 x Semana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</si>
</sst>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003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/>
    </xf>
    <xf numFmtId="10" fontId="0" fillId="0" borderId="2" xfId="0" applyNumberFormat="1" applyFont="1" applyBorder="1" applyAlignment="1">
      <alignment horizontal="center" vertical="center"/>
    </xf>
    <xf numFmtId="10" fontId="0" fillId="0" borderId="4" xfId="0" applyNumberFormat="1" applyFont="1" applyBorder="1" applyAlignment="1">
      <alignment horizontal="center" vertical="center"/>
    </xf>
    <xf numFmtId="10" fontId="0" fillId="0" borderId="3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33"/>
      <color rgb="FFFFD5EA"/>
      <color rgb="FF003366"/>
      <color rgb="FF006666"/>
      <color rgb="FF006699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D75CE-5FFE-486A-9978-650A93A5C8F4}">
  <dimension ref="A1:J28"/>
  <sheetViews>
    <sheetView showGridLines="0" tabSelected="1" workbookViewId="0">
      <selection activeCell="H19" sqref="H19"/>
    </sheetView>
  </sheetViews>
  <sheetFormatPr defaultRowHeight="15" x14ac:dyDescent="0.25"/>
  <cols>
    <col min="1" max="8" width="15.140625" style="3" customWidth="1"/>
    <col min="9" max="9" width="27" style="3" customWidth="1"/>
    <col min="10" max="10" width="21.28515625" style="3" customWidth="1"/>
    <col min="11" max="16384" width="9.140625" style="3"/>
  </cols>
  <sheetData>
    <row r="1" spans="1:8" x14ac:dyDescent="0.25">
      <c r="A1" s="1" t="s">
        <v>11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1" t="s">
        <v>0</v>
      </c>
      <c r="B2" s="2">
        <v>29</v>
      </c>
      <c r="C2" s="2">
        <v>25</v>
      </c>
      <c r="D2" s="2">
        <v>26</v>
      </c>
      <c r="E2" s="2">
        <v>29</v>
      </c>
      <c r="F2" s="2">
        <v>28</v>
      </c>
      <c r="G2" s="2">
        <v>29</v>
      </c>
      <c r="H2" s="2">
        <v>24</v>
      </c>
    </row>
    <row r="3" spans="1:8" x14ac:dyDescent="0.25">
      <c r="A3" s="1" t="s">
        <v>1</v>
      </c>
      <c r="B3" s="2">
        <v>29</v>
      </c>
      <c r="C3" s="2">
        <v>28.5</v>
      </c>
      <c r="D3" s="2">
        <v>28</v>
      </c>
      <c r="E3" s="2">
        <v>28.5</v>
      </c>
      <c r="F3" s="2">
        <v>28</v>
      </c>
      <c r="G3" s="2">
        <v>24</v>
      </c>
      <c r="H3" s="2">
        <v>27</v>
      </c>
    </row>
    <row r="4" spans="1:8" x14ac:dyDescent="0.25">
      <c r="A4" s="1" t="s">
        <v>2</v>
      </c>
      <c r="B4" s="2">
        <v>28</v>
      </c>
      <c r="C4" s="2">
        <v>24.5</v>
      </c>
      <c r="D4" s="2">
        <v>26</v>
      </c>
      <c r="E4" s="2">
        <v>24</v>
      </c>
      <c r="F4" s="2">
        <v>28.5</v>
      </c>
      <c r="G4" s="2">
        <v>22</v>
      </c>
      <c r="H4" s="2">
        <v>26</v>
      </c>
    </row>
    <row r="5" spans="1:8" x14ac:dyDescent="0.25">
      <c r="A5" s="1" t="s">
        <v>3</v>
      </c>
      <c r="B5" s="2">
        <v>22.5</v>
      </c>
      <c r="C5" s="2">
        <v>28</v>
      </c>
      <c r="D5" s="2">
        <v>28.5</v>
      </c>
      <c r="E5" s="2">
        <v>26</v>
      </c>
      <c r="F5" s="2">
        <v>27</v>
      </c>
      <c r="G5" s="2">
        <v>29</v>
      </c>
      <c r="H5" s="2">
        <v>27</v>
      </c>
    </row>
    <row r="7" spans="1:8" s="9" customFormat="1" ht="15" customHeight="1" x14ac:dyDescent="0.25">
      <c r="A7" s="37" t="s">
        <v>12</v>
      </c>
      <c r="B7" s="37" t="s">
        <v>13</v>
      </c>
      <c r="C7" s="37" t="s">
        <v>14</v>
      </c>
      <c r="D7" s="38" t="s">
        <v>15</v>
      </c>
      <c r="E7" s="38" t="s">
        <v>16</v>
      </c>
      <c r="F7" s="38" t="s">
        <v>17</v>
      </c>
      <c r="G7" s="38" t="s">
        <v>18</v>
      </c>
      <c r="H7" s="39" t="s">
        <v>19</v>
      </c>
    </row>
    <row r="8" spans="1:8" s="9" customFormat="1" ht="27" customHeight="1" x14ac:dyDescent="0.25">
      <c r="A8" s="37"/>
      <c r="B8" s="37"/>
      <c r="C8" s="37"/>
      <c r="D8" s="40"/>
      <c r="E8" s="40"/>
      <c r="F8" s="40"/>
      <c r="G8" s="40"/>
      <c r="H8" s="41"/>
    </row>
    <row r="9" spans="1:8" x14ac:dyDescent="0.25">
      <c r="A9" s="5">
        <f>AVERAGE(B2:H2)</f>
        <v>27.142857142857142</v>
      </c>
      <c r="B9" s="14">
        <f>AVERAGE(A9:A12)</f>
        <v>26.785714285714288</v>
      </c>
      <c r="C9" s="4">
        <f>MAX(B2:H2)-MIN(B2:H2)</f>
        <v>5</v>
      </c>
      <c r="D9" s="11">
        <f>MAX(B2:H5)-MIN(B2:H5)</f>
        <v>7</v>
      </c>
      <c r="E9" s="4">
        <f>MEDIAN(B2:H2)</f>
        <v>28</v>
      </c>
      <c r="F9" s="11">
        <f>MEDIAN(E9:E12)</f>
        <v>27.5</v>
      </c>
      <c r="G9" s="4">
        <f>MODE(B2:H2)</f>
        <v>29</v>
      </c>
      <c r="H9" s="11">
        <f>MODE(B2:H5)</f>
        <v>29</v>
      </c>
    </row>
    <row r="10" spans="1:8" x14ac:dyDescent="0.25">
      <c r="A10" s="7">
        <f>AVERAGE(B3:H3)</f>
        <v>27.571428571428573</v>
      </c>
      <c r="B10" s="15"/>
      <c r="C10" s="4">
        <f>MAX(B3:H3)-MIN(B3:H3)</f>
        <v>5</v>
      </c>
      <c r="D10" s="12"/>
      <c r="E10" s="4">
        <f>MEDIAN(B3:H3)</f>
        <v>28</v>
      </c>
      <c r="F10" s="12"/>
      <c r="G10" s="4">
        <f>MODE(B3:H3)</f>
        <v>28.5</v>
      </c>
      <c r="H10" s="12"/>
    </row>
    <row r="11" spans="1:8" x14ac:dyDescent="0.25">
      <c r="A11" s="7">
        <f>AVERAGE(B4:H4)</f>
        <v>25.571428571428573</v>
      </c>
      <c r="B11" s="15"/>
      <c r="C11" s="4">
        <f>MAX(B4:H4)-MIN(B4:H4)</f>
        <v>6.5</v>
      </c>
      <c r="D11" s="12"/>
      <c r="E11" s="4">
        <f>MEDIAN(B4:H4)</f>
        <v>26</v>
      </c>
      <c r="F11" s="12"/>
      <c r="G11" s="4">
        <f>MODE(B4:H4)</f>
        <v>26</v>
      </c>
      <c r="H11" s="12"/>
    </row>
    <row r="12" spans="1:8" x14ac:dyDescent="0.25">
      <c r="A12" s="7">
        <f>AVERAGE(B5:H5)</f>
        <v>26.857142857142858</v>
      </c>
      <c r="B12" s="15"/>
      <c r="C12" s="4">
        <f>MAX(B5:H5)-MIN(B5:H5)</f>
        <v>6.5</v>
      </c>
      <c r="D12" s="13"/>
      <c r="E12" s="4">
        <f>MEDIAN(B5:H5)</f>
        <v>27</v>
      </c>
      <c r="F12" s="13"/>
      <c r="G12" s="4">
        <f>MODE(B5:H5)</f>
        <v>27</v>
      </c>
      <c r="H12" s="13"/>
    </row>
    <row r="14" spans="1:8" ht="30" x14ac:dyDescent="0.25">
      <c r="A14" s="42" t="s">
        <v>20</v>
      </c>
      <c r="B14" s="6">
        <f>AVERAGE(B2:B5)</f>
        <v>27.125</v>
      </c>
      <c r="C14" s="8">
        <f>AVERAGE(C2:C5)</f>
        <v>26.5</v>
      </c>
      <c r="D14" s="8">
        <f>AVERAGE(D2:D5)</f>
        <v>27.125</v>
      </c>
      <c r="E14" s="8">
        <f>AVERAGE(E2:E5)</f>
        <v>26.875</v>
      </c>
      <c r="F14" s="8">
        <f>AVERAGE(F2:F5)</f>
        <v>27.875</v>
      </c>
      <c r="G14" s="8">
        <f>AVERAGE(G2:G5)</f>
        <v>26</v>
      </c>
      <c r="H14" s="8">
        <f>AVERAGE(H2:H5)</f>
        <v>26</v>
      </c>
    </row>
    <row r="16" spans="1:8" s="16" customFormat="1" ht="45" x14ac:dyDescent="0.25">
      <c r="A16" s="42" t="s">
        <v>21</v>
      </c>
      <c r="B16" s="42" t="s">
        <v>22</v>
      </c>
      <c r="C16" s="42" t="s">
        <v>23</v>
      </c>
      <c r="D16" s="42" t="s">
        <v>25</v>
      </c>
      <c r="E16" s="42" t="s">
        <v>26</v>
      </c>
      <c r="F16" s="42" t="s">
        <v>27</v>
      </c>
      <c r="G16" s="42" t="s">
        <v>29</v>
      </c>
      <c r="H16" s="29"/>
    </row>
    <row r="17" spans="1:10" ht="18.75" customHeight="1" x14ac:dyDescent="0.25">
      <c r="A17" s="19">
        <f>AVERAGE(A9:A12)</f>
        <v>26.785714285714288</v>
      </c>
      <c r="B17" s="19">
        <f>AVERAGE(B14:H14)</f>
        <v>26.785714285714285</v>
      </c>
      <c r="C17" s="22" t="s">
        <v>24</v>
      </c>
      <c r="D17" s="6">
        <f>_xlfn.STDEV.S(B2:H2)</f>
        <v>2.115700942049815</v>
      </c>
      <c r="E17" s="24">
        <f>D17/A9</f>
        <v>7.7946876812361607E-2</v>
      </c>
      <c r="F17" s="19">
        <f>_xlfn.STDEV.P(B2:H5)</f>
        <v>2.0634081179506132</v>
      </c>
      <c r="G17" s="26">
        <f>F17/B9</f>
        <v>7.7033903070156215E-2</v>
      </c>
      <c r="H17" s="18"/>
    </row>
    <row r="18" spans="1:10" x14ac:dyDescent="0.25">
      <c r="A18" s="20"/>
      <c r="B18" s="20"/>
      <c r="C18" s="23"/>
      <c r="D18" s="7">
        <f>_xlfn.STDEV.S(B3:H3)</f>
        <v>1.69382632493642</v>
      </c>
      <c r="E18" s="25">
        <f>D18/A10</f>
        <v>6.1434115412201763E-2</v>
      </c>
      <c r="F18" s="20"/>
      <c r="G18" s="27"/>
      <c r="H18" s="30"/>
    </row>
    <row r="19" spans="1:10" x14ac:dyDescent="0.25">
      <c r="A19" s="20"/>
      <c r="B19" s="20"/>
      <c r="C19" s="23"/>
      <c r="D19" s="7">
        <f>_xlfn.STDEV.S(B4:H4)</f>
        <v>2.2808728487973533</v>
      </c>
      <c r="E19" s="25">
        <f>D19/A11</f>
        <v>8.9196144925036164E-2</v>
      </c>
      <c r="F19" s="20"/>
      <c r="G19" s="27"/>
      <c r="H19" s="30"/>
    </row>
    <row r="20" spans="1:10" x14ac:dyDescent="0.25">
      <c r="A20" s="21"/>
      <c r="B20" s="21"/>
      <c r="C20" s="10"/>
      <c r="D20" s="7">
        <f>_xlfn.STDEV.S(B5:H5)</f>
        <v>2.1739803302216134</v>
      </c>
      <c r="E20" s="25">
        <f>D20/A12</f>
        <v>8.0946076125272839E-2</v>
      </c>
      <c r="F20" s="21"/>
      <c r="G20" s="28"/>
      <c r="H20" s="30"/>
    </row>
    <row r="22" spans="1:10" ht="45" customHeight="1" x14ac:dyDescent="0.25">
      <c r="A22" s="37" t="s">
        <v>28</v>
      </c>
      <c r="B22" s="37"/>
      <c r="C22" s="43" t="s">
        <v>30</v>
      </c>
      <c r="D22" s="43"/>
      <c r="I22" s="29"/>
      <c r="J22" s="17"/>
    </row>
    <row r="23" spans="1:10" x14ac:dyDescent="0.25">
      <c r="A23" s="32" t="s">
        <v>31</v>
      </c>
      <c r="B23" s="33"/>
      <c r="C23" s="31">
        <f>CORREL(B2:H2,B3:H3)</f>
        <v>-0.11959142946987689</v>
      </c>
      <c r="D23" s="31"/>
      <c r="I23" s="34"/>
      <c r="J23" s="34"/>
    </row>
    <row r="24" spans="1:10" x14ac:dyDescent="0.25">
      <c r="A24" s="32" t="s">
        <v>32</v>
      </c>
      <c r="B24" s="33"/>
      <c r="C24" s="31">
        <f>CORREL(B2:H2, B4:H4)</f>
        <v>-7.1542375589169607E-2</v>
      </c>
      <c r="D24" s="31"/>
      <c r="I24" s="34"/>
      <c r="J24" s="34"/>
    </row>
    <row r="25" spans="1:10" x14ac:dyDescent="0.25">
      <c r="A25" s="32" t="s">
        <v>33</v>
      </c>
      <c r="B25" s="33"/>
      <c r="C25" s="31">
        <f>CORREL(B2:H2,B5:H5)</f>
        <v>-0.37530022638973309</v>
      </c>
      <c r="D25" s="31"/>
      <c r="I25" s="34"/>
      <c r="J25" s="34"/>
    </row>
    <row r="26" spans="1:10" x14ac:dyDescent="0.25">
      <c r="A26" s="32" t="s">
        <v>34</v>
      </c>
      <c r="B26" s="33"/>
      <c r="C26" s="36">
        <f>CORREL(B3:H3,B4:H4)</f>
        <v>0.64555728664186951</v>
      </c>
      <c r="D26" s="36"/>
      <c r="I26" s="34"/>
      <c r="J26" s="35"/>
    </row>
    <row r="27" spans="1:10" x14ac:dyDescent="0.25">
      <c r="A27" s="32" t="s">
        <v>35</v>
      </c>
      <c r="B27" s="33"/>
      <c r="C27" s="36">
        <f>CORREL(B3:H3,B5:H5)</f>
        <v>-0.58516022765604769</v>
      </c>
      <c r="D27" s="36"/>
      <c r="I27" s="34"/>
      <c r="J27" s="35"/>
    </row>
    <row r="28" spans="1:10" x14ac:dyDescent="0.25">
      <c r="A28" s="32" t="s">
        <v>36</v>
      </c>
      <c r="B28" s="33"/>
      <c r="C28" s="36">
        <f>CORREL(B4:H4,B5:H5)</f>
        <v>-0.5690001411686596</v>
      </c>
      <c r="D28" s="36"/>
      <c r="I28" s="34"/>
      <c r="J28" s="35"/>
    </row>
  </sheetData>
  <mergeCells count="31">
    <mergeCell ref="A25:B25"/>
    <mergeCell ref="A26:B26"/>
    <mergeCell ref="A27:B27"/>
    <mergeCell ref="A28:B28"/>
    <mergeCell ref="C22:D22"/>
    <mergeCell ref="C23:D23"/>
    <mergeCell ref="C24:D24"/>
    <mergeCell ref="C25:D25"/>
    <mergeCell ref="C26:D26"/>
    <mergeCell ref="C27:D27"/>
    <mergeCell ref="C28:D28"/>
    <mergeCell ref="F17:F20"/>
    <mergeCell ref="G17:G20"/>
    <mergeCell ref="A22:B22"/>
    <mergeCell ref="A23:B23"/>
    <mergeCell ref="A24:B24"/>
    <mergeCell ref="D9:D12"/>
    <mergeCell ref="D7:D8"/>
    <mergeCell ref="A17:A20"/>
    <mergeCell ref="B17:B20"/>
    <mergeCell ref="C17:C20"/>
    <mergeCell ref="A7:A8"/>
    <mergeCell ref="B7:B8"/>
    <mergeCell ref="B9:B12"/>
    <mergeCell ref="C7:C8"/>
    <mergeCell ref="E7:E8"/>
    <mergeCell ref="F7:F8"/>
    <mergeCell ref="F9:F12"/>
    <mergeCell ref="G7:G8"/>
    <mergeCell ref="H7:H8"/>
    <mergeCell ref="H9:H12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Aquino Gaspar</dc:creator>
  <cp:lastModifiedBy>Danielle Aquino Gaspar</cp:lastModifiedBy>
  <dcterms:created xsi:type="dcterms:W3CDTF">2022-06-01T22:21:56Z</dcterms:created>
  <dcterms:modified xsi:type="dcterms:W3CDTF">2022-06-02T14:51:48Z</dcterms:modified>
</cp:coreProperties>
</file>