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enerice\"/>
    </mc:Choice>
  </mc:AlternateContent>
  <xr:revisionPtr revIDLastSave="0" documentId="13_ncr:1_{4B2FFFD2-1E63-423A-AC1D-4759ECB1E32D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1" sheetId="1" r:id="rId1"/>
    <sheet name="UNIVERSITATE" sheetId="2" r:id="rId2"/>
    <sheet name="3" sheetId="4" r:id="rId3"/>
    <sheet name="4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5" l="1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H14" i="4" s="1"/>
  <c r="AJ14" i="4" s="1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H11" i="4"/>
  <c r="AJ11" i="4" s="1"/>
  <c r="AJ10" i="4"/>
  <c r="AH10" i="4"/>
  <c r="AH9" i="4"/>
  <c r="AJ9" i="4" s="1"/>
  <c r="AJ8" i="4"/>
  <c r="AH8" i="4"/>
  <c r="AH7" i="4"/>
  <c r="AJ7" i="4" s="1"/>
  <c r="AH15" i="4" l="1"/>
  <c r="AJ15" i="4" s="1"/>
  <c r="AH17" i="4"/>
  <c r="AJ17" i="4" s="1"/>
  <c r="AH13" i="4"/>
  <c r="AJ13" i="4" s="1"/>
  <c r="AH16" i="4"/>
  <c r="AJ16" i="4" s="1"/>
  <c r="AJ18" i="4" l="1"/>
</calcChain>
</file>

<file path=xl/sharedStrings.xml><?xml version="1.0" encoding="utf-8"?>
<sst xmlns="http://schemas.openxmlformats.org/spreadsheetml/2006/main" count="80" uniqueCount="75">
  <si>
    <t>New style</t>
  </si>
  <si>
    <t>Sem I</t>
  </si>
  <si>
    <t>Sem II</t>
  </si>
  <si>
    <t>Sem III</t>
  </si>
  <si>
    <t>Sem IV</t>
  </si>
  <si>
    <t>Bazin</t>
  </si>
  <si>
    <t>Zoo</t>
  </si>
  <si>
    <t>Tenis</t>
  </si>
  <si>
    <t>Vânzări totale</t>
  </si>
  <si>
    <t>Lista studenti</t>
  </si>
  <si>
    <t>nr.</t>
  </si>
  <si>
    <t>Numele</t>
  </si>
  <si>
    <t>Prenumele</t>
  </si>
  <si>
    <t>Data nașterii</t>
  </si>
  <si>
    <t>Dumitru</t>
  </si>
  <si>
    <t>Victor</t>
  </si>
  <si>
    <t>Denis</t>
  </si>
  <si>
    <t>A realizat: Țurcanu Daniel</t>
  </si>
  <si>
    <t>Oală</t>
  </si>
  <si>
    <t>Oleg</t>
  </si>
  <si>
    <t>Tocană</t>
  </si>
  <si>
    <t>Marian</t>
  </si>
  <si>
    <t xml:space="preserve">Sîrbu </t>
  </si>
  <si>
    <t>Andrian</t>
  </si>
  <si>
    <t>Turcu</t>
  </si>
  <si>
    <t>Pîntea</t>
  </si>
  <si>
    <t>Diana</t>
  </si>
  <si>
    <t>Școlnic</t>
  </si>
  <si>
    <t>Damian</t>
  </si>
  <si>
    <t>Sadovnik</t>
  </si>
  <si>
    <t>Pulbere</t>
  </si>
  <si>
    <t>Ionela</t>
  </si>
  <si>
    <t>Rusnac</t>
  </si>
  <si>
    <t>Lilian</t>
  </si>
  <si>
    <t>Zavidei</t>
  </si>
  <si>
    <t>Plata pentru deplasarea cu transportul public</t>
  </si>
  <si>
    <t>Tipul 
transportului</t>
  </si>
  <si>
    <t>Zilele lunii</t>
  </si>
  <si>
    <t>Nr. total 
de 
deplasari</t>
  </si>
  <si>
    <t>Pretul 
unei 
deplasari, 
lei</t>
  </si>
  <si>
    <t>Suma 
pe luna, 
lei</t>
  </si>
  <si>
    <t>Autobus</t>
  </si>
  <si>
    <t>TUR</t>
  </si>
  <si>
    <t>Rutiera</t>
  </si>
  <si>
    <t>Tramvai</t>
  </si>
  <si>
    <t>Metro</t>
  </si>
  <si>
    <t>Tren</t>
  </si>
  <si>
    <t>RETUR</t>
  </si>
  <si>
    <t>Total</t>
  </si>
  <si>
    <t>Plata pentru energia electrica</t>
  </si>
  <si>
    <t>Persoane fizice</t>
  </si>
  <si>
    <t>Tarif 1 (lei)</t>
  </si>
  <si>
    <t>1,20</t>
  </si>
  <si>
    <t>Persoane juridice</t>
  </si>
  <si>
    <t>Tarif 2 (lei)</t>
  </si>
  <si>
    <t>1,70</t>
  </si>
  <si>
    <t>Anul</t>
  </si>
  <si>
    <t>Luna</t>
  </si>
  <si>
    <t>Indicatiile 
contorului 
pentru luna 
data</t>
  </si>
  <si>
    <t>Indicatiile 
contorului 
pentru luna 
trecuta</t>
  </si>
  <si>
    <t>Suma catre 
plata dupa 
tariful 1</t>
  </si>
  <si>
    <t>Suma catre 
plata dupa 
tariful 2</t>
  </si>
  <si>
    <t>Consum 
(kw/h)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</si>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</sst>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lei-418]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26"/>
      <color theme="1"/>
      <name val="Arial Black"/>
      <family val="2"/>
      <charset val="204"/>
    </font>
    <font>
      <b/>
      <sz val="11"/>
      <color theme="4" tint="-0.499984740745262"/>
      <name val="Cambria"/>
      <family val="1"/>
      <charset val="204"/>
    </font>
    <font>
      <b/>
      <sz val="12"/>
      <color theme="1"/>
      <name val="Arial Black"/>
      <family val="2"/>
      <charset val="204"/>
    </font>
    <font>
      <sz val="10"/>
      <color theme="1"/>
      <name val="Bodoni MT"/>
      <family val="1"/>
    </font>
    <font>
      <sz val="10"/>
      <color theme="1"/>
      <name val="Georgia"/>
      <family val="1"/>
      <charset val="204"/>
    </font>
    <font>
      <sz val="14"/>
      <color rgb="FF0070C0"/>
      <name val="Arial"/>
      <family val="2"/>
      <charset val="204"/>
    </font>
    <font>
      <sz val="11"/>
      <color rgb="FF00B050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6"/>
      <color rgb="FF00B050"/>
      <name val="Calibri"/>
      <family val="2"/>
      <charset val="204"/>
      <scheme val="minor"/>
    </font>
    <font>
      <b/>
      <sz val="14"/>
      <color rgb="FF0070C0"/>
      <name val="Arial"/>
      <family val="2"/>
      <charset val="204"/>
    </font>
    <font>
      <b/>
      <sz val="16"/>
      <color rgb="FF00B050"/>
      <name val="Arial"/>
      <family val="2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</fonts>
  <fills count="22">
    <fill>
      <patternFill patternType="none"/>
    </fill>
    <fill>
      <patternFill patternType="gray125"/>
    </fill>
    <fill>
      <patternFill patternType="darkGray">
        <fgColor theme="0" tint="-0.24994659260841701"/>
        <bgColor rgb="FF9933FF"/>
      </patternFill>
    </fill>
    <fill>
      <patternFill patternType="gray125">
        <fgColor rgb="FF9933FF"/>
      </patternFill>
    </fill>
    <fill>
      <patternFill patternType="solid">
        <fgColor indexed="6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99FF"/>
        <bgColor indexed="64"/>
      </patternFill>
    </fill>
    <fill>
      <patternFill patternType="lightTrellis">
        <fgColor theme="1" tint="0.499984740745262"/>
        <bgColor indexed="65"/>
      </patternFill>
    </fill>
    <fill>
      <patternFill patternType="solid">
        <fgColor rgb="FFFFCC99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rgb="FFFFCCCC"/>
      </patternFill>
    </fill>
    <fill>
      <patternFill patternType="lightDown">
        <fgColor theme="1" tint="0.499984740745262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B0E6B1"/>
        <bgColor indexed="64"/>
      </patternFill>
    </fill>
    <fill>
      <patternFill patternType="solid">
        <fgColor rgb="FF99CCFF"/>
        <bgColor indexed="64"/>
      </patternFill>
    </fill>
  </fills>
  <borders count="2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2" borderId="0" xfId="0" applyFont="1" applyFill="1" applyAlignment="1">
      <alignment horizontal="right" vertical="center"/>
    </xf>
    <xf numFmtId="0" fontId="3" fillId="0" borderId="0" xfId="0" applyFont="1" applyAlignment="1">
      <alignment textRotation="45"/>
    </xf>
    <xf numFmtId="0" fontId="4" fillId="3" borderId="1" xfId="0" applyFont="1" applyFill="1" applyBorder="1"/>
    <xf numFmtId="164" fontId="0" fillId="0" borderId="1" xfId="0" applyNumberFormat="1" applyBorder="1"/>
    <xf numFmtId="0" fontId="4" fillId="3" borderId="0" xfId="0" applyFont="1" applyFill="1"/>
    <xf numFmtId="164" fontId="0" fillId="0" borderId="0" xfId="0" applyNumberFormat="1"/>
    <xf numFmtId="0" fontId="4" fillId="3" borderId="2" xfId="0" applyFont="1" applyFill="1" applyBorder="1"/>
    <xf numFmtId="164" fontId="0" fillId="0" borderId="2" xfId="0" applyNumberFormat="1" applyBorder="1"/>
    <xf numFmtId="0" fontId="4" fillId="4" borderId="3" xfId="0" applyFont="1" applyFill="1" applyBorder="1"/>
    <xf numFmtId="164" fontId="0" fillId="0" borderId="3" xfId="0" applyNumberFormat="1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0" fontId="7" fillId="5" borderId="0" xfId="0" applyFont="1" applyFill="1" applyAlignment="1">
      <alignment horizontal="center" vertical="top" shrinkToFit="1"/>
    </xf>
    <xf numFmtId="0" fontId="8" fillId="6" borderId="0" xfId="0" applyFont="1" applyFill="1" applyAlignment="1">
      <alignment horizontal="center" vertical="top" shrinkToFit="1"/>
    </xf>
    <xf numFmtId="0" fontId="7" fillId="7" borderId="0" xfId="0" applyFont="1" applyFill="1" applyAlignment="1">
      <alignment horizontal="center" vertical="top" shrinkToFit="1"/>
    </xf>
    <xf numFmtId="14" fontId="8" fillId="8" borderId="0" xfId="0" applyNumberFormat="1" applyFont="1" applyFill="1" applyAlignment="1">
      <alignment horizontal="center" vertical="top" shrinkToFit="1"/>
    </xf>
    <xf numFmtId="0" fontId="9" fillId="0" borderId="0" xfId="0" applyFont="1"/>
    <xf numFmtId="0" fontId="10" fillId="6" borderId="0" xfId="0" applyFont="1" applyFill="1" applyAlignment="1">
      <alignment horizontal="center" vertical="top" shrinkToFit="1"/>
    </xf>
    <xf numFmtId="0" fontId="11" fillId="7" borderId="0" xfId="0" applyFont="1" applyFill="1" applyAlignment="1">
      <alignment horizontal="center" vertical="top" shrinkToFit="1"/>
    </xf>
    <xf numFmtId="14" fontId="12" fillId="8" borderId="0" xfId="0" applyNumberFormat="1" applyFont="1" applyFill="1" applyAlignment="1">
      <alignment horizontal="center" vertical="top" shrinkToFit="1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0" fillId="9" borderId="7" xfId="0" applyFill="1" applyBorder="1" applyAlignment="1">
      <alignment horizontal="center" vertical="center" wrapText="1"/>
    </xf>
    <xf numFmtId="0" fontId="0" fillId="0" borderId="7" xfId="0" applyBorder="1"/>
    <xf numFmtId="0" fontId="14" fillId="10" borderId="4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1" borderId="4" xfId="0" applyFill="1" applyBorder="1"/>
    <xf numFmtId="0" fontId="0" fillId="11" borderId="6" xfId="0" applyFill="1" applyBorder="1"/>
    <xf numFmtId="0" fontId="0" fillId="0" borderId="7" xfId="0" applyBorder="1" applyAlignment="1">
      <alignment horizontal="center" vertical="top"/>
    </xf>
    <xf numFmtId="0" fontId="0" fillId="12" borderId="7" xfId="0" applyFill="1" applyBorder="1" applyAlignment="1">
      <alignment horizontal="center" vertical="center" wrapText="1"/>
    </xf>
    <xf numFmtId="0" fontId="0" fillId="13" borderId="7" xfId="0" applyFill="1" applyBorder="1"/>
    <xf numFmtId="0" fontId="15" fillId="0" borderId="8" xfId="0" applyFont="1" applyBorder="1" applyAlignment="1">
      <alignment horizontal="center" vertical="center" textRotation="90"/>
    </xf>
    <xf numFmtId="0" fontId="0" fillId="14" borderId="7" xfId="0" applyFill="1" applyBorder="1"/>
    <xf numFmtId="0" fontId="0" fillId="15" borderId="7" xfId="0" applyFill="1" applyBorder="1"/>
    <xf numFmtId="0" fontId="15" fillId="0" borderId="9" xfId="0" applyFont="1" applyBorder="1" applyAlignment="1">
      <alignment horizontal="center" vertical="center" textRotation="90"/>
    </xf>
    <xf numFmtId="0" fontId="15" fillId="0" borderId="10" xfId="0" applyFont="1" applyBorder="1" applyAlignment="1">
      <alignment horizontal="center" vertical="center" textRotation="90"/>
    </xf>
    <xf numFmtId="0" fontId="0" fillId="11" borderId="7" xfId="0" applyFill="1" applyBorder="1"/>
    <xf numFmtId="0" fontId="0" fillId="16" borderId="7" xfId="0" applyFill="1" applyBorder="1"/>
    <xf numFmtId="0" fontId="16" fillId="17" borderId="11" xfId="0" applyFont="1" applyFill="1" applyBorder="1" applyAlignment="1">
      <alignment horizontal="center" vertical="center"/>
    </xf>
    <xf numFmtId="0" fontId="16" fillId="17" borderId="12" xfId="0" applyFont="1" applyFill="1" applyBorder="1" applyAlignment="1">
      <alignment horizontal="center" vertical="center"/>
    </xf>
    <xf numFmtId="0" fontId="16" fillId="17" borderId="13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0" xfId="0" applyBorder="1"/>
    <xf numFmtId="0" fontId="17" fillId="18" borderId="10" xfId="0" applyFont="1" applyFill="1" applyBorder="1" applyAlignment="1">
      <alignment horizontal="right" vertical="center"/>
    </xf>
    <xf numFmtId="0" fontId="18" fillId="18" borderId="10" xfId="0" applyFont="1" applyFill="1" applyBorder="1"/>
    <xf numFmtId="0" fontId="17" fillId="18" borderId="15" xfId="0" applyFont="1" applyFill="1" applyBorder="1" applyAlignment="1">
      <alignment horizontal="center" vertical="center"/>
    </xf>
    <xf numFmtId="0" fontId="0" fillId="0" borderId="16" xfId="0" applyBorder="1"/>
    <xf numFmtId="0" fontId="0" fillId="0" borderId="7" xfId="0" applyBorder="1"/>
    <xf numFmtId="0" fontId="17" fillId="18" borderId="7" xfId="0" applyFont="1" applyFill="1" applyBorder="1" applyAlignment="1">
      <alignment horizontal="right" vertical="center"/>
    </xf>
    <xf numFmtId="0" fontId="18" fillId="18" borderId="7" xfId="0" applyFont="1" applyFill="1" applyBorder="1"/>
    <xf numFmtId="0" fontId="17" fillId="18" borderId="17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center" textRotation="90"/>
    </xf>
    <xf numFmtId="0" fontId="19" fillId="19" borderId="7" xfId="0" applyFont="1" applyFill="1" applyBorder="1" applyAlignment="1">
      <alignment horizontal="center" vertical="center"/>
    </xf>
    <xf numFmtId="0" fontId="20" fillId="20" borderId="7" xfId="0" applyFont="1" applyFill="1" applyBorder="1" applyAlignment="1">
      <alignment horizontal="center" vertical="center" wrapText="1"/>
    </xf>
    <xf numFmtId="0" fontId="20" fillId="12" borderId="7" xfId="0" applyFont="1" applyFill="1" applyBorder="1" applyAlignment="1">
      <alignment horizontal="center" vertical="center" wrapText="1"/>
    </xf>
    <xf numFmtId="0" fontId="20" fillId="12" borderId="17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textRotation="45"/>
    </xf>
    <xf numFmtId="0" fontId="0" fillId="21" borderId="7" xfId="0" applyFill="1" applyBorder="1" applyAlignment="1">
      <alignment horizontal="center" vertical="center"/>
    </xf>
    <xf numFmtId="0" fontId="0" fillId="0" borderId="17" xfId="0" applyBorder="1"/>
    <xf numFmtId="0" fontId="1" fillId="0" borderId="18" xfId="0" applyFont="1" applyBorder="1" applyAlignment="1">
      <alignment horizontal="center" vertical="center" textRotation="45"/>
    </xf>
    <xf numFmtId="0" fontId="0" fillId="21" borderId="19" xfId="0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sqref="A1:F6"/>
    </sheetView>
  </sheetViews>
  <sheetFormatPr defaultRowHeight="15" x14ac:dyDescent="0.25"/>
  <sheetData>
    <row r="1" spans="1:5" ht="41.25" x14ac:dyDescent="0.25">
      <c r="A1" s="1" t="s">
        <v>0</v>
      </c>
      <c r="B1" s="1"/>
      <c r="C1" s="1"/>
      <c r="D1" s="1"/>
      <c r="E1" s="1"/>
    </row>
    <row r="2" spans="1:5" ht="39.75" thickBot="1" x14ac:dyDescent="0.3">
      <c r="B2" s="2" t="s">
        <v>1</v>
      </c>
      <c r="C2" s="2" t="s">
        <v>2</v>
      </c>
      <c r="D2" s="2" t="s">
        <v>3</v>
      </c>
      <c r="E2" s="2" t="s">
        <v>4</v>
      </c>
    </row>
    <row r="3" spans="1:5" ht="20.25" thickTop="1" x14ac:dyDescent="0.4">
      <c r="A3" s="3" t="s">
        <v>5</v>
      </c>
      <c r="B3" s="4">
        <v>5000</v>
      </c>
      <c r="C3" s="4">
        <v>2000</v>
      </c>
      <c r="D3" s="4">
        <v>1500</v>
      </c>
      <c r="E3" s="4">
        <v>2000</v>
      </c>
    </row>
    <row r="4" spans="1:5" ht="19.5" x14ac:dyDescent="0.4">
      <c r="A4" s="5" t="s">
        <v>6</v>
      </c>
      <c r="B4" s="6">
        <v>9000</v>
      </c>
      <c r="C4" s="6">
        <v>6000</v>
      </c>
      <c r="D4" s="6">
        <v>4000</v>
      </c>
      <c r="E4" s="6">
        <v>5000</v>
      </c>
    </row>
    <row r="5" spans="1:5" ht="20.25" thickBot="1" x14ac:dyDescent="0.45">
      <c r="A5" s="7" t="s">
        <v>7</v>
      </c>
      <c r="B5" s="8">
        <v>1500</v>
      </c>
      <c r="C5" s="8">
        <v>500</v>
      </c>
      <c r="D5" s="8">
        <v>600</v>
      </c>
      <c r="E5" s="8">
        <v>1500</v>
      </c>
    </row>
    <row r="6" spans="1:5" ht="21" thickTop="1" thickBot="1" x14ac:dyDescent="0.45">
      <c r="A6" s="9" t="s">
        <v>8</v>
      </c>
      <c r="B6" s="10"/>
      <c r="C6" s="10"/>
      <c r="D6" s="10"/>
      <c r="E6" s="10"/>
    </row>
    <row r="7" spans="1:5" ht="15.75" thickTop="1" x14ac:dyDescent="0.25"/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84338-BC86-4493-B998-96897F93DE41}">
  <sheetPr>
    <tabColor rgb="FF00B050"/>
  </sheetPr>
  <dimension ref="A1:G17"/>
  <sheetViews>
    <sheetView workbookViewId="0">
      <selection activeCell="J12" sqref="J12"/>
    </sheetView>
  </sheetViews>
  <sheetFormatPr defaultRowHeight="15" x14ac:dyDescent="0.25"/>
  <sheetData>
    <row r="1" spans="1:7" x14ac:dyDescent="0.25">
      <c r="A1" s="11" t="s">
        <v>9</v>
      </c>
      <c r="B1" s="11"/>
      <c r="C1" s="11"/>
      <c r="D1" s="11"/>
      <c r="E1" s="11"/>
      <c r="F1" s="11"/>
      <c r="G1" s="11"/>
    </row>
    <row r="2" spans="1:7" x14ac:dyDescent="0.25">
      <c r="A2" s="12" t="s">
        <v>17</v>
      </c>
      <c r="B2" s="12"/>
      <c r="C2" s="12"/>
      <c r="D2" s="12"/>
      <c r="E2" s="12"/>
      <c r="F2" s="12"/>
      <c r="G2" s="12"/>
    </row>
    <row r="7" spans="1:7" ht="18" x14ac:dyDescent="0.25">
      <c r="C7" s="13" t="s">
        <v>10</v>
      </c>
      <c r="D7" s="13" t="s">
        <v>11</v>
      </c>
      <c r="E7" s="13" t="s">
        <v>12</v>
      </c>
      <c r="F7" s="13" t="s">
        <v>13</v>
      </c>
    </row>
    <row r="8" spans="1:7" ht="18" x14ac:dyDescent="0.25">
      <c r="C8" s="14">
        <v>1</v>
      </c>
      <c r="D8" s="15" t="s">
        <v>18</v>
      </c>
      <c r="E8" s="15" t="s">
        <v>19</v>
      </c>
      <c r="F8" s="16">
        <v>38316</v>
      </c>
    </row>
    <row r="9" spans="1:7" ht="18" x14ac:dyDescent="0.25">
      <c r="C9" s="14">
        <v>2</v>
      </c>
      <c r="D9" s="15" t="s">
        <v>20</v>
      </c>
      <c r="E9" s="15" t="s">
        <v>21</v>
      </c>
      <c r="F9" s="16">
        <v>37626</v>
      </c>
    </row>
    <row r="10" spans="1:7" ht="18" x14ac:dyDescent="0.25">
      <c r="C10" s="14">
        <v>3</v>
      </c>
      <c r="D10" s="15" t="s">
        <v>22</v>
      </c>
      <c r="E10" s="15" t="s">
        <v>23</v>
      </c>
      <c r="F10" s="16">
        <v>37782</v>
      </c>
    </row>
    <row r="11" spans="1:7" ht="18" x14ac:dyDescent="0.25">
      <c r="C11" s="14">
        <v>4</v>
      </c>
      <c r="D11" s="15" t="s">
        <v>24</v>
      </c>
      <c r="E11" s="15" t="s">
        <v>15</v>
      </c>
      <c r="F11" s="16">
        <v>38031</v>
      </c>
    </row>
    <row r="12" spans="1:7" ht="18" x14ac:dyDescent="0.25">
      <c r="C12" s="14">
        <v>5</v>
      </c>
      <c r="D12" s="15" t="s">
        <v>25</v>
      </c>
      <c r="E12" s="15" t="s">
        <v>26</v>
      </c>
      <c r="F12" s="16">
        <v>37986</v>
      </c>
    </row>
    <row r="13" spans="1:7" ht="21" x14ac:dyDescent="0.35">
      <c r="A13" s="17"/>
      <c r="B13" s="17"/>
      <c r="C13" s="18">
        <v>6</v>
      </c>
      <c r="D13" s="19" t="s">
        <v>27</v>
      </c>
      <c r="E13" s="19" t="s">
        <v>28</v>
      </c>
      <c r="F13" s="20">
        <v>38054</v>
      </c>
      <c r="G13" s="17"/>
    </row>
    <row r="14" spans="1:7" ht="18" x14ac:dyDescent="0.25">
      <c r="C14" s="14">
        <v>7</v>
      </c>
      <c r="D14" s="15" t="s">
        <v>29</v>
      </c>
      <c r="E14" s="15" t="s">
        <v>16</v>
      </c>
      <c r="F14" s="16">
        <v>38241</v>
      </c>
    </row>
    <row r="15" spans="1:7" ht="18" x14ac:dyDescent="0.25">
      <c r="C15" s="14">
        <v>8</v>
      </c>
      <c r="D15" s="15" t="s">
        <v>30</v>
      </c>
      <c r="E15" s="15" t="s">
        <v>31</v>
      </c>
      <c r="F15" s="16">
        <v>38099</v>
      </c>
    </row>
    <row r="16" spans="1:7" ht="18" x14ac:dyDescent="0.25">
      <c r="C16" s="14">
        <v>9</v>
      </c>
      <c r="D16" s="15" t="s">
        <v>32</v>
      </c>
      <c r="E16" s="15" t="s">
        <v>33</v>
      </c>
      <c r="F16" s="16">
        <v>37865</v>
      </c>
    </row>
    <row r="17" spans="3:6" ht="18" x14ac:dyDescent="0.25">
      <c r="C17" s="14">
        <v>10</v>
      </c>
      <c r="D17" s="15" t="s">
        <v>34</v>
      </c>
      <c r="E17" s="15" t="s">
        <v>14</v>
      </c>
      <c r="F17" s="16">
        <v>38271</v>
      </c>
    </row>
  </sheetData>
  <mergeCells count="2">
    <mergeCell ref="A1:G1"/>
    <mergeCell ref="A2:G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4FB35-C24F-483F-8FEB-7B71DE1F4332}">
  <dimension ref="A3:AJ18"/>
  <sheetViews>
    <sheetView zoomScale="70" zoomScaleNormal="70" workbookViewId="0">
      <selection activeCell="Y35" sqref="Y35"/>
    </sheetView>
  </sheetViews>
  <sheetFormatPr defaultRowHeight="15" x14ac:dyDescent="0.25"/>
  <cols>
    <col min="1" max="1" width="8" customWidth="1"/>
    <col min="2" max="2" width="5.28515625" customWidth="1"/>
    <col min="3" max="3" width="5.7109375" customWidth="1"/>
    <col min="4" max="4" width="6.85546875" customWidth="1"/>
  </cols>
  <sheetData>
    <row r="3" spans="1:36" ht="18.75" x14ac:dyDescent="0.25">
      <c r="A3" s="21" t="s">
        <v>35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3"/>
    </row>
    <row r="4" spans="1:36" ht="60" x14ac:dyDescent="0.25">
      <c r="A4" s="24" t="s">
        <v>36</v>
      </c>
      <c r="B4" s="25"/>
      <c r="C4" s="26" t="s">
        <v>37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8"/>
      <c r="AH4" s="29"/>
      <c r="AI4" s="30"/>
      <c r="AJ4" s="31"/>
    </row>
    <row r="5" spans="1:36" ht="75" x14ac:dyDescent="0.25">
      <c r="A5" s="32"/>
      <c r="B5" s="33"/>
      <c r="C5" s="34">
        <v>1</v>
      </c>
      <c r="D5" s="34">
        <v>2</v>
      </c>
      <c r="E5" s="34">
        <v>3</v>
      </c>
      <c r="F5" s="34">
        <v>4</v>
      </c>
      <c r="G5" s="34">
        <v>5</v>
      </c>
      <c r="H5" s="34">
        <v>6</v>
      </c>
      <c r="I5" s="34">
        <v>7</v>
      </c>
      <c r="J5" s="34">
        <v>8</v>
      </c>
      <c r="K5" s="34">
        <v>9</v>
      </c>
      <c r="L5" s="34">
        <v>10</v>
      </c>
      <c r="M5" s="34">
        <v>11</v>
      </c>
      <c r="N5" s="34">
        <v>12</v>
      </c>
      <c r="O5" s="34">
        <v>13</v>
      </c>
      <c r="P5" s="34">
        <v>14</v>
      </c>
      <c r="Q5" s="34">
        <v>15</v>
      </c>
      <c r="R5" s="34">
        <v>16</v>
      </c>
      <c r="S5" s="34">
        <v>17</v>
      </c>
      <c r="T5" s="34">
        <v>18</v>
      </c>
      <c r="U5" s="34">
        <v>19</v>
      </c>
      <c r="V5" s="34">
        <v>20</v>
      </c>
      <c r="W5" s="34">
        <v>21</v>
      </c>
      <c r="X5" s="34">
        <v>22</v>
      </c>
      <c r="Y5" s="34">
        <v>23</v>
      </c>
      <c r="Z5" s="34">
        <v>24</v>
      </c>
      <c r="AA5" s="34">
        <v>25</v>
      </c>
      <c r="AB5" s="34">
        <v>26</v>
      </c>
      <c r="AC5" s="34">
        <v>27</v>
      </c>
      <c r="AD5" s="34">
        <v>28</v>
      </c>
      <c r="AE5" s="34">
        <v>29</v>
      </c>
      <c r="AF5" s="34">
        <v>30</v>
      </c>
      <c r="AG5" s="34">
        <v>31</v>
      </c>
      <c r="AH5" s="35" t="s">
        <v>38</v>
      </c>
      <c r="AI5" s="35" t="s">
        <v>39</v>
      </c>
      <c r="AJ5" s="35" t="s">
        <v>40</v>
      </c>
    </row>
    <row r="6" spans="1:36" x14ac:dyDescent="0.25">
      <c r="A6" s="29"/>
      <c r="B6" s="31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</row>
    <row r="7" spans="1:36" x14ac:dyDescent="0.25">
      <c r="A7" s="36" t="s">
        <v>41</v>
      </c>
      <c r="B7" s="37" t="s">
        <v>42</v>
      </c>
      <c r="C7" s="38">
        <v>2</v>
      </c>
      <c r="D7" s="38">
        <v>5</v>
      </c>
      <c r="E7" s="38">
        <v>3</v>
      </c>
      <c r="F7" s="38">
        <v>4</v>
      </c>
      <c r="G7" s="38">
        <v>7</v>
      </c>
      <c r="H7" s="38">
        <v>6</v>
      </c>
      <c r="I7" s="38">
        <v>3</v>
      </c>
      <c r="J7" s="38">
        <v>5</v>
      </c>
      <c r="K7" s="38">
        <v>1</v>
      </c>
      <c r="L7" s="38">
        <v>2</v>
      </c>
      <c r="M7" s="38">
        <v>3</v>
      </c>
      <c r="N7" s="38">
        <v>4</v>
      </c>
      <c r="O7" s="38">
        <v>4</v>
      </c>
      <c r="P7" s="38">
        <v>12</v>
      </c>
      <c r="Q7" s="38">
        <v>15</v>
      </c>
      <c r="R7" s="38">
        <v>8</v>
      </c>
      <c r="S7" s="38">
        <v>3</v>
      </c>
      <c r="T7" s="38">
        <v>7</v>
      </c>
      <c r="U7" s="38">
        <v>8</v>
      </c>
      <c r="V7" s="38">
        <v>10</v>
      </c>
      <c r="W7" s="38">
        <v>11</v>
      </c>
      <c r="X7" s="38">
        <v>3</v>
      </c>
      <c r="Y7" s="38">
        <v>12</v>
      </c>
      <c r="Z7" s="38">
        <v>6</v>
      </c>
      <c r="AA7" s="38">
        <v>5</v>
      </c>
      <c r="AB7" s="38">
        <v>12</v>
      </c>
      <c r="AC7" s="38">
        <v>9</v>
      </c>
      <c r="AD7" s="38">
        <v>5</v>
      </c>
      <c r="AE7" s="38">
        <v>5</v>
      </c>
      <c r="AF7" s="38">
        <v>0</v>
      </c>
      <c r="AG7" s="38">
        <v>9</v>
      </c>
      <c r="AH7" s="39">
        <f>AG7+C7+D7+E7+F7+G7+H7+I7+J7+L7+K7+M7+N7+O7+P7+Q7+R7+S7+T7+U7+V7+W7+X7+Y7+Z7+AA7+AB7+AC7+AD7+AE7+AF7</f>
        <v>189</v>
      </c>
      <c r="AI7" s="39">
        <v>40</v>
      </c>
      <c r="AJ7" s="39">
        <f>AH7*AI7</f>
        <v>7560</v>
      </c>
    </row>
    <row r="8" spans="1:36" x14ac:dyDescent="0.25">
      <c r="A8" s="36" t="s">
        <v>43</v>
      </c>
      <c r="B8" s="40"/>
      <c r="C8" s="38">
        <v>3</v>
      </c>
      <c r="D8" s="38">
        <v>6</v>
      </c>
      <c r="E8" s="38">
        <v>4</v>
      </c>
      <c r="F8" s="38">
        <v>5</v>
      </c>
      <c r="G8" s="38">
        <v>6</v>
      </c>
      <c r="H8" s="38">
        <v>9</v>
      </c>
      <c r="I8" s="38">
        <v>1</v>
      </c>
      <c r="J8" s="38">
        <v>4</v>
      </c>
      <c r="K8" s="38">
        <v>2</v>
      </c>
      <c r="L8" s="38">
        <v>3</v>
      </c>
      <c r="M8" s="38">
        <v>2</v>
      </c>
      <c r="N8" s="38">
        <v>7</v>
      </c>
      <c r="O8" s="38">
        <v>5</v>
      </c>
      <c r="P8" s="38">
        <v>4</v>
      </c>
      <c r="Q8" s="38">
        <v>8</v>
      </c>
      <c r="R8" s="38">
        <v>8</v>
      </c>
      <c r="S8" s="38">
        <v>9</v>
      </c>
      <c r="T8" s="38">
        <v>3</v>
      </c>
      <c r="U8" s="38">
        <v>4</v>
      </c>
      <c r="V8" s="38">
        <v>2</v>
      </c>
      <c r="W8" s="38">
        <v>1</v>
      </c>
      <c r="X8" s="38">
        <v>5</v>
      </c>
      <c r="Y8" s="38">
        <v>4</v>
      </c>
      <c r="Z8" s="38">
        <v>7</v>
      </c>
      <c r="AA8" s="38">
        <v>4</v>
      </c>
      <c r="AB8" s="38">
        <v>3</v>
      </c>
      <c r="AC8" s="38">
        <v>5</v>
      </c>
      <c r="AD8" s="38">
        <v>6</v>
      </c>
      <c r="AE8" s="38">
        <v>5</v>
      </c>
      <c r="AF8" s="38">
        <v>1</v>
      </c>
      <c r="AG8" s="38">
        <v>2</v>
      </c>
      <c r="AH8" s="39">
        <f>SUM(C8:AG8)</f>
        <v>138</v>
      </c>
      <c r="AI8" s="39">
        <v>30</v>
      </c>
      <c r="AJ8" s="39">
        <f>AH8*AI8</f>
        <v>4140</v>
      </c>
    </row>
    <row r="9" spans="1:36" x14ac:dyDescent="0.25">
      <c r="A9" s="36" t="s">
        <v>44</v>
      </c>
      <c r="B9" s="40"/>
      <c r="C9" s="38">
        <v>4</v>
      </c>
      <c r="D9" s="38">
        <v>7</v>
      </c>
      <c r="E9" s="38">
        <v>5</v>
      </c>
      <c r="F9" s="38">
        <v>6</v>
      </c>
      <c r="G9" s="38">
        <v>5</v>
      </c>
      <c r="H9" s="38">
        <v>12</v>
      </c>
      <c r="I9" s="38">
        <v>3</v>
      </c>
      <c r="J9" s="38">
        <v>3</v>
      </c>
      <c r="K9" s="38">
        <v>4</v>
      </c>
      <c r="L9" s="38">
        <v>4</v>
      </c>
      <c r="M9" s="38">
        <v>4</v>
      </c>
      <c r="N9" s="38">
        <v>6</v>
      </c>
      <c r="O9" s="38">
        <v>4</v>
      </c>
      <c r="P9" s="38">
        <v>5</v>
      </c>
      <c r="Q9" s="38">
        <v>6</v>
      </c>
      <c r="R9" s="38">
        <v>8</v>
      </c>
      <c r="S9" s="38">
        <v>6</v>
      </c>
      <c r="T9" s="38">
        <v>5</v>
      </c>
      <c r="U9" s="38">
        <v>6</v>
      </c>
      <c r="V9" s="38">
        <v>4</v>
      </c>
      <c r="W9" s="38">
        <v>2</v>
      </c>
      <c r="X9" s="38">
        <v>4</v>
      </c>
      <c r="Y9" s="38">
        <v>6</v>
      </c>
      <c r="Z9" s="38">
        <v>8</v>
      </c>
      <c r="AA9" s="38">
        <v>10</v>
      </c>
      <c r="AB9" s="38">
        <v>12</v>
      </c>
      <c r="AC9" s="38">
        <v>14</v>
      </c>
      <c r="AD9" s="38">
        <v>16</v>
      </c>
      <c r="AE9" s="38">
        <v>18</v>
      </c>
      <c r="AF9" s="38">
        <v>20</v>
      </c>
      <c r="AG9" s="38">
        <v>22</v>
      </c>
      <c r="AH9" s="39">
        <f>SUM(C9:AG9)</f>
        <v>239</v>
      </c>
      <c r="AI9" s="39">
        <v>20</v>
      </c>
      <c r="AJ9" s="39">
        <f>AH9*AI9</f>
        <v>4780</v>
      </c>
    </row>
    <row r="10" spans="1:36" x14ac:dyDescent="0.25">
      <c r="A10" s="36" t="s">
        <v>45</v>
      </c>
      <c r="B10" s="40"/>
      <c r="C10" s="38">
        <v>5</v>
      </c>
      <c r="D10" s="38">
        <v>8</v>
      </c>
      <c r="E10" s="38">
        <v>6</v>
      </c>
      <c r="F10" s="38">
        <v>7</v>
      </c>
      <c r="G10" s="38">
        <v>4</v>
      </c>
      <c r="H10" s="38">
        <v>15</v>
      </c>
      <c r="I10" s="38">
        <v>5</v>
      </c>
      <c r="J10" s="38">
        <v>2</v>
      </c>
      <c r="K10" s="38">
        <v>6</v>
      </c>
      <c r="L10" s="38">
        <v>5</v>
      </c>
      <c r="M10" s="38">
        <v>4</v>
      </c>
      <c r="N10" s="38">
        <v>5</v>
      </c>
      <c r="O10" s="38">
        <v>3</v>
      </c>
      <c r="P10" s="38">
        <v>4</v>
      </c>
      <c r="Q10" s="38">
        <v>4</v>
      </c>
      <c r="R10" s="38">
        <v>8</v>
      </c>
      <c r="S10" s="38">
        <v>3</v>
      </c>
      <c r="T10" s="38">
        <v>7</v>
      </c>
      <c r="U10" s="38">
        <v>8</v>
      </c>
      <c r="V10" s="38">
        <v>6</v>
      </c>
      <c r="W10" s="38">
        <v>3</v>
      </c>
      <c r="X10" s="38">
        <v>3</v>
      </c>
      <c r="Y10" s="38">
        <v>4</v>
      </c>
      <c r="Z10" s="38">
        <v>6</v>
      </c>
      <c r="AA10" s="38">
        <v>5</v>
      </c>
      <c r="AB10" s="38">
        <v>7</v>
      </c>
      <c r="AC10" s="38">
        <v>9</v>
      </c>
      <c r="AD10" s="38">
        <v>11</v>
      </c>
      <c r="AE10" s="38">
        <v>13</v>
      </c>
      <c r="AF10" s="38">
        <v>15</v>
      </c>
      <c r="AG10" s="38">
        <v>17</v>
      </c>
      <c r="AH10" s="39">
        <f>SUM(C10:AG10)</f>
        <v>208</v>
      </c>
      <c r="AI10" s="39">
        <v>15</v>
      </c>
      <c r="AJ10" s="39">
        <f>AH10*AI10</f>
        <v>3120</v>
      </c>
    </row>
    <row r="11" spans="1:36" x14ac:dyDescent="0.25">
      <c r="A11" s="36" t="s">
        <v>46</v>
      </c>
      <c r="B11" s="41"/>
      <c r="C11" s="38">
        <v>6</v>
      </c>
      <c r="D11" s="38">
        <v>9</v>
      </c>
      <c r="E11" s="38">
        <v>7</v>
      </c>
      <c r="F11" s="38">
        <v>8</v>
      </c>
      <c r="G11" s="38">
        <v>3</v>
      </c>
      <c r="H11" s="38">
        <v>18</v>
      </c>
      <c r="I11" s="38">
        <v>7</v>
      </c>
      <c r="J11" s="38">
        <v>1</v>
      </c>
      <c r="K11" s="38">
        <v>8</v>
      </c>
      <c r="L11" s="38">
        <v>6</v>
      </c>
      <c r="M11" s="38">
        <v>3</v>
      </c>
      <c r="N11" s="38">
        <v>4</v>
      </c>
      <c r="O11" s="38">
        <v>2</v>
      </c>
      <c r="P11" s="38">
        <v>5</v>
      </c>
      <c r="Q11" s="38">
        <v>2</v>
      </c>
      <c r="R11" s="38">
        <v>8</v>
      </c>
      <c r="S11" s="38">
        <v>0</v>
      </c>
      <c r="T11" s="38">
        <v>9</v>
      </c>
      <c r="U11" s="38">
        <v>10</v>
      </c>
      <c r="V11" s="38">
        <v>8</v>
      </c>
      <c r="W11" s="38">
        <v>4</v>
      </c>
      <c r="X11" s="38">
        <v>2</v>
      </c>
      <c r="Y11" s="38">
        <v>3</v>
      </c>
      <c r="Z11" s="38">
        <v>4</v>
      </c>
      <c r="AA11" s="38">
        <v>5</v>
      </c>
      <c r="AB11" s="38">
        <v>6</v>
      </c>
      <c r="AC11" s="38">
        <v>7</v>
      </c>
      <c r="AD11" s="38">
        <v>8</v>
      </c>
      <c r="AE11" s="38">
        <v>9</v>
      </c>
      <c r="AF11" s="38">
        <v>10</v>
      </c>
      <c r="AG11" s="38">
        <v>11</v>
      </c>
      <c r="AH11" s="39">
        <f>SUM(C11:AG11)</f>
        <v>193</v>
      </c>
      <c r="AI11" s="39">
        <v>10</v>
      </c>
      <c r="AJ11" s="39">
        <f>AH11*AI11</f>
        <v>1930</v>
      </c>
    </row>
    <row r="12" spans="1:36" x14ac:dyDescent="0.25">
      <c r="A12" s="29"/>
      <c r="B12" s="31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9"/>
      <c r="AI12" s="30"/>
      <c r="AJ12" s="31"/>
    </row>
    <row r="13" spans="1:36" x14ac:dyDescent="0.25">
      <c r="A13" s="36" t="s">
        <v>41</v>
      </c>
      <c r="B13" s="37" t="s">
        <v>47</v>
      </c>
      <c r="C13" s="38">
        <f ca="1">RANDBETWEEN(1,15)</f>
        <v>4</v>
      </c>
      <c r="D13" s="38">
        <f t="shared" ref="D13:AG17" ca="1" si="0">RANDBETWEEN(1,15)</f>
        <v>6</v>
      </c>
      <c r="E13" s="38">
        <f t="shared" ca="1" si="0"/>
        <v>8</v>
      </c>
      <c r="F13" s="38">
        <f t="shared" ca="1" si="0"/>
        <v>2</v>
      </c>
      <c r="G13" s="38">
        <f t="shared" ca="1" si="0"/>
        <v>2</v>
      </c>
      <c r="H13" s="38">
        <f t="shared" ca="1" si="0"/>
        <v>4</v>
      </c>
      <c r="I13" s="38">
        <f t="shared" ca="1" si="0"/>
        <v>5</v>
      </c>
      <c r="J13" s="38">
        <f t="shared" ca="1" si="0"/>
        <v>3</v>
      </c>
      <c r="K13" s="38">
        <f t="shared" ca="1" si="0"/>
        <v>10</v>
      </c>
      <c r="L13" s="38">
        <f t="shared" ca="1" si="0"/>
        <v>5</v>
      </c>
      <c r="M13" s="38">
        <f t="shared" ca="1" si="0"/>
        <v>9</v>
      </c>
      <c r="N13" s="38">
        <f t="shared" ca="1" si="0"/>
        <v>3</v>
      </c>
      <c r="O13" s="38">
        <f t="shared" ca="1" si="0"/>
        <v>13</v>
      </c>
      <c r="P13" s="38">
        <f t="shared" ca="1" si="0"/>
        <v>9</v>
      </c>
      <c r="Q13" s="38">
        <f t="shared" ca="1" si="0"/>
        <v>2</v>
      </c>
      <c r="R13" s="38">
        <f t="shared" ca="1" si="0"/>
        <v>5</v>
      </c>
      <c r="S13" s="38">
        <f t="shared" ca="1" si="0"/>
        <v>11</v>
      </c>
      <c r="T13" s="38">
        <f t="shared" ca="1" si="0"/>
        <v>13</v>
      </c>
      <c r="U13" s="38">
        <f t="shared" ca="1" si="0"/>
        <v>15</v>
      </c>
      <c r="V13" s="38">
        <f t="shared" ca="1" si="0"/>
        <v>11</v>
      </c>
      <c r="W13" s="38">
        <f t="shared" ca="1" si="0"/>
        <v>7</v>
      </c>
      <c r="X13" s="38">
        <f t="shared" ca="1" si="0"/>
        <v>14</v>
      </c>
      <c r="Y13" s="38">
        <f t="shared" ca="1" si="0"/>
        <v>1</v>
      </c>
      <c r="Z13" s="38">
        <f t="shared" ca="1" si="0"/>
        <v>5</v>
      </c>
      <c r="AA13" s="38">
        <f t="shared" ca="1" si="0"/>
        <v>7</v>
      </c>
      <c r="AB13" s="38">
        <f t="shared" ca="1" si="0"/>
        <v>9</v>
      </c>
      <c r="AC13" s="38">
        <f t="shared" ca="1" si="0"/>
        <v>8</v>
      </c>
      <c r="AD13" s="38">
        <f t="shared" ca="1" si="0"/>
        <v>6</v>
      </c>
      <c r="AE13" s="38">
        <f t="shared" ca="1" si="0"/>
        <v>5</v>
      </c>
      <c r="AF13" s="38">
        <f t="shared" ca="1" si="0"/>
        <v>1</v>
      </c>
      <c r="AG13" s="38">
        <f t="shared" ca="1" si="0"/>
        <v>8</v>
      </c>
      <c r="AH13" s="39">
        <f ca="1">AG13+C13+D13+E13+F13+G13+H13+I13+J13+L13+K13+M13+N13+O13+P13+Q13+R13+S13+T13+U13+V13+W13+X13+Y13+Z13+AA13+AB13+AC13+AD13+AE13+AF13</f>
        <v>211</v>
      </c>
      <c r="AI13" s="39">
        <v>80</v>
      </c>
      <c r="AJ13" s="39">
        <f ca="1">AH13*AI13</f>
        <v>16880</v>
      </c>
    </row>
    <row r="14" spans="1:36" x14ac:dyDescent="0.25">
      <c r="A14" s="36" t="s">
        <v>43</v>
      </c>
      <c r="B14" s="40"/>
      <c r="C14" s="38">
        <f t="shared" ref="C14:C17" ca="1" si="1">RANDBETWEEN(1,15)</f>
        <v>1</v>
      </c>
      <c r="D14" s="38">
        <f t="shared" ca="1" si="0"/>
        <v>5</v>
      </c>
      <c r="E14" s="38">
        <f t="shared" ca="1" si="0"/>
        <v>7</v>
      </c>
      <c r="F14" s="38">
        <f t="shared" ca="1" si="0"/>
        <v>6</v>
      </c>
      <c r="G14" s="38">
        <f t="shared" ca="1" si="0"/>
        <v>3</v>
      </c>
      <c r="H14" s="38">
        <f t="shared" ca="1" si="0"/>
        <v>14</v>
      </c>
      <c r="I14" s="38">
        <f t="shared" ca="1" si="0"/>
        <v>9</v>
      </c>
      <c r="J14" s="38">
        <f t="shared" ca="1" si="0"/>
        <v>13</v>
      </c>
      <c r="K14" s="38">
        <f t="shared" ca="1" si="0"/>
        <v>7</v>
      </c>
      <c r="L14" s="38">
        <f t="shared" ca="1" si="0"/>
        <v>3</v>
      </c>
      <c r="M14" s="38">
        <f t="shared" ca="1" si="0"/>
        <v>4</v>
      </c>
      <c r="N14" s="38">
        <f t="shared" ca="1" si="0"/>
        <v>7</v>
      </c>
      <c r="O14" s="38">
        <f t="shared" ca="1" si="0"/>
        <v>11</v>
      </c>
      <c r="P14" s="38">
        <f t="shared" ca="1" si="0"/>
        <v>10</v>
      </c>
      <c r="Q14" s="38">
        <f t="shared" ca="1" si="0"/>
        <v>13</v>
      </c>
      <c r="R14" s="38">
        <f t="shared" ca="1" si="0"/>
        <v>9</v>
      </c>
      <c r="S14" s="38">
        <f t="shared" ca="1" si="0"/>
        <v>10</v>
      </c>
      <c r="T14" s="38">
        <f t="shared" ca="1" si="0"/>
        <v>2</v>
      </c>
      <c r="U14" s="38">
        <f t="shared" ca="1" si="0"/>
        <v>8</v>
      </c>
      <c r="V14" s="38">
        <f t="shared" ca="1" si="0"/>
        <v>15</v>
      </c>
      <c r="W14" s="38">
        <f t="shared" ca="1" si="0"/>
        <v>6</v>
      </c>
      <c r="X14" s="38">
        <f t="shared" ca="1" si="0"/>
        <v>14</v>
      </c>
      <c r="Y14" s="38">
        <f t="shared" ca="1" si="0"/>
        <v>7</v>
      </c>
      <c r="Z14" s="38">
        <f t="shared" ca="1" si="0"/>
        <v>10</v>
      </c>
      <c r="AA14" s="38">
        <f t="shared" ca="1" si="0"/>
        <v>15</v>
      </c>
      <c r="AB14" s="38">
        <f t="shared" ca="1" si="0"/>
        <v>7</v>
      </c>
      <c r="AC14" s="38">
        <f t="shared" ca="1" si="0"/>
        <v>12</v>
      </c>
      <c r="AD14" s="38">
        <f t="shared" ca="1" si="0"/>
        <v>3</v>
      </c>
      <c r="AE14" s="38">
        <f t="shared" ca="1" si="0"/>
        <v>14</v>
      </c>
      <c r="AF14" s="38">
        <f t="shared" ca="1" si="0"/>
        <v>4</v>
      </c>
      <c r="AG14" s="38">
        <f t="shared" ca="1" si="0"/>
        <v>14</v>
      </c>
      <c r="AH14" s="39">
        <f ca="1">SUM(C14:AG14)</f>
        <v>263</v>
      </c>
      <c r="AI14" s="39">
        <v>60</v>
      </c>
      <c r="AJ14" s="39">
        <f ca="1">AH14*AI14</f>
        <v>15780</v>
      </c>
    </row>
    <row r="15" spans="1:36" x14ac:dyDescent="0.25">
      <c r="A15" s="36" t="s">
        <v>44</v>
      </c>
      <c r="B15" s="40"/>
      <c r="C15" s="38">
        <f t="shared" ca="1" si="1"/>
        <v>9</v>
      </c>
      <c r="D15" s="38">
        <f t="shared" ca="1" si="0"/>
        <v>10</v>
      </c>
      <c r="E15" s="38">
        <f t="shared" ca="1" si="0"/>
        <v>6</v>
      </c>
      <c r="F15" s="38">
        <f t="shared" ca="1" si="0"/>
        <v>3</v>
      </c>
      <c r="G15" s="38">
        <f t="shared" ca="1" si="0"/>
        <v>15</v>
      </c>
      <c r="H15" s="38">
        <f t="shared" ca="1" si="0"/>
        <v>2</v>
      </c>
      <c r="I15" s="38">
        <f t="shared" ca="1" si="0"/>
        <v>15</v>
      </c>
      <c r="J15" s="38">
        <f t="shared" ca="1" si="0"/>
        <v>4</v>
      </c>
      <c r="K15" s="38">
        <f t="shared" ca="1" si="0"/>
        <v>3</v>
      </c>
      <c r="L15" s="38">
        <f t="shared" ca="1" si="0"/>
        <v>5</v>
      </c>
      <c r="M15" s="38">
        <f t="shared" ca="1" si="0"/>
        <v>4</v>
      </c>
      <c r="N15" s="38">
        <f t="shared" ca="1" si="0"/>
        <v>1</v>
      </c>
      <c r="O15" s="38">
        <f t="shared" ca="1" si="0"/>
        <v>11</v>
      </c>
      <c r="P15" s="38">
        <f t="shared" ca="1" si="0"/>
        <v>5</v>
      </c>
      <c r="Q15" s="38">
        <f t="shared" ca="1" si="0"/>
        <v>1</v>
      </c>
      <c r="R15" s="38">
        <f t="shared" ca="1" si="0"/>
        <v>5</v>
      </c>
      <c r="S15" s="38">
        <f t="shared" ca="1" si="0"/>
        <v>10</v>
      </c>
      <c r="T15" s="38">
        <f t="shared" ca="1" si="0"/>
        <v>11</v>
      </c>
      <c r="U15" s="38">
        <f t="shared" ca="1" si="0"/>
        <v>1</v>
      </c>
      <c r="V15" s="38">
        <f t="shared" ca="1" si="0"/>
        <v>2</v>
      </c>
      <c r="W15" s="38">
        <f t="shared" ca="1" si="0"/>
        <v>6</v>
      </c>
      <c r="X15" s="38">
        <f t="shared" ca="1" si="0"/>
        <v>13</v>
      </c>
      <c r="Y15" s="38">
        <f t="shared" ca="1" si="0"/>
        <v>11</v>
      </c>
      <c r="Z15" s="38">
        <f t="shared" ca="1" si="0"/>
        <v>5</v>
      </c>
      <c r="AA15" s="38">
        <f t="shared" ca="1" si="0"/>
        <v>11</v>
      </c>
      <c r="AB15" s="38">
        <f t="shared" ca="1" si="0"/>
        <v>4</v>
      </c>
      <c r="AC15" s="38">
        <f t="shared" ca="1" si="0"/>
        <v>8</v>
      </c>
      <c r="AD15" s="38">
        <f t="shared" ca="1" si="0"/>
        <v>4</v>
      </c>
      <c r="AE15" s="38">
        <f t="shared" ca="1" si="0"/>
        <v>3</v>
      </c>
      <c r="AF15" s="38">
        <f t="shared" ca="1" si="0"/>
        <v>10</v>
      </c>
      <c r="AG15" s="38">
        <f t="shared" ca="1" si="0"/>
        <v>1</v>
      </c>
      <c r="AH15" s="39">
        <f ca="1">SUM(C15:AG15)</f>
        <v>199</v>
      </c>
      <c r="AI15" s="39">
        <v>40</v>
      </c>
      <c r="AJ15" s="39">
        <f ca="1">AH15*AI15</f>
        <v>7960</v>
      </c>
    </row>
    <row r="16" spans="1:36" x14ac:dyDescent="0.25">
      <c r="A16" s="36" t="s">
        <v>45</v>
      </c>
      <c r="B16" s="40"/>
      <c r="C16" s="38">
        <f t="shared" ca="1" si="1"/>
        <v>5</v>
      </c>
      <c r="D16" s="38">
        <f t="shared" ca="1" si="0"/>
        <v>3</v>
      </c>
      <c r="E16" s="38">
        <f t="shared" ca="1" si="0"/>
        <v>4</v>
      </c>
      <c r="F16" s="38">
        <f t="shared" ca="1" si="0"/>
        <v>3</v>
      </c>
      <c r="G16" s="38">
        <f t="shared" ca="1" si="0"/>
        <v>7</v>
      </c>
      <c r="H16" s="38">
        <f t="shared" ca="1" si="0"/>
        <v>7</v>
      </c>
      <c r="I16" s="38">
        <f t="shared" ca="1" si="0"/>
        <v>2</v>
      </c>
      <c r="J16" s="38">
        <f t="shared" ca="1" si="0"/>
        <v>2</v>
      </c>
      <c r="K16" s="38">
        <f t="shared" ca="1" si="0"/>
        <v>10</v>
      </c>
      <c r="L16" s="38">
        <f t="shared" ca="1" si="0"/>
        <v>1</v>
      </c>
      <c r="M16" s="38">
        <f t="shared" ca="1" si="0"/>
        <v>7</v>
      </c>
      <c r="N16" s="38">
        <f t="shared" ca="1" si="0"/>
        <v>9</v>
      </c>
      <c r="O16" s="38">
        <f t="shared" ca="1" si="0"/>
        <v>6</v>
      </c>
      <c r="P16" s="38">
        <f t="shared" ca="1" si="0"/>
        <v>14</v>
      </c>
      <c r="Q16" s="38">
        <f t="shared" ca="1" si="0"/>
        <v>6</v>
      </c>
      <c r="R16" s="38">
        <f t="shared" ca="1" si="0"/>
        <v>4</v>
      </c>
      <c r="S16" s="38">
        <f t="shared" ca="1" si="0"/>
        <v>11</v>
      </c>
      <c r="T16" s="38">
        <f t="shared" ca="1" si="0"/>
        <v>2</v>
      </c>
      <c r="U16" s="38">
        <f t="shared" ca="1" si="0"/>
        <v>13</v>
      </c>
      <c r="V16" s="38">
        <f t="shared" ca="1" si="0"/>
        <v>7</v>
      </c>
      <c r="W16" s="38">
        <f t="shared" ca="1" si="0"/>
        <v>8</v>
      </c>
      <c r="X16" s="38">
        <f t="shared" ca="1" si="0"/>
        <v>8</v>
      </c>
      <c r="Y16" s="38">
        <f t="shared" ca="1" si="0"/>
        <v>6</v>
      </c>
      <c r="Z16" s="38">
        <f t="shared" ca="1" si="0"/>
        <v>6</v>
      </c>
      <c r="AA16" s="38">
        <f t="shared" ca="1" si="0"/>
        <v>9</v>
      </c>
      <c r="AB16" s="38">
        <f t="shared" ca="1" si="0"/>
        <v>7</v>
      </c>
      <c r="AC16" s="38">
        <f t="shared" ca="1" si="0"/>
        <v>1</v>
      </c>
      <c r="AD16" s="38">
        <f t="shared" ca="1" si="0"/>
        <v>8</v>
      </c>
      <c r="AE16" s="38">
        <f t="shared" ca="1" si="0"/>
        <v>8</v>
      </c>
      <c r="AF16" s="38">
        <f t="shared" ca="1" si="0"/>
        <v>13</v>
      </c>
      <c r="AG16" s="38">
        <f t="shared" ca="1" si="0"/>
        <v>6</v>
      </c>
      <c r="AH16" s="39">
        <f ca="1">SUM(C16:AG16)</f>
        <v>203</v>
      </c>
      <c r="AI16" s="39">
        <v>30</v>
      </c>
      <c r="AJ16" s="39">
        <f ca="1">AH16*AI16</f>
        <v>6090</v>
      </c>
    </row>
    <row r="17" spans="1:36" x14ac:dyDescent="0.25">
      <c r="A17" s="36" t="s">
        <v>46</v>
      </c>
      <c r="B17" s="41"/>
      <c r="C17" s="38">
        <f t="shared" ca="1" si="1"/>
        <v>2</v>
      </c>
      <c r="D17" s="38">
        <f t="shared" ca="1" si="0"/>
        <v>10</v>
      </c>
      <c r="E17" s="38">
        <f t="shared" ca="1" si="0"/>
        <v>9</v>
      </c>
      <c r="F17" s="38">
        <f t="shared" ca="1" si="0"/>
        <v>7</v>
      </c>
      <c r="G17" s="38">
        <f t="shared" ca="1" si="0"/>
        <v>10</v>
      </c>
      <c r="H17" s="38">
        <f t="shared" ca="1" si="0"/>
        <v>9</v>
      </c>
      <c r="I17" s="38">
        <f t="shared" ca="1" si="0"/>
        <v>7</v>
      </c>
      <c r="J17" s="38">
        <f t="shared" ca="1" si="0"/>
        <v>15</v>
      </c>
      <c r="K17" s="38">
        <f t="shared" ca="1" si="0"/>
        <v>5</v>
      </c>
      <c r="L17" s="38">
        <f t="shared" ca="1" si="0"/>
        <v>7</v>
      </c>
      <c r="M17" s="38">
        <f t="shared" ca="1" si="0"/>
        <v>14</v>
      </c>
      <c r="N17" s="38">
        <f t="shared" ca="1" si="0"/>
        <v>15</v>
      </c>
      <c r="O17" s="38">
        <f t="shared" ca="1" si="0"/>
        <v>10</v>
      </c>
      <c r="P17" s="38">
        <f t="shared" ca="1" si="0"/>
        <v>11</v>
      </c>
      <c r="Q17" s="38">
        <f t="shared" ca="1" si="0"/>
        <v>14</v>
      </c>
      <c r="R17" s="38">
        <f t="shared" ca="1" si="0"/>
        <v>7</v>
      </c>
      <c r="S17" s="38">
        <f t="shared" ca="1" si="0"/>
        <v>11</v>
      </c>
      <c r="T17" s="38">
        <f t="shared" ca="1" si="0"/>
        <v>14</v>
      </c>
      <c r="U17" s="38">
        <f t="shared" ca="1" si="0"/>
        <v>7</v>
      </c>
      <c r="V17" s="38">
        <f t="shared" ca="1" si="0"/>
        <v>9</v>
      </c>
      <c r="W17" s="38">
        <f t="shared" ca="1" si="0"/>
        <v>4</v>
      </c>
      <c r="X17" s="38">
        <f t="shared" ca="1" si="0"/>
        <v>10</v>
      </c>
      <c r="Y17" s="38">
        <f t="shared" ca="1" si="0"/>
        <v>14</v>
      </c>
      <c r="Z17" s="38">
        <f t="shared" ca="1" si="0"/>
        <v>4</v>
      </c>
      <c r="AA17" s="38">
        <f t="shared" ca="1" si="0"/>
        <v>8</v>
      </c>
      <c r="AB17" s="38">
        <f t="shared" ca="1" si="0"/>
        <v>6</v>
      </c>
      <c r="AC17" s="38">
        <f t="shared" ca="1" si="0"/>
        <v>13</v>
      </c>
      <c r="AD17" s="38">
        <f t="shared" ca="1" si="0"/>
        <v>5</v>
      </c>
      <c r="AE17" s="38">
        <f t="shared" ca="1" si="0"/>
        <v>5</v>
      </c>
      <c r="AF17" s="38">
        <f t="shared" ca="1" si="0"/>
        <v>15</v>
      </c>
      <c r="AG17" s="38">
        <f t="shared" ca="1" si="0"/>
        <v>9</v>
      </c>
      <c r="AH17" s="39">
        <f ca="1">SUM(C17:AG17)</f>
        <v>286</v>
      </c>
      <c r="AI17" s="39">
        <v>20</v>
      </c>
      <c r="AJ17" s="39">
        <f ca="1">AH17*AI17</f>
        <v>5720</v>
      </c>
    </row>
    <row r="18" spans="1:36" x14ac:dyDescent="0.2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3"/>
      <c r="AI18" s="25" t="s">
        <v>48</v>
      </c>
      <c r="AJ18" s="25">
        <f ca="1">SUM(AJ7:AJ11)+SUM(AJ13:AJ17)</f>
        <v>73960</v>
      </c>
    </row>
  </sheetData>
  <mergeCells count="10">
    <mergeCell ref="A12:B12"/>
    <mergeCell ref="AH12:AJ12"/>
    <mergeCell ref="B13:B17"/>
    <mergeCell ref="A18:AG18"/>
    <mergeCell ref="A3:AJ3"/>
    <mergeCell ref="C4:AG4"/>
    <mergeCell ref="AH4:AJ4"/>
    <mergeCell ref="A5:B5"/>
    <mergeCell ref="A6:B6"/>
    <mergeCell ref="B7: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676D8-F2AE-4348-A8E8-E95877DADDC8}">
  <dimension ref="A1:G16"/>
  <sheetViews>
    <sheetView tabSelected="1" workbookViewId="0">
      <selection activeCell="J6" sqref="J6"/>
    </sheetView>
  </sheetViews>
  <sheetFormatPr defaultRowHeight="15" x14ac:dyDescent="0.25"/>
  <sheetData>
    <row r="1" spans="1:7" ht="15.75" thickBot="1" x14ac:dyDescent="0.3">
      <c r="A1" s="44" t="s">
        <v>49</v>
      </c>
      <c r="B1" s="45"/>
      <c r="C1" s="45"/>
      <c r="D1" s="45"/>
      <c r="E1" s="45"/>
      <c r="F1" s="45"/>
      <c r="G1" s="46"/>
    </row>
    <row r="2" spans="1:7" x14ac:dyDescent="0.25">
      <c r="A2" s="47"/>
      <c r="B2" s="48"/>
      <c r="C2" s="48"/>
      <c r="D2" s="49" t="s">
        <v>50</v>
      </c>
      <c r="E2" s="49"/>
      <c r="F2" s="50" t="s">
        <v>51</v>
      </c>
      <c r="G2" s="51" t="s">
        <v>52</v>
      </c>
    </row>
    <row r="3" spans="1:7" x14ac:dyDescent="0.25">
      <c r="A3" s="52"/>
      <c r="B3" s="53"/>
      <c r="C3" s="53"/>
      <c r="D3" s="54" t="s">
        <v>53</v>
      </c>
      <c r="E3" s="54"/>
      <c r="F3" s="55" t="s">
        <v>54</v>
      </c>
      <c r="G3" s="56" t="s">
        <v>55</v>
      </c>
    </row>
    <row r="4" spans="1:7" ht="105" x14ac:dyDescent="0.25">
      <c r="A4" s="57" t="s">
        <v>56</v>
      </c>
      <c r="B4" s="58" t="s">
        <v>57</v>
      </c>
      <c r="C4" s="59" t="s">
        <v>58</v>
      </c>
      <c r="D4" s="59" t="s">
        <v>59</v>
      </c>
      <c r="E4" s="60" t="s">
        <v>60</v>
      </c>
      <c r="F4" s="60" t="s">
        <v>61</v>
      </c>
      <c r="G4" s="61" t="s">
        <v>62</v>
      </c>
    </row>
    <row r="5" spans="1:7" x14ac:dyDescent="0.25">
      <c r="A5" s="62">
        <v>2008</v>
      </c>
      <c r="B5" s="63" t="s">
        <v>63</v>
      </c>
      <c r="C5" s="25">
        <v>1234</v>
      </c>
      <c r="D5" s="25">
        <v>1186</v>
      </c>
      <c r="E5" s="25">
        <f>(C5-D5)*1.2</f>
        <v>57.599999999999994</v>
      </c>
      <c r="F5" s="25">
        <f>(C5-D5)*1.7</f>
        <v>81.599999999999994</v>
      </c>
      <c r="G5" s="64"/>
    </row>
    <row r="6" spans="1:7" x14ac:dyDescent="0.25">
      <c r="A6" s="62"/>
      <c r="B6" s="63" t="s">
        <v>64</v>
      </c>
      <c r="C6" s="25">
        <v>1321</v>
      </c>
      <c r="D6" s="25">
        <v>1234</v>
      </c>
      <c r="E6" s="25">
        <f t="shared" ref="E6:E16" si="0">(C6-D6)*1.2</f>
        <v>104.39999999999999</v>
      </c>
      <c r="F6" s="25">
        <f t="shared" ref="F6:F16" si="1">(C6-D6)*1.7</f>
        <v>147.9</v>
      </c>
      <c r="G6" s="64"/>
    </row>
    <row r="7" spans="1:7" x14ac:dyDescent="0.25">
      <c r="A7" s="62"/>
      <c r="B7" s="63" t="s">
        <v>65</v>
      </c>
      <c r="C7" s="25">
        <v>1398</v>
      </c>
      <c r="D7" s="25">
        <v>1397</v>
      </c>
      <c r="E7" s="25">
        <f t="shared" si="0"/>
        <v>1.2</v>
      </c>
      <c r="F7" s="25">
        <f t="shared" si="1"/>
        <v>1.7</v>
      </c>
      <c r="G7" s="64"/>
    </row>
    <row r="8" spans="1:7" x14ac:dyDescent="0.25">
      <c r="A8" s="62"/>
      <c r="B8" s="63" t="s">
        <v>66</v>
      </c>
      <c r="C8" s="25">
        <v>1432</v>
      </c>
      <c r="D8" s="25">
        <v>1427</v>
      </c>
      <c r="E8" s="25">
        <f t="shared" si="0"/>
        <v>6</v>
      </c>
      <c r="F8" s="25">
        <f t="shared" si="1"/>
        <v>8.5</v>
      </c>
      <c r="G8" s="64"/>
    </row>
    <row r="9" spans="1:7" x14ac:dyDescent="0.25">
      <c r="A9" s="62"/>
      <c r="B9" s="63" t="s">
        <v>67</v>
      </c>
      <c r="C9" s="25">
        <v>1504</v>
      </c>
      <c r="D9" s="25">
        <v>1500</v>
      </c>
      <c r="E9" s="25">
        <f t="shared" si="0"/>
        <v>4.8</v>
      </c>
      <c r="F9" s="25">
        <f t="shared" si="1"/>
        <v>6.8</v>
      </c>
      <c r="G9" s="64"/>
    </row>
    <row r="10" spans="1:7" x14ac:dyDescent="0.25">
      <c r="A10" s="62"/>
      <c r="B10" s="63" t="s">
        <v>68</v>
      </c>
      <c r="C10" s="25">
        <v>1548</v>
      </c>
      <c r="D10" s="25">
        <v>1532</v>
      </c>
      <c r="E10" s="25">
        <f>(C10-D10)*1.2</f>
        <v>19.2</v>
      </c>
      <c r="F10" s="25">
        <f t="shared" si="1"/>
        <v>27.2</v>
      </c>
      <c r="G10" s="64"/>
    </row>
    <row r="11" spans="1:7" x14ac:dyDescent="0.25">
      <c r="A11" s="62"/>
      <c r="B11" s="63" t="s">
        <v>69</v>
      </c>
      <c r="C11" s="25">
        <v>1597</v>
      </c>
      <c r="D11" s="25">
        <v>1459</v>
      </c>
      <c r="E11" s="25">
        <f t="shared" si="0"/>
        <v>165.6</v>
      </c>
      <c r="F11" s="25">
        <f t="shared" si="1"/>
        <v>234.6</v>
      </c>
      <c r="G11" s="64"/>
    </row>
    <row r="12" spans="1:7" x14ac:dyDescent="0.25">
      <c r="A12" s="62"/>
      <c r="B12" s="63" t="s">
        <v>70</v>
      </c>
      <c r="C12" s="25">
        <v>1621</v>
      </c>
      <c r="D12" s="25">
        <v>1532</v>
      </c>
      <c r="E12" s="25">
        <f t="shared" si="0"/>
        <v>106.8</v>
      </c>
      <c r="F12" s="25">
        <f t="shared" si="1"/>
        <v>151.29999999999998</v>
      </c>
      <c r="G12" s="64"/>
    </row>
    <row r="13" spans="1:7" x14ac:dyDescent="0.25">
      <c r="A13" s="62"/>
      <c r="B13" s="63" t="s">
        <v>71</v>
      </c>
      <c r="C13" s="25">
        <v>1679</v>
      </c>
      <c r="D13" s="25">
        <v>1431</v>
      </c>
      <c r="E13" s="25">
        <f t="shared" si="0"/>
        <v>297.59999999999997</v>
      </c>
      <c r="F13" s="25">
        <f t="shared" si="1"/>
        <v>421.59999999999997</v>
      </c>
      <c r="G13" s="64"/>
    </row>
    <row r="14" spans="1:7" x14ac:dyDescent="0.25">
      <c r="A14" s="62"/>
      <c r="B14" s="63" t="s">
        <v>72</v>
      </c>
      <c r="C14" s="25">
        <v>1703</v>
      </c>
      <c r="D14" s="25">
        <v>1489</v>
      </c>
      <c r="E14" s="25">
        <f t="shared" si="0"/>
        <v>256.8</v>
      </c>
      <c r="F14" s="25">
        <f t="shared" si="1"/>
        <v>363.8</v>
      </c>
      <c r="G14" s="64"/>
    </row>
    <row r="15" spans="1:7" x14ac:dyDescent="0.25">
      <c r="A15" s="62"/>
      <c r="B15" s="63" t="s">
        <v>73</v>
      </c>
      <c r="C15" s="25">
        <v>1728</v>
      </c>
      <c r="D15" s="25">
        <v>1669</v>
      </c>
      <c r="E15" s="25">
        <f t="shared" si="0"/>
        <v>70.8</v>
      </c>
      <c r="F15" s="25">
        <f t="shared" si="1"/>
        <v>100.3</v>
      </c>
      <c r="G15" s="64"/>
    </row>
    <row r="16" spans="1:7" ht="15.75" thickBot="1" x14ac:dyDescent="0.3">
      <c r="A16" s="65"/>
      <c r="B16" s="66" t="s">
        <v>74</v>
      </c>
      <c r="C16" s="67">
        <v>1795</v>
      </c>
      <c r="D16" s="67">
        <v>1559</v>
      </c>
      <c r="E16" s="25">
        <f t="shared" si="0"/>
        <v>283.2</v>
      </c>
      <c r="F16" s="25">
        <f t="shared" si="1"/>
        <v>401.2</v>
      </c>
      <c r="G16" s="68"/>
    </row>
  </sheetData>
  <mergeCells count="5">
    <mergeCell ref="A1:G1"/>
    <mergeCell ref="A2:C3"/>
    <mergeCell ref="D2:E2"/>
    <mergeCell ref="D3:E3"/>
    <mergeCell ref="A5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</vt:lpstr>
      <vt:lpstr>UNIVERSITATE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danielturcanu15@gmail.com</cp:lastModifiedBy>
  <dcterms:created xsi:type="dcterms:W3CDTF">2015-06-05T18:19:34Z</dcterms:created>
  <dcterms:modified xsi:type="dcterms:W3CDTF">2023-12-10T17:31:27Z</dcterms:modified>
</cp:coreProperties>
</file>