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0.49044"/>
  <workbookPr/>
  <bookViews>
    <workbookView xWindow="360" yWindow="30" windowWidth="25755" windowHeight="11595" activeTab="0"/>
  </bookViews>
  <sheets>
    <sheet name="자재체크리스트" sheetId="2" r:id="rId1"/>
    <sheet name="자재체크리스트 (2)" sheetId="3" r:id="rId2"/>
  </sheets>
  <definedNames>
    <definedName name="_xlnm._FilterDatabase" localSheetId="0" hidden="1">자재체크리스트!$A$7:$W$226</definedName>
    <definedName name="_xlnm._FilterDatabase" localSheetId="1" hidden="1">'자재체크리스트 (2)'!$A$7:$T$7</definedName>
    <definedName name="_xlnm.Print_Area" localSheetId="0">자재체크리스트!$B$2:$S$226</definedName>
    <definedName name="_xlnm.Print_Area" localSheetId="1">'자재체크리스트 (2)'!$B$2:$P$226</definedName>
    <definedName name="_xlnm.Print_Titles" localSheetId="1">'자재체크리스트 (2)'!$6:$7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<sst xmlns="http://schemas.openxmlformats.org/spreadsheetml/2006/main" count="810" uniqueCount="810">
  <si>
    <t>구분</t>
  </si>
  <si>
    <t>확인</t>
  </si>
  <si>
    <t>항목</t>
  </si>
  <si>
    <t>수량</t>
  </si>
  <si>
    <t>QTY</t>
  </si>
  <si>
    <t>공정</t>
  </si>
  <si>
    <t>공용모델</t>
  </si>
  <si>
    <t>특이사항</t>
  </si>
  <si>
    <t>미출</t>
  </si>
  <si>
    <t>생산</t>
  </si>
  <si>
    <t>체크</t>
  </si>
  <si>
    <t>반납</t>
  </si>
  <si>
    <t>투입</t>
  </si>
  <si>
    <t>소요</t>
  </si>
  <si>
    <t>B/D</t>
  </si>
  <si>
    <t>Loc</t>
  </si>
  <si>
    <t>CODE</t>
  </si>
  <si>
    <t>NO</t>
  </si>
  <si>
    <t>이 메 일</t>
  </si>
  <si>
    <t>연 락 처</t>
  </si>
  <si>
    <t>작성</t>
  </si>
  <si>
    <t>고 객 명</t>
  </si>
  <si>
    <t>LOT</t>
  </si>
  <si>
    <t>업 체 명</t>
  </si>
  <si>
    <t>고
객
정
보</t>
  </si>
  <si>
    <t>일자</t>
  </si>
  <si>
    <t>품명</t>
  </si>
  <si>
    <t>규격</t>
  </si>
  <si>
    <t>변경</t>
  </si>
  <si>
    <t>주의</t>
  </si>
  <si>
    <t>미삽</t>
  </si>
  <si>
    <t>김미선</t>
  </si>
  <si>
    <t>입고 수량확인</t>
  </si>
  <si>
    <t>반납 수량확인</t>
  </si>
  <si>
    <t>동일</t>
  </si>
  <si>
    <t>C363,C364,C365,C366,C370,C371,C372,C373</t>
  </si>
  <si>
    <t>0402B104K250CT</t>
  </si>
  <si>
    <t>100nF/1005/25V</t>
  </si>
  <si>
    <t>SMT</t>
  </si>
  <si>
    <t>C62,C169,C176,C186,C188,C197,C199,C222,C224,C234,C235,C322</t>
  </si>
  <si>
    <t>0603B103K500CT</t>
  </si>
  <si>
    <t>10nF/1608/50V; Chip Capacitor;</t>
  </si>
  <si>
    <t>C208</t>
  </si>
  <si>
    <t>0603B221K500CT</t>
  </si>
  <si>
    <t>220pF/1608/50V; Chip Capacitor;</t>
  </si>
  <si>
    <t>C288</t>
  </si>
  <si>
    <t>0603B472J500CT</t>
  </si>
  <si>
    <t>4700pF/1608/50V; Chip Capacitor;</t>
  </si>
  <si>
    <t>C240,C244,C260,C266,C270,C272,C280,C287,C293,C295</t>
  </si>
  <si>
    <t>0603B473K500CT</t>
  </si>
  <si>
    <t>47nF/1608/25V; Chip Capacitor;</t>
  </si>
  <si>
    <t>C210,C215</t>
  </si>
  <si>
    <t>0603N100K500CT</t>
  </si>
  <si>
    <t>10pF/1608/50V; Chip Capacitor;</t>
  </si>
  <si>
    <t>C48</t>
  </si>
  <si>
    <t>0603N101J500LT</t>
  </si>
  <si>
    <t>100pF/1608/50V; Chip Capacitor;</t>
  </si>
  <si>
    <t>C238,C243,C254,C257,C259,C263,C269,C271,C285,C286,C289,C292,C294</t>
  </si>
  <si>
    <t>0603N470J500LT</t>
  </si>
  <si>
    <t>47pF/1608/50V; Chip Capacitor;</t>
  </si>
  <si>
    <t>C340,C342,C343,C344,C346,C348,C349,C350</t>
  </si>
  <si>
    <t>0603X225K160CT</t>
  </si>
  <si>
    <t>2.2uF/1608/16V; Chip Capacitor;</t>
  </si>
  <si>
    <t>C5,C6,C7,C9,C11,C16,C19,C20,C21,C24,C25,C26,C28,C29,C39,C43,C83,C84,C85,
C86,C87,C88,C89,C111,C112,C119,C121,C125,C126,C132,C133,C143,C144,C241,
C246,C247,C251,C253,C258,C264,C265,C267,C268,C273,C279,C290,C291,C296,
C299,C301,C302,C303,C306,C331,C337,C358,C362,C368</t>
  </si>
  <si>
    <t>0805B104K500CT</t>
  </si>
  <si>
    <t>100nF/2012/50V; Chip Capacitor;</t>
  </si>
  <si>
    <t>C115,C116,C129,C130,C136,C137,C147,C148</t>
  </si>
  <si>
    <t>0805N102J500LT</t>
  </si>
  <si>
    <t>1nF/2012/50V; Chip Capacitor;</t>
  </si>
  <si>
    <t>C12,C31</t>
  </si>
  <si>
    <t>1206B103K631CT</t>
  </si>
  <si>
    <t>10nF/3216/630V; Chip Capacitor;</t>
  </si>
  <si>
    <t>C13,C32</t>
  </si>
  <si>
    <t>1206B104K251CT</t>
  </si>
  <si>
    <t>100nF/X7R/3216/250V; Chip Capacitor;</t>
  </si>
  <si>
    <t>C8,C14,C17,C18,C27,C30,C36,C93,C96,C182,C184,C191,C192,C194,C195,C201,
C218,C220,C228,C229,C230,C231,C237,C297,C304</t>
  </si>
  <si>
    <t>293D105X9035A2TE3</t>
  </si>
  <si>
    <t>1uF/3216/35V; Tantalum Capacitor;</t>
  </si>
  <si>
    <t>C110,C117,C124,C131,C138,C139,C142,C149</t>
  </si>
  <si>
    <t>293D106X9035D2TE3</t>
  </si>
  <si>
    <t>10uF/7343(D)/35V; Tantalum Capacitor;</t>
  </si>
  <si>
    <t>C175,C308,C329,C330,C375,C376</t>
  </si>
  <si>
    <t>293D475X9035B2TE3</t>
  </si>
  <si>
    <t>4.7uF/3528/35V; Tantalum Capacitor;</t>
  </si>
  <si>
    <t>C33,C37,C38,C150,C151,C159</t>
  </si>
  <si>
    <t>AEB107M2DS44T-F</t>
  </si>
  <si>
    <t>100uF/S/200V; Aluminum Capacitor;</t>
  </si>
  <si>
    <t>C1,C2,C3,C356</t>
  </si>
  <si>
    <t>AVS107M35X16T-F</t>
  </si>
  <si>
    <t>100uF/6.3pi/35V; Aluminum Capcitor;</t>
  </si>
  <si>
    <t>C34</t>
  </si>
  <si>
    <t>AVS337M35G24T-F</t>
  </si>
  <si>
    <t>330uF/10pi/35V; Aluminum Capacitor;</t>
  </si>
  <si>
    <t>C281,C282</t>
  </si>
  <si>
    <t>C3225X7R2A225K230AB</t>
  </si>
  <si>
    <t>2.2uF/3225/100V; Chip Capacitor;</t>
  </si>
  <si>
    <t>C153,C154,C157,C158</t>
  </si>
  <si>
    <t>CDV16FF241J03F</t>
  </si>
  <si>
    <t>DIP</t>
  </si>
  <si>
    <t>C155,C156,C163</t>
  </si>
  <si>
    <t>CDV19EF470JO3F</t>
  </si>
  <si>
    <t>C161,C165</t>
  </si>
  <si>
    <t>CDV19FF102JO3F</t>
  </si>
  <si>
    <t>C166</t>
  </si>
  <si>
    <t>CDV19FF121JO3F</t>
  </si>
  <si>
    <t>C162,C164</t>
  </si>
  <si>
    <t>CDV19FF152JO3F</t>
  </si>
  <si>
    <t>C170,C179,C205,C206,C323</t>
  </si>
  <si>
    <t>CL10A475KA8NQNC</t>
  </si>
  <si>
    <t>4.7uF/1608/25V; Chip Capacitor;</t>
  </si>
  <si>
    <t>C51,C54,C57,C58,C60,C61,C64,C65,C66,C67,C68,C71,C72,C73,C74,C75,C76,C78,C79,C80,C81,C82,C171,
C177,C183,C185,C189,C190,C193,C196,C200,C209,C212,C214,C217,C219,C221,C225,C226,C227,C233,
C236,C274,C298,C305,C309,C310,C312,C314,C319,C327,C338,C353,C355,C374,C377,C378</t>
  </si>
  <si>
    <t>CL10B104KB8NNNC</t>
  </si>
  <si>
    <t>100nF/1608/50V; Chip Capacitor;</t>
  </si>
  <si>
    <t>C50,C55,C56,C59,C63,C69,C70,C77,C168,C172,C178,C180,C202,C203,C315,C320,C321,C324,C328,C367</t>
  </si>
  <si>
    <t>CL10B105KA8NNNC</t>
  </si>
  <si>
    <t>1uF/1608/25V; Chip Capacitor;</t>
  </si>
  <si>
    <t>C49,C173,C181,C311,C313,C316,C317,C318,C325,C352,C354</t>
  </si>
  <si>
    <t>CL21A106KAYNNNE</t>
  </si>
  <si>
    <t>C4,C23,C35,C42,C92,C113,C114,C120,C122,C127,C128,C134,C135,C145,C146,C242,C248,C249,C250,C252,C261,C262</t>
  </si>
  <si>
    <t>CL21B103KBNC</t>
  </si>
  <si>
    <t>C15,C90,C91,C94,C95,C97,C239,C245,C256,C361,C369</t>
  </si>
  <si>
    <t>CL21B105KBFNNNE</t>
  </si>
  <si>
    <t>1uF/2012/50V; Chip Capacitor;</t>
  </si>
  <si>
    <t>C44,C45,C46,C47</t>
  </si>
  <si>
    <t>CL31A106KBHNNNE</t>
  </si>
  <si>
    <t>10uF/3216/50V; Chip Capacitor;</t>
  </si>
  <si>
    <t>C187,C198,C207,C223,C232</t>
  </si>
  <si>
    <t>CL32A226KAJNNNE</t>
  </si>
  <si>
    <t>22uF/3225/25V; Chip Capacitor;</t>
  </si>
  <si>
    <t>C357,C359,C360</t>
  </si>
  <si>
    <t>EEE-1VA470WP</t>
  </si>
  <si>
    <t>47uF/35V/X</t>
  </si>
  <si>
    <t>C41</t>
  </si>
  <si>
    <t>EEV-EB2E100Q</t>
  </si>
  <si>
    <t>C22,C118,C123,C167,C174,C204,C211,C213,C216,C326</t>
  </si>
  <si>
    <t>F981C106MSAAS1</t>
  </si>
  <si>
    <t>10uF/2012/16V; Tantalum Capacitor;</t>
  </si>
  <si>
    <t>C10,C40,C152,C160</t>
  </si>
  <si>
    <t>GRM55DR72E105KW01L</t>
  </si>
  <si>
    <t>1uF/5750/250V; Chip Capacitor;</t>
  </si>
  <si>
    <t>C255,C275,C276</t>
  </si>
  <si>
    <t>UUX1J101MNL1GS</t>
  </si>
  <si>
    <t>100uF/10x10/63V; Aluminum Capacitor;</t>
  </si>
  <si>
    <t>CL1,CL2,CL3,CL4,CL5,CL6,CL7,CL8,CL9,CL10,CL11,CL12,CL13,CL14</t>
  </si>
  <si>
    <t>KIC-6508 STP</t>
  </si>
  <si>
    <t>D1,D26</t>
  </si>
  <si>
    <t>ES3J</t>
  </si>
  <si>
    <t>ES3J/SMC; Rectifier</t>
  </si>
  <si>
    <t>D19,D20,D22,D23,D24,D25</t>
  </si>
  <si>
    <t>MMBD4148TW-7-F</t>
  </si>
  <si>
    <t>MMBD4148TW-7-F; Switching Diode;</t>
  </si>
  <si>
    <t>D21,D27</t>
  </si>
  <si>
    <t>B560C-13-F</t>
  </si>
  <si>
    <t>B560C-13-F; Schottky Diode;</t>
  </si>
  <si>
    <t>D30,D33,U101</t>
  </si>
  <si>
    <t>SMAJ5.0CA-13-F</t>
  </si>
  <si>
    <t>D31,D32</t>
  </si>
  <si>
    <t>B1100-13-F</t>
  </si>
  <si>
    <t>D34</t>
  </si>
  <si>
    <t>1N4148WT-7</t>
  </si>
  <si>
    <t>D6,D11,D12,D13,D14,D15,D16,D17,D18</t>
  </si>
  <si>
    <t>LNS-S1608RE-HT4</t>
  </si>
  <si>
    <t>RED_LED/1608</t>
  </si>
  <si>
    <t>F1,F2</t>
  </si>
  <si>
    <t>FUSE CLIP GS-5M (5pi)</t>
  </si>
  <si>
    <t>0215010.HXP</t>
  </si>
  <si>
    <t>FUSE (0215010.HXP)</t>
  </si>
  <si>
    <t>FB2,FB5,FB7,FB8,FB74,FB75</t>
  </si>
  <si>
    <t>RC1210JR-070RL</t>
  </si>
  <si>
    <t>0R/3225</t>
  </si>
  <si>
    <t>FB29,FB30,FB31,FB32,FB33,FB34,FB35,FB36,FB37</t>
  </si>
  <si>
    <t>BLE32PN300SN1L</t>
  </si>
  <si>
    <t>30R/3225/10A; Ferrite Chip Bead;</t>
  </si>
  <si>
    <t>FB3,FB9,FB10,FB11,FB12,FB13,FB14,FB15,FB16,FB17,FB18,FB19,FB20,FB21,FB22,FB23,FB24,FB25,
FB26,FB39,FB40,FB41,FB42,FB43,FB44,FB45,FB65,FB66,FB68,FB69,FB70,FB71,FB72,FB73</t>
  </si>
  <si>
    <t>BLM18KG102SN1D</t>
  </si>
  <si>
    <t>1K/1608/1A; Ferrite Chip Bead;</t>
  </si>
  <si>
    <t>JP1,JP2</t>
  </si>
  <si>
    <t>39281063_Molex_6pin; Header;</t>
  </si>
  <si>
    <t>J4,J14,J30,J31</t>
  </si>
  <si>
    <t>2pin_2.54mm Header</t>
  </si>
  <si>
    <t>J15,J16</t>
  </si>
  <si>
    <t>31-5329-72RFX</t>
  </si>
  <si>
    <t>31-5329-72RFX_75R; BNC Jack;</t>
  </si>
  <si>
    <t>J3,J5,J7,J11,J33</t>
  </si>
  <si>
    <t>3pin_2.54mm Header</t>
  </si>
  <si>
    <t>J8,J10,J12,J37,J39</t>
  </si>
  <si>
    <t>42878-8410</t>
  </si>
  <si>
    <t>42878-8410_RJ45; Modular Jack;</t>
  </si>
  <si>
    <t>J9</t>
  </si>
  <si>
    <t>5pin_2.54mm Header</t>
  </si>
  <si>
    <t>J13</t>
  </si>
  <si>
    <t>6pin_2.54mm Header</t>
  </si>
  <si>
    <t>J20,J22,J27</t>
  </si>
  <si>
    <t>70543-0036</t>
  </si>
  <si>
    <t>70543-0036(Molex_2Pin)</t>
  </si>
  <si>
    <t>J2,J19,J21,J23,J28,J29,J35</t>
  </si>
  <si>
    <t>70543-0037</t>
  </si>
  <si>
    <t>70543-0037_Molex_3Pin; Header;</t>
  </si>
  <si>
    <t>J1</t>
  </si>
  <si>
    <t>70543-0038</t>
  </si>
  <si>
    <t>70543-0038_Molex_4Pin; Header;</t>
  </si>
  <si>
    <t>J17,J18</t>
  </si>
  <si>
    <t>73100-0207</t>
  </si>
  <si>
    <t>73100-0207_Molex_50R; SMB Connector;</t>
  </si>
  <si>
    <t>J32</t>
  </si>
  <si>
    <t>MOLEX_39281083</t>
  </si>
  <si>
    <t>J38</t>
  </si>
  <si>
    <t>SMW200-03P</t>
  </si>
  <si>
    <t>J40</t>
  </si>
  <si>
    <t>SMW200-10P</t>
  </si>
  <si>
    <t>J3,J5,J30,J31</t>
  </si>
  <si>
    <t>미니 점퍼핀 [2.54mm]</t>
  </si>
  <si>
    <t>L21,L22,L23,L24,L25,L26,L27,L28,L30,L31,L32,L33</t>
  </si>
  <si>
    <t>12uH/600mR/0.5A; Inductor;</t>
  </si>
  <si>
    <t>L1</t>
  </si>
  <si>
    <t>1140-271K-RC</t>
  </si>
  <si>
    <t>270uH/56mR/11.4A; Inductor;</t>
  </si>
  <si>
    <t>L3,L5</t>
  </si>
  <si>
    <t>AIRCOIL_0</t>
  </si>
  <si>
    <t>L8,L12</t>
  </si>
  <si>
    <t>AIRCOIL_1</t>
  </si>
  <si>
    <t>L9,L13</t>
  </si>
  <si>
    <t>AIRCOIL_2</t>
  </si>
  <si>
    <t>L10,L14</t>
  </si>
  <si>
    <t>AIRCOIL_3</t>
  </si>
  <si>
    <t>L11,L15</t>
  </si>
  <si>
    <t>AIRCOIL_4</t>
  </si>
  <si>
    <t>L29</t>
  </si>
  <si>
    <t>B82559A0203A016</t>
  </si>
  <si>
    <t>20uH/13mR/7.7A; Inductor;</t>
  </si>
  <si>
    <t>L19,L20</t>
  </si>
  <si>
    <t>CDRH4D28NP-100NC</t>
  </si>
  <si>
    <t>10uH/128mR/1A; Inductor;</t>
  </si>
  <si>
    <t>L2,L6</t>
  </si>
  <si>
    <t>CM467026-100B</t>
  </si>
  <si>
    <t>L7,L16,L17,L18</t>
  </si>
  <si>
    <t>DT-0181-0132</t>
  </si>
  <si>
    <t>L4</t>
  </si>
  <si>
    <t>DT-94-2-0210</t>
  </si>
  <si>
    <t>LC_142</t>
  </si>
  <si>
    <t>LED1,LED2,D2,LED3,D3,D7,D8,D9,D10,D28,D29</t>
  </si>
  <si>
    <t>LNS-S1608MN-HT4</t>
  </si>
  <si>
    <t>GREEN_LED/1608</t>
  </si>
  <si>
    <t>L34,L35,L36,L37</t>
  </si>
  <si>
    <t>MPI4015V2-3R3-R(3.3uH)</t>
  </si>
  <si>
    <t>Q11,Q12</t>
  </si>
  <si>
    <t>BS250FTA/SOT</t>
  </si>
  <si>
    <t>Q2,Q3,Q5,Q6</t>
  </si>
  <si>
    <t>NTD6416ANT4G</t>
  </si>
  <si>
    <t>NTD6416ANT4G/TO-252-3; N-Mosfet</t>
  </si>
  <si>
    <t>Q4,Q7,Q8,Q9,Q10</t>
  </si>
  <si>
    <t>ZXMN6A07FTA</t>
  </si>
  <si>
    <t>ZXMN6A07FTA/SOT-23-3; N-Mosfet</t>
  </si>
  <si>
    <t>R35(HEATSINK3)</t>
  </si>
  <si>
    <t>HEATSINK3</t>
  </si>
  <si>
    <t>R35</t>
  </si>
  <si>
    <t xml:space="preserve">MP2060-0.50-1% </t>
  </si>
  <si>
    <t>MP2060/0.5R/1%; Chip Resistor;</t>
  </si>
  <si>
    <t>R231</t>
  </si>
  <si>
    <t>MP9100-75.0-1%</t>
  </si>
  <si>
    <t>MP9100/75R/1%/TO247; Chip Resistor;</t>
  </si>
  <si>
    <t>R47,R48,R49,R50,R51,R52,R53,R54,R55,R56,R72,R74,R77,R81,R86,R88,R93,R94,R95,R98,R99,
R101,R105,R108,R122,R123,R140,R141,R142,R143,R144,R145,R146,R148,R150,R151,R153,
R154,R155,R156,R157,R158,R161,R162,R233,R236,R241,R243,R244,R245,R246,R247,R249,
R250,R255,R257,R262,R264,R265,R266,R267,R285,R302,R349,R364,R445,R457,R510,R511,
R512,R515,R516,R526,R529,R534,R536,R537,R538,R539,R552,R553,R555,R556,R563,R564,
R569,R574,R577,R580</t>
  </si>
  <si>
    <t>RC0603FR-070RL</t>
  </si>
  <si>
    <t>0R/1608/1%; Chip Resistor;</t>
  </si>
  <si>
    <t>R431</t>
  </si>
  <si>
    <t>RC0603FR-07162KL</t>
  </si>
  <si>
    <t>162K/1608/1%; Chip Resistor;</t>
  </si>
  <si>
    <t>R407,R415,R428,R437</t>
  </si>
  <si>
    <t>RC0805FR-0749K9L</t>
  </si>
  <si>
    <t>49.9K/2012/1%; Chip Resistor;</t>
  </si>
  <si>
    <t>R450,R461</t>
  </si>
  <si>
    <t>WR02X10R0FAL</t>
  </si>
  <si>
    <t>R449</t>
  </si>
  <si>
    <t>WR02X1652FAL</t>
  </si>
  <si>
    <t>16.5K/1608/1%; Chip Resistor;</t>
  </si>
  <si>
    <t>R448,R460</t>
  </si>
  <si>
    <t>WR02X3004FAL</t>
  </si>
  <si>
    <t>3Meg/1608/1%; Chip Resistor;</t>
  </si>
  <si>
    <t>R215,R216,R583,R584,R602,R603,R604,R605,R606,R607,R608,R609,R612,R613</t>
  </si>
  <si>
    <t>WR04X0000FTL</t>
  </si>
  <si>
    <t>0R/1005/1%</t>
  </si>
  <si>
    <t>R211,R212</t>
  </si>
  <si>
    <t>WR04X1001FTL</t>
  </si>
  <si>
    <t>1K/1005/1%</t>
  </si>
  <si>
    <t>R585,R586,R610,R611</t>
  </si>
  <si>
    <t>WR04X1002FTL</t>
  </si>
  <si>
    <t>10K/1005/1%</t>
  </si>
  <si>
    <t>R308,R315</t>
  </si>
  <si>
    <t>WR06X1000FTL</t>
  </si>
  <si>
    <t>100R/1608/1%; Chip Resistor;</t>
  </si>
  <si>
    <t>WR06X1001FTL</t>
  </si>
  <si>
    <t>1K/1608/1%; Chip Resistor;</t>
  </si>
  <si>
    <t>R37,R92,R139,R147,R163,R164,R165,R166,R167,R168,R169,R170,R248,R268,R275,R276,
R292,R293,R304,R329,R330,R352,R353,R425,R426,R442,R522,R523,R540,R546,R590,R591</t>
  </si>
  <si>
    <t>WR06X1002FTL</t>
  </si>
  <si>
    <t>10K/1608/1%; Chip Resistor;</t>
  </si>
  <si>
    <t>R274,R277,R291,R294,R328,R337,R351,R354</t>
  </si>
  <si>
    <t>WR06X1003FTL</t>
  </si>
  <si>
    <t>100K/1608/1%; Chip Resistor;</t>
  </si>
  <si>
    <t>R454,R464</t>
  </si>
  <si>
    <t>WR06X1004FTL</t>
  </si>
  <si>
    <t>1Meg/1608; Chip Resistor;</t>
  </si>
  <si>
    <t>R504,R565,R566</t>
  </si>
  <si>
    <t>WR06X1200FTL</t>
  </si>
  <si>
    <t>120R/1608/1%</t>
  </si>
  <si>
    <t>R5</t>
  </si>
  <si>
    <t>WR06X1501FTL</t>
  </si>
  <si>
    <t>1.5K/1608/1%; Chip Resistor;</t>
  </si>
  <si>
    <t>R423</t>
  </si>
  <si>
    <t>WR06X1503FTL</t>
  </si>
  <si>
    <t>150K/1608/1%; Chip Resistor;</t>
  </si>
  <si>
    <t>R446,R459</t>
  </si>
  <si>
    <t>WR06X1601FTL</t>
  </si>
  <si>
    <t>1.6K/1608/1%; Chip Resistor;</t>
  </si>
  <si>
    <t>R444,R458</t>
  </si>
  <si>
    <t>WR06X1602FTL</t>
  </si>
  <si>
    <t>16K/1608/1%; Chip Resistor;</t>
  </si>
  <si>
    <t>R273,R290,R325,R350</t>
  </si>
  <si>
    <t>WR06X1692FTL</t>
  </si>
  <si>
    <t>16.9K/1608/1%; Chip Resistor;</t>
  </si>
  <si>
    <t>R60,R61,R62,R63,R64,R65,R66,R67,R69,R75,R78,R79,R84,R87,R89,R103,R107,R110,R112,R121,
R124,R125,R126,R127,R128,R129,R130,R132,R134,R135,R202,R203,R204,R205,R232,R234,R235,
R238,R239,R240,R242,R252,R253,R254,R256,R259,R260,R261,R263,R509,R524,R525,R527,R528,
R530,R531,R532,R533,R535,R548</t>
  </si>
  <si>
    <t>WR06X2000FTL</t>
  </si>
  <si>
    <t>200R/1608; Chip Resistor;</t>
  </si>
  <si>
    <t>R159,R160</t>
  </si>
  <si>
    <t>WR06X2003FTL</t>
  </si>
  <si>
    <t>200K/1608; Chip Resistor;</t>
  </si>
  <si>
    <t>R269,R270,R271,R272,R278,R279,R280,R281,R286,R287,R288,R289,R295,R296,R297,R298,R319,R320,R321,
R322,R323,R324,R331,R332,R333,R334,R335,R336,R338,R339,R340,R341,R342,R343,R355,R356,R357,R358,R359,R360</t>
  </si>
  <si>
    <t>WR06X2210FTL</t>
  </si>
  <si>
    <t>221R/1608/1%; Chip Resistor;</t>
  </si>
  <si>
    <t>R305,R306,R307,R309,R310,R311,R312,R313,R314,R316,R317,R318</t>
  </si>
  <si>
    <t>WR06X2490FTL</t>
  </si>
  <si>
    <t>249R/1608/1%; Chip Resistor;</t>
  </si>
  <si>
    <t>R326,R327,R347,R348</t>
  </si>
  <si>
    <t>WR06X26R7FTL</t>
  </si>
  <si>
    <t>26.7R/1608/1%; Chip Resistor;</t>
  </si>
  <si>
    <t>R303</t>
  </si>
  <si>
    <t>WR06X2942FTL</t>
  </si>
  <si>
    <t>29.4K/1608/1%; Chip Resistor;</t>
  </si>
  <si>
    <t>R282,R283,R284,R299,R300,R301,R344,R345,R346,R361,R362,R363</t>
  </si>
  <si>
    <t>WR06X3301FTL</t>
  </si>
  <si>
    <t>3.3K/1608/1%; Chip Resistor;</t>
  </si>
  <si>
    <t>R452</t>
  </si>
  <si>
    <t>WR06X4302FTL</t>
  </si>
  <si>
    <t>43K/1608/1%; Chip Resistor;</t>
  </si>
  <si>
    <t>R427</t>
  </si>
  <si>
    <t>WR06X4423FTL</t>
  </si>
  <si>
    <t>442K/1608/1%; Chip Resistor;</t>
  </si>
  <si>
    <t>R258,R541,R595</t>
  </si>
  <si>
    <t>WR06X4990FTL</t>
  </si>
  <si>
    <t>499R/1608/1%; Chip Resistor;</t>
  </si>
  <si>
    <t>R80,R85,R149,R152,R195,R206,R207,R223,R224,R225,R226,R227,R228,R229,R230,R443,R451,R456,R462</t>
  </si>
  <si>
    <t>WR06X4991FTL</t>
  </si>
  <si>
    <t>4.99K/1608/1%; Chip Resistor;</t>
  </si>
  <si>
    <t>R217,R222,R420,R576,R579</t>
  </si>
  <si>
    <t>WR06X49R9FTL</t>
  </si>
  <si>
    <t>49.9R/1608/1%; Chip Resistor;</t>
  </si>
  <si>
    <t>R430</t>
  </si>
  <si>
    <t>WR06X9092FTL</t>
  </si>
  <si>
    <t>90.9K/1608/1%; Chip Resistor;</t>
  </si>
  <si>
    <t>R17,R21,R40,R41,R43,R44,R592,R593</t>
  </si>
  <si>
    <t>WR08X0000FTL</t>
  </si>
  <si>
    <t>0R/2012/1%; Chip Resistor;</t>
  </si>
  <si>
    <t>R1,R2,R4,R8,R10,R15,R18,R19,R196,R198,R199,R200,R201,R402,R403,R404,R411,R412,R419,
R421,R433,R434,R440,R560,R562,R601,R614</t>
  </si>
  <si>
    <t>WR08X1001FTL</t>
  </si>
  <si>
    <t>1K/2012/1%; Chip Resistor;</t>
  </si>
  <si>
    <t>R23,R24,R25,R26,R27,R28,R29,R31,R32,R33,R34,R36,R388,R389,R468,R543,R544,R545,
R557,R558,R559,R561,R567,R568,R600</t>
  </si>
  <si>
    <t>WR08X1002FTL</t>
  </si>
  <si>
    <t>10K/2012/1%; Chip Resistor;</t>
  </si>
  <si>
    <t>R369,R381</t>
  </si>
  <si>
    <t>WR08X1003FTL</t>
  </si>
  <si>
    <t>100K/2012/1%; Chip Resistor;</t>
  </si>
  <si>
    <t>R9</t>
  </si>
  <si>
    <t>WR08X1651FTL</t>
  </si>
  <si>
    <t>1.65K/2012/1%; Chip Resistor;</t>
  </si>
  <si>
    <t>R20</t>
  </si>
  <si>
    <t>WR08X1653FTL</t>
  </si>
  <si>
    <t>165K/2012/1%; Chip Resistor;</t>
  </si>
  <si>
    <t>R371,R383</t>
  </si>
  <si>
    <t>WR08X1801FTL</t>
  </si>
  <si>
    <t>1.8K/2012/1%; Chip Resistor;</t>
  </si>
  <si>
    <t>R30</t>
  </si>
  <si>
    <t>WR08X2262FTL</t>
  </si>
  <si>
    <t>22.6K/2012/1%; Chip Resistor;</t>
  </si>
  <si>
    <t>R39</t>
  </si>
  <si>
    <t>WR08X2671FTL</t>
  </si>
  <si>
    <t>2.67K/2012/1%; Chip Resistor;</t>
  </si>
  <si>
    <t>R391</t>
  </si>
  <si>
    <t>WR08X2742FTL</t>
  </si>
  <si>
    <t>27.4K/2012/1%; Chip Resistor;</t>
  </si>
  <si>
    <t>R218,R220</t>
  </si>
  <si>
    <t>WR08X27R0FTL</t>
  </si>
  <si>
    <t>27R/2012/1%; Chip Resistor;</t>
  </si>
  <si>
    <t>R370,R382</t>
  </si>
  <si>
    <t>WR08X3741FTL</t>
  </si>
  <si>
    <t>3.74K/2012/1%; Chip Resistor;</t>
  </si>
  <si>
    <t>R219,R221</t>
  </si>
  <si>
    <t>WR08X39R0FTL</t>
  </si>
  <si>
    <t>39R/2012/1%; Chip Resistor;</t>
  </si>
  <si>
    <t>R6</t>
  </si>
  <si>
    <t>WR08X4421FTL</t>
  </si>
  <si>
    <t>4.42K/2012/1%; Chip Resistor;</t>
  </si>
  <si>
    <t>R13,R14</t>
  </si>
  <si>
    <t>WR08X4752FTL</t>
  </si>
  <si>
    <t>47.5K/2012/1%; Chip Resistor;</t>
  </si>
  <si>
    <t>R3,R7,R447,R465,R598,R615</t>
  </si>
  <si>
    <t>WR08X4990FTL</t>
  </si>
  <si>
    <t>499R/2012/1%; Chip Resistor;</t>
  </si>
  <si>
    <t>R11,R12,R16,R366,R377,R380,R390,R393,R396,R398,R399,R400,R401,R405,R408,R409,R413,
R416,R417,R422,R429,R435,R438,R581,R599</t>
  </si>
  <si>
    <t>WR08X4991FTL</t>
  </si>
  <si>
    <t>4.99K/2012/1%; Chip Resistor;</t>
  </si>
  <si>
    <t>R367,R378,R406,R410,R414,R418,R424,R432,R436,R439</t>
  </si>
  <si>
    <t>WR08X6341FTL</t>
  </si>
  <si>
    <t>6.34K/2012/1%; Chip Resistor;</t>
  </si>
  <si>
    <t>R372,R373,R374,R375,R384,R385,R386,R387,R392,R394,R395,R397</t>
  </si>
  <si>
    <t>WR25X360JTL</t>
  </si>
  <si>
    <t>36R/6432/1W; Chip Resistor;</t>
  </si>
  <si>
    <t>RY1,RY2,RY3,RY4,RY7,RY8,RY9,RY10,RY11</t>
  </si>
  <si>
    <t>JW1FSN-DC12V</t>
  </si>
  <si>
    <t>JW1FSN-DC12V; 12VDC Power Relay;</t>
  </si>
  <si>
    <t>RY5,RY6</t>
  </si>
  <si>
    <t>FRD12023</t>
  </si>
  <si>
    <t>FRD12023; 12VDC RF Relay;</t>
  </si>
  <si>
    <t>SW1,SW2</t>
  </si>
  <si>
    <t>PTS647SM38SMTR2LFS</t>
  </si>
  <si>
    <t>PTS647SM38SMTR2LFS; Tact Switch;</t>
  </si>
  <si>
    <t>T1,T2</t>
  </si>
  <si>
    <t>DT-61-0406</t>
  </si>
  <si>
    <t>U1</t>
  </si>
  <si>
    <t>1084-4040</t>
  </si>
  <si>
    <t>1084-4040_Molex_4Pin; Header;</t>
  </si>
  <si>
    <t>U10</t>
  </si>
  <si>
    <t>NC7S14M5X</t>
  </si>
  <si>
    <t>NC7S14(SOT-23)</t>
  </si>
  <si>
    <t>U11</t>
  </si>
  <si>
    <t>NCP1117DT50RKG(DPAK)</t>
  </si>
  <si>
    <t>U12</t>
  </si>
  <si>
    <t>PCA9615DPJ-TSSOP10</t>
  </si>
  <si>
    <t>U13</t>
  </si>
  <si>
    <t>CY8C5688AXI-LP099(100PIN_TQFP)</t>
  </si>
  <si>
    <t>U14</t>
  </si>
  <si>
    <t>MAX33054EASA+</t>
  </si>
  <si>
    <t>U15</t>
  </si>
  <si>
    <t>B82789S0223N002</t>
  </si>
  <si>
    <t>U16,U18,U62,U67</t>
  </si>
  <si>
    <t>NUP2105L</t>
  </si>
  <si>
    <t>U19</t>
  </si>
  <si>
    <t>SP3232EBEN/nSO</t>
  </si>
  <si>
    <t>U2</t>
  </si>
  <si>
    <t>1084-4060</t>
  </si>
  <si>
    <t>1084-4060_Molex_6P; Header;</t>
  </si>
  <si>
    <t>U20</t>
  </si>
  <si>
    <t>SN65LVDT41PW</t>
  </si>
  <si>
    <t>U21</t>
  </si>
  <si>
    <t>SN65LVDT14PW</t>
  </si>
  <si>
    <t>U22,U23</t>
  </si>
  <si>
    <t>SN74GTL2003PW-TSSOP</t>
  </si>
  <si>
    <t>U24</t>
  </si>
  <si>
    <t>XC2C64A_5VQG44C</t>
  </si>
  <si>
    <t>U25</t>
  </si>
  <si>
    <t>SIT8009BI-81-33E-122.040000MH</t>
  </si>
  <si>
    <t>U26</t>
  </si>
  <si>
    <t>LT1962EMS8-3.3#PBF</t>
  </si>
  <si>
    <t>LT1962EMS8-3.3</t>
  </si>
  <si>
    <t>U27</t>
  </si>
  <si>
    <t>LM1117MP-1.8/NOPB</t>
  </si>
  <si>
    <t>U29</t>
  </si>
  <si>
    <t>DRF1311</t>
  </si>
  <si>
    <t>U29(Bolt)</t>
  </si>
  <si>
    <t>U29(HEATSINK1)</t>
  </si>
  <si>
    <t>HEATSINK1</t>
  </si>
  <si>
    <t>U29(HEATSINK2)</t>
  </si>
  <si>
    <t>HEATSINK2</t>
  </si>
  <si>
    <t>U3,U69,U74</t>
  </si>
  <si>
    <t>AQY210EH/SMD</t>
  </si>
  <si>
    <t>U30</t>
  </si>
  <si>
    <t>SN74LVCC4245ADW</t>
  </si>
  <si>
    <t>74LVCC4245ADW</t>
  </si>
  <si>
    <t>U31,U32</t>
  </si>
  <si>
    <t>ULN2003AID-SOIC</t>
  </si>
  <si>
    <t>U33,U35,U64</t>
  </si>
  <si>
    <t>MAX1280BCUP+</t>
  </si>
  <si>
    <t>MAX1280BCUP+/TSSOP</t>
  </si>
  <si>
    <t>U34</t>
  </si>
  <si>
    <t>MAX5722AUA+</t>
  </si>
  <si>
    <t>U36,U65</t>
  </si>
  <si>
    <t>LM4040BIM3-2.0_SOT-23(RJB  2.04V,0.1%)</t>
  </si>
  <si>
    <t>U37,U66,U102</t>
  </si>
  <si>
    <t>LM4040CIM3-5.0/NOPB</t>
  </si>
  <si>
    <t>U38,U40,U44,U46,U52,U53,U55,U56</t>
  </si>
  <si>
    <t>AD620ARZ</t>
  </si>
  <si>
    <t>AD620ARZ-SOIC</t>
  </si>
  <si>
    <t>U39,U45</t>
  </si>
  <si>
    <t>THS7002IPWP</t>
  </si>
  <si>
    <t>U4</t>
  </si>
  <si>
    <t>LM4040BIM3X-2.5/NOPB</t>
  </si>
  <si>
    <t>LM4040BIM3X-2.5/NOPB; Voltage Reference</t>
  </si>
  <si>
    <t>U41</t>
  </si>
  <si>
    <t>LT1931ES5#TRMPBF</t>
  </si>
  <si>
    <t>LT1931ES5#TRMPBF(TSOT23/LTRA)</t>
  </si>
  <si>
    <t>U42,U43</t>
  </si>
  <si>
    <t>LT1711CMS8#PBF</t>
  </si>
  <si>
    <t>LT1711CMS8#PBF_MSOP</t>
  </si>
  <si>
    <t>U48,U49</t>
  </si>
  <si>
    <t>TC647BEOATR/8-SOIC</t>
  </si>
  <si>
    <t>U5,U6,U47,U51</t>
  </si>
  <si>
    <t>LT1362CS(S Package)</t>
  </si>
  <si>
    <t>U54</t>
  </si>
  <si>
    <t>TPS54560B-Q1</t>
  </si>
  <si>
    <t>U57,U59</t>
  </si>
  <si>
    <t>LM393DR</t>
  </si>
  <si>
    <t>U58,U60</t>
  </si>
  <si>
    <t xml:space="preserve">UCC27537DBVR </t>
  </si>
  <si>
    <t>U61,U90</t>
  </si>
  <si>
    <t>LM1117MP-3.3/NOPB</t>
  </si>
  <si>
    <t>U7,U50</t>
  </si>
  <si>
    <t>LM35DT(TO-220)</t>
  </si>
  <si>
    <t>U70,U71</t>
  </si>
  <si>
    <t>MCP1501T-20E/CHY</t>
  </si>
  <si>
    <t>U72,U73</t>
  </si>
  <si>
    <t>MCP1501T-25E/CHY</t>
  </si>
  <si>
    <t>U8</t>
  </si>
  <si>
    <t>INA117KU/SO-8</t>
  </si>
  <si>
    <t>INA117KU/SO-8; Diff Amp;</t>
  </si>
  <si>
    <t>U88</t>
  </si>
  <si>
    <t>ISO1540DR</t>
  </si>
  <si>
    <t>U9</t>
  </si>
  <si>
    <t>DS1023-1*30S21</t>
  </si>
  <si>
    <t>MSA240KC</t>
  </si>
  <si>
    <t>U91,U98</t>
  </si>
  <si>
    <t>ESD9B5.0ST5G</t>
  </si>
  <si>
    <t>U92</t>
  </si>
  <si>
    <t>ADUM1201ARZ</t>
  </si>
  <si>
    <t>U96,U97</t>
  </si>
  <si>
    <t>ADUM1401ARWZ</t>
  </si>
  <si>
    <t>U99,U100</t>
  </si>
  <si>
    <t>SMAJ15CAQ-13-F</t>
  </si>
  <si>
    <t>VR1</t>
  </si>
  <si>
    <t>LM4040D25FTA/SOT-23</t>
  </si>
  <si>
    <t>VR6</t>
  </si>
  <si>
    <t>NKE0505DEC/</t>
  </si>
  <si>
    <t>FGND1,DGND1,AGND1,FGND2,DGND2,AGND2,FGND3,DGND3,AGND3,FGND4,DGND4,AGND4</t>
  </si>
  <si>
    <t>TP</t>
  </si>
  <si>
    <t>NC</t>
  </si>
  <si>
    <t>RF_SHIELD1,RF-1,RF+1,PRI_SENSE1,Drainfeed1,TP5,TP6,TP7,U1_FN1,TP11,U1_FN2,TP12,TP13,TP14,
TP17,TP18,TP19,TP20,TP21,TP22,TP23,TP24,TP25,TP26,TP27,TP28,TP29,TP30,TP31,TP34,TP35,TP36,
TP38,TP39,TP40,TP41,TP42,TP43,TP44,TP45,TP46,TP47,TP48,TP49,TP50,TP51,TP52,TP53,TP54,DGND2+5V1</t>
  </si>
  <si>
    <t>C140,C141</t>
  </si>
  <si>
    <t>NC/C2012</t>
  </si>
  <si>
    <t>C339,C341,C345,C347</t>
  </si>
  <si>
    <t>NC/1608/25V</t>
  </si>
  <si>
    <t>R22,R42</t>
  </si>
  <si>
    <t>NC/2012</t>
  </si>
  <si>
    <t>R38,R68,R71,R83,R441,R453,R455,R463</t>
  </si>
  <si>
    <t>NC/1608</t>
  </si>
  <si>
    <t>R57,R58,R59,R70,R76,R91,R102,R111,R118,R119,R131,R133,R466,R467,R505,R506,R507,R508,
R517,R518,R519,R520,R547,R549,R554,R570,R571,R572,R573,R575,R578,R589,R594</t>
  </si>
  <si>
    <t>NC/1608/1%</t>
  </si>
  <si>
    <t>Y1</t>
  </si>
  <si>
    <t>SG-210STF(13.56MHz, 2.5*2.0)</t>
  </si>
  <si>
    <t>U93,U94</t>
  </si>
  <si>
    <t>GAIN Control Module</t>
  </si>
  <si>
    <t>GMK220628-003</t>
  </si>
  <si>
    <t>MAIN_RPG_V1R0</t>
  </si>
  <si>
    <t>반복</t>
  </si>
  <si>
    <t>텐텍</t>
  </si>
  <si>
    <t>신재현</t>
  </si>
  <si>
    <t>TTR-003</t>
  </si>
  <si>
    <t>TTR-004</t>
  </si>
  <si>
    <t>TTR-007</t>
  </si>
  <si>
    <t>TTR-011</t>
  </si>
  <si>
    <t>TTR-013</t>
  </si>
  <si>
    <t>TTR-016</t>
  </si>
  <si>
    <t>TTR-017</t>
  </si>
  <si>
    <t>TTR-019</t>
  </si>
  <si>
    <t>TTR-020</t>
  </si>
  <si>
    <t>TTR-026</t>
  </si>
  <si>
    <t>TTR-029</t>
  </si>
  <si>
    <t>TTR-030</t>
  </si>
  <si>
    <t>TTR-031</t>
  </si>
  <si>
    <t>TTR-032</t>
  </si>
  <si>
    <t>TTR-033</t>
  </si>
  <si>
    <t>TTR-034</t>
  </si>
  <si>
    <t>TTR-035</t>
  </si>
  <si>
    <t>TTR-046</t>
  </si>
  <si>
    <t>TTR-048</t>
  </si>
  <si>
    <t>TTR-049</t>
  </si>
  <si>
    <t>TTR-051</t>
  </si>
  <si>
    <t>TTR-053</t>
  </si>
  <si>
    <t>TTR-055</t>
  </si>
  <si>
    <t>TTR-057</t>
  </si>
  <si>
    <t>TTR-058</t>
  </si>
  <si>
    <t>TTR-059</t>
  </si>
  <si>
    <t>TTR-060</t>
  </si>
  <si>
    <t>TTR-061</t>
  </si>
  <si>
    <t>TTR-062</t>
  </si>
  <si>
    <t>TTR-065</t>
  </si>
  <si>
    <t>TTR-066</t>
  </si>
  <si>
    <t>TTR-068</t>
  </si>
  <si>
    <t>TTR-069</t>
  </si>
  <si>
    <t>TTR-070</t>
  </si>
  <si>
    <t>TTR-071</t>
  </si>
  <si>
    <t>TTR-072</t>
  </si>
  <si>
    <t>TTR-073</t>
  </si>
  <si>
    <t>TTR-075</t>
  </si>
  <si>
    <t>TTR-076</t>
  </si>
  <si>
    <t>TTR-077</t>
  </si>
  <si>
    <t>TTR-078</t>
  </si>
  <si>
    <t>TTR-079</t>
  </si>
  <si>
    <t>TTR-080</t>
  </si>
  <si>
    <t>TTR-081</t>
  </si>
  <si>
    <t>TTR-082</t>
  </si>
  <si>
    <t>TTR-086</t>
  </si>
  <si>
    <t>TTR-087</t>
  </si>
  <si>
    <t>TTR-088</t>
  </si>
  <si>
    <t>TTR-089</t>
  </si>
  <si>
    <t>TTR-090</t>
  </si>
  <si>
    <t>TTR-091</t>
  </si>
  <si>
    <t>TTR-092</t>
  </si>
  <si>
    <t>TTR-096</t>
  </si>
  <si>
    <t>TTR-097</t>
  </si>
  <si>
    <t>TTR-098</t>
  </si>
  <si>
    <t>TTR-102</t>
  </si>
  <si>
    <t>TTR-103</t>
  </si>
  <si>
    <t>TTR-104</t>
  </si>
  <si>
    <t>TTR-105</t>
  </si>
  <si>
    <t>TTR-108</t>
  </si>
  <si>
    <t>TTR-109</t>
  </si>
  <si>
    <t>TTR-110</t>
  </si>
  <si>
    <t>TTR-111</t>
  </si>
  <si>
    <t>TTR-112</t>
  </si>
  <si>
    <t>TTR-113</t>
  </si>
  <si>
    <t>TTR-114</t>
  </si>
  <si>
    <t>TTR-119</t>
  </si>
  <si>
    <t>TTR-121</t>
  </si>
  <si>
    <t>TTR-122</t>
  </si>
  <si>
    <t>TTR-123</t>
  </si>
  <si>
    <t>TTR-128</t>
  </si>
  <si>
    <t>TTR-129</t>
  </si>
  <si>
    <t>TTR-130</t>
  </si>
  <si>
    <t>TTR-131</t>
  </si>
  <si>
    <t>TTR-135</t>
  </si>
  <si>
    <t>TTR-136</t>
  </si>
  <si>
    <t>TTR-138</t>
  </si>
  <si>
    <t>TTR-143</t>
  </si>
  <si>
    <t>TTR-146</t>
  </si>
  <si>
    <t>TTR-147</t>
  </si>
  <si>
    <t>TTR-151</t>
  </si>
  <si>
    <t>TTR-152</t>
  </si>
  <si>
    <t>TTR-153</t>
  </si>
  <si>
    <t>TTR-154</t>
  </si>
  <si>
    <t>TTR-155</t>
  </si>
  <si>
    <t>TTR-157</t>
  </si>
  <si>
    <t>TTR-159</t>
  </si>
  <si>
    <t>TTR-160</t>
  </si>
  <si>
    <t>TTR-162</t>
  </si>
  <si>
    <t>TTR-164</t>
  </si>
  <si>
    <t>TTR-165</t>
  </si>
  <si>
    <t>TTR-168</t>
  </si>
  <si>
    <t>TTR-169</t>
  </si>
  <si>
    <t>TTR-172</t>
  </si>
  <si>
    <t>TTR-174</t>
  </si>
  <si>
    <t>TTR-175</t>
  </si>
  <si>
    <t>TTR-176</t>
  </si>
  <si>
    <t>TTR-179</t>
  </si>
  <si>
    <t>TTR-181</t>
  </si>
  <si>
    <t>TTR-182</t>
  </si>
  <si>
    <t>NKE0505DC</t>
  </si>
  <si>
    <t>TTR-184</t>
  </si>
  <si>
    <t>TTR-185</t>
  </si>
  <si>
    <t>TTR-186</t>
  </si>
  <si>
    <t>TTR-188</t>
  </si>
  <si>
    <t>TTR-190</t>
  </si>
  <si>
    <t>TTR-191</t>
  </si>
  <si>
    <t>TTR-192</t>
  </si>
  <si>
    <t>TTR-193</t>
  </si>
  <si>
    <t>TTR-196</t>
  </si>
  <si>
    <t>TTR-197</t>
  </si>
  <si>
    <t>TTR-198</t>
  </si>
  <si>
    <t>TTR-200</t>
  </si>
  <si>
    <t>TTR-203</t>
  </si>
  <si>
    <t>TTR-205</t>
  </si>
  <si>
    <t>TTR-206</t>
  </si>
  <si>
    <t>TTR-207</t>
  </si>
  <si>
    <t>TTR-208</t>
  </si>
  <si>
    <t>TTR-214</t>
  </si>
  <si>
    <t>TTR-215</t>
  </si>
  <si>
    <t>TTR-221</t>
  </si>
  <si>
    <t>TTR-223</t>
  </si>
  <si>
    <t>TTR-226</t>
  </si>
  <si>
    <t>TTR-228</t>
  </si>
  <si>
    <t>TTR-229</t>
  </si>
  <si>
    <t>TTR-244</t>
  </si>
  <si>
    <t>TTR-245</t>
  </si>
  <si>
    <t>TTR-246</t>
  </si>
  <si>
    <t>TTR-247</t>
  </si>
  <si>
    <t>TTR-248</t>
  </si>
  <si>
    <t>TTR-251</t>
  </si>
  <si>
    <t>TTR-254</t>
  </si>
  <si>
    <t>TTR-255</t>
  </si>
  <si>
    <t>TTR-257</t>
  </si>
  <si>
    <t>TTR-258</t>
  </si>
  <si>
    <t>TTR-260</t>
  </si>
  <si>
    <t>TTR-262</t>
  </si>
  <si>
    <t>TTR-265</t>
  </si>
  <si>
    <t>TTR-266</t>
  </si>
  <si>
    <t>TTR-267</t>
  </si>
  <si>
    <t>TTR-270</t>
  </si>
  <si>
    <t>TTR-271</t>
  </si>
  <si>
    <t>TTR-272</t>
  </si>
  <si>
    <t>TTR-273</t>
  </si>
  <si>
    <t>TTR-274</t>
  </si>
  <si>
    <t>TTR-275</t>
  </si>
  <si>
    <t>TTR-276</t>
  </si>
  <si>
    <t>TTR-278</t>
  </si>
  <si>
    <t>TTR-284</t>
  </si>
  <si>
    <t>TTR-287</t>
  </si>
  <si>
    <t>TTR-288</t>
  </si>
  <si>
    <t>TTR-289</t>
  </si>
  <si>
    <t>TTR-290</t>
  </si>
  <si>
    <t>TTR-291</t>
  </si>
  <si>
    <t>TTR-292</t>
  </si>
  <si>
    <t>TTR-293</t>
  </si>
  <si>
    <t>TTR-294</t>
  </si>
  <si>
    <t>TTR-295</t>
  </si>
  <si>
    <t>TTR-296</t>
  </si>
  <si>
    <t>TTR-297</t>
  </si>
  <si>
    <t>TTR-298</t>
  </si>
  <si>
    <t>TTR-300</t>
  </si>
  <si>
    <t>TTR-301</t>
  </si>
  <si>
    <t>TTR-302</t>
  </si>
  <si>
    <t>TTR-303</t>
  </si>
  <si>
    <t>TTR-304</t>
  </si>
  <si>
    <t>TTR-305</t>
  </si>
  <si>
    <t>TTR-308</t>
  </si>
  <si>
    <t>TTR-309</t>
  </si>
  <si>
    <t>TTR-312</t>
  </si>
  <si>
    <t>TTR-313</t>
  </si>
  <si>
    <t>TTR-314</t>
  </si>
  <si>
    <t>TTR-001</t>
  </si>
  <si>
    <t>TTR-095</t>
  </si>
  <si>
    <t>TTR-116</t>
  </si>
  <si>
    <t>EEV-EB2D101M</t>
  </si>
  <si>
    <t>10uF/2012/25V; Chip Capacitor;</t>
  </si>
  <si>
    <t>TTR-099</t>
  </si>
  <si>
    <t>10nF/2012/50V; Chip Capacitor;</t>
  </si>
  <si>
    <t>TTR-101</t>
  </si>
  <si>
    <t>TTR-124</t>
  </si>
  <si>
    <t>KIC-6508 STP</t>
  </si>
  <si>
    <t>TTR-140</t>
  </si>
  <si>
    <t>10uF/10pi/250V; Aluminum Capacitor;</t>
  </si>
  <si>
    <t>TTR-224</t>
  </si>
  <si>
    <t>2pin_2.54mm Header</t>
  </si>
  <si>
    <t>TTR-052</t>
  </si>
  <si>
    <t>TTR-054</t>
  </si>
  <si>
    <t>TTR-178</t>
  </si>
  <si>
    <t>TTR-085</t>
  </si>
  <si>
    <t>10R/1608/1%; Chip Resistor;</t>
  </si>
  <si>
    <t>TTR-249</t>
  </si>
  <si>
    <t>TTR-259</t>
  </si>
  <si>
    <t>TTR-243</t>
  </si>
  <si>
    <t>SP3232EBEN/nSO</t>
  </si>
  <si>
    <t>TTR-209</t>
  </si>
  <si>
    <t>TTR-074</t>
  </si>
  <si>
    <t>LM4040BIM3-2.0_SOT-23(RJB  2.04V,0.1%)</t>
  </si>
  <si>
    <t>TTR-150</t>
  </si>
  <si>
    <t>LT1362CS(S Package); Opamp;</t>
  </si>
  <si>
    <t>TTR-156</t>
  </si>
  <si>
    <t>WL-1608-Y6UGC</t>
  </si>
  <si>
    <t>WL-1608-Y6URC</t>
  </si>
  <si>
    <t>TPS54560BDDA</t>
  </si>
  <si>
    <t>TTR-217</t>
  </si>
  <si>
    <t>TTR-149</t>
  </si>
  <si>
    <t xml:space="preserve">UCC27537DBVR </t>
  </si>
  <si>
    <t>TTR-219</t>
  </si>
  <si>
    <t>LM35DT(TO-220); Temp Sensor;</t>
  </si>
  <si>
    <t>TTR-148</t>
  </si>
  <si>
    <t>NKE0505DEC/</t>
  </si>
  <si>
    <t>TTR-183</t>
  </si>
  <si>
    <t>수삽</t>
  </si>
  <si>
    <t>수급불가 미삽</t>
  </si>
  <si>
    <t>FUSE CLIP GS-5M</t>
  </si>
  <si>
    <t>CM467026-100B</t>
  </si>
  <si>
    <t>LC_142</t>
  </si>
  <si>
    <t>PCB</t>
  </si>
  <si>
    <t>TTR-277 49.9K-F</t>
  </si>
  <si>
    <t>RG142</t>
  </si>
  <si>
    <t>TCAN330GD</t>
  </si>
  <si>
    <t>360D-2.6Pi-5.5TS</t>
  </si>
  <si>
    <t>260D-2.6Pi-5.5TS</t>
  </si>
  <si>
    <t>13D-1.3Pi-7.5TS</t>
  </si>
  <si>
    <t>13D-1.3Pi-4.5TS</t>
  </si>
  <si>
    <t>13D-1.3Pi-3.5TS</t>
  </si>
  <si>
    <t>사급(입고예정)</t>
  </si>
  <si>
    <r>
      <t>R82,R104,R120,R171,R172,R173,R174,R175,R176,R177,R178,R179,R180,R181,R182,R183,R184,R185,
R186,R187,R188,R189,R190,R191,R192,R193,R194,R197,R251,R513,R514,R542,R550,R551,</t>
    </r>
    <r>
      <rPr>
        <b/>
        <sz val="8"/>
        <color rgb="FFFF0000"/>
        <rFont val="맑은 고딕"/>
      </rPr>
      <t>R582</t>
    </r>
    <r>
      <rPr>
        <sz val="8"/>
        <color rgb="FF000000"/>
        <rFont val="맑은 고딕"/>
      </rPr>
      <t>,R616</t>
    </r>
  </si>
  <si>
    <t>GMK220830-007</t>
  </si>
  <si>
    <t>R582 1포인트 미삽으로 변경 8/31</t>
  </si>
  <si>
    <t>수땜진행자재임.</t>
  </si>
  <si>
    <t>분류</t>
  </si>
  <si>
    <t>CC</t>
  </si>
  <si>
    <t>IND</t>
  </si>
  <si>
    <t>-</t>
  </si>
  <si>
    <t>인덕터</t>
  </si>
  <si>
    <t>캐퍼시터</t>
  </si>
  <si>
    <t>사급/도급</t>
  </si>
  <si>
    <t>사급</t>
  </si>
  <si>
    <t>GMK000000-000</t>
  </si>
  <si>
    <t>ㅅ</t>
  </si>
  <si>
    <t>M</t>
  </si>
  <si>
    <t>모델명</t>
  </si>
  <si>
    <t>M = 자재</t>
  </si>
  <si>
    <t>P=제품</t>
  </si>
  <si>
    <t>S=부자재</t>
  </si>
  <si>
    <t>PPSH_0048</t>
  </si>
  <si>
    <t>도급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</si>
</sst>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#,##0\ ;\-#,##0\ ;&quot; - &quot;;@\ "/>
    <numFmt numFmtId="177" formatCode="m\/d"/>
    <numFmt numFmtId="178" formatCode="yyyy/mm/dd;@"/>
    <numFmt numFmtId="179" formatCode="#,##0_ ;[Red]\-#,##0\ "/>
  </numFmts>
  <fonts count="58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돋움"/>
      <color rgb="FF000000"/>
    </font>
    <font>
      <sz val="9.0"/>
      <name val="맑은 고딕"/>
      <scheme val="minor"/>
      <color rgb="FF000000"/>
    </font>
    <font>
      <b/>
      <sz val="8.0"/>
      <name val="맑은 고딕"/>
      <scheme val="minor"/>
      <color rgb="FF0070C0"/>
    </font>
    <font>
      <sz val="10.0"/>
      <name val="돋움"/>
      <color rgb="FF000000"/>
    </font>
    <font>
      <b/>
      <sz val="10.0"/>
      <name val="맑은 고딕"/>
      <color theme="1"/>
    </font>
    <font>
      <b/>
      <sz val="10.0"/>
      <name val="맑은 고딕"/>
      <color rgb="FF000000"/>
    </font>
    <font>
      <sz val="8.0"/>
      <name val="돋움"/>
      <color rgb="FF000000"/>
    </font>
    <font>
      <sz val="13.0"/>
      <name val="맑은 고딕"/>
      <scheme val="minor"/>
      <color theme="1"/>
    </font>
    <font>
      <b/>
      <sz val="13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3.0"/>
      <name val="맑은 고딕"/>
      <scheme val="minor"/>
      <color rgb="FF000000"/>
    </font>
    <font>
      <b/>
      <sz val="8.0"/>
      <name val="맑은 고딕"/>
      <scheme val="minor"/>
      <color rgb="FF000000"/>
    </font>
    <font>
      <b/>
      <sz val="8.0"/>
      <name val="맑은 고딕"/>
      <scheme val="minor"/>
      <color theme="1"/>
    </font>
    <font>
      <b/>
      <sz val="7.0"/>
      <name val="맑은 고딕"/>
      <scheme val="minor"/>
      <color theme="1"/>
    </font>
    <font>
      <b/>
      <sz val="7.0"/>
      <name val="맑은 고딕"/>
      <color theme="1"/>
    </font>
    <font>
      <sz val="7.0"/>
      <name val="맑은 고딕"/>
      <scheme val="minor"/>
      <color rgb="FF000000"/>
    </font>
    <font>
      <b/>
      <sz val="8.0"/>
      <name val="맑은 고딕"/>
      <scheme val="minor"/>
      <color rgb="FFFF0000"/>
    </font>
    <font>
      <b/>
      <sz val="7.0"/>
      <name val="맑은 고딕"/>
      <scheme val="minor"/>
      <color rgb="FFFF0000"/>
    </font>
    <font>
      <b/>
      <sz val="5.0"/>
      <name val="맑은 고딕"/>
      <scheme val="minor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8.0"/>
      <name val="맑은 고딕"/>
      <color rgb="FF000000"/>
    </font>
    <font>
      <b/>
      <sz val="8.0"/>
      <name val="맑은 고딕"/>
      <color rgb="FF000000"/>
    </font>
    <font>
      <b/>
      <sz val="9.0"/>
      <name val="맑은 고딕"/>
      <color rgb="FF000000"/>
    </font>
    <font>
      <sz val="9.0"/>
      <name val="맑은 고딕"/>
      <color rgb="FF000000"/>
    </font>
    <font>
      <sz val="10.0"/>
      <name val="맑은 고딕"/>
      <color rgb="FF000000"/>
    </font>
    <font>
      <b/>
      <sz val="10.0"/>
      <name val="맑은 고딕"/>
      <color rgb="FFFF0000"/>
    </font>
    <font>
      <b/>
      <sz val="13.0"/>
      <name val="맑은 고딕"/>
      <scheme val="minor"/>
      <color rgb="FFFF0000"/>
    </font>
    <font>
      <b/>
      <sz val="18.0"/>
      <name val="맑은 고딕"/>
      <scheme val="minor"/>
      <color rgb="FFFF0000"/>
    </font>
    <font>
      <b/>
      <sz val="8.0"/>
      <name val="맑은 고딕"/>
      <color rgb="FFFF0000"/>
    </font>
    <font>
      <sz val="8.0"/>
      <name val="맑은 고딕"/>
      <scheme val="minor"/>
      <color theme="8"/>
    </font>
    <font>
      <b/>
      <sz val="8.0"/>
      <name val="맑은 고딕"/>
      <scheme val="minor"/>
      <color theme="8"/>
    </font>
    <font>
      <sz val="9.0"/>
      <name val="맑은 고딕"/>
      <color rgb="FFFF0000"/>
    </font>
    <font>
      <b/>
      <sz val="10.0"/>
      <name val="맑은 고딕"/>
      <color rgb="FFE80074"/>
    </font>
    <font>
      <b/>
      <sz val="13.0"/>
      <name val="맑은 고딕"/>
      <scheme val="minor"/>
      <color rgb="FFE80074"/>
    </font>
    <font>
      <b/>
      <sz val="10.0"/>
      <name val="맑은 고딕"/>
      <color rgb="FF0611F2"/>
    </font>
    <font>
      <b/>
      <sz val="13.0"/>
      <name val="맑은 고딕"/>
      <scheme val="minor"/>
      <color rgb="FF0611F2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theme="6" tint="0.5999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799980"/>
        <bgColor rgb="FF99CC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60">
    <border>
      <left/>
      <right/>
      <top/>
      <bottom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/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/>
    </border>
    <border>
      <left/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/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/>
    </border>
    <border>
      <left style="hair">
        <color rgb="FF000000"/>
      </left>
      <right/>
      <top style="medium">
        <color rgb="FF000000"/>
      </top>
      <bottom/>
    </border>
    <border>
      <left/>
      <right style="hair">
        <color rgb="FF000000"/>
      </right>
      <top style="medium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 style="medium">
        <color rgb="FF000000"/>
      </bottom>
    </border>
    <border>
      <left/>
      <right style="hair">
        <color rgb="FF000000"/>
      </right>
      <top/>
      <bottom style="medium">
        <color rgb="FF000000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hair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 style="hair">
        <color auto="1"/>
      </left>
      <right/>
      <top style="hair">
        <color auto="1"/>
      </top>
      <bottom style="hair">
        <color auto="1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/>
      <top/>
      <bottom/>
    </border>
    <border>
      <left/>
      <right style="hair">
        <color rgb="FF000000"/>
      </right>
      <top/>
      <bottom/>
    </border>
    <border>
      <left/>
      <right/>
      <top style="medium">
        <color rgb="FF000000"/>
      </top>
      <bottom/>
    </border>
    <border>
      <left/>
      <right/>
      <top/>
      <bottom style="hair">
        <color rgb="FF000000"/>
      </bottom>
    </border>
    <border>
      <left/>
      <right/>
      <top style="hair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/>
    </border>
  </borders>
  <cellStyleXfs count="52">
    <xf numFmtId="0" fontId="0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176" fontId="4" fillId="0" borderId="0" applyBorder="0" applyFill="0" applyProtection="0">
      <alignment vertical="center"/>
    </xf>
    <xf numFmtId="0" fontId="4" fillId="0" borderId="0">
      <alignment vertical="center"/>
    </xf>
    <xf numFmtId="0" fontId="7" fillId="4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0" fillId="9" borderId="35" applyAlignment="0" applyFont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36" applyAlignment="0" applyFill="0" applyNumberFormat="0" applyProtection="0">
      <alignment vertical="center"/>
    </xf>
    <xf numFmtId="0" fontId="30" fillId="0" borderId="37" applyAlignment="0" applyFill="0" applyNumberFormat="0" applyProtection="0">
      <alignment vertical="center"/>
    </xf>
    <xf numFmtId="0" fontId="31" fillId="0" borderId="38" applyAlignment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10" borderId="39" applyAlignment="0" applyNumberFormat="0" applyProtection="0">
      <alignment vertical="center"/>
    </xf>
    <xf numFmtId="0" fontId="33" fillId="11" borderId="40" applyAlignment="0" applyNumberFormat="0" applyProtection="0">
      <alignment vertical="center"/>
    </xf>
    <xf numFmtId="0" fontId="34" fillId="11" borderId="39" applyAlignment="0" applyNumberFormat="0" applyProtection="0">
      <alignment vertical="center"/>
    </xf>
    <xf numFmtId="0" fontId="35" fillId="12" borderId="41" applyAlignment="0" applyNumberFormat="0" applyProtection="0">
      <alignment vertical="center"/>
    </xf>
    <xf numFmtId="0" fontId="36" fillId="0" borderId="42" applyAlignment="0" applyFill="0" applyNumberFormat="0" applyProtection="0">
      <alignment vertical="center"/>
    </xf>
    <xf numFmtId="0" fontId="15" fillId="0" borderId="43" applyAlignment="0" applyFill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8" fillId="14" borderId="0" applyAlignment="0" applyBorder="0" applyNumberFormat="0" applyProtection="0">
      <alignment vertical="center"/>
    </xf>
    <xf numFmtId="0" fontId="39" fillId="15" borderId="0" applyAlignment="0" applyBorder="0" applyNumberFormat="0" applyProtection="0">
      <alignment vertical="center"/>
    </xf>
    <xf numFmtId="0" fontId="40" fillId="16" borderId="0" applyAlignment="0" applyBorder="0" applyNumberFormat="0" applyProtection="0">
      <alignment vertical="center"/>
    </xf>
    <xf numFmtId="0" fontId="1" fillId="7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5" borderId="0" applyAlignment="0" applyBorder="0" applyNumberFormat="0" applyProtection="0">
      <alignment vertical="center"/>
    </xf>
    <xf numFmtId="0" fontId="40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40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40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6" borderId="0" applyAlignment="0" applyBorder="0" applyNumberFormat="0" applyProtection="0">
      <alignment vertical="center"/>
    </xf>
    <xf numFmtId="0" fontId="40" fillId="37" borderId="0" applyAlignment="0" applyBorder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</cellStyleXfs>
  <cellXfs count="300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 wrapText="1"/>
    </xf>
    <xf numFmtId="0" fontId="3" fillId="2" borderId="2" xfId="3" applyFill="1" applyBorder="1" applyAlignment="1">
      <alignment horizontal="center" vertical="center" shrinkToFit="1"/>
    </xf>
    <xf numFmtId="176" fontId="3" fillId="2" borderId="2" xfId="2" applyFill="1" applyBorder="1" applyAlignment="1" applyProtection="1">
      <alignment horizontal="center" vertical="center" shrinkToFit="1"/>
      <protection locked="0"/>
    </xf>
    <xf numFmtId="0" fontId="3" fillId="2" borderId="2" xfId="0" applyFill="1" applyBorder="1" applyAlignment="1">
      <alignment horizontal="center" vertical="center"/>
    </xf>
    <xf numFmtId="0" fontId="3" fillId="3" borderId="2" xfId="4" applyFill="1" applyBorder="1" applyAlignment="1">
      <alignment horizontal="left" vertical="center"/>
    </xf>
    <xf numFmtId="0" fontId="3" fillId="0" borderId="2" xfId="0" applyBorder="1" applyAlignment="1">
      <alignment horizontal="left" vertical="center" wrapText="1"/>
    </xf>
    <xf numFmtId="0" fontId="3" fillId="0" borderId="2" xfId="0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3" fillId="2" borderId="5" xfId="3" applyFill="1" applyBorder="1" applyAlignment="1">
      <alignment horizontal="center" vertical="center" shrinkToFit="1"/>
    </xf>
    <xf numFmtId="41" fontId="3" fillId="2" borderId="6" xfId="1" applyFill="1" applyBorder="1" applyAlignment="1" applyProtection="1">
      <alignment horizontal="center" vertical="center" shrinkToFit="1"/>
    </xf>
    <xf numFmtId="176" fontId="3" fillId="2" borderId="5" xfId="2" applyFill="1" applyBorder="1" applyAlignment="1" applyProtection="1">
      <alignment horizontal="center" vertical="center" shrinkToFit="1"/>
      <protection locked="0"/>
    </xf>
    <xf numFmtId="0" fontId="3" fillId="2" borderId="5" xfId="0" applyFill="1" applyBorder="1" applyAlignment="1">
      <alignment horizontal="center" vertical="center"/>
    </xf>
    <xf numFmtId="0" fontId="3" fillId="3" borderId="5" xfId="4" applyFill="1" applyBorder="1" applyAlignment="1">
      <alignment horizontal="left" vertical="center"/>
    </xf>
    <xf numFmtId="0" fontId="3" fillId="0" borderId="5" xfId="0" applyBorder="1" applyAlignment="1">
      <alignment horizontal="left" vertical="center" wrapText="1"/>
    </xf>
    <xf numFmtId="0" fontId="3" fillId="0" borderId="5" xfId="0" applyBorder="1" applyAlignment="1">
      <alignment horizontal="center" vertical="center"/>
    </xf>
    <xf numFmtId="0" fontId="3" fillId="2" borderId="7" xfId="0" applyFill="1" applyBorder="1" applyAlignment="1">
      <alignment horizontal="center" vertical="center"/>
    </xf>
    <xf numFmtId="0" fontId="3" fillId="0" borderId="5" xfId="4" applyFill="1" applyBorder="1" applyAlignment="1">
      <alignment horizontal="left" vertical="center"/>
    </xf>
    <xf numFmtId="0" fontId="3" fillId="0" borderId="5" xfId="3" applyBorder="1" applyAlignment="1">
      <alignment horizontal="center" vertical="center" shrinkToFit="1"/>
    </xf>
    <xf numFmtId="0" fontId="3" fillId="0" borderId="5" xfId="0" applyBorder="1" applyAlignment="1">
      <alignment horizontal="left" vertical="center"/>
    </xf>
    <xf numFmtId="0" fontId="3" fillId="0" borderId="8" xfId="3" applyBorder="1" applyAlignment="1">
      <alignment horizontal="center" vertical="center" shrinkToFit="1"/>
    </xf>
    <xf numFmtId="176" fontId="3" fillId="2" borderId="6" xfId="2" applyFill="1" applyBorder="1" applyAlignment="1" applyProtection="1">
      <alignment horizontal="center" vertical="center" shrinkToFit="1"/>
      <protection locked="0"/>
    </xf>
    <xf numFmtId="0" fontId="3" fillId="0" borderId="6" xfId="4" applyFill="1" applyBorder="1" applyAlignment="1">
      <alignment horizontal="left" vertical="center"/>
    </xf>
    <xf numFmtId="0" fontId="3" fillId="0" borderId="6" xfId="0" applyBorder="1" applyAlignment="1">
      <alignment horizontal="left" vertical="center" wrapText="1"/>
    </xf>
    <xf numFmtId="0" fontId="3" fillId="2" borderId="9" xfId="0" applyFill="1" applyBorder="1" applyAlignment="1">
      <alignment horizontal="center" vertical="center"/>
    </xf>
    <xf numFmtId="0" fontId="8" fillId="0" borderId="0" xfId="0">
      <alignment vertical="center"/>
    </xf>
    <xf numFmtId="177" fontId="9" fillId="5" borderId="11" xfId="3" applyNumberFormat="1" applyFill="1" applyBorder="1" applyAlignment="1">
      <alignment horizontal="center" vertical="center" shrinkToFit="1"/>
    </xf>
    <xf numFmtId="0" fontId="9" fillId="5" borderId="11" xfId="3" applyFill="1" applyBorder="1" applyAlignment="1">
      <alignment horizontal="center" vertical="center" shrinkToFit="1"/>
    </xf>
    <xf numFmtId="177" fontId="9" fillId="5" borderId="14" xfId="3" applyNumberFormat="1" applyFill="1" applyBorder="1" applyAlignment="1">
      <alignment horizontal="center" vertical="center" shrinkToFit="1"/>
    </xf>
    <xf numFmtId="0" fontId="9" fillId="5" borderId="14" xfId="3" applyFill="1" applyBorder="1" applyAlignment="1">
      <alignment horizontal="center" vertical="center" shrinkToFit="1"/>
    </xf>
    <xf numFmtId="0" fontId="11" fillId="0" borderId="0" xfId="0">
      <alignment vertical="center"/>
    </xf>
    <xf numFmtId="0" fontId="9" fillId="5" borderId="13" xfId="3" applyFill="1" applyBorder="1" applyAlignment="1">
      <alignment horizontal="center" vertical="center" shrinkToFit="1"/>
    </xf>
    <xf numFmtId="0" fontId="9" fillId="5" borderId="10" xfId="3" applyFill="1" applyBorder="1" applyAlignment="1">
      <alignment horizontal="center" vertical="center" shrinkToFit="1"/>
    </xf>
    <xf numFmtId="0" fontId="5" fillId="2" borderId="4" xfId="2" applyNumberFormat="1" applyFill="1" applyBorder="1" applyAlignment="1" applyProtection="1">
      <alignment horizontal="center" vertical="center" shrinkToFit="1"/>
      <protection locked="0"/>
    </xf>
    <xf numFmtId="0" fontId="5" fillId="2" borderId="1" xfId="2" applyNumberFormat="1" applyFill="1" applyBorder="1" applyAlignment="1" applyProtection="1">
      <alignment horizontal="center" vertical="center" shrinkToFit="1"/>
      <protection locked="0"/>
    </xf>
    <xf numFmtId="0" fontId="12" fillId="2" borderId="14" xfId="3" applyFill="1" applyBorder="1" applyAlignment="1">
      <alignment horizontal="center" vertical="center" shrinkToFit="1"/>
    </xf>
    <xf numFmtId="0" fontId="12" fillId="2" borderId="5" xfId="3" applyFill="1" applyBorder="1" applyAlignment="1">
      <alignment horizontal="center" vertical="center" shrinkToFit="1"/>
    </xf>
    <xf numFmtId="0" fontId="12" fillId="2" borderId="2" xfId="3" applyFill="1" applyBorder="1" applyAlignment="1">
      <alignment horizontal="center" vertical="center" shrinkToFit="1"/>
    </xf>
    <xf numFmtId="0" fontId="2" fillId="0" borderId="0" xfId="0" applyAlignment="1">
      <alignment vertical="center" shrinkToFit="1"/>
    </xf>
    <xf numFmtId="0" fontId="6" fillId="0" borderId="6" xfId="0" applyBorder="1" applyAlignment="1">
      <alignment vertical="center" shrinkToFit="1"/>
    </xf>
    <xf numFmtId="0" fontId="6" fillId="0" borderId="5" xfId="0" applyBorder="1" applyAlignment="1">
      <alignment vertical="center" shrinkToFit="1"/>
    </xf>
    <xf numFmtId="176" fontId="3" fillId="0" borderId="5" xfId="2" applyFill="1" applyBorder="1" applyAlignment="1" applyProtection="1">
      <alignment horizontal="center" vertical="center" shrinkToFit="1"/>
      <protection locked="0"/>
    </xf>
    <xf numFmtId="179" fontId="9" fillId="5" borderId="14" xfId="3" applyNumberFormat="1" applyFill="1" applyBorder="1" applyAlignment="1">
      <alignment horizontal="center" vertical="center" shrinkToFit="1"/>
    </xf>
    <xf numFmtId="179" fontId="9" fillId="5" borderId="11" xfId="3" applyNumberFormat="1" applyFill="1" applyBorder="1" applyAlignment="1">
      <alignment horizontal="center" vertical="center" shrinkToFit="1"/>
    </xf>
    <xf numFmtId="179" fontId="9" fillId="5" borderId="14" xfId="1" applyNumberFormat="1" applyFill="1" applyBorder="1" applyAlignment="1">
      <alignment horizontal="center" vertical="center" shrinkToFit="1"/>
    </xf>
    <xf numFmtId="179" fontId="9" fillId="5" borderId="11" xfId="1" applyNumberFormat="1" applyFill="1" applyBorder="1" applyAlignment="1">
      <alignment horizontal="center" vertical="center" shrinkToFit="1"/>
    </xf>
    <xf numFmtId="0" fontId="3" fillId="2" borderId="5" xfId="0" applyFill="1" applyBorder="1" applyAlignment="1">
      <alignment horizontal="left" vertical="center" wrapText="1"/>
    </xf>
    <xf numFmtId="0" fontId="19" fillId="0" borderId="0" xfId="0">
      <alignment vertical="center"/>
    </xf>
    <xf numFmtId="0" fontId="20" fillId="0" borderId="0" xfId="0">
      <alignment vertical="center"/>
    </xf>
    <xf numFmtId="0" fontId="3" fillId="2" borderId="5" xfId="0" applyFill="1" applyBorder="1" applyAlignment="1">
      <alignment horizontal="left" vertical="center"/>
    </xf>
    <xf numFmtId="9" fontId="2" fillId="0" borderId="5" xfId="0" applyNumberFormat="1" applyBorder="1" applyAlignment="1">
      <alignment horizontal="left" vertical="center"/>
    </xf>
    <xf numFmtId="9" fontId="2" fillId="2" borderId="5" xfId="0" applyNumberFormat="1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10" fontId="2" fillId="2" borderId="5" xfId="0" applyNumberFormat="1" applyFill="1" applyBorder="1" applyAlignment="1">
      <alignment horizontal="left" vertical="center"/>
    </xf>
    <xf numFmtId="0" fontId="2" fillId="2" borderId="8" xfId="0" applyFill="1" applyBorder="1" applyAlignment="1">
      <alignment horizontal="left" vertical="center"/>
    </xf>
    <xf numFmtId="0" fontId="3" fillId="0" borderId="6" xfId="0" applyBorder="1" applyAlignment="1">
      <alignment horizontal="center" vertical="center"/>
    </xf>
    <xf numFmtId="179" fontId="2" fillId="0" borderId="0" xfId="0" applyNumberFormat="1" applyAlignment="1">
      <alignment horizontal="center" vertical="center"/>
    </xf>
    <xf numFmtId="179" fontId="3" fillId="2" borderId="6" xfId="1" applyNumberFormat="1" applyFill="1" applyBorder="1" applyAlignment="1" applyProtection="1">
      <alignment horizontal="center" vertical="center" shrinkToFit="1"/>
    </xf>
    <xf numFmtId="179" fontId="3" fillId="2" borderId="5" xfId="1" applyNumberFormat="1" applyFill="1" applyBorder="1" applyAlignment="1" applyProtection="1">
      <alignment horizontal="center" vertical="center" shrinkToFit="1"/>
    </xf>
    <xf numFmtId="179" fontId="3" fillId="2" borderId="2" xfId="1" applyNumberFormat="1" applyFill="1" applyBorder="1" applyAlignment="1" applyProtection="1">
      <alignment horizontal="center" vertical="center" shrinkToFit="1"/>
    </xf>
    <xf numFmtId="179" fontId="2" fillId="0" borderId="0" xfId="1" applyNumberFormat="1" applyAlignment="1">
      <alignment horizontal="center" vertical="center"/>
    </xf>
    <xf numFmtId="179" fontId="3" fillId="3" borderId="6" xfId="1" applyNumberFormat="1" applyFill="1" applyBorder="1" applyAlignment="1" applyProtection="1">
      <alignment horizontal="center" vertical="center" shrinkToFit="1"/>
      <protection locked="0"/>
    </xf>
    <xf numFmtId="179" fontId="3" fillId="3" borderId="5" xfId="1" applyNumberFormat="1" applyFill="1" applyBorder="1" applyAlignment="1" applyProtection="1">
      <alignment horizontal="center" vertical="center" shrinkToFit="1"/>
      <protection locked="0"/>
    </xf>
    <xf numFmtId="179" fontId="3" fillId="3" borderId="2" xfId="1" applyNumberFormat="1" applyFill="1" applyBorder="1" applyAlignment="1" applyProtection="1">
      <alignment horizontal="center" vertical="center" shrinkToFit="1"/>
      <protection locked="0"/>
    </xf>
    <xf numFmtId="179" fontId="18" fillId="0" borderId="0" xfId="0" applyNumberFormat="1" applyAlignment="1">
      <alignment horizontal="center" vertical="center"/>
    </xf>
    <xf numFmtId="179" fontId="17" fillId="2" borderId="6" xfId="1" applyNumberFormat="1" applyFill="1" applyBorder="1" applyAlignment="1" applyProtection="1">
      <alignment horizontal="center" vertical="center" shrinkToFit="1"/>
    </xf>
    <xf numFmtId="179" fontId="17" fillId="2" borderId="5" xfId="1" applyNumberFormat="1" applyFill="1" applyBorder="1" applyAlignment="1" applyProtection="1">
      <alignment horizontal="center" vertical="center" shrinkToFit="1"/>
    </xf>
    <xf numFmtId="179" fontId="17" fillId="2" borderId="2" xfId="1" applyNumberFormat="1" applyFill="1" applyBorder="1" applyAlignment="1" applyProtection="1">
      <alignment horizontal="center" vertical="center" shrinkToFit="1"/>
    </xf>
    <xf numFmtId="0" fontId="6" fillId="0" borderId="5" xfId="3" applyBorder="1" applyAlignment="1">
      <alignment vertical="center" shrinkToFit="1"/>
    </xf>
    <xf numFmtId="0" fontId="6" fillId="2" borderId="5" xfId="3" applyFill="1" applyBorder="1" applyAlignment="1">
      <alignment vertical="center" shrinkToFit="1"/>
    </xf>
    <xf numFmtId="0" fontId="6" fillId="2" borderId="2" xfId="3" applyFill="1" applyBorder="1" applyAlignment="1">
      <alignment vertical="center" shrinkToFit="1"/>
    </xf>
    <xf numFmtId="0" fontId="3" fillId="2" borderId="6" xfId="0" applyFill="1" applyBorder="1" applyAlignment="1">
      <alignment horizontal="center" vertical="center"/>
    </xf>
    <xf numFmtId="0" fontId="6" fillId="0" borderId="6" xfId="3" applyBorder="1" applyAlignment="1">
      <alignment vertical="center" shrinkToFit="1"/>
    </xf>
    <xf numFmtId="41" fontId="3" fillId="2" borderId="0" xfId="1" applyFill="1" applyBorder="1" applyAlignment="1" applyProtection="1">
      <alignment horizontal="center" vertical="center" shrinkToFit="1"/>
    </xf>
    <xf numFmtId="0" fontId="2" fillId="0" borderId="6" xfId="0" applyBorder="1">
      <alignment vertical="center"/>
    </xf>
    <xf numFmtId="0" fontId="3" fillId="6" borderId="5" xfId="0" applyFill="1" applyBorder="1" applyAlignment="1">
      <alignment horizontal="left" vertical="center" wrapText="1"/>
    </xf>
    <xf numFmtId="0" fontId="2" fillId="2" borderId="0" xfId="0" applyFill="1">
      <alignment vertical="center"/>
    </xf>
    <xf numFmtId="0" fontId="19" fillId="2" borderId="0" xfId="0" applyFill="1">
      <alignment vertical="center"/>
    </xf>
    <xf numFmtId="0" fontId="21" fillId="0" borderId="5" xfId="3" applyBorder="1" applyAlignment="1">
      <alignment horizontal="center" vertical="center" shrinkToFit="1"/>
    </xf>
    <xf numFmtId="0" fontId="3" fillId="2" borderId="5" xfId="4" applyFill="1" applyBorder="1" applyAlignment="1">
      <alignment horizontal="left" vertical="center"/>
    </xf>
    <xf numFmtId="0" fontId="22" fillId="0" borderId="5" xfId="3" applyBorder="1" applyAlignment="1">
      <alignment vertical="center" shrinkToFit="1"/>
    </xf>
    <xf numFmtId="176" fontId="22" fillId="2" borderId="5" xfId="2" applyFill="1" applyBorder="1" applyAlignment="1" applyProtection="1">
      <alignment horizontal="center" vertical="center" shrinkToFit="1"/>
      <protection locked="0"/>
    </xf>
    <xf numFmtId="0" fontId="23" fillId="0" borderId="5" xfId="3" applyBorder="1" applyAlignment="1">
      <alignment horizontal="center" vertical="center" wrapText="1" shrinkToFit="1"/>
    </xf>
    <xf numFmtId="176" fontId="23" fillId="2" borderId="5" xfId="2" applyFill="1" applyBorder="1" applyAlignment="1" applyProtection="1">
      <alignment horizontal="center" vertical="center" wrapText="1" shrinkToFit="1"/>
      <protection locked="0"/>
    </xf>
    <xf numFmtId="176" fontId="23" fillId="2" borderId="5" xfId="2" applyFill="1" applyBorder="1" applyAlignment="1" applyProtection="1">
      <alignment horizontal="center" vertical="center" shrinkToFit="1"/>
      <protection locked="0"/>
    </xf>
    <xf numFmtId="176" fontId="24" fillId="2" borderId="33" xfId="2" applyFill="1" applyBorder="1" applyAlignment="1" applyProtection="1">
      <alignment horizontal="center" vertical="center" wrapText="1" shrinkToFit="1"/>
      <protection locked="0"/>
    </xf>
    <xf numFmtId="176" fontId="3" fillId="2" borderId="33" xfId="2" applyFill="1" applyBorder="1" applyAlignment="1" applyProtection="1">
      <alignment horizontal="center" vertical="center" shrinkToFit="1"/>
      <protection locked="0"/>
    </xf>
    <xf numFmtId="0" fontId="6" fillId="0" borderId="33" xfId="0" applyBorder="1" applyAlignment="1">
      <alignment vertical="center" shrinkToFit="1"/>
    </xf>
    <xf numFmtId="0" fontId="23" fillId="0" borderId="33" xfId="3" applyBorder="1" applyAlignment="1">
      <alignment horizontal="center" vertical="center" wrapText="1" shrinkToFit="1"/>
    </xf>
    <xf numFmtId="176" fontId="24" fillId="2" borderId="5" xfId="2" applyFill="1" applyBorder="1" applyAlignment="1" applyProtection="1">
      <alignment horizontal="center" vertical="center" wrapText="1" shrinkToFit="1"/>
      <protection locked="0"/>
    </xf>
    <xf numFmtId="0" fontId="23" fillId="2" borderId="5" xfId="3" applyFill="1" applyBorder="1" applyAlignment="1">
      <alignment horizontal="center" vertical="center" wrapText="1" shrinkToFit="1"/>
    </xf>
    <xf numFmtId="0" fontId="2" fillId="2" borderId="5" xfId="0" applyFill="1" applyBorder="1" applyAlignment="1">
      <alignment horizontal="center" vertical="center"/>
    </xf>
    <xf numFmtId="41" fontId="3" fillId="2" borderId="5" xfId="1" applyFill="1" applyBorder="1" applyAlignment="1" applyProtection="1">
      <alignment horizontal="center" vertical="center" shrinkToFit="1"/>
    </xf>
    <xf numFmtId="179" fontId="3" fillId="3" borderId="18" xfId="1" applyNumberFormat="1" applyFill="1" applyBorder="1" applyAlignment="1" applyProtection="1">
      <alignment horizontal="center" vertical="center" shrinkToFit="1"/>
      <protection locked="0"/>
    </xf>
    <xf numFmtId="41" fontId="3" fillId="2" borderId="18" xfId="1" applyFill="1" applyBorder="1" applyAlignment="1" applyProtection="1">
      <alignment horizontal="center" vertical="center" shrinkToFit="1"/>
    </xf>
    <xf numFmtId="0" fontId="3" fillId="7" borderId="5" xfId="0" applyFill="1" applyBorder="1" applyAlignment="1">
      <alignment horizontal="left" vertical="center" wrapText="1"/>
    </xf>
    <xf numFmtId="0" fontId="3" fillId="8" borderId="5" xfId="4" applyFill="1" applyBorder="1" applyAlignment="1">
      <alignment horizontal="left" vertical="center"/>
    </xf>
    <xf numFmtId="0" fontId="6" fillId="2" borderId="5" xfId="0" applyFill="1" applyBorder="1" applyAlignment="1">
      <alignment vertical="center" shrinkToFit="1"/>
    </xf>
    <xf numFmtId="0" fontId="22" fillId="2" borderId="5" xfId="3" applyFill="1" applyBorder="1" applyAlignment="1">
      <alignment vertical="center" shrinkToFit="1"/>
    </xf>
    <xf numFmtId="0" fontId="22" fillId="0" borderId="5" xfId="0" applyBorder="1" applyAlignment="1">
      <alignment vertical="center" shrinkToFit="1"/>
    </xf>
    <xf numFmtId="0" fontId="14" fillId="2" borderId="29" xfId="3" applyFill="1" applyBorder="1" applyAlignment="1">
      <alignment horizontal="center" vertical="center" shrinkToFit="1"/>
    </xf>
    <xf numFmtId="0" fontId="14" fillId="2" borderId="30" xfId="3" applyFill="1" applyBorder="1" applyAlignment="1">
      <alignment horizontal="center" vertical="center" shrinkToFit="1"/>
    </xf>
    <xf numFmtId="0" fontId="14" fillId="2" borderId="31" xfId="3" applyFill="1" applyBorder="1" applyAlignment="1">
      <alignment horizontal="center" vertical="center" shrinkToFit="1"/>
    </xf>
    <xf numFmtId="0" fontId="14" fillId="2" borderId="32" xfId="3" applyFill="1" applyBorder="1" applyAlignment="1">
      <alignment horizontal="center" vertical="center" shrinkToFit="1"/>
    </xf>
    <xf numFmtId="0" fontId="15" fillId="2" borderId="15" xfId="3" applyFill="1" applyBorder="1" applyAlignment="1">
      <alignment horizontal="center" vertical="center" shrinkToFit="1"/>
    </xf>
    <xf numFmtId="0" fontId="15" fillId="2" borderId="7" xfId="3" applyFill="1" applyBorder="1" applyAlignment="1">
      <alignment horizontal="center" vertical="center" shrinkToFit="1"/>
    </xf>
    <xf numFmtId="0" fontId="9" fillId="5" borderId="14" xfId="0" applyFill="1" applyBorder="1" applyAlignment="1">
      <alignment horizontal="center" vertical="center" wrapText="1" shrinkToFit="1"/>
    </xf>
    <xf numFmtId="0" fontId="9" fillId="5" borderId="11" xfId="0" applyFill="1" applyBorder="1" applyAlignment="1">
      <alignment horizontal="center" vertical="center" wrapText="1" shrinkToFit="1"/>
    </xf>
    <xf numFmtId="0" fontId="9" fillId="5" borderId="15" xfId="0" applyFill="1" applyBorder="1" applyAlignment="1">
      <alignment horizontal="center" vertical="center"/>
    </xf>
    <xf numFmtId="0" fontId="9" fillId="5" borderId="12" xfId="0" applyFill="1" applyBorder="1" applyAlignment="1">
      <alignment horizontal="center" vertical="center"/>
    </xf>
    <xf numFmtId="0" fontId="9" fillId="5" borderId="34" xfId="3" applyFill="1" applyBorder="1" applyAlignment="1">
      <alignment horizontal="center" vertical="center" shrinkToFit="1"/>
    </xf>
    <xf numFmtId="0" fontId="11" fillId="0" borderId="5" xfId="0" applyBorder="1" applyAlignment="1">
      <alignment horizontal="center" vertical="center"/>
    </xf>
    <xf numFmtId="0" fontId="11" fillId="0" borderId="2" xfId="0" applyBorder="1" applyAlignment="1">
      <alignment horizontal="center" vertical="center"/>
    </xf>
    <xf numFmtId="0" fontId="15" fillId="2" borderId="3" xfId="3" applyFill="1" applyBorder="1" applyAlignment="1">
      <alignment horizontal="center" vertical="center" shrinkToFit="1"/>
    </xf>
    <xf numFmtId="0" fontId="13" fillId="2" borderId="24" xfId="3" applyFill="1" applyBorder="1" applyAlignment="1">
      <alignment horizontal="center" vertical="center" wrapText="1" shrinkToFit="1"/>
    </xf>
    <xf numFmtId="0" fontId="13" fillId="2" borderId="21" xfId="3" applyFill="1" applyBorder="1" applyAlignment="1">
      <alignment horizontal="center" vertical="center" shrinkToFit="1"/>
    </xf>
    <xf numFmtId="0" fontId="13" fillId="2" borderId="18" xfId="3" applyFill="1" applyBorder="1" applyAlignment="1">
      <alignment horizontal="center" vertical="center" shrinkToFit="1"/>
    </xf>
    <xf numFmtId="178" fontId="16" fillId="2" borderId="14" xfId="3" applyNumberFormat="1" applyFill="1" applyBorder="1" applyAlignment="1">
      <alignment horizontal="center" vertical="center" shrinkToFit="1"/>
    </xf>
    <xf numFmtId="178" fontId="16" fillId="2" borderId="5" xfId="3" applyNumberFormat="1" applyFill="1" applyBorder="1" applyAlignment="1">
      <alignment horizontal="center" vertical="center" shrinkToFit="1"/>
    </xf>
    <xf numFmtId="0" fontId="9" fillId="5" borderId="14" xfId="3" applyFill="1" applyBorder="1" applyAlignment="1">
      <alignment horizontal="center" vertical="center" wrapText="1" shrinkToFit="1"/>
    </xf>
    <xf numFmtId="0" fontId="9" fillId="5" borderId="11" xfId="3" applyFill="1" applyBorder="1" applyAlignment="1">
      <alignment horizontal="center" vertical="center" wrapText="1" shrinkToFit="1"/>
    </xf>
    <xf numFmtId="0" fontId="14" fillId="2" borderId="25" xfId="3" applyFill="1" applyBorder="1" applyAlignment="1">
      <alignment horizontal="center" vertical="center" shrinkToFit="1"/>
    </xf>
    <xf numFmtId="0" fontId="14" fillId="2" borderId="26" xfId="3" applyFill="1" applyBorder="1" applyAlignment="1">
      <alignment horizontal="center" vertical="center" shrinkToFit="1"/>
    </xf>
    <xf numFmtId="0" fontId="14" fillId="2" borderId="27" xfId="3" applyFill="1" applyBorder="1" applyAlignment="1">
      <alignment horizontal="center" vertical="center" shrinkToFit="1"/>
    </xf>
    <xf numFmtId="0" fontId="14" fillId="2" borderId="28" xfId="3" applyFill="1" applyBorder="1" applyAlignment="1">
      <alignment horizontal="center" vertical="center" shrinkToFit="1"/>
    </xf>
    <xf numFmtId="0" fontId="12" fillId="2" borderId="13" xfId="3" applyFill="1" applyBorder="1" applyAlignment="1">
      <alignment horizontal="center" vertical="center" shrinkToFit="1"/>
    </xf>
    <xf numFmtId="0" fontId="12" fillId="2" borderId="4" xfId="3" applyFill="1" applyBorder="1" applyAlignment="1">
      <alignment horizontal="center" vertical="center" shrinkToFit="1"/>
    </xf>
    <xf numFmtId="0" fontId="12" fillId="2" borderId="1" xfId="3" applyFill="1" applyBorder="1" applyAlignment="1">
      <alignment horizontal="center" vertical="center" shrinkToFit="1"/>
    </xf>
    <xf numFmtId="179" fontId="13" fillId="2" borderId="23" xfId="3" applyNumberFormat="1" applyFill="1" applyBorder="1" applyAlignment="1">
      <alignment horizontal="center" vertical="center" shrinkToFit="1"/>
    </xf>
    <xf numFmtId="179" fontId="13" fillId="2" borderId="22" xfId="3" applyNumberFormat="1" applyFill="1" applyBorder="1" applyAlignment="1">
      <alignment horizontal="center" vertical="center" shrinkToFit="1"/>
    </xf>
    <xf numFmtId="179" fontId="13" fillId="2" borderId="20" xfId="3" applyNumberFormat="1" applyFill="1" applyBorder="1" applyAlignment="1">
      <alignment horizontal="center" vertical="center" shrinkToFit="1"/>
    </xf>
    <xf numFmtId="179" fontId="13" fillId="2" borderId="19" xfId="3" applyNumberFormat="1" applyFill="1" applyBorder="1" applyAlignment="1">
      <alignment horizontal="center" vertical="center" shrinkToFit="1"/>
    </xf>
    <xf numFmtId="179" fontId="13" fillId="2" borderId="17" xfId="3" applyNumberFormat="1" applyFill="1" applyBorder="1" applyAlignment="1">
      <alignment horizontal="center" vertical="center" shrinkToFit="1"/>
    </xf>
    <xf numFmtId="179" fontId="13" fillId="2" borderId="16" xfId="3" applyNumberFormat="1" applyFill="1" applyBorder="1" applyAlignment="1">
      <alignment horizontal="center" vertical="center" shrinkToFit="1"/>
    </xf>
    <xf numFmtId="0" fontId="14" fillId="2" borderId="22" xfId="3" applyFill="1" applyBorder="1" applyAlignment="1">
      <alignment horizontal="center" vertical="center" shrinkToFit="1"/>
    </xf>
    <xf numFmtId="0" fontId="14" fillId="2" borderId="19" xfId="3" applyFill="1" applyBorder="1" applyAlignment="1">
      <alignment horizontal="center" vertical="center" shrinkToFit="1"/>
    </xf>
    <xf numFmtId="0" fontId="14" fillId="2" borderId="16" xfId="3" applyFill="1" applyBorder="1" applyAlignment="1">
      <alignment horizontal="center" vertical="center" shrinkToFit="1"/>
    </xf>
    <xf numFmtId="0" fontId="10" fillId="5" borderId="22" xfId="0" applyFill="1" applyBorder="1" applyAlignment="1">
      <alignment horizontal="center" vertical="center"/>
    </xf>
    <xf numFmtId="0" fontId="10" fillId="5" borderId="30" xfId="0" applyFill="1" applyBorder="1" applyAlignment="1">
      <alignment horizontal="center" vertical="center"/>
    </xf>
    <xf numFmtId="0" fontId="3" fillId="2" borderId="28" xfId="0" applyFill="1" applyBorder="1" applyAlignment="1">
      <alignment horizontal="center" vertical="center"/>
    </xf>
    <xf numFmtId="0" fontId="3" fillId="2" borderId="19" xfId="0" applyFill="1" applyBorder="1" applyAlignment="1">
      <alignment horizontal="center" vertical="center"/>
    </xf>
    <xf numFmtId="0" fontId="3" fillId="2" borderId="16" xfId="0" applyFill="1" applyBorder="1" applyAlignment="1">
      <alignment horizontal="center" vertical="center"/>
    </xf>
    <xf numFmtId="0" fontId="15" fillId="2" borderId="44" xfId="3" applyFill="1" applyBorder="1" applyAlignment="1">
      <alignment horizontal="center" vertical="center" shrinkToFit="1"/>
    </xf>
    <xf numFmtId="0" fontId="15" fillId="2" borderId="45" xfId="3" applyFill="1" applyBorder="1" applyAlignment="1">
      <alignment horizontal="center" vertical="center" shrinkToFit="1"/>
    </xf>
    <xf numFmtId="0" fontId="15" fillId="2" borderId="46" xfId="3" applyFill="1" applyBorder="1" applyAlignment="1">
      <alignment horizontal="center" vertical="center" shrinkToFit="1"/>
    </xf>
    <xf numFmtId="0" fontId="15" fillId="2" borderId="47" xfId="3" applyFill="1" applyBorder="1" applyAlignment="1">
      <alignment horizontal="center" vertical="center" shrinkToFit="1"/>
    </xf>
    <xf numFmtId="0" fontId="10" fillId="5" borderId="24" xfId="0" applyFill="1" applyBorder="1" applyAlignment="1">
      <alignment horizontal="center" vertical="center"/>
    </xf>
    <xf numFmtId="0" fontId="10" fillId="5" borderId="21" xfId="0" applyFill="1" applyBorder="1" applyAlignment="1">
      <alignment horizontal="center" vertical="center"/>
    </xf>
    <xf numFmtId="0" fontId="42" fillId="5" borderId="24" xfId="0" applyFill="1" applyBorder="1" applyAlignment="1">
      <alignment horizontal="center" vertical="center"/>
    </xf>
    <xf numFmtId="0" fontId="42" fillId="5" borderId="21" xfId="0" applyFill="1" applyBorder="1" applyAlignment="1">
      <alignment horizontal="center" vertical="center"/>
    </xf>
    <xf numFmtId="0" fontId="43" fillId="5" borderId="24" xfId="0" applyFill="1" applyBorder="1" applyAlignment="1">
      <alignment horizontal="center" vertical="center"/>
    </xf>
    <xf numFmtId="0" fontId="43" fillId="5" borderId="21" xfId="0" applyFill="1" applyBorder="1" applyAlignment="1">
      <alignment horizontal="center" vertical="center"/>
    </xf>
    <xf numFmtId="0" fontId="44" fillId="5" borderId="24" xfId="0" applyFill="1" applyBorder="1" applyAlignment="1">
      <alignment horizontal="center" vertical="center"/>
    </xf>
    <xf numFmtId="0" fontId="44" fillId="5" borderId="21" xfId="0" applyFill="1" applyBorder="1" applyAlignment="1">
      <alignment horizontal="center" vertical="center"/>
    </xf>
    <xf numFmtId="0" fontId="9" fillId="5" borderId="24" xfId="0" applyFill="1" applyBorder="1" applyAlignment="1">
      <alignment horizontal="center" vertical="center"/>
    </xf>
    <xf numFmtId="0" fontId="9" fillId="5" borderId="21" xfId="0" applyFill="1" applyBorder="1" applyAlignment="1">
      <alignment horizontal="center" vertical="center"/>
    </xf>
    <xf numFmtId="0" fontId="11" fillId="2" borderId="23" xfId="3" applyFill="1" applyBorder="1" applyAlignment="1">
      <alignment horizontal="center" vertical="center" shrinkToFit="1"/>
    </xf>
    <xf numFmtId="0" fontId="11" fillId="2" borderId="20" xfId="3" applyFill="1" applyBorder="1" applyAlignment="1">
      <alignment horizontal="center" vertical="center" shrinkToFit="1"/>
    </xf>
    <xf numFmtId="0" fontId="11" fillId="2" borderId="17" xfId="3" applyFill="1" applyBorder="1" applyAlignment="1">
      <alignment horizontal="center" vertical="center" shrinkToFit="1"/>
    </xf>
    <xf numFmtId="0" fontId="10" fillId="5" borderId="23" xfId="3" applyFill="1" applyBorder="1" applyAlignment="1">
      <alignment horizontal="center" vertical="center" shrinkToFit="1"/>
    </xf>
    <xf numFmtId="0" fontId="10" fillId="5" borderId="48" xfId="3" applyFill="1" applyBorder="1" applyAlignment="1">
      <alignment horizontal="center" vertical="center" shrinkToFit="1"/>
    </xf>
    <xf numFmtId="0" fontId="3" fillId="0" borderId="27" xfId="3" applyBorder="1" applyAlignment="1">
      <alignment horizontal="center" vertical="center" shrinkToFit="1"/>
    </xf>
    <xf numFmtId="0" fontId="3" fillId="2" borderId="20" xfId="3" applyFill="1" applyBorder="1" applyAlignment="1">
      <alignment horizontal="center" vertical="center" shrinkToFit="1"/>
    </xf>
    <xf numFmtId="0" fontId="3" fillId="0" borderId="20" xfId="3" applyBorder="1" applyAlignment="1">
      <alignment horizontal="center" vertical="center" shrinkToFit="1"/>
    </xf>
    <xf numFmtId="0" fontId="22" fillId="0" borderId="20" xfId="3" applyBorder="1" applyAlignment="1">
      <alignment horizontal="center" vertical="center" wrapText="1" shrinkToFit="1"/>
    </xf>
    <xf numFmtId="0" fontId="20" fillId="0" borderId="20" xfId="3" applyBorder="1" applyAlignment="1">
      <alignment horizontal="center" vertical="center" shrinkToFit="1"/>
    </xf>
    <xf numFmtId="0" fontId="22" fillId="0" borderId="49" xfId="3" applyBorder="1" applyAlignment="1">
      <alignment horizontal="center" vertical="center" wrapText="1" shrinkToFit="1"/>
    </xf>
    <xf numFmtId="0" fontId="22" fillId="2" borderId="20" xfId="3" applyFill="1" applyBorder="1" applyAlignment="1">
      <alignment horizontal="center" vertical="center" wrapText="1" shrinkToFit="1"/>
    </xf>
    <xf numFmtId="0" fontId="3" fillId="2" borderId="17" xfId="3" applyFill="1" applyBorder="1" applyAlignment="1">
      <alignment horizontal="center" vertical="center" shrinkToFit="1"/>
    </xf>
    <xf numFmtId="0" fontId="10" fillId="5" borderId="24" xfId="3" applyFill="1" applyBorder="1" applyAlignment="1">
      <alignment horizontal="center" vertical="center" shrinkToFit="1"/>
    </xf>
    <xf numFmtId="0" fontId="10" fillId="5" borderId="50" xfId="3" applyFill="1" applyBorder="1" applyAlignment="1">
      <alignment horizontal="center" vertical="center" shrinkToFit="1"/>
    </xf>
    <xf numFmtId="0" fontId="42" fillId="5" borderId="24" xfId="3" applyFill="1" applyBorder="1" applyAlignment="1">
      <alignment horizontal="center" vertical="center" shrinkToFit="1"/>
    </xf>
    <xf numFmtId="0" fontId="42" fillId="5" borderId="50" xfId="3" applyFill="1" applyBorder="1" applyAlignment="1">
      <alignment horizontal="center" vertical="center" shrinkToFit="1"/>
    </xf>
    <xf numFmtId="0" fontId="45" fillId="5" borderId="24" xfId="3" applyFill="1" applyBorder="1" applyAlignment="1">
      <alignment horizontal="center" vertical="center" shrinkToFit="1"/>
    </xf>
    <xf numFmtId="0" fontId="45" fillId="5" borderId="50" xfId="3" applyFill="1" applyBorder="1" applyAlignment="1">
      <alignment horizontal="center" vertical="center" shrinkToFit="1"/>
    </xf>
    <xf numFmtId="0" fontId="46" fillId="5" borderId="24" xfId="3" applyFill="1" applyBorder="1" applyAlignment="1">
      <alignment horizontal="center" vertical="center" shrinkToFit="1"/>
    </xf>
    <xf numFmtId="0" fontId="46" fillId="5" borderId="50" xfId="3" applyFill="1" applyBorder="1" applyAlignment="1">
      <alignment horizontal="center" vertical="center" shrinkToFit="1"/>
    </xf>
    <xf numFmtId="0" fontId="9" fillId="5" borderId="24" xfId="3" applyFill="1" applyBorder="1" applyAlignment="1">
      <alignment horizontal="center" vertical="center" shrinkToFit="1"/>
    </xf>
    <xf numFmtId="0" fontId="9" fillId="5" borderId="50" xfId="3" applyFill="1" applyBorder="1" applyAlignment="1">
      <alignment horizontal="center" vertical="center" shrinkToFit="1"/>
    </xf>
    <xf numFmtId="0" fontId="9" fillId="5" borderId="25" xfId="0" applyFill="1" applyBorder="1" applyAlignment="1">
      <alignment horizontal="center" vertical="center"/>
    </xf>
    <xf numFmtId="0" fontId="9" fillId="5" borderId="26" xfId="3" applyFill="1" applyBorder="1" applyAlignment="1">
      <alignment horizontal="center" vertical="center" shrinkToFit="1"/>
    </xf>
    <xf numFmtId="0" fontId="9" fillId="5" borderId="51" xfId="0" applyFill="1" applyBorder="1" applyAlignment="1">
      <alignment horizontal="center" vertical="center"/>
    </xf>
    <xf numFmtId="0" fontId="9" fillId="5" borderId="52" xfId="3" applyFill="1" applyBorder="1" applyAlignment="1">
      <alignment horizontal="center" vertical="center" shrinkToFit="1"/>
    </xf>
    <xf numFmtId="0" fontId="3" fillId="2" borderId="27" xfId="0" applyFill="1" applyBorder="1" applyAlignment="1">
      <alignment horizontal="center" vertical="center"/>
    </xf>
    <xf numFmtId="0" fontId="2" fillId="2" borderId="28" xfId="0" applyFill="1" applyBorder="1" applyAlignment="1">
      <alignment horizontal="center" vertical="center"/>
    </xf>
    <xf numFmtId="0" fontId="3" fillId="2" borderId="20" xfId="0" applyFill="1" applyBorder="1" applyAlignment="1">
      <alignment horizontal="center" vertical="center"/>
    </xf>
    <xf numFmtId="0" fontId="2" fillId="2" borderId="19" xfId="0" applyFill="1" applyBorder="1" applyAlignment="1">
      <alignment horizontal="center" vertical="center"/>
    </xf>
    <xf numFmtId="0" fontId="47" fillId="5" borderId="25" xfId="0" applyFill="1" applyBorder="1" applyAlignment="1">
      <alignment horizontal="center" vertical="center"/>
    </xf>
    <xf numFmtId="0" fontId="47" fillId="5" borderId="26" xfId="3" applyFill="1" applyBorder="1" applyAlignment="1">
      <alignment horizontal="center" vertical="center" shrinkToFit="1"/>
    </xf>
    <xf numFmtId="0" fontId="47" fillId="5" borderId="51" xfId="0" applyFill="1" applyBorder="1" applyAlignment="1">
      <alignment horizontal="center" vertical="center"/>
    </xf>
    <xf numFmtId="0" fontId="47" fillId="5" borderId="52" xfId="3" applyFill="1" applyBorder="1" applyAlignment="1">
      <alignment horizontal="center" vertical="center" shrinkToFit="1"/>
    </xf>
    <xf numFmtId="0" fontId="47" fillId="5" borderId="24" xfId="3" applyFill="1" applyBorder="1" applyAlignment="1">
      <alignment horizontal="center" vertical="center" shrinkToFit="1"/>
    </xf>
    <xf numFmtId="0" fontId="47" fillId="5" borderId="50" xfId="3" applyFill="1" applyBorder="1" applyAlignment="1">
      <alignment horizontal="center" vertical="center" shrinkToFit="1"/>
    </xf>
    <xf numFmtId="0" fontId="48" fillId="2" borderId="13" xfId="3" applyFill="1" applyBorder="1" applyAlignment="1">
      <alignment horizontal="center" vertical="center" shrinkToFit="1"/>
    </xf>
    <xf numFmtId="0" fontId="48" fillId="2" borderId="4" xfId="3" applyFill="1" applyBorder="1" applyAlignment="1">
      <alignment horizontal="center" vertical="center" shrinkToFit="1"/>
    </xf>
    <xf numFmtId="0" fontId="48" fillId="2" borderId="1" xfId="3" applyFill="1" applyBorder="1" applyAlignment="1">
      <alignment horizontal="center" vertical="center" shrinkToFit="1"/>
    </xf>
    <xf numFmtId="0" fontId="12" fillId="2" borderId="25" xfId="3" applyFill="1" applyBorder="1" applyAlignment="1">
      <alignment horizontal="center" vertical="center" shrinkToFit="1"/>
    </xf>
    <xf numFmtId="0" fontId="11" fillId="2" borderId="26" xfId="3" applyFill="1" applyBorder="1" applyAlignment="1">
      <alignment horizontal="center" vertical="center" shrinkToFit="1"/>
    </xf>
    <xf numFmtId="0" fontId="12" fillId="2" borderId="51" xfId="3" applyFill="1" applyBorder="1" applyAlignment="1">
      <alignment horizontal="center" vertical="center" shrinkToFit="1"/>
    </xf>
    <xf numFmtId="0" fontId="11" fillId="2" borderId="52" xfId="3" applyFill="1" applyBorder="1" applyAlignment="1">
      <alignment horizontal="center" vertical="center" shrinkToFit="1"/>
    </xf>
    <xf numFmtId="0" fontId="12" fillId="2" borderId="31" xfId="3" applyFill="1" applyBorder="1" applyAlignment="1">
      <alignment horizontal="center" vertical="center" shrinkToFit="1"/>
    </xf>
    <xf numFmtId="0" fontId="11" fillId="2" borderId="32" xfId="3" applyFill="1" applyBorder="1" applyAlignment="1">
      <alignment horizontal="center" vertical="center" shrinkToFit="1"/>
    </xf>
    <xf numFmtId="0" fontId="47" fillId="5" borderId="14" xfId="0" applyFill="1" applyBorder="1" applyAlignment="1">
      <alignment horizontal="center" vertical="center" wrapText="1" shrinkToFit="1"/>
    </xf>
    <xf numFmtId="0" fontId="47" fillId="5" borderId="11" xfId="0" applyFill="1" applyBorder="1" applyAlignment="1">
      <alignment horizontal="center" vertical="center" wrapText="1" shrinkToFit="1"/>
    </xf>
    <xf numFmtId="0" fontId="47" fillId="5" borderId="14" xfId="3" applyFill="1" applyBorder="1" applyAlignment="1">
      <alignment horizontal="center" vertical="center" shrinkToFit="1"/>
    </xf>
    <xf numFmtId="0" fontId="47" fillId="5" borderId="11" xfId="3" applyFill="1" applyBorder="1" applyAlignment="1">
      <alignment horizontal="center" vertical="center" shrinkToFit="1"/>
    </xf>
    <xf numFmtId="0" fontId="49" fillId="2" borderId="29" xfId="3" applyFill="1" applyBorder="1" applyAlignment="1">
      <alignment horizontal="center" vertical="center" shrinkToFit="1"/>
    </xf>
    <xf numFmtId="0" fontId="49" fillId="2" borderId="30" xfId="3" applyFill="1" applyBorder="1" applyAlignment="1">
      <alignment horizontal="center" vertical="center" shrinkToFit="1"/>
    </xf>
    <xf numFmtId="0" fontId="49" fillId="2" borderId="31" xfId="3" applyFill="1" applyBorder="1" applyAlignment="1">
      <alignment horizontal="center" vertical="center" shrinkToFit="1"/>
    </xf>
    <xf numFmtId="0" fontId="49" fillId="2" borderId="32" xfId="3" applyFill="1" applyBorder="1" applyAlignment="1">
      <alignment horizontal="center" vertical="center" shrinkToFit="1"/>
    </xf>
    <xf numFmtId="0" fontId="47" fillId="5" borderId="13" xfId="3" applyFill="1" applyBorder="1" applyAlignment="1">
      <alignment horizontal="center" vertical="center" shrinkToFit="1"/>
    </xf>
    <xf numFmtId="0" fontId="47" fillId="5" borderId="10" xfId="3" applyFill="1" applyBorder="1" applyAlignment="1">
      <alignment horizontal="center" vertical="center" shrinkToFit="1"/>
    </xf>
    <xf numFmtId="177" fontId="47" fillId="5" borderId="14" xfId="3" applyNumberFormat="1" applyFill="1" applyBorder="1" applyAlignment="1">
      <alignment horizontal="center" vertical="center" shrinkToFit="1"/>
    </xf>
    <xf numFmtId="177" fontId="47" fillId="5" borderId="11" xfId="3" applyNumberFormat="1" applyFill="1" applyBorder="1" applyAlignment="1">
      <alignment horizontal="center" vertical="center" shrinkToFit="1"/>
    </xf>
    <xf numFmtId="0" fontId="14" fillId="2" borderId="46" xfId="3" applyFill="1" applyBorder="1" applyAlignment="1">
      <alignment horizontal="center" vertical="center" shrinkToFit="1"/>
    </xf>
    <xf numFmtId="0" fontId="14" fillId="2" borderId="47" xfId="3" applyFill="1" applyBorder="1" applyAlignment="1">
      <alignment horizontal="center" vertical="center" shrinkToFit="1"/>
    </xf>
    <xf numFmtId="0" fontId="9" fillId="5" borderId="46" xfId="0" applyFill="1" applyBorder="1" applyAlignment="1">
      <alignment horizontal="center" vertical="center"/>
    </xf>
    <xf numFmtId="0" fontId="9" fillId="5" borderId="0" xfId="0" applyFill="1" applyBorder="1" applyAlignment="1">
      <alignment horizontal="center" vertical="center"/>
    </xf>
    <xf numFmtId="0" fontId="3" fillId="2" borderId="30" xfId="0" applyFill="1" applyBorder="1" applyAlignment="1">
      <alignment horizontal="center" vertical="center"/>
    </xf>
    <xf numFmtId="0" fontId="3" fillId="2" borderId="24" xfId="0" applyFill="1" applyBorder="1" applyAlignment="1">
      <alignment horizontal="center" vertical="center"/>
    </xf>
    <xf numFmtId="0" fontId="3" fillId="2" borderId="47" xfId="0" applyFill="1" applyBorder="1" applyAlignment="1">
      <alignment horizontal="center" vertical="center"/>
    </xf>
    <xf numFmtId="0" fontId="9" fillId="5" borderId="44" xfId="0" applyFill="1" applyBorder="1" applyAlignment="1">
      <alignment horizontal="center" vertical="center"/>
    </xf>
    <xf numFmtId="0" fontId="9" fillId="5" borderId="3" xfId="0" applyFill="1" applyBorder="1" applyAlignment="1">
      <alignment horizontal="center" vertical="center"/>
    </xf>
    <xf numFmtId="0" fontId="9" fillId="5" borderId="56" xfId="0" applyFill="1" applyBorder="1" applyAlignment="1">
      <alignment horizontal="center" vertical="center"/>
    </xf>
    <xf numFmtId="0" fontId="47" fillId="5" borderId="31" xfId="0" applyFill="1" applyBorder="1" applyAlignment="1">
      <alignment horizontal="center" vertical="center"/>
    </xf>
    <xf numFmtId="0" fontId="47" fillId="5" borderId="32" xfId="3" applyFill="1" applyBorder="1" applyAlignment="1">
      <alignment horizontal="center" vertical="center" shrinkToFit="1"/>
    </xf>
    <xf numFmtId="0" fontId="9" fillId="5" borderId="2" xfId="3" applyFill="1" applyBorder="1" applyAlignment="1">
      <alignment horizontal="center" vertical="center" wrapText="1" shrinkToFit="1"/>
    </xf>
    <xf numFmtId="0" fontId="47" fillId="5" borderId="2" xfId="0" applyFill="1" applyBorder="1" applyAlignment="1">
      <alignment horizontal="center" vertical="center" wrapText="1" shrinkToFit="1"/>
    </xf>
    <xf numFmtId="0" fontId="47" fillId="5" borderId="2" xfId="3" applyFill="1" applyBorder="1" applyAlignment="1">
      <alignment horizontal="center" vertical="center" shrinkToFit="1"/>
    </xf>
    <xf numFmtId="179" fontId="9" fillId="5" borderId="2" xfId="3" applyNumberFormat="1" applyFill="1" applyBorder="1" applyAlignment="1">
      <alignment horizontal="center" vertical="center" shrinkToFit="1"/>
    </xf>
    <xf numFmtId="179" fontId="9" fillId="5" borderId="2" xfId="1" applyNumberFormat="1" applyFill="1" applyBorder="1" applyAlignment="1">
      <alignment horizontal="center" vertical="center" shrinkToFit="1"/>
    </xf>
    <xf numFmtId="0" fontId="9" fillId="5" borderId="2" xfId="3" applyFill="1" applyBorder="1" applyAlignment="1">
      <alignment horizontal="center" vertical="center" shrinkToFit="1"/>
    </xf>
    <xf numFmtId="177" fontId="47" fillId="5" borderId="2" xfId="3" applyNumberFormat="1" applyFill="1" applyBorder="1" applyAlignment="1">
      <alignment horizontal="center" vertical="center" shrinkToFit="1"/>
    </xf>
    <xf numFmtId="0" fontId="47" fillId="5" borderId="18" xfId="3" applyFill="1" applyBorder="1" applyAlignment="1">
      <alignment horizontal="center" vertical="center" shrinkToFit="1"/>
    </xf>
    <xf numFmtId="0" fontId="47" fillId="5" borderId="1" xfId="3" applyFill="1" applyBorder="1" applyAlignment="1">
      <alignment horizontal="center" vertical="center" shrinkToFit="1"/>
    </xf>
    <xf numFmtId="0" fontId="3" fillId="2" borderId="52" xfId="0" applyFill="1" applyBorder="1" applyAlignment="1">
      <alignment horizontal="center" vertical="center"/>
    </xf>
    <xf numFmtId="0" fontId="3" fillId="0" borderId="6" xfId="3" applyBorder="1" applyAlignment="1">
      <alignment horizontal="center" vertical="center" shrinkToFit="1"/>
    </xf>
    <xf numFmtId="0" fontId="5" fillId="2" borderId="58" xfId="2" applyNumberFormat="1" applyFill="1" applyBorder="1" applyAlignment="1" applyProtection="1">
      <alignment horizontal="center" vertical="center" shrinkToFit="1"/>
      <protection locked="0"/>
    </xf>
    <xf numFmtId="0" fontId="9" fillId="5" borderId="59" xfId="0" applyFill="1" applyBorder="1" applyAlignment="1">
      <alignment horizontal="center" vertical="center"/>
    </xf>
    <xf numFmtId="0" fontId="9" fillId="5" borderId="18" xfId="0" applyFill="1" applyBorder="1" applyAlignment="1">
      <alignment horizontal="center" vertical="center"/>
    </xf>
    <xf numFmtId="178" fontId="15" fillId="2" borderId="25" xfId="3" applyNumberFormat="1" applyFill="1" applyBorder="1" applyAlignment="1">
      <alignment horizontal="center" vertical="center" shrinkToFit="1"/>
    </xf>
    <xf numFmtId="178" fontId="15" fillId="2" borderId="27" xfId="3" applyNumberFormat="1" applyFill="1" applyBorder="1" applyAlignment="1">
      <alignment horizontal="center" vertical="center" shrinkToFit="1"/>
    </xf>
    <xf numFmtId="0" fontId="9" fillId="0" borderId="29" xfId="0" applyBorder="1" applyAlignment="1">
      <alignment horizontal="center" vertical="center"/>
    </xf>
    <xf numFmtId="0" fontId="9" fillId="0" borderId="31" xfId="0" applyBorder="1" applyAlignment="1">
      <alignment horizontal="center" vertical="center"/>
    </xf>
    <xf numFmtId="0" fontId="45" fillId="5" borderId="26" xfId="3" applyFill="1" applyBorder="1" applyAlignment="1">
      <alignment horizontal="center" vertical="center" shrinkToFit="1"/>
    </xf>
    <xf numFmtId="0" fontId="45" fillId="5" borderId="28" xfId="3" applyFill="1" applyBorder="1" applyAlignment="1">
      <alignment horizontal="center" vertical="center" shrinkToFit="1"/>
    </xf>
    <xf numFmtId="0" fontId="2" fillId="2" borderId="30" xfId="0" applyFill="1" applyBorder="1" applyAlignment="1">
      <alignment horizontal="center" vertical="center"/>
    </xf>
    <xf numFmtId="0" fontId="45" fillId="5" borderId="6" xfId="3" applyFill="1" applyBorder="1" applyAlignment="1">
      <alignment horizontal="center" vertical="center" shrinkToFit="1"/>
    </xf>
    <xf numFmtId="0" fontId="9" fillId="0" borderId="34" xfId="0" applyBorder="1" applyAlignment="1">
      <alignment horizontal="center" vertical="center"/>
    </xf>
    <xf numFmtId="0" fontId="9" fillId="0" borderId="18" xfId="0" applyBorder="1" applyAlignment="1">
      <alignment horizontal="center" vertical="center"/>
    </xf>
    <xf numFmtId="0" fontId="45" fillId="5" borderId="24" xfId="3" applyFill="1" applyBorder="1" applyAlignment="1">
      <alignment horizontal="center" vertical="center"/>
    </xf>
    <xf numFmtId="0" fontId="45" fillId="5" borderId="6" xfId="3" applyFill="1" applyBorder="1" applyAlignment="1">
      <alignment horizontal="center" vertical="center"/>
    </xf>
    <xf numFmtId="0" fontId="45" fillId="5" borderId="24" xfId="3" applyFill="1" applyBorder="1" applyAlignment="1">
      <alignment vertical="center"/>
    </xf>
    <xf numFmtId="0" fontId="45" fillId="5" borderId="6" xfId="3" applyFill="1" applyBorder="1" applyAlignment="1">
      <alignment vertical="center"/>
    </xf>
    <xf numFmtId="178" fontId="16" fillId="2" borderId="14" xfId="3" applyNumberFormat="1" applyFill="1" applyBorder="1" applyAlignment="1">
      <alignment vertical="center" shrinkToFit="1"/>
    </xf>
    <xf numFmtId="178" fontId="16" fillId="2" borderId="5" xfId="3" applyNumberFormat="1" applyFill="1" applyBorder="1" applyAlignment="1">
      <alignment vertical="center" shrinkToFit="1"/>
    </xf>
    <xf numFmtId="178" fontId="16" fillId="2" borderId="25" xfId="3" applyNumberFormat="1" applyFill="1" applyBorder="1" applyAlignment="1">
      <alignment horizontal="center" vertical="center" shrinkToFit="1"/>
    </xf>
    <xf numFmtId="178" fontId="15" fillId="2" borderId="26" xfId="3" applyNumberFormat="1" applyFill="1" applyBorder="1" applyAlignment="1">
      <alignment horizontal="center" vertical="center" shrinkToFit="1"/>
    </xf>
    <xf numFmtId="178" fontId="16" fillId="2" borderId="27" xfId="3" applyNumberFormat="1" applyFill="1" applyBorder="1" applyAlignment="1">
      <alignment horizontal="center" vertical="center" shrinkToFit="1"/>
    </xf>
    <xf numFmtId="178" fontId="15" fillId="2" borderId="28" xfId="3" applyNumberFormat="1" applyFill="1" applyBorder="1" applyAlignment="1">
      <alignment horizontal="center" vertical="center" shrinkToFit="1"/>
    </xf>
    <xf numFmtId="0" fontId="11" fillId="0" borderId="5" xfId="0" applyBorder="1" applyAlignment="1">
      <alignment vertical="center"/>
    </xf>
    <xf numFmtId="0" fontId="11" fillId="0" borderId="2" xfId="0" applyBorder="1" applyAlignment="1">
      <alignment vertical="center"/>
    </xf>
    <xf numFmtId="0" fontId="9" fillId="0" borderId="34" xfId="0" applyBorder="1" applyAlignment="1">
      <alignment vertical="center"/>
    </xf>
    <xf numFmtId="0" fontId="9" fillId="0" borderId="18" xfId="0" applyBorder="1" applyAlignment="1">
      <alignment vertical="center"/>
    </xf>
    <xf numFmtId="0" fontId="9" fillId="0" borderId="34" xfId="0" applyFill="1" applyBorder="1" applyAlignment="1">
      <alignment vertical="center"/>
    </xf>
    <xf numFmtId="0" fontId="9" fillId="0" borderId="18" xfId="0" applyFill="1" applyBorder="1" applyAlignment="1">
      <alignment vertical="center"/>
    </xf>
    <xf numFmtId="0" fontId="11" fillId="0" borderId="5" xfId="0" applyFill="1" applyBorder="1" applyAlignment="1">
      <alignment vertical="center"/>
    </xf>
    <xf numFmtId="0" fontId="11" fillId="0" borderId="2" xfId="0" applyFill="1" applyBorder="1" applyAlignment="1">
      <alignment vertical="center"/>
    </xf>
    <xf numFmtId="0" fontId="11" fillId="0" borderId="29" xfId="0" applyFill="1" applyBorder="1" applyAlignment="1">
      <alignment horizontal="center" vertical="center"/>
    </xf>
    <xf numFmtId="0" fontId="9" fillId="0" borderId="30" xfId="0" applyFill="1" applyBorder="1" applyAlignment="1">
      <alignment horizontal="center" vertical="center"/>
    </xf>
    <xf numFmtId="0" fontId="11" fillId="0" borderId="31" xfId="0" applyFill="1" applyBorder="1" applyAlignment="1">
      <alignment horizontal="center" vertical="center"/>
    </xf>
    <xf numFmtId="0" fontId="9" fillId="0" borderId="32" xfId="0" applyFill="1" applyBorder="1" applyAlignment="1">
      <alignment horizontal="center" vertical="center"/>
    </xf>
    <xf numFmtId="0" fontId="51" fillId="0" borderId="20" xfId="3" applyBorder="1" applyAlignment="1">
      <alignment horizontal="center" vertical="center" shrinkToFit="1"/>
    </xf>
    <xf numFmtId="0" fontId="52" fillId="0" borderId="20" xfId="3" applyBorder="1" applyAlignment="1">
      <alignment horizontal="center" vertical="center" shrinkToFit="1"/>
    </xf>
    <xf numFmtId="0" fontId="53" fillId="5" borderId="24" xfId="3" applyFill="1" applyBorder="1" applyAlignment="1">
      <alignment horizontal="center" vertical="center"/>
    </xf>
    <xf numFmtId="0" fontId="53" fillId="5" borderId="6" xfId="3" applyFill="1" applyBorder="1" applyAlignment="1">
      <alignment horizontal="center" vertical="center"/>
    </xf>
    <xf numFmtId="177" fontId="54" fillId="5" borderId="14" xfId="3" applyNumberFormat="1" applyFill="1" applyBorder="1" applyAlignment="1">
      <alignment horizontal="center" vertical="center" shrinkToFit="1"/>
    </xf>
    <xf numFmtId="177" fontId="54" fillId="5" borderId="11" xfId="3" applyNumberFormat="1" applyFill="1" applyBorder="1" applyAlignment="1">
      <alignment horizontal="center" vertical="center" shrinkToFit="1"/>
    </xf>
    <xf numFmtId="0" fontId="54" fillId="5" borderId="14" xfId="3" applyFill="1" applyBorder="1" applyAlignment="1">
      <alignment horizontal="center" vertical="center" shrinkToFit="1"/>
    </xf>
    <xf numFmtId="0" fontId="54" fillId="5" borderId="11" xfId="3" applyFill="1" applyBorder="1" applyAlignment="1">
      <alignment horizontal="center" vertical="center" shrinkToFit="1"/>
    </xf>
    <xf numFmtId="0" fontId="54" fillId="5" borderId="24" xfId="3" applyFill="1" applyBorder="1" applyAlignment="1">
      <alignment horizontal="center" vertical="center" shrinkToFit="1"/>
    </xf>
    <xf numFmtId="0" fontId="54" fillId="5" borderId="50" xfId="3" applyFill="1" applyBorder="1" applyAlignment="1">
      <alignment horizontal="center" vertical="center" shrinkToFit="1"/>
    </xf>
    <xf numFmtId="0" fontId="54" fillId="5" borderId="13" xfId="3" applyFill="1" applyBorder="1" applyAlignment="1">
      <alignment horizontal="center" vertical="center" shrinkToFit="1"/>
    </xf>
    <xf numFmtId="0" fontId="54" fillId="5" borderId="10" xfId="3" applyFill="1" applyBorder="1" applyAlignment="1">
      <alignment horizontal="center" vertical="center" shrinkToFit="1"/>
    </xf>
    <xf numFmtId="0" fontId="55" fillId="2" borderId="13" xfId="3" applyFill="1" applyBorder="1" applyAlignment="1">
      <alignment horizontal="center" vertical="center" shrinkToFit="1"/>
    </xf>
    <xf numFmtId="0" fontId="55" fillId="2" borderId="4" xfId="3" applyFill="1" applyBorder="1" applyAlignment="1">
      <alignment horizontal="center" vertical="center" shrinkToFit="1"/>
    </xf>
    <xf numFmtId="0" fontId="55" fillId="2" borderId="1" xfId="3" applyFill="1" applyBorder="1" applyAlignment="1">
      <alignment horizontal="center" vertical="center" shrinkToFit="1"/>
    </xf>
    <xf numFmtId="177" fontId="56" fillId="5" borderId="14" xfId="3" applyNumberFormat="1" applyFill="1" applyBorder="1" applyAlignment="1">
      <alignment horizontal="center" vertical="center" shrinkToFit="1"/>
    </xf>
    <xf numFmtId="177" fontId="56" fillId="5" borderId="11" xfId="3" applyNumberFormat="1" applyFill="1" applyBorder="1" applyAlignment="1">
      <alignment horizontal="center" vertical="center" shrinkToFit="1"/>
    </xf>
    <xf numFmtId="0" fontId="56" fillId="5" borderId="14" xfId="3" applyFill="1" applyBorder="1" applyAlignment="1">
      <alignment horizontal="center" vertical="center" shrinkToFit="1"/>
    </xf>
    <xf numFmtId="0" fontId="56" fillId="5" borderId="11" xfId="3" applyFill="1" applyBorder="1" applyAlignment="1">
      <alignment horizontal="center" vertical="center" shrinkToFit="1"/>
    </xf>
    <xf numFmtId="0" fontId="56" fillId="5" borderId="24" xfId="3" applyFill="1" applyBorder="1" applyAlignment="1">
      <alignment horizontal="center" vertical="center" shrinkToFit="1"/>
    </xf>
    <xf numFmtId="0" fontId="56" fillId="5" borderId="50" xfId="3" applyFill="1" applyBorder="1" applyAlignment="1">
      <alignment horizontal="center" vertical="center" shrinkToFit="1"/>
    </xf>
    <xf numFmtId="0" fontId="56" fillId="5" borderId="13" xfId="3" applyFill="1" applyBorder="1" applyAlignment="1">
      <alignment horizontal="center" vertical="center" shrinkToFit="1"/>
    </xf>
    <xf numFmtId="0" fontId="56" fillId="5" borderId="10" xfId="3" applyFill="1" applyBorder="1" applyAlignment="1">
      <alignment horizontal="center" vertical="center" shrinkToFit="1"/>
    </xf>
    <xf numFmtId="0" fontId="57" fillId="2" borderId="13" xfId="3" applyFill="1" applyBorder="1" applyAlignment="1">
      <alignment horizontal="center" vertical="center" shrinkToFit="1"/>
    </xf>
    <xf numFmtId="0" fontId="57" fillId="2" borderId="4" xfId="3" applyFill="1" applyBorder="1" applyAlignment="1">
      <alignment horizontal="center" vertical="center" shrinkToFit="1"/>
    </xf>
    <xf numFmtId="0" fontId="57" fillId="2" borderId="1" xfId="3" applyFill="1" applyBorder="1" applyAlignment="1">
      <alignment horizontal="center" vertical="center" shrinkToFit="1"/>
    </xf>
  </cellXfs>
  <cellStyles count="52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7" builtinId="5"/>
    <cellStyle name="보통" xfId="26" builtinId="28"/>
    <cellStyle name="설명텍스트" xfId="51" builtinId="53"/>
    <cellStyle name="셀 확인" xfId="21" builtinId="23"/>
    <cellStyle name="쉼표" xfId="5" builtinId="3"/>
    <cellStyle name="쉼표 [0]" xfId="1" builtinId="6"/>
    <cellStyle name="연결된 셀" xfId="22" builtinId="24"/>
    <cellStyle name="열어본 하이퍼링크" xfId="10" builtinId="9" hidden="1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6" builtinId="4"/>
    <cellStyle name="통화[0]" xfId="8" builtinId="7"/>
    <cellStyle name="표준" xfId="0" builtinId="0"/>
    <cellStyle name="하이퍼링크" xfId="9" builtinId="8" hidden="1"/>
    <cellStyle name="수식_미르_하늘색 2" xfId="4"/>
    <cellStyle name="쉼표 [0]_훈이형 것 58" xfId="2"/>
    <cellStyle name="표준_03년 10월 List." xfId="3"/>
  </cellStyles>
  <dxfs count="1236">
    <dxf>
      <font/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color theme="0"/>
      </font>
      <fill>
        <patternFill>
          <bgColor rgb="FFFFFFFF"/>
        </patternFill>
      </fill>
    </dxf>
    <dxf>
      <font>
        <b/>
        <color theme="0"/>
      </font>
      <fill>
        <patternFill patternType="solid">
          <fgColor rgb="FF000000"/>
          <bgColor rgb="FF00B05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/>
      <fill>
        <patternFill>
          <bgColor rgb="FFFF99FF"/>
        </patternFill>
      </fill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/>
      <fill>
        <patternFill>
          <bgColor rgb="FFFF99FF"/>
        </patternFill>
      </fill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/>
      <fill>
        <patternFill>
          <bgColor rgb="FFFF99FF"/>
        </patternFill>
      </fill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/>
      <fill>
        <patternFill>
          <bgColor rgb="FFFF99FF"/>
        </patternFill>
      </fill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</font>
      <fill>
        <patternFill patternType="solid">
          <fgColor rgb="FFCCFFFF"/>
          <bgColor rgb="FFCCFFCC"/>
        </patternFill>
      </fill>
    </dxf>
    <dxf>
      <font/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>
          <bgColor rgb="FFFF99FF"/>
        </patternFill>
      </fill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0"/>
      </font>
    </dxf>
    <dxf>
      <font>
        <b/>
        <color theme="0"/>
      </font>
      <fill>
        <patternFill patternType="solid">
          <fgColor rgb="FF993300"/>
          <bgColor rgb="FFFF00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000080"/>
          <bgColor rgb="FF000080"/>
        </patternFill>
      </fill>
    </dxf>
    <dxf>
      <font>
        <b/>
        <color theme="0"/>
      </font>
      <fill>
        <patternFill>
          <bgColor rgb="FF0070C0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/>
      </font>
      <fill>
        <patternFill patternType="solid">
          <fgColor rgb="FFCCFFFF"/>
          <bgColor rgb="FFCCFFCC"/>
        </patternFill>
      </fill>
    </dxf>
    <dxf>
      <font>
        <color rgb="FF000000"/>
      </font>
      <fill>
        <patternFill patternType="solid">
          <fgColor rgb="FFFFFF99"/>
          <bgColor rgb="FF99CC00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CC99FF"/>
          <bgColor rgb="FF9999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color rgb="FF000000"/>
      </font>
      <fill>
        <patternFill patternType="solid">
          <fgColor rgb="FF00FFFF"/>
          <bgColor rgb="FF00FFFF"/>
        </patternFill>
      </fill>
      <border>
        <left style="hair">
          <color rgb="FF000000"/>
        </left>
        <right style="hair">
          <color rgb="FF000000"/>
        </right>
        <top/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color theme="0"/>
      </font>
      <fill>
        <patternFill>
          <bgColor rgb="FFFFFFFF"/>
        </patternFill>
      </fill>
    </dxf>
    <dxf>
      <font>
        <b/>
        <color theme="0"/>
      </font>
      <fill>
        <patternFill patternType="solid">
          <fgColor rgb="FF000000"/>
          <bgColor rgb="FF00B050"/>
        </patternFill>
      </fill>
      <border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  <dxf>
      <font>
        <b/>
      </font>
      <fill>
        <patternFill patternType="solid">
          <fgColor rgb="FFCCFFFF"/>
          <bgColor rgb="FFCCFFCC"/>
        </patternFill>
      </fill>
    </dxf>
    <dxf>
      <font>
        <b/>
        <color rgb="FFFFFFFF"/>
      </font>
      <fill>
        <patternFill patternType="solid">
          <fgColor rgb="FF993300"/>
          <bgColor rgb="FFFF0000"/>
        </patternFill>
      </fill>
    </dxf>
    <dxf>
      <font/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26"/>
  <sheetViews>
    <sheetView tabSelected="1" workbookViewId="0">
      <pane ySplit="1" topLeftCell="A8" activePane="bottomLeft" state="frozen"/>
      <selection pane="bottomLeft" activeCell="P29" sqref="P29"/>
    </sheetView>
  </sheetViews>
  <sheetFormatPr defaultRowHeight="16.500000" outlineLevelCol="1"/>
  <cols>
    <col min="1" max="1" style="1" width="0.63000000" customWidth="1" outlineLevel="0"/>
    <col min="2" max="3" style="1" width="6.00500011" customWidth="1" outlineLevel="0"/>
    <col min="4" max="4" style="2" width="13.63000011" customWidth="1" outlineLevel="0"/>
    <col min="5" max="5" style="2" width="6.00500011" customWidth="1" outlineLevel="0"/>
    <col min="6" max="6" style="3" width="24.37999916" customWidth="1" outlineLevel="0"/>
    <col min="7" max="7" style="3" width="26.00499916" customWidth="1" outlineLevel="0"/>
    <col min="8" max="8" style="1" width="24.50499916" customWidth="1" outlineLevel="1"/>
    <col min="9" max="9" style="2" width="5.63000011" customWidth="1" outlineLevel="0"/>
    <col min="10" max="10" style="58" width="6.13000011" customWidth="1" outlineLevel="0"/>
    <col min="11" max="11" style="62" width="6.63000011" customWidth="1" outlineLevel="0"/>
    <col min="12" max="12" style="66" width="6.63000011" customWidth="1" outlineLevel="0"/>
    <col min="13" max="15" style="1" width="6.13000011" customWidth="1" outlineLevel="0"/>
    <col min="16" max="16" style="40" width="19.62999916" customWidth="1" outlineLevel="0"/>
    <col min="17" max="18" style="1" width="8.00500011" customWidth="1" outlineLevel="0"/>
    <col min="19" max="19" style="2" width="5.38000011" customWidth="1" outlineLevel="0"/>
    <col min="20" max="20" style="1" width="2.75500011" customWidth="1" outlineLevel="0"/>
    <col min="21" max="21" style="1" width="7.00500011" customWidth="1" outlineLevel="0"/>
    <col min="22" max="23" style="49" width="5.50500011" customWidth="1" outlineLevel="0"/>
    <col min="24" max="24" style="1" width="4.25500011" customWidth="1" outlineLevel="0"/>
    <col min="25" max="16384" style="1" width="9.00500011" customWidth="1" outlineLevel="0"/>
  </cols>
  <sheetData>
    <row r="1" ht="3.750000" customHeight="1"/>
    <row r="2" spans="2:24" s="32" customFormat="1" ht="18.750000" customHeight="1">
      <c r="B2" s="144" t="s">
        <v>25</v>
      </c>
      <c r="C2" s="124"/>
      <c r="D2" s="258"/>
      <c r="E2" s="259"/>
      <c r="F2" s="123"/>
      <c r="G2" s="124"/>
      <c r="H2" s="37"/>
      <c r="I2" s="116" t="s">
        <v>24</v>
      </c>
      <c r="J2" s="130" t="s">
        <v>23</v>
      </c>
      <c r="K2" s="131"/>
      <c r="L2" s="37"/>
      <c r="M2" s="37"/>
      <c r="N2" s="37"/>
      <c r="O2" s="37"/>
      <c r="P2" s="37"/>
      <c r="Q2" s="198" t="s">
        <v>22</v>
      </c>
      <c r="R2" s="199"/>
      <c r="S2" s="297">
        <v>0</v>
      </c>
      <c r="V2" s="49"/>
      <c r="W2" s="49"/>
    </row>
    <row r="3" spans="2:24" s="32" customFormat="1" ht="18.750000" customHeight="1">
      <c r="B3" s="145"/>
      <c r="C3" s="126"/>
      <c r="D3" s="260"/>
      <c r="E3" s="261"/>
      <c r="F3" s="125"/>
      <c r="G3" s="126"/>
      <c r="H3" s="38"/>
      <c r="I3" s="117"/>
      <c r="J3" s="132" t="s">
        <v>21</v>
      </c>
      <c r="K3" s="133"/>
      <c r="L3" s="38"/>
      <c r="M3" s="38"/>
      <c r="N3" s="38"/>
      <c r="O3" s="38"/>
      <c r="P3" s="38"/>
      <c r="Q3" s="200"/>
      <c r="R3" s="201"/>
      <c r="S3" s="298"/>
      <c r="V3" s="49"/>
      <c r="W3" s="49"/>
    </row>
    <row r="4" spans="2:24" s="32" customFormat="1" ht="19.500000" customHeight="1">
      <c r="B4" s="146" t="s">
        <v>20</v>
      </c>
      <c r="C4" s="103"/>
      <c r="D4" s="270"/>
      <c r="E4" s="271"/>
      <c r="F4" s="208" t="s">
        <v>808</v>
      </c>
      <c r="G4" s="209"/>
      <c r="H4" s="38"/>
      <c r="I4" s="117"/>
      <c r="J4" s="132" t="s">
        <v>19</v>
      </c>
      <c r="K4" s="133"/>
      <c r="L4" s="38"/>
      <c r="M4" s="38"/>
      <c r="N4" s="38"/>
      <c r="O4" s="38"/>
      <c r="P4" s="38"/>
      <c r="Q4" s="200"/>
      <c r="R4" s="201"/>
      <c r="S4" s="298"/>
      <c r="V4" s="49" t="s">
        <v>805</v>
      </c>
      <c r="W4" s="49" t="s">
        <v>806</v>
      </c>
    </row>
    <row r="5" spans="2:24" s="32" customFormat="1" ht="19.500000" customHeight="1">
      <c r="B5" s="147"/>
      <c r="C5" s="105"/>
      <c r="D5" s="272"/>
      <c r="E5" s="273"/>
      <c r="F5" s="210"/>
      <c r="G5" s="211"/>
      <c r="H5" s="39"/>
      <c r="I5" s="118"/>
      <c r="J5" s="134" t="s">
        <v>18</v>
      </c>
      <c r="K5" s="135"/>
      <c r="L5" s="39"/>
      <c r="M5" s="39"/>
      <c r="N5" s="39"/>
      <c r="O5" s="39"/>
      <c r="P5" s="39"/>
      <c r="Q5" s="202"/>
      <c r="R5" s="203"/>
      <c r="S5" s="299"/>
      <c r="V5" s="49" t="s">
        <v>807</v>
      </c>
      <c r="W5" s="49"/>
    </row>
    <row r="6" spans="2:24" s="27" customFormat="1" ht="18.000000" customHeight="1">
      <c r="B6" s="110" t="s">
        <v>17</v>
      </c>
      <c r="C6" s="189" t="s">
        <v>793</v>
      </c>
      <c r="D6" s="190"/>
      <c r="E6" s="276" t="s">
        <v>0</v>
      </c>
      <c r="F6" s="121" t="s">
        <v>15</v>
      </c>
      <c r="G6" s="204" t="s">
        <v>26</v>
      </c>
      <c r="H6" s="204" t="s">
        <v>27</v>
      </c>
      <c r="I6" s="206" t="s">
        <v>14</v>
      </c>
      <c r="J6" s="44" t="s">
        <v>13</v>
      </c>
      <c r="K6" s="46" t="s">
        <v>12</v>
      </c>
      <c r="L6" s="44" t="s">
        <v>11</v>
      </c>
      <c r="M6" s="31" t="s">
        <v>10</v>
      </c>
      <c r="N6" s="31" t="s">
        <v>9</v>
      </c>
      <c r="O6" s="289" t="s">
        <v>8</v>
      </c>
      <c r="P6" s="291" t="s">
        <v>7</v>
      </c>
      <c r="Q6" s="31" t="s">
        <v>6</v>
      </c>
      <c r="R6" s="293" t="s">
        <v>799</v>
      </c>
      <c r="S6" s="295" t="s">
        <v>5</v>
      </c>
      <c r="V6" s="50"/>
      <c r="W6" s="50"/>
    </row>
    <row r="7" spans="2:24" s="27" customFormat="1" ht="18.000000" customHeight="1">
      <c r="B7" s="111"/>
      <c r="C7" s="191"/>
      <c r="D7" s="192"/>
      <c r="E7" s="277"/>
      <c r="F7" s="122"/>
      <c r="G7" s="205"/>
      <c r="H7" s="205"/>
      <c r="I7" s="207" t="s">
        <v>4</v>
      </c>
      <c r="J7" s="45" t="s">
        <v>3</v>
      </c>
      <c r="K7" s="47" t="s">
        <v>3</v>
      </c>
      <c r="L7" s="45" t="s">
        <v>3</v>
      </c>
      <c r="M7" s="29" t="s">
        <v>2</v>
      </c>
      <c r="N7" s="29" t="s">
        <v>1</v>
      </c>
      <c r="O7" s="290" t="s">
        <v>1</v>
      </c>
      <c r="P7" s="292"/>
      <c r="Q7" s="29"/>
      <c r="R7" s="294"/>
      <c r="S7" s="296" t="s">
        <v>0</v>
      </c>
      <c r="V7" s="50" t="s">
        <v>32</v>
      </c>
      <c r="W7" s="50" t="s">
        <v>33</v>
      </c>
    </row>
    <row r="8" spans="2:24">
      <c r="B8" s="26">
        <v>1</v>
      </c>
      <c r="C8" s="185" t="s">
        <v>794</v>
      </c>
      <c r="D8" s="186"/>
      <c r="E8" s="186" t="s">
        <v>803</v>
      </c>
      <c r="F8" s="25" t="s">
        <v>176</v>
      </c>
      <c r="G8" s="24">
        <v>39281063</v>
      </c>
      <c r="H8" s="24" t="s">
        <v>177</v>
      </c>
      <c r="I8" s="73">
        <v>2</v>
      </c>
      <c r="J8" s="59">
        <f>$S$2*I8</f>
        <v>0</v>
      </c>
      <c r="K8" s="63">
        <v>380</v>
      </c>
      <c r="L8" s="67">
        <f>K8-J8</f>
        <v>380</v>
      </c>
      <c r="M8" s="13"/>
      <c r="N8" s="23"/>
      <c r="O8" s="12" t="str">
        <f>IF(J8&gt;0,IF(J8-K8&gt;0,"미출",""),"")</f>
        <v/>
      </c>
      <c r="P8" s="74"/>
      <c r="Q8" s="22"/>
      <c r="R8" s="163" t="s">
        <v>809</v>
      </c>
      <c r="S8" s="35" t="s">
        <v>774</v>
      </c>
      <c r="X8" s="1" t="s">
        <v>98</v>
      </c>
    </row>
    <row r="9" spans="2:24" ht="22.500000" customHeight="1">
      <c r="B9" s="18">
        <v>2</v>
      </c>
      <c r="C9" s="187" t="s">
        <v>795</v>
      </c>
      <c r="D9" s="188"/>
      <c r="E9" s="186" t="s">
        <v>803</v>
      </c>
      <c r="F9" s="16" t="s">
        <v>212</v>
      </c>
      <c r="G9" s="19">
        <v>7447669112</v>
      </c>
      <c r="H9" s="19" t="s">
        <v>213</v>
      </c>
      <c r="I9" s="14">
        <v>12</v>
      </c>
      <c r="J9" s="60">
        <f>$S$2*I9</f>
        <v>0</v>
      </c>
      <c r="K9" s="63">
        <f>939+500+500+278+122</f>
        <v>2339</v>
      </c>
      <c r="L9" s="68">
        <f>K9-J9</f>
        <v>2339</v>
      </c>
      <c r="M9" s="13"/>
      <c r="N9" s="13"/>
      <c r="O9" s="12" t="str">
        <f>IF(J9&gt;0,IF(J9-K9&gt;0,"미출",""),"")</f>
        <v/>
      </c>
      <c r="P9" s="71"/>
      <c r="Q9" s="11"/>
      <c r="R9" s="163" t="s">
        <v>809</v>
      </c>
      <c r="S9" s="35"/>
      <c r="U9" s="76"/>
      <c r="X9" s="1" t="s">
        <v>38</v>
      </c>
    </row>
    <row r="10" spans="2:24">
      <c r="B10" s="18">
        <v>3</v>
      </c>
      <c r="C10" s="187" t="s">
        <v>794</v>
      </c>
      <c r="D10" s="188"/>
      <c r="E10" s="186" t="s">
        <v>803</v>
      </c>
      <c r="F10" s="16" t="s">
        <v>163</v>
      </c>
      <c r="G10" s="19" t="s">
        <v>165</v>
      </c>
      <c r="H10" s="19" t="s">
        <v>166</v>
      </c>
      <c r="I10" s="17">
        <v>2</v>
      </c>
      <c r="J10" s="60">
        <f>$S$2*I10</f>
        <v>0</v>
      </c>
      <c r="K10" s="63">
        <v>480</v>
      </c>
      <c r="L10" s="68">
        <f>K10-J10</f>
        <v>480</v>
      </c>
      <c r="M10" s="13"/>
      <c r="N10" s="13"/>
      <c r="O10" s="12" t="str">
        <f>IF(J10&gt;0,IF(J10-K10&gt;0,"미출",""),"")</f>
        <v/>
      </c>
      <c r="P10" s="70"/>
      <c r="Q10" s="20"/>
      <c r="R10" s="163" t="s">
        <v>809</v>
      </c>
      <c r="S10" s="35" t="s">
        <v>774</v>
      </c>
      <c r="U10" s="76"/>
      <c r="X10" s="1" t="s">
        <v>98</v>
      </c>
    </row>
    <row r="11" spans="2:24" ht="22.500000" customHeight="1">
      <c r="B11" s="18">
        <v>4</v>
      </c>
      <c r="C11" s="187" t="s">
        <v>794</v>
      </c>
      <c r="D11" s="188"/>
      <c r="E11" s="186" t="s">
        <v>803</v>
      </c>
      <c r="F11" s="16" t="s">
        <v>35</v>
      </c>
      <c r="G11" s="19" t="s">
        <v>36</v>
      </c>
      <c r="H11" s="19" t="s">
        <v>37</v>
      </c>
      <c r="I11" s="17">
        <v>8</v>
      </c>
      <c r="J11" s="60">
        <f>$S$2*I11</f>
        <v>0</v>
      </c>
      <c r="K11" s="63">
        <v>5420</v>
      </c>
      <c r="L11" s="68">
        <f>K11-J11</f>
        <v>5420</v>
      </c>
      <c r="M11" s="13"/>
      <c r="N11" s="13"/>
      <c r="O11" s="12" t="str">
        <f>IF(J11&gt;0,IF(J11-K11&gt;0,"미출",""),"")</f>
        <v/>
      </c>
      <c r="P11" s="42"/>
      <c r="Q11" s="20"/>
      <c r="R11" s="163" t="s">
        <v>809</v>
      </c>
      <c r="S11" s="35"/>
      <c r="U11" s="76"/>
      <c r="X11" s="1" t="s">
        <v>38</v>
      </c>
    </row>
    <row r="12" spans="2:24" ht="22.500000" customHeight="1">
      <c r="B12" s="18">
        <v>5</v>
      </c>
      <c r="C12" s="187" t="s">
        <v>794</v>
      </c>
      <c r="D12" s="188"/>
      <c r="E12" s="186" t="s">
        <v>803</v>
      </c>
      <c r="F12" s="16" t="s">
        <v>39</v>
      </c>
      <c r="G12" s="19" t="s">
        <v>40</v>
      </c>
      <c r="H12" s="19" t="s">
        <v>41</v>
      </c>
      <c r="I12" s="17">
        <v>12</v>
      </c>
      <c r="J12" s="60">
        <f>$S$2*I12</f>
        <v>0</v>
      </c>
      <c r="K12" s="63">
        <v>4903</v>
      </c>
      <c r="L12" s="68">
        <f>K12-J12</f>
        <v>4903</v>
      </c>
      <c r="M12" s="13"/>
      <c r="N12" s="13"/>
      <c r="O12" s="12" t="str">
        <f>IF(J12&gt;0,IF(J12-K12&gt;0,"미출",""),"")</f>
        <v/>
      </c>
      <c r="P12" s="42"/>
      <c r="Q12" s="20"/>
      <c r="R12" s="163" t="s">
        <v>809</v>
      </c>
      <c r="S12" s="35"/>
      <c r="U12" s="12" t="s">
        <v>28</v>
      </c>
      <c r="X12" s="1" t="s">
        <v>38</v>
      </c>
    </row>
    <row r="13" spans="2:24">
      <c r="B13" s="18">
        <v>6</v>
      </c>
      <c r="C13" s="187" t="s">
        <v>794</v>
      </c>
      <c r="D13" s="188"/>
      <c r="E13" s="186" t="s">
        <v>803</v>
      </c>
      <c r="F13" s="16" t="s">
        <v>42</v>
      </c>
      <c r="G13" s="19" t="s">
        <v>43</v>
      </c>
      <c r="H13" s="19" t="s">
        <v>44</v>
      </c>
      <c r="I13" s="17">
        <v>1</v>
      </c>
      <c r="J13" s="60">
        <f>$S$2*I13</f>
        <v>0</v>
      </c>
      <c r="K13" s="63">
        <v>3290</v>
      </c>
      <c r="L13" s="68">
        <f>K13-J13</f>
        <v>3290</v>
      </c>
      <c r="M13" s="13"/>
      <c r="N13" s="13"/>
      <c r="O13" s="12" t="str">
        <f>IF(J13&gt;0,IF(J13-K13&gt;0,"미출",""),"")</f>
        <v/>
      </c>
      <c r="P13" s="42"/>
      <c r="Q13" s="20"/>
      <c r="R13" s="163" t="s">
        <v>809</v>
      </c>
      <c r="S13" s="35"/>
      <c r="U13" s="75" t="s">
        <v>29</v>
      </c>
      <c r="X13" s="1" t="s">
        <v>38</v>
      </c>
    </row>
    <row r="14" spans="2:24">
      <c r="B14" s="18">
        <v>7</v>
      </c>
      <c r="C14" s="187" t="s">
        <v>794</v>
      </c>
      <c r="D14" s="188"/>
      <c r="E14" s="186" t="s">
        <v>803</v>
      </c>
      <c r="F14" s="16" t="s">
        <v>45</v>
      </c>
      <c r="G14" s="19" t="s">
        <v>46</v>
      </c>
      <c r="H14" s="19" t="s">
        <v>47</v>
      </c>
      <c r="I14" s="17">
        <v>1</v>
      </c>
      <c r="J14" s="60">
        <f>$S$2*I14</f>
        <v>0</v>
      </c>
      <c r="K14" s="63">
        <v>3790</v>
      </c>
      <c r="L14" s="68">
        <f>K14-J14</f>
        <v>3790</v>
      </c>
      <c r="M14" s="13"/>
      <c r="N14" s="13"/>
      <c r="O14" s="12" t="str">
        <f>IF(J14&gt;0,IF(J14-K14&gt;0,"미출",""),"")</f>
        <v/>
      </c>
      <c r="P14" s="42"/>
      <c r="Q14" s="20"/>
      <c r="R14" s="163" t="s">
        <v>809</v>
      </c>
      <c r="S14" s="35"/>
      <c r="U14" s="75" t="s">
        <v>30</v>
      </c>
      <c r="X14" s="1" t="s">
        <v>38</v>
      </c>
    </row>
    <row r="15" spans="2:24" ht="22.500000" customHeight="1">
      <c r="B15" s="18">
        <v>8</v>
      </c>
      <c r="C15" s="187" t="s">
        <v>794</v>
      </c>
      <c r="D15" s="188"/>
      <c r="E15" s="186" t="s">
        <v>803</v>
      </c>
      <c r="F15" s="16" t="s">
        <v>48</v>
      </c>
      <c r="G15" s="19" t="s">
        <v>49</v>
      </c>
      <c r="H15" s="19" t="s">
        <v>50</v>
      </c>
      <c r="I15" s="17">
        <v>10</v>
      </c>
      <c r="J15" s="60">
        <f>$S$2*I15</f>
        <v>0</v>
      </c>
      <c r="K15" s="63">
        <v>2900</v>
      </c>
      <c r="L15" s="68">
        <f>K15-J15</f>
        <v>2900</v>
      </c>
      <c r="M15" s="43"/>
      <c r="N15" s="13"/>
      <c r="O15" s="12" t="str">
        <f>IF(J15&gt;0,IF(J15-K15&gt;0,"미출",""),"")</f>
        <v/>
      </c>
      <c r="P15" s="42"/>
      <c r="Q15" s="20"/>
      <c r="R15" s="163" t="s">
        <v>809</v>
      </c>
      <c r="S15" s="35"/>
      <c r="U15" s="75" t="s">
        <v>34</v>
      </c>
      <c r="X15" s="1" t="s">
        <v>38</v>
      </c>
    </row>
    <row r="16" spans="2:24">
      <c r="B16" s="18">
        <v>9</v>
      </c>
      <c r="C16" s="187" t="s">
        <v>794</v>
      </c>
      <c r="D16" s="188"/>
      <c r="E16" s="186" t="s">
        <v>803</v>
      </c>
      <c r="F16" s="16" t="s">
        <v>51</v>
      </c>
      <c r="G16" s="21" t="s">
        <v>52</v>
      </c>
      <c r="H16" s="21" t="s">
        <v>53</v>
      </c>
      <c r="I16" s="17">
        <v>2</v>
      </c>
      <c r="J16" s="60">
        <f>$S$2*I16</f>
        <v>0</v>
      </c>
      <c r="K16" s="63">
        <v>3480</v>
      </c>
      <c r="L16" s="68">
        <f>K16-J16</f>
        <v>3480</v>
      </c>
      <c r="M16" s="13"/>
      <c r="N16" s="13"/>
      <c r="O16" s="12" t="str">
        <f>IF(J16&gt;0,IF(J16-K16&gt;0,"미출",""),"")</f>
        <v/>
      </c>
      <c r="P16" s="42"/>
      <c r="Q16" s="20"/>
      <c r="R16" s="163" t="s">
        <v>809</v>
      </c>
      <c r="S16" s="35"/>
      <c r="X16" s="1" t="s">
        <v>38</v>
      </c>
    </row>
    <row r="17" spans="2:24">
      <c r="B17" s="18">
        <v>10</v>
      </c>
      <c r="C17" s="187" t="s">
        <v>794</v>
      </c>
      <c r="D17" s="188"/>
      <c r="E17" s="186" t="s">
        <v>803</v>
      </c>
      <c r="F17" s="16" t="s">
        <v>54</v>
      </c>
      <c r="G17" s="19" t="s">
        <v>55</v>
      </c>
      <c r="H17" s="19" t="s">
        <v>56</v>
      </c>
      <c r="I17" s="17">
        <v>1</v>
      </c>
      <c r="J17" s="60">
        <f>$S$2*I17</f>
        <v>0</v>
      </c>
      <c r="K17" s="63">
        <v>3590</v>
      </c>
      <c r="L17" s="68">
        <f>K17-J17</f>
        <v>3590</v>
      </c>
      <c r="M17" s="13"/>
      <c r="N17" s="13"/>
      <c r="O17" s="12" t="s">
        <v>28</v>
      </c>
      <c r="P17" s="42"/>
      <c r="Q17" s="20"/>
      <c r="R17" s="163" t="s">
        <v>809</v>
      </c>
      <c r="S17" s="35"/>
      <c r="X17" s="1" t="s">
        <v>38</v>
      </c>
    </row>
    <row r="18" spans="2:24" ht="22.500000" customHeight="1">
      <c r="B18" s="18">
        <v>11</v>
      </c>
      <c r="C18" s="187" t="s">
        <v>794</v>
      </c>
      <c r="D18" s="188"/>
      <c r="E18" s="186" t="s">
        <v>803</v>
      </c>
      <c r="F18" s="16" t="s">
        <v>57</v>
      </c>
      <c r="G18" s="19" t="s">
        <v>58</v>
      </c>
      <c r="H18" s="19" t="s">
        <v>59</v>
      </c>
      <c r="I18" s="17">
        <v>13</v>
      </c>
      <c r="J18" s="60">
        <f>$S$2*I18</f>
        <v>0</v>
      </c>
      <c r="K18" s="63">
        <v>4065</v>
      </c>
      <c r="L18" s="68">
        <f>K18-J18</f>
        <v>4065</v>
      </c>
      <c r="M18" s="13"/>
      <c r="N18" s="13"/>
      <c r="O18" s="12" t="s">
        <v>30</v>
      </c>
      <c r="P18" s="42"/>
      <c r="Q18" s="20"/>
      <c r="R18" s="163" t="s">
        <v>809</v>
      </c>
      <c r="S18" s="35"/>
      <c r="X18" s="1" t="s">
        <v>38</v>
      </c>
    </row>
    <row r="19" spans="2:24" ht="101.250000" customHeight="1">
      <c r="B19" s="18">
        <v>12</v>
      </c>
      <c r="C19" s="187" t="s">
        <v>794</v>
      </c>
      <c r="D19" s="188"/>
      <c r="E19" s="186" t="s">
        <v>803</v>
      </c>
      <c r="F19" s="16" t="s">
        <v>63</v>
      </c>
      <c r="G19" s="19" t="s">
        <v>64</v>
      </c>
      <c r="H19" s="19" t="s">
        <v>65</v>
      </c>
      <c r="I19" s="17">
        <v>58</v>
      </c>
      <c r="J19" s="60">
        <f>$S$2*I19</f>
        <v>0</v>
      </c>
      <c r="K19" s="63">
        <v>14120</v>
      </c>
      <c r="L19" s="68">
        <f>K19-J19</f>
        <v>14120</v>
      </c>
      <c r="M19" s="13"/>
      <c r="N19" s="13"/>
      <c r="O19" s="12" t="str">
        <f>IF(J19&gt;0,IF(J19-K19&gt;0,"미출",""),"")</f>
        <v/>
      </c>
      <c r="P19" s="42"/>
      <c r="Q19" s="20"/>
      <c r="R19" s="275" t="s">
        <v>800</v>
      </c>
      <c r="S19" s="35"/>
      <c r="X19" s="1" t="s">
        <v>38</v>
      </c>
    </row>
    <row r="20" spans="2:24" ht="22.500000" customHeight="1">
      <c r="B20" s="18">
        <v>13</v>
      </c>
      <c r="C20" s="187" t="s">
        <v>794</v>
      </c>
      <c r="D20" s="188"/>
      <c r="E20" s="186" t="s">
        <v>803</v>
      </c>
      <c r="F20" s="48" t="s">
        <v>66</v>
      </c>
      <c r="G20" s="19" t="s">
        <v>67</v>
      </c>
      <c r="H20" s="19" t="s">
        <v>68</v>
      </c>
      <c r="I20" s="17">
        <v>8</v>
      </c>
      <c r="J20" s="60">
        <f>$S$2*I20</f>
        <v>0</v>
      </c>
      <c r="K20" s="63">
        <v>2920</v>
      </c>
      <c r="L20" s="68">
        <f>K20-J20</f>
        <v>2920</v>
      </c>
      <c r="M20" s="13"/>
      <c r="N20" s="13"/>
      <c r="O20" s="12" t="str">
        <f>IF(J20&gt;0,IF(J20-K20&gt;0,"미출",""),"")</f>
        <v/>
      </c>
      <c r="P20" s="42"/>
      <c r="Q20" s="20"/>
      <c r="R20" s="163" t="s">
        <v>809</v>
      </c>
      <c r="S20" s="35"/>
      <c r="X20" s="1" t="s">
        <v>38</v>
      </c>
    </row>
    <row r="21" spans="2:24">
      <c r="B21" s="18">
        <v>14</v>
      </c>
      <c r="C21" s="187" t="s">
        <v>794</v>
      </c>
      <c r="D21" s="188"/>
      <c r="E21" s="186" t="s">
        <v>803</v>
      </c>
      <c r="F21" s="16" t="s">
        <v>426</v>
      </c>
      <c r="G21" s="16" t="s">
        <v>427</v>
      </c>
      <c r="H21" s="15" t="s">
        <v>428</v>
      </c>
      <c r="I21" s="14">
        <v>1</v>
      </c>
      <c r="J21" s="60">
        <f>$S$2*I21</f>
        <v>0</v>
      </c>
      <c r="K21" s="63">
        <v>190</v>
      </c>
      <c r="L21" s="68">
        <f>K21-J21</f>
        <v>190</v>
      </c>
      <c r="M21" s="13"/>
      <c r="N21" s="13"/>
      <c r="O21" s="12" t="s">
        <v>29</v>
      </c>
      <c r="P21" s="71" t="s">
        <v>783</v>
      </c>
      <c r="Q21" s="11"/>
      <c r="R21" s="163" t="s">
        <v>809</v>
      </c>
      <c r="S21" s="35" t="s">
        <v>774</v>
      </c>
      <c r="X21" s="1" t="s">
        <v>98</v>
      </c>
    </row>
    <row r="22" spans="2:24">
      <c r="B22" s="18">
        <v>15</v>
      </c>
      <c r="C22" s="187" t="s">
        <v>794</v>
      </c>
      <c r="D22" s="188"/>
      <c r="E22" s="186" t="s">
        <v>803</v>
      </c>
      <c r="F22" s="16" t="s">
        <v>446</v>
      </c>
      <c r="G22" s="16" t="s">
        <v>447</v>
      </c>
      <c r="H22" s="15" t="s">
        <v>448</v>
      </c>
      <c r="I22" s="14">
        <v>1</v>
      </c>
      <c r="J22" s="60">
        <f>$S$2*I22</f>
        <v>0</v>
      </c>
      <c r="K22" s="63">
        <v>190</v>
      </c>
      <c r="L22" s="68">
        <f>K22-J22</f>
        <v>190</v>
      </c>
      <c r="M22" s="13"/>
      <c r="N22" s="13"/>
      <c r="O22" s="12" t="s">
        <v>29</v>
      </c>
      <c r="P22" s="71" t="s">
        <v>784</v>
      </c>
      <c r="Q22" s="11"/>
      <c r="R22" s="163" t="s">
        <v>809</v>
      </c>
      <c r="S22" s="35" t="s">
        <v>774</v>
      </c>
      <c r="X22" s="1" t="s">
        <v>98</v>
      </c>
    </row>
    <row r="23" spans="2:24">
      <c r="B23" s="18">
        <v>16</v>
      </c>
      <c r="C23" s="187" t="s">
        <v>795</v>
      </c>
      <c r="D23" s="188"/>
      <c r="E23" s="186" t="s">
        <v>803</v>
      </c>
      <c r="F23" s="16" t="s">
        <v>214</v>
      </c>
      <c r="G23" s="19" t="s">
        <v>215</v>
      </c>
      <c r="H23" s="19" t="s">
        <v>216</v>
      </c>
      <c r="I23" s="14">
        <v>1</v>
      </c>
      <c r="J23" s="60">
        <f>$S$2*I23</f>
        <v>0</v>
      </c>
      <c r="K23" s="63">
        <v>190</v>
      </c>
      <c r="L23" s="68">
        <f>K23-J23</f>
        <v>190</v>
      </c>
      <c r="M23" s="13"/>
      <c r="N23" s="13"/>
      <c r="O23" s="12" t="s">
        <v>29</v>
      </c>
      <c r="P23" s="71" t="s">
        <v>785</v>
      </c>
      <c r="Q23" s="11"/>
      <c r="R23" s="163" t="s">
        <v>809</v>
      </c>
      <c r="S23" s="35" t="s">
        <v>774</v>
      </c>
      <c r="X23" s="1" t="s">
        <v>98</v>
      </c>
    </row>
    <row r="24" spans="2:24">
      <c r="B24" s="18">
        <v>17</v>
      </c>
      <c r="C24" s="187" t="s">
        <v>794</v>
      </c>
      <c r="D24" s="188"/>
      <c r="E24" s="186" t="s">
        <v>803</v>
      </c>
      <c r="F24" s="48" t="s">
        <v>69</v>
      </c>
      <c r="G24" s="19" t="s">
        <v>70</v>
      </c>
      <c r="H24" s="19" t="s">
        <v>71</v>
      </c>
      <c r="I24" s="17">
        <v>2</v>
      </c>
      <c r="J24" s="60">
        <f>$S$2*I24</f>
        <v>0</v>
      </c>
      <c r="K24" s="63">
        <v>2480</v>
      </c>
      <c r="L24" s="68">
        <f>K24-J24</f>
        <v>2480</v>
      </c>
      <c r="M24" s="13"/>
      <c r="N24" s="13"/>
      <c r="O24" s="12" t="s">
        <v>29</v>
      </c>
      <c r="P24" s="71" t="s">
        <v>786</v>
      </c>
      <c r="Q24" s="20"/>
      <c r="R24" s="163" t="s">
        <v>809</v>
      </c>
      <c r="S24" s="35"/>
      <c r="X24" s="1" t="s">
        <v>38</v>
      </c>
    </row>
    <row r="25" spans="2:24">
      <c r="B25" s="18">
        <v>18</v>
      </c>
      <c r="C25" s="187" t="s">
        <v>794</v>
      </c>
      <c r="D25" s="188"/>
      <c r="E25" s="186" t="s">
        <v>803</v>
      </c>
      <c r="F25" s="48" t="s">
        <v>72</v>
      </c>
      <c r="G25" s="19" t="s">
        <v>73</v>
      </c>
      <c r="H25" s="19" t="s">
        <v>74</v>
      </c>
      <c r="I25" s="17">
        <v>2</v>
      </c>
      <c r="J25" s="60">
        <f>$S$2*I25</f>
        <v>0</v>
      </c>
      <c r="K25" s="63">
        <v>1480</v>
      </c>
      <c r="L25" s="68">
        <f>K25-J25</f>
        <v>1480</v>
      </c>
      <c r="M25" s="13"/>
      <c r="N25" s="13"/>
      <c r="O25" s="12" t="s">
        <v>29</v>
      </c>
      <c r="P25" s="71" t="s">
        <v>787</v>
      </c>
      <c r="Q25" s="20"/>
      <c r="R25" s="163" t="s">
        <v>809</v>
      </c>
      <c r="S25" s="35"/>
      <c r="X25" s="1" t="s">
        <v>38</v>
      </c>
    </row>
    <row r="26" spans="2:24">
      <c r="B26" s="18">
        <v>19</v>
      </c>
      <c r="C26" s="187" t="s">
        <v>794</v>
      </c>
      <c r="D26" s="188"/>
      <c r="E26" s="186" t="s">
        <v>803</v>
      </c>
      <c r="F26" s="16" t="s">
        <v>158</v>
      </c>
      <c r="G26" s="19" t="s">
        <v>159</v>
      </c>
      <c r="H26" s="19" t="s">
        <v>159</v>
      </c>
      <c r="I26" s="17">
        <v>1</v>
      </c>
      <c r="J26" s="60">
        <f>$S$2*I26</f>
        <v>0</v>
      </c>
      <c r="K26" s="63">
        <v>3000</v>
      </c>
      <c r="L26" s="68">
        <f>K26-J26</f>
        <v>3000</v>
      </c>
      <c r="M26" s="13"/>
      <c r="N26" s="13"/>
      <c r="O26" s="12" t="str">
        <f>IF(J26&gt;0,IF(J26-K26&gt;0,"미출",""),"")</f>
        <v/>
      </c>
      <c r="P26" s="101" t="s">
        <v>792</v>
      </c>
      <c r="Q26" s="20"/>
      <c r="R26" s="163" t="s">
        <v>809</v>
      </c>
      <c r="S26" s="35"/>
      <c r="X26" s="1" t="s">
        <v>38</v>
      </c>
    </row>
  </sheetData>
  <autoFilter ref="A7:W26"/>
  <sortState ref="B9:X202">
    <sortCondition ref="D9:D202"/>
  </sortState>
  <mergeCells count="45">
    <mergeCell ref="B2:C3"/>
    <mergeCell ref="D2:E3"/>
    <mergeCell ref="F2:G3"/>
    <mergeCell ref="I2:I5"/>
    <mergeCell ref="J2:K2"/>
    <mergeCell ref="L2:P2"/>
    <mergeCell ref="Q2:R5"/>
    <mergeCell ref="S2:S5"/>
    <mergeCell ref="J3:K3"/>
    <mergeCell ref="L3:P3"/>
    <mergeCell ref="B4:C5"/>
    <mergeCell ref="D4:E5"/>
    <mergeCell ref="F4:G5"/>
    <mergeCell ref="J4:K4"/>
    <mergeCell ref="L4:P4"/>
    <mergeCell ref="J5:K5"/>
    <mergeCell ref="L5:P5"/>
    <mergeCell ref="B6:B7"/>
    <mergeCell ref="C6:D7"/>
    <mergeCell ref="E6:E7"/>
    <mergeCell ref="F6:F7"/>
    <mergeCell ref="G6:G7"/>
    <mergeCell ref="H6:H7"/>
    <mergeCell ref="P6:P7"/>
    <mergeCell ref="Q6:Q7"/>
    <mergeCell ref="R6:R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honeticPr fontId="1" type="noConversion"/>
  <conditionalFormatting sqref="K8:K26">
    <cfRule type="cellIs" dxfId="1235" priority="5867" stopIfTrue="1" operator="equal">
      <formula>0</formula>
    </cfRule>
    <cfRule type="expression" dxfId="1234" priority="5868" stopIfTrue="1" operator="" text="">
      <formula>(K8-J8)&lt;0</formula>
    </cfRule>
  </conditionalFormatting>
  <conditionalFormatting sqref="L8:L26">
    <cfRule type="expression" dxfId="1233" priority="5858" stopIfTrue="1" operator="" text="">
      <formula>(K8-J8)&gt;0</formula>
    </cfRule>
  </conditionalFormatting>
  <conditionalFormatting sqref="K10 K18:K20">
    <cfRule type="cellIs" dxfId="1232" priority="5838" stopIfTrue="1" operator="equal">
      <formula>0</formula>
    </cfRule>
    <cfRule type="expression" dxfId="1231" priority="5839" stopIfTrue="1" operator="" text="">
      <formula>(K10-J10)&lt;0</formula>
    </cfRule>
  </conditionalFormatting>
  <conditionalFormatting sqref="K12 K20 K26">
    <cfRule type="cellIs" dxfId="1230" priority="5820" stopIfTrue="1" operator="equal">
      <formula>0</formula>
    </cfRule>
    <cfRule type="expression" dxfId="1229" priority="5821" stopIfTrue="1" operator="" text="">
      <formula>(K12-J12)&lt;0</formula>
    </cfRule>
  </conditionalFormatting>
  <conditionalFormatting sqref="K13 K21">
    <cfRule type="cellIs" dxfId="1228" priority="5802" stopIfTrue="1" operator="equal">
      <formula>0</formula>
    </cfRule>
    <cfRule type="expression" dxfId="1227" priority="5803" stopIfTrue="1" operator="" text="">
      <formula>(K13-J13)&lt;0</formula>
    </cfRule>
  </conditionalFormatting>
  <conditionalFormatting sqref="K14 K22">
    <cfRule type="cellIs" dxfId="1226" priority="5784" stopIfTrue="1" operator="equal">
      <formula>0</formula>
    </cfRule>
    <cfRule type="expression" dxfId="1225" priority="5785" stopIfTrue="1" operator="" text="">
      <formula>(K14-J14)&lt;0</formula>
    </cfRule>
  </conditionalFormatting>
  <conditionalFormatting sqref="K9">
    <cfRule type="cellIs" dxfId="1224" priority="5766" stopIfTrue="1" operator="equal">
      <formula>0</formula>
    </cfRule>
    <cfRule type="expression" dxfId="1223" priority="5767" stopIfTrue="1" operator="" text="">
      <formula>(K9-J9)&lt;0</formula>
    </cfRule>
  </conditionalFormatting>
  <conditionalFormatting sqref="K11">
    <cfRule type="cellIs" dxfId="1222" priority="5748" stopIfTrue="1" operator="equal">
      <formula>0</formula>
    </cfRule>
    <cfRule type="expression" dxfId="1221" priority="5749" stopIfTrue="1" operator="" text="">
      <formula>(K11-J11)&lt;0</formula>
    </cfRule>
  </conditionalFormatting>
  <conditionalFormatting sqref="K15">
    <cfRule type="cellIs" dxfId="1220" priority="5730" stopIfTrue="1" operator="equal">
      <formula>0</formula>
    </cfRule>
    <cfRule type="expression" dxfId="1219" priority="5731" stopIfTrue="1" operator="" text="">
      <formula>(K15-J15)&lt;0</formula>
    </cfRule>
  </conditionalFormatting>
  <conditionalFormatting sqref="K16">
    <cfRule type="cellIs" dxfId="1218" priority="5712" stopIfTrue="1" operator="equal">
      <formula>0</formula>
    </cfRule>
    <cfRule type="expression" dxfId="1217" priority="5713" stopIfTrue="1" operator="" text="">
      <formula>(K16-J16)&lt;0</formula>
    </cfRule>
  </conditionalFormatting>
  <conditionalFormatting sqref="K17">
    <cfRule type="cellIs" dxfId="1216" priority="5694" stopIfTrue="1" operator="equal">
      <formula>0</formula>
    </cfRule>
    <cfRule type="expression" dxfId="1215" priority="5695" stopIfTrue="1" operator="" text="">
      <formula>(K17-J17)&lt;0</formula>
    </cfRule>
  </conditionalFormatting>
  <conditionalFormatting sqref="K18:K20">
    <cfRule type="cellIs" dxfId="1214" priority="5676" stopIfTrue="1" operator="equal">
      <formula>0</formula>
    </cfRule>
    <cfRule type="expression" dxfId="1213" priority="5677" stopIfTrue="1" operator="" text="">
      <formula>(K18-J18)&lt;0</formula>
    </cfRule>
  </conditionalFormatting>
  <conditionalFormatting sqref="K20">
    <cfRule type="cellIs" dxfId="1212" priority="5658" stopIfTrue="1" operator="equal">
      <formula>0</formula>
    </cfRule>
    <cfRule type="expression" dxfId="1211" priority="5659" stopIfTrue="1" operator="" text="">
      <formula>(K20-J20)&lt;0</formula>
    </cfRule>
  </conditionalFormatting>
  <conditionalFormatting sqref="K21">
    <cfRule type="cellIs" dxfId="1210" priority="5640" stopIfTrue="1" operator="equal">
      <formula>0</formula>
    </cfRule>
    <cfRule type="expression" dxfId="1209" priority="5641" stopIfTrue="1" operator="" text="">
      <formula>(K21-J21)&lt;0</formula>
    </cfRule>
  </conditionalFormatting>
  <conditionalFormatting sqref="K22">
    <cfRule type="cellIs" dxfId="1208" priority="5622" stopIfTrue="1" operator="equal">
      <formula>0</formula>
    </cfRule>
    <cfRule type="expression" dxfId="1207" priority="5623" stopIfTrue="1" operator="" text="">
      <formula>(K22-J22)&lt;0</formula>
    </cfRule>
  </conditionalFormatting>
  <conditionalFormatting sqref="K23">
    <cfRule type="cellIs" dxfId="1206" priority="5604" stopIfTrue="1" operator="equal">
      <formula>0</formula>
    </cfRule>
    <cfRule type="expression" dxfId="1205" priority="5605" stopIfTrue="1" operator="" text="">
      <formula>(K23-J23)&lt;0</formula>
    </cfRule>
  </conditionalFormatting>
  <conditionalFormatting sqref="K25">
    <cfRule type="cellIs" dxfId="1204" priority="5586" stopIfTrue="1" operator="equal">
      <formula>0</formula>
    </cfRule>
    <cfRule type="expression" dxfId="1203" priority="5587" stopIfTrue="1" operator="" text="">
      <formula>(K25-J25)&lt;0</formula>
    </cfRule>
  </conditionalFormatting>
  <conditionalFormatting sqref="K26">
    <cfRule type="cellIs" dxfId="1202" priority="5568" stopIfTrue="1" operator="equal">
      <formula>0</formula>
    </cfRule>
    <cfRule type="expression" dxfId="1201" priority="5569" stopIfTrue="1" operator="" text="">
      <formula>(K26-J26)&lt;0</formula>
    </cfRule>
  </conditionalFormatting>
  <conditionalFormatting sqref="K13">
    <cfRule type="cellIs" dxfId="1192" priority="5478" stopIfTrue="1" operator="equal">
      <formula>0</formula>
    </cfRule>
    <cfRule type="expression" dxfId="1191" priority="5479" stopIfTrue="1" operator="" text="">
      <formula>(K13-J13)&lt;0</formula>
    </cfRule>
  </conditionalFormatting>
  <conditionalFormatting sqref="K15">
    <cfRule type="cellIs" dxfId="1188" priority="5442" stopIfTrue="1" operator="equal">
      <formula>0</formula>
    </cfRule>
    <cfRule type="expression" dxfId="1187" priority="5443" stopIfTrue="1" operator="" text="">
      <formula>(K15-J15)&lt;0</formula>
    </cfRule>
  </conditionalFormatting>
  <conditionalFormatting sqref="K8:K26">
    <cfRule type="cellIs" dxfId="978" priority="3557" stopIfTrue="1" operator="equal">
      <formula>"GIRO"</formula>
    </cfRule>
  </conditionalFormatting>
  <conditionalFormatting sqref="L8:L26">
    <cfRule type="expression" dxfId="977" priority="3546" stopIfTrue="1" operator="" text="">
      <formula>K8="GIRO"</formula>
    </cfRule>
  </conditionalFormatting>
  <conditionalFormatting sqref="K13 K21">
    <cfRule type="cellIs" dxfId="942" priority="3221" stopIfTrue="1" operator="equal">
      <formula>0</formula>
    </cfRule>
    <cfRule type="expression" dxfId="941" priority="3222" stopIfTrue="1" operator="" text="">
      <formula>(K13-J13)&lt;0</formula>
    </cfRule>
  </conditionalFormatting>
  <conditionalFormatting sqref="K15">
    <cfRule type="cellIs" dxfId="940" priority="3203" stopIfTrue="1" operator="equal">
      <formula>0</formula>
    </cfRule>
    <cfRule type="expression" dxfId="939" priority="3204" stopIfTrue="1" operator="" text="">
      <formula>(K15-J15)&lt;0</formula>
    </cfRule>
  </conditionalFormatting>
  <conditionalFormatting sqref="K15">
    <cfRule type="cellIs" dxfId="938" priority="3185" stopIfTrue="1" operator="equal">
      <formula>0</formula>
    </cfRule>
    <cfRule type="expression" dxfId="937" priority="3186" stopIfTrue="1" operator="" text="">
      <formula>(K15-J15)&lt;0</formula>
    </cfRule>
  </conditionalFormatting>
  <conditionalFormatting sqref="S9 S11:S20 S24:S26">
    <cfRule type="expression" dxfId="864" priority="2527" stopIfTrue="1" operator="" text="">
      <formula>(M9-L9)&gt;0</formula>
    </cfRule>
  </conditionalFormatting>
  <conditionalFormatting sqref="M8:M26">
    <cfRule type="expression" dxfId="859" priority="2482" operator="" text="">
      <formula>(R8-L8)&gt;0</formula>
    </cfRule>
  </conditionalFormatting>
  <conditionalFormatting sqref="K17">
    <cfRule type="cellIs" dxfId="858" priority="2462" stopIfTrue="1" operator="equal">
      <formula>0</formula>
    </cfRule>
    <cfRule type="expression" dxfId="857" priority="2463" stopIfTrue="1" operator="" text="">
      <formula>(K17-J17)&lt;0</formula>
    </cfRule>
  </conditionalFormatting>
  <conditionalFormatting sqref="K11">
    <cfRule type="cellIs" dxfId="856" priority="2444" stopIfTrue="1" operator="equal">
      <formula>0</formula>
    </cfRule>
    <cfRule type="expression" dxfId="855" priority="2445" stopIfTrue="1" operator="" text="">
      <formula>(K11-J11)&lt;0</formula>
    </cfRule>
  </conditionalFormatting>
  <conditionalFormatting sqref="K24">
    <cfRule type="cellIs" dxfId="854" priority="2426" stopIfTrue="1" operator="equal">
      <formula>0</formula>
    </cfRule>
    <cfRule type="expression" dxfId="853" priority="2427" stopIfTrue="1" operator="" text="">
      <formula>(K24-J24)&lt;0</formula>
    </cfRule>
  </conditionalFormatting>
  <conditionalFormatting sqref="K24">
    <cfRule type="cellIs" dxfId="852" priority="2408" stopIfTrue="1" operator="equal">
      <formula>0</formula>
    </cfRule>
    <cfRule type="expression" dxfId="851" priority="2409" stopIfTrue="1" operator="" text="">
      <formula>(K24-J24)&lt;0</formula>
    </cfRule>
  </conditionalFormatting>
  <conditionalFormatting sqref="K24">
    <cfRule type="cellIs" dxfId="850" priority="2390" stopIfTrue="1" operator="equal">
      <formula>0</formula>
    </cfRule>
    <cfRule type="expression" dxfId="849" priority="2391" stopIfTrue="1" operator="" text="">
      <formula>(K24-J24)&lt;0</formula>
    </cfRule>
  </conditionalFormatting>
  <conditionalFormatting sqref="K24">
    <cfRule type="cellIs" dxfId="848" priority="2372" stopIfTrue="1" operator="equal">
      <formula>0</formula>
    </cfRule>
    <cfRule type="expression" dxfId="847" priority="2373" stopIfTrue="1" operator="" text="">
      <formula>(K24-J24)&lt;0</formula>
    </cfRule>
  </conditionalFormatting>
  <conditionalFormatting sqref="K24">
    <cfRule type="cellIs" dxfId="846" priority="2354" stopIfTrue="1" operator="equal">
      <formula>0</formula>
    </cfRule>
    <cfRule type="expression" dxfId="845" priority="2355" stopIfTrue="1" operator="" text="">
      <formula>(K24-J24)&lt;0</formula>
    </cfRule>
  </conditionalFormatting>
  <conditionalFormatting sqref="K24">
    <cfRule type="cellIs" dxfId="844" priority="2336" stopIfTrue="1" operator="equal">
      <formula>0</formula>
    </cfRule>
    <cfRule type="expression" dxfId="843" priority="2337" stopIfTrue="1" operator="" text="">
      <formula>(K24-J24)&lt;0</formula>
    </cfRule>
  </conditionalFormatting>
  <conditionalFormatting sqref="K24">
    <cfRule type="cellIs" dxfId="842" priority="2318" stopIfTrue="1" operator="equal">
      <formula>0</formula>
    </cfRule>
    <cfRule type="expression" dxfId="841" priority="2319" stopIfTrue="1" operator="" text="">
      <formula>(K24-J24)&lt;0</formula>
    </cfRule>
  </conditionalFormatting>
  <conditionalFormatting sqref="K24">
    <cfRule type="cellIs" dxfId="840" priority="2300" stopIfTrue="1" operator="equal">
      <formula>0</formula>
    </cfRule>
    <cfRule type="expression" dxfId="839" priority="2301" stopIfTrue="1" operator="" text="">
      <formula>(K24-J24)&lt;0</formula>
    </cfRule>
  </conditionalFormatting>
  <conditionalFormatting sqref="K24">
    <cfRule type="cellIs" dxfId="838" priority="2282" stopIfTrue="1" operator="equal">
      <formula>0</formula>
    </cfRule>
    <cfRule type="expression" dxfId="837" priority="2283" stopIfTrue="1" operator="" text="">
      <formula>(K24-J24)&lt;0</formula>
    </cfRule>
  </conditionalFormatting>
  <conditionalFormatting sqref="K24">
    <cfRule type="cellIs" dxfId="836" priority="2264" stopIfTrue="1" operator="equal">
      <formula>0</formula>
    </cfRule>
    <cfRule type="expression" dxfId="835" priority="2265" stopIfTrue="1" operator="" text="">
      <formula>(K24-J24)&lt;0</formula>
    </cfRule>
  </conditionalFormatting>
  <conditionalFormatting sqref="K24">
    <cfRule type="cellIs" dxfId="834" priority="2246" stopIfTrue="1" operator="equal">
      <formula>0</formula>
    </cfRule>
    <cfRule type="expression" dxfId="833" priority="2247" stopIfTrue="1" operator="" text="">
      <formula>(K24-J24)&lt;0</formula>
    </cfRule>
  </conditionalFormatting>
  <conditionalFormatting sqref="K24">
    <cfRule type="cellIs" dxfId="832" priority="2228" stopIfTrue="1" operator="equal">
      <formula>0</formula>
    </cfRule>
    <cfRule type="expression" dxfId="831" priority="2229" stopIfTrue="1" operator="" text="">
      <formula>(K24-J24)&lt;0</formula>
    </cfRule>
  </conditionalFormatting>
  <conditionalFormatting sqref="K26">
    <cfRule type="cellIs" dxfId="824" priority="2156" stopIfTrue="1" operator="equal">
      <formula>0</formula>
    </cfRule>
    <cfRule type="expression" dxfId="823" priority="2157" stopIfTrue="1" operator="" text="">
      <formula>(K26-J26)&lt;0</formula>
    </cfRule>
  </conditionalFormatting>
  <conditionalFormatting sqref="K26">
    <cfRule type="cellIs" dxfId="822" priority="2138" stopIfTrue="1" operator="equal">
      <formula>0</formula>
    </cfRule>
    <cfRule type="expression" dxfId="821" priority="2139" stopIfTrue="1" operator="" text="">
      <formula>(K26-J26)&lt;0</formula>
    </cfRule>
  </conditionalFormatting>
  <conditionalFormatting sqref="K12">
    <cfRule type="cellIs" dxfId="820" priority="2120" stopIfTrue="1" operator="equal">
      <formula>0</formula>
    </cfRule>
    <cfRule type="expression" dxfId="819" priority="2121" stopIfTrue="1" operator="" text="">
      <formula>(K12-J12)&lt;0</formula>
    </cfRule>
  </conditionalFormatting>
  <conditionalFormatting sqref="K14">
    <cfRule type="cellIs" dxfId="818" priority="2102" stopIfTrue="1" operator="equal">
      <formula>0</formula>
    </cfRule>
    <cfRule type="expression" dxfId="817" priority="2103" stopIfTrue="1" operator="" text="">
      <formula>(K14-J14)&lt;0</formula>
    </cfRule>
  </conditionalFormatting>
  <conditionalFormatting sqref="K19">
    <cfRule type="cellIs" dxfId="816" priority="2084" stopIfTrue="1" operator="equal">
      <formula>0</formula>
    </cfRule>
    <cfRule type="expression" dxfId="815" priority="2085" stopIfTrue="1" operator="" text="">
      <formula>(K19-J19)&lt;0</formula>
    </cfRule>
  </conditionalFormatting>
  <conditionalFormatting sqref="K19">
    <cfRule type="cellIs" dxfId="814" priority="2066" stopIfTrue="1" operator="equal">
      <formula>0</formula>
    </cfRule>
    <cfRule type="expression" dxfId="813" priority="2067" stopIfTrue="1" operator="" text="">
      <formula>(K19-J19)&lt;0</formula>
    </cfRule>
  </conditionalFormatting>
  <conditionalFormatting sqref="K23">
    <cfRule type="cellIs" dxfId="812" priority="2048" stopIfTrue="1" operator="equal">
      <formula>0</formula>
    </cfRule>
    <cfRule type="expression" dxfId="811" priority="2049" stopIfTrue="1" operator="" text="">
      <formula>(K23-J23)&lt;0</formula>
    </cfRule>
  </conditionalFormatting>
  <conditionalFormatting sqref="K23">
    <cfRule type="cellIs" dxfId="810" priority="2030" stopIfTrue="1" operator="equal">
      <formula>0</formula>
    </cfRule>
    <cfRule type="expression" dxfId="809" priority="2031" stopIfTrue="1" operator="" text="">
      <formula>(K23-J23)&lt;0</formula>
    </cfRule>
  </conditionalFormatting>
  <conditionalFormatting sqref="K25">
    <cfRule type="cellIs" dxfId="808" priority="2012" stopIfTrue="1" operator="equal">
      <formula>0</formula>
    </cfRule>
    <cfRule type="expression" dxfId="807" priority="2013" stopIfTrue="1" operator="" text="">
      <formula>(K25-J25)&lt;0</formula>
    </cfRule>
  </conditionalFormatting>
  <conditionalFormatting sqref="K25">
    <cfRule type="cellIs" dxfId="806" priority="1994" stopIfTrue="1" operator="equal">
      <formula>0</formula>
    </cfRule>
    <cfRule type="expression" dxfId="805" priority="1995" stopIfTrue="1" operator="" text="">
      <formula>(K25-J25)&lt;0</formula>
    </cfRule>
  </conditionalFormatting>
  <conditionalFormatting sqref="K11">
    <cfRule type="cellIs" dxfId="800" priority="1940" stopIfTrue="1" operator="equal">
      <formula>0</formula>
    </cfRule>
    <cfRule type="expression" dxfId="799" priority="1941" stopIfTrue="1" operator="" text="">
      <formula>(K11-J11)&lt;0</formula>
    </cfRule>
  </conditionalFormatting>
  <conditionalFormatting sqref="K13">
    <cfRule type="cellIs" dxfId="798" priority="1922" stopIfTrue="1" operator="equal">
      <formula>0</formula>
    </cfRule>
    <cfRule type="expression" dxfId="797" priority="1923" stopIfTrue="1" operator="" text="">
      <formula>(K13-J13)&lt;0</formula>
    </cfRule>
  </conditionalFormatting>
  <conditionalFormatting sqref="K15">
    <cfRule type="cellIs" dxfId="796" priority="1904" stopIfTrue="1" operator="equal">
      <formula>0</formula>
    </cfRule>
    <cfRule type="expression" dxfId="795" priority="1905" stopIfTrue="1" operator="" text="">
      <formula>(K15-J15)&lt;0</formula>
    </cfRule>
  </conditionalFormatting>
  <conditionalFormatting sqref="K16">
    <cfRule type="cellIs" dxfId="794" priority="1886" stopIfTrue="1" operator="equal">
      <formula>0</formula>
    </cfRule>
    <cfRule type="expression" dxfId="793" priority="1887" stopIfTrue="1" operator="" text="">
      <formula>(K16-J16)&lt;0</formula>
    </cfRule>
  </conditionalFormatting>
  <conditionalFormatting sqref="K18:K20">
    <cfRule type="cellIs" dxfId="792" priority="1868" stopIfTrue="1" operator="equal">
      <formula>0</formula>
    </cfRule>
    <cfRule type="expression" dxfId="791" priority="1869" stopIfTrue="1" operator="" text="">
      <formula>(K18-J18)&lt;0</formula>
    </cfRule>
  </conditionalFormatting>
  <conditionalFormatting sqref="K18:K20">
    <cfRule type="cellIs" dxfId="790" priority="1850" stopIfTrue="1" operator="equal">
      <formula>0</formula>
    </cfRule>
    <cfRule type="expression" dxfId="789" priority="1851" stopIfTrue="1" operator="" text="">
      <formula>(K18-J18)&lt;0</formula>
    </cfRule>
  </conditionalFormatting>
  <conditionalFormatting sqref="K20">
    <cfRule type="cellIs" dxfId="788" priority="1832" stopIfTrue="1" operator="equal">
      <formula>0</formula>
    </cfRule>
    <cfRule type="expression" dxfId="787" priority="1833" stopIfTrue="1" operator="" text="">
      <formula>(K20-J20)&lt;0</formula>
    </cfRule>
  </conditionalFormatting>
  <conditionalFormatting sqref="K20">
    <cfRule type="cellIs" dxfId="786" priority="1814" stopIfTrue="1" operator="equal">
      <formula>0</formula>
    </cfRule>
    <cfRule type="expression" dxfId="785" priority="1815" stopIfTrue="1" operator="" text="">
      <formula>(K20-J20)&lt;0</formula>
    </cfRule>
  </conditionalFormatting>
  <conditionalFormatting sqref="K22">
    <cfRule type="cellIs" dxfId="784" priority="1796" stopIfTrue="1" operator="equal">
      <formula>0</formula>
    </cfRule>
    <cfRule type="expression" dxfId="783" priority="1797" stopIfTrue="1" operator="" text="">
      <formula>(K22-J22)&lt;0</formula>
    </cfRule>
  </conditionalFormatting>
  <conditionalFormatting sqref="K22">
    <cfRule type="cellIs" dxfId="782" priority="1778" stopIfTrue="1" operator="equal">
      <formula>0</formula>
    </cfRule>
    <cfRule type="expression" dxfId="781" priority="1779" stopIfTrue="1" operator="" text="">
      <formula>(K22-J22)&lt;0</formula>
    </cfRule>
  </conditionalFormatting>
  <conditionalFormatting sqref="K22">
    <cfRule type="cellIs" dxfId="780" priority="1760" stopIfTrue="1" operator="equal">
      <formula>0</formula>
    </cfRule>
    <cfRule type="expression" dxfId="779" priority="1761" stopIfTrue="1" operator="" text="">
      <formula>(K22-J22)&lt;0</formula>
    </cfRule>
  </conditionalFormatting>
  <conditionalFormatting sqref="K24">
    <cfRule type="cellIs" dxfId="778" priority="1742" stopIfTrue="1" operator="equal">
      <formula>0</formula>
    </cfRule>
    <cfRule type="expression" dxfId="777" priority="1743" stopIfTrue="1" operator="" text="">
      <formula>(K24-J24)&lt;0</formula>
    </cfRule>
  </conditionalFormatting>
  <conditionalFormatting sqref="K24">
    <cfRule type="cellIs" dxfId="776" priority="1724" stopIfTrue="1" operator="equal">
      <formula>0</formula>
    </cfRule>
    <cfRule type="expression" dxfId="775" priority="1725" stopIfTrue="1" operator="" text="">
      <formula>(K24-J24)&lt;0</formula>
    </cfRule>
  </conditionalFormatting>
  <conditionalFormatting sqref="K24">
    <cfRule type="cellIs" dxfId="774" priority="1706" stopIfTrue="1" operator="equal">
      <formula>0</formula>
    </cfRule>
    <cfRule type="expression" dxfId="773" priority="1707" stopIfTrue="1" operator="" text="">
      <formula>(K24-J24)&lt;0</formula>
    </cfRule>
  </conditionalFormatting>
  <conditionalFormatting sqref="K20">
    <cfRule type="cellIs" dxfId="772" priority="1688" stopIfTrue="1" operator="equal">
      <formula>0</formula>
    </cfRule>
    <cfRule type="expression" dxfId="771" priority="1689" stopIfTrue="1" operator="" text="">
      <formula>(K20-J20)&lt;0</formula>
    </cfRule>
  </conditionalFormatting>
  <conditionalFormatting sqref="K20">
    <cfRule type="cellIs" dxfId="770" priority="1670" stopIfTrue="1" operator="equal">
      <formula>0</formula>
    </cfRule>
    <cfRule type="expression" dxfId="769" priority="1671" stopIfTrue="1" operator="" text="">
      <formula>(K20-J20)&lt;0</formula>
    </cfRule>
  </conditionalFormatting>
  <conditionalFormatting sqref="K21">
    <cfRule type="cellIs" dxfId="768" priority="1652" stopIfTrue="1" operator="equal">
      <formula>0</formula>
    </cfRule>
    <cfRule type="expression" dxfId="767" priority="1653" stopIfTrue="1" operator="" text="">
      <formula>(K21-J21)&lt;0</formula>
    </cfRule>
  </conditionalFormatting>
  <conditionalFormatting sqref="K23">
    <cfRule type="cellIs" dxfId="766" priority="1634" stopIfTrue="1" operator="equal">
      <formula>0</formula>
    </cfRule>
    <cfRule type="expression" dxfId="765" priority="1635" stopIfTrue="1" operator="" text="">
      <formula>(K23-J23)&lt;0</formula>
    </cfRule>
  </conditionalFormatting>
  <conditionalFormatting sqref="K21">
    <cfRule type="cellIs" dxfId="760" priority="1580" stopIfTrue="1" operator="equal">
      <formula>0</formula>
    </cfRule>
    <cfRule type="expression" dxfId="759" priority="1581" stopIfTrue="1" operator="" text="">
      <formula>(K21-J21)&lt;0</formula>
    </cfRule>
  </conditionalFormatting>
  <conditionalFormatting sqref="K23">
    <cfRule type="cellIs" dxfId="758" priority="1562" stopIfTrue="1" operator="equal">
      <formula>0</formula>
    </cfRule>
    <cfRule type="expression" dxfId="757" priority="1563" stopIfTrue="1" operator="" text="">
      <formula>(K23-J23)&lt;0</formula>
    </cfRule>
  </conditionalFormatting>
  <conditionalFormatting sqref="K21">
    <cfRule type="cellIs" dxfId="736" priority="1364" stopIfTrue="1" operator="equal">
      <formula>0</formula>
    </cfRule>
    <cfRule type="expression" dxfId="735" priority="1365" stopIfTrue="1" operator="" text="">
      <formula>(K21-J21)&lt;0</formula>
    </cfRule>
  </conditionalFormatting>
  <conditionalFormatting sqref="K23">
    <cfRule type="cellIs" dxfId="734" priority="1346" stopIfTrue="1" operator="equal">
      <formula>0</formula>
    </cfRule>
    <cfRule type="expression" dxfId="733" priority="1347" stopIfTrue="1" operator="" text="">
      <formula>(K23-J23)&lt;0</formula>
    </cfRule>
  </conditionalFormatting>
  <conditionalFormatting sqref="K22">
    <cfRule type="cellIs" dxfId="732" priority="1328" stopIfTrue="1" operator="equal">
      <formula>0</formula>
    </cfRule>
    <cfRule type="expression" dxfId="731" priority="1329" stopIfTrue="1" operator="" text="">
      <formula>(K22-J22)&lt;0</formula>
    </cfRule>
  </conditionalFormatting>
  <conditionalFormatting sqref="K22">
    <cfRule type="cellIs" dxfId="730" priority="1310" stopIfTrue="1" operator="equal">
      <formula>0</formula>
    </cfRule>
    <cfRule type="expression" dxfId="729" priority="1311" stopIfTrue="1" operator="" text="">
      <formula>(K22-J22)&lt;0</formula>
    </cfRule>
  </conditionalFormatting>
  <conditionalFormatting sqref="K22">
    <cfRule type="cellIs" dxfId="728" priority="1292" stopIfTrue="1" operator="equal">
      <formula>0</formula>
    </cfRule>
    <cfRule type="expression" dxfId="727" priority="1293" stopIfTrue="1" operator="" text="">
      <formula>(K22-J22)&lt;0</formula>
    </cfRule>
  </conditionalFormatting>
  <conditionalFormatting sqref="K22">
    <cfRule type="cellIs" dxfId="726" priority="1274" stopIfTrue="1" operator="equal">
      <formula>0</formula>
    </cfRule>
    <cfRule type="expression" dxfId="725" priority="1275" stopIfTrue="1" operator="" text="">
      <formula>(K22-J22)&lt;0</formula>
    </cfRule>
  </conditionalFormatting>
  <conditionalFormatting sqref="K22">
    <cfRule type="cellIs" dxfId="724" priority="1256" stopIfTrue="1" operator="equal">
      <formula>0</formula>
    </cfRule>
    <cfRule type="expression" dxfId="723" priority="1257" stopIfTrue="1" operator="" text="">
      <formula>(K22-J22)&lt;0</formula>
    </cfRule>
  </conditionalFormatting>
  <conditionalFormatting sqref="K22">
    <cfRule type="cellIs" dxfId="722" priority="1238" stopIfTrue="1" operator="equal">
      <formula>0</formula>
    </cfRule>
    <cfRule type="expression" dxfId="721" priority="1239" stopIfTrue="1" operator="" text="">
      <formula>(K22-J22)&lt;0</formula>
    </cfRule>
  </conditionalFormatting>
  <conditionalFormatting sqref="K22">
    <cfRule type="cellIs" dxfId="720" priority="1220" stopIfTrue="1" operator="equal">
      <formula>0</formula>
    </cfRule>
    <cfRule type="expression" dxfId="719" priority="1221" stopIfTrue="1" operator="" text="">
      <formula>(K22-J22)&lt;0</formula>
    </cfRule>
  </conditionalFormatting>
  <conditionalFormatting sqref="K22">
    <cfRule type="cellIs" dxfId="718" priority="1202" stopIfTrue="1" operator="equal">
      <formula>0</formula>
    </cfRule>
    <cfRule type="expression" dxfId="717" priority="1203" stopIfTrue="1" operator="" text="">
      <formula>(K22-J22)&lt;0</formula>
    </cfRule>
  </conditionalFormatting>
  <conditionalFormatting sqref="K22">
    <cfRule type="cellIs" dxfId="716" priority="1184" stopIfTrue="1" operator="equal">
      <formula>0</formula>
    </cfRule>
    <cfRule type="expression" dxfId="715" priority="1185" stopIfTrue="1" operator="" text="">
      <formula>(K22-J22)&lt;0</formula>
    </cfRule>
  </conditionalFormatting>
  <conditionalFormatting sqref="K22">
    <cfRule type="cellIs" dxfId="714" priority="1166" stopIfTrue="1" operator="equal">
      <formula>0</formula>
    </cfRule>
    <cfRule type="expression" dxfId="713" priority="1167" stopIfTrue="1" operator="" text="">
      <formula>(K22-J22)&lt;0</formula>
    </cfRule>
  </conditionalFormatting>
  <conditionalFormatting sqref="K25">
    <cfRule type="cellIs" dxfId="712" priority="1148" stopIfTrue="1" operator="equal">
      <formula>0</formula>
    </cfRule>
    <cfRule type="expression" dxfId="711" priority="1149" stopIfTrue="1" operator="" text="">
      <formula>(K25-J25)&lt;0</formula>
    </cfRule>
  </conditionalFormatting>
  <conditionalFormatting sqref="K25">
    <cfRule type="cellIs" dxfId="710" priority="1130" stopIfTrue="1" operator="equal">
      <formula>0</formula>
    </cfRule>
    <cfRule type="expression" dxfId="709" priority="1131" stopIfTrue="1" operator="" text="">
      <formula>(K25-J25)&lt;0</formula>
    </cfRule>
  </conditionalFormatting>
  <conditionalFormatting sqref="K25">
    <cfRule type="cellIs" dxfId="708" priority="1112" stopIfTrue="1" operator="equal">
      <formula>0</formula>
    </cfRule>
    <cfRule type="expression" dxfId="707" priority="1113" stopIfTrue="1" operator="" text="">
      <formula>(K25-J25)&lt;0</formula>
    </cfRule>
  </conditionalFormatting>
  <conditionalFormatting sqref="K25">
    <cfRule type="cellIs" dxfId="706" priority="1094" stopIfTrue="1" operator="equal">
      <formula>0</formula>
    </cfRule>
    <cfRule type="expression" dxfId="705" priority="1095" stopIfTrue="1" operator="" text="">
      <formula>(K25-J25)&lt;0</formula>
    </cfRule>
  </conditionalFormatting>
  <conditionalFormatting sqref="K25">
    <cfRule type="cellIs" dxfId="704" priority="1076" stopIfTrue="1" operator="equal">
      <formula>0</formula>
    </cfRule>
    <cfRule type="expression" dxfId="703" priority="1077" stopIfTrue="1" operator="" text="">
      <formula>(K25-J25)&lt;0</formula>
    </cfRule>
  </conditionalFormatting>
  <conditionalFormatting sqref="K25">
    <cfRule type="cellIs" dxfId="702" priority="1058" stopIfTrue="1" operator="equal">
      <formula>0</formula>
    </cfRule>
    <cfRule type="expression" dxfId="701" priority="1059" stopIfTrue="1" operator="" text="">
      <formula>(K25-J25)&lt;0</formula>
    </cfRule>
  </conditionalFormatting>
  <conditionalFormatting sqref="K25">
    <cfRule type="cellIs" dxfId="700" priority="1040" stopIfTrue="1" operator="equal">
      <formula>0</formula>
    </cfRule>
    <cfRule type="expression" dxfId="699" priority="1041" stopIfTrue="1" operator="" text="">
      <formula>(K25-J25)&lt;0</formula>
    </cfRule>
  </conditionalFormatting>
  <conditionalFormatting sqref="K25">
    <cfRule type="cellIs" dxfId="698" priority="1022" stopIfTrue="1" operator="equal">
      <formula>0</formula>
    </cfRule>
    <cfRule type="expression" dxfId="697" priority="1023" stopIfTrue="1" operator="" text="">
      <formula>(K25-J25)&lt;0</formula>
    </cfRule>
  </conditionalFormatting>
  <conditionalFormatting sqref="K25">
    <cfRule type="cellIs" dxfId="696" priority="1004" stopIfTrue="1" operator="equal">
      <formula>0</formula>
    </cfRule>
    <cfRule type="expression" dxfId="695" priority="1005" stopIfTrue="1" operator="" text="">
      <formula>(K25-J25)&lt;0</formula>
    </cfRule>
  </conditionalFormatting>
  <conditionalFormatting sqref="K25">
    <cfRule type="cellIs" dxfId="694" priority="986" stopIfTrue="1" operator="equal">
      <formula>0</formula>
    </cfRule>
    <cfRule type="expression" dxfId="693" priority="987" stopIfTrue="1" operator="" text="">
      <formula>(K25-J25)&lt;0</formula>
    </cfRule>
  </conditionalFormatting>
  <conditionalFormatting sqref="S9 S11:S20 S24:S26">
    <cfRule type="cellIs" dxfId="672" priority="779" stopIfTrue="1" operator="equal">
      <formula>"SMT"</formula>
    </cfRule>
    <cfRule type="cellIs" dxfId="671" priority="780" stopIfTrue="1" operator="equal">
      <formula>"수삽"</formula>
    </cfRule>
    <cfRule type="cellIs" dxfId="670" priority="781" stopIfTrue="1" operator="equal">
      <formula>"조립"</formula>
    </cfRule>
  </conditionalFormatting>
  <conditionalFormatting sqref="S9 S11:S20 S24:S26">
    <cfRule type="expression" dxfId="669" priority="770" stopIfTrue="1" operator="" text="">
      <formula>(M9-L9)&gt;0</formula>
    </cfRule>
  </conditionalFormatting>
  <conditionalFormatting sqref="U9:U11">
    <cfRule type="cellIs" dxfId="668" priority="710" operator="equal">
      <formula>"미출"</formula>
    </cfRule>
    <cfRule type="cellIs" dxfId="667" priority="738" stopIfTrue="1" operator="equal">
      <formula>"미삽"</formula>
    </cfRule>
  </conditionalFormatting>
  <conditionalFormatting sqref="U9:U11">
    <cfRule type="cellIs" dxfId="666" priority="720" stopIfTrue="1" operator="equal">
      <formula>"주의"</formula>
    </cfRule>
    <cfRule type="cellIs" dxfId="665" priority="721" stopIfTrue="1" operator="equal">
      <formula>"변경"</formula>
    </cfRule>
  </conditionalFormatting>
  <conditionalFormatting sqref="U9:U11">
    <cfRule type="cellIs" dxfId="664" priority="711" stopIfTrue="1" operator="equal">
      <formula>"""OK"""</formula>
    </cfRule>
  </conditionalFormatting>
  <conditionalFormatting sqref="U12">
    <cfRule type="cellIs" dxfId="663" priority="664" operator="equal">
      <formula>"미출"</formula>
    </cfRule>
    <cfRule type="cellIs" dxfId="662" priority="692" stopIfTrue="1" operator="equal">
      <formula>"미삽"</formula>
    </cfRule>
  </conditionalFormatting>
  <conditionalFormatting sqref="U12">
    <cfRule type="cellIs" dxfId="661" priority="674" stopIfTrue="1" operator="equal">
      <formula>"주의"</formula>
    </cfRule>
    <cfRule type="cellIs" dxfId="660" priority="675" stopIfTrue="1" operator="equal">
      <formula>"변경"</formula>
    </cfRule>
  </conditionalFormatting>
  <conditionalFormatting sqref="U12">
    <cfRule type="cellIs" dxfId="659" priority="665" stopIfTrue="1" operator="equal">
      <formula>"""OK"""</formula>
    </cfRule>
  </conditionalFormatting>
  <conditionalFormatting sqref="U12">
    <cfRule type="cellIs" dxfId="658" priority="655" operator="equal">
      <formula>"동일"</formula>
    </cfRule>
  </conditionalFormatting>
  <conditionalFormatting sqref="O8:O18">
    <cfRule type="cellIs" dxfId="657" priority="610" stopIfTrue="1" operator="equal">
      <formula>"미출"</formula>
    </cfRule>
    <cfRule type="cellIs" dxfId="656" priority="638" stopIfTrue="1" operator="equal">
      <formula>"미삽"</formula>
    </cfRule>
  </conditionalFormatting>
  <conditionalFormatting sqref="O8:O18">
    <cfRule type="cellIs" dxfId="655" priority="620" stopIfTrue="1" operator="equal">
      <formula>"주의"</formula>
    </cfRule>
    <cfRule type="cellIs" dxfId="654" priority="621" stopIfTrue="1" operator="equal">
      <formula>"변경"</formula>
    </cfRule>
  </conditionalFormatting>
  <conditionalFormatting sqref="O8:O18">
    <cfRule type="cellIs" dxfId="653" priority="611" stopIfTrue="1" operator="equal">
      <formula>"""OK"""</formula>
    </cfRule>
  </conditionalFormatting>
  <conditionalFormatting sqref="O8:O18">
    <cfRule type="cellIs" dxfId="652" priority="601" stopIfTrue="1" operator="between">
      <formula>"="</formula>
      <formula>"동일"</formula>
    </cfRule>
  </conditionalFormatting>
  <conditionalFormatting sqref="S8">
    <cfRule type="expression" dxfId="651" priority="592" stopIfTrue="1" operator="" text="">
      <formula>(M8-L8)&gt;0</formula>
    </cfRule>
  </conditionalFormatting>
  <conditionalFormatting sqref="S8">
    <cfRule type="cellIs" dxfId="650" priority="565" stopIfTrue="1" operator="equal">
      <formula>"SMT"</formula>
    </cfRule>
    <cfRule type="cellIs" dxfId="649" priority="566" stopIfTrue="1" operator="equal">
      <formula>"수삽"</formula>
    </cfRule>
    <cfRule type="cellIs" dxfId="648" priority="567" stopIfTrue="1" operator="equal">
      <formula>"조립"</formula>
    </cfRule>
  </conditionalFormatting>
  <conditionalFormatting sqref="S10">
    <cfRule type="expression" dxfId="647" priority="556" stopIfTrue="1" operator="" text="">
      <formula>(M10-L10)&gt;0</formula>
    </cfRule>
  </conditionalFormatting>
  <conditionalFormatting sqref="S10">
    <cfRule type="cellIs" dxfId="646" priority="529" stopIfTrue="1" operator="equal">
      <formula>"SMT"</formula>
    </cfRule>
    <cfRule type="cellIs" dxfId="645" priority="530" stopIfTrue="1" operator="equal">
      <formula>"수삽"</formula>
    </cfRule>
    <cfRule type="cellIs" dxfId="644" priority="531" stopIfTrue="1" operator="equal">
      <formula>"조립"</formula>
    </cfRule>
  </conditionalFormatting>
  <conditionalFormatting sqref="S21:S23">
    <cfRule type="expression" dxfId="643" priority="520" stopIfTrue="1" operator="" text="">
      <formula>(M21-L21)&gt;0</formula>
    </cfRule>
  </conditionalFormatting>
  <conditionalFormatting sqref="S21:S23">
    <cfRule type="cellIs" dxfId="642" priority="493" stopIfTrue="1" operator="equal">
      <formula>"SMT"</formula>
    </cfRule>
    <cfRule type="cellIs" dxfId="641" priority="494" stopIfTrue="1" operator="equal">
      <formula>"수삽"</formula>
    </cfRule>
    <cfRule type="cellIs" dxfId="640" priority="495" stopIfTrue="1" operator="equal">
      <formula>"조립"</formula>
    </cfRule>
  </conditionalFormatting>
  <printOptions horizontalCentered="1"/>
  <pageMargins left="0.04" right="0.04" top="0.39" bottom="0.20" header="0.31" footer="0.31"/>
  <pageSetup paperSize="9" scale="7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26"/>
  <sheetViews>
    <sheetView workbookViewId="0">
      <pane ySplit="1" topLeftCell="A2" activePane="bottomLeft" state="frozen"/>
      <selection pane="bottomLeft" activeCell="M8" sqref="M8"/>
    </sheetView>
  </sheetViews>
  <sheetFormatPr defaultRowHeight="16.500000" outlineLevelCol="1"/>
  <cols>
    <col min="1" max="1" style="1" width="0.63000000" customWidth="1" outlineLevel="0"/>
    <col min="2" max="2" style="1" width="6.00500011" customWidth="1" outlineLevel="0"/>
    <col min="3" max="3" style="2" width="13.63000011" customWidth="1" outlineLevel="0"/>
    <col min="4" max="4" style="3" width="24.37999916" customWidth="1" outlineLevel="0"/>
    <col min="5" max="5" style="3" width="26.00499916" customWidth="1" outlineLevel="0"/>
    <col min="6" max="6" style="1" width="24.50499916" customWidth="1" outlineLevel="1"/>
    <col min="7" max="7" style="2" width="5.63000011" customWidth="1" outlineLevel="0"/>
    <col min="8" max="8" style="58" width="6.13000011" customWidth="1" outlineLevel="0"/>
    <col min="9" max="9" style="62" width="6.63000011" customWidth="1" outlineLevel="0"/>
    <col min="10" max="10" style="66" width="6.63000011" customWidth="1" outlineLevel="0"/>
    <col min="11" max="13" style="1" width="6.13000011" customWidth="1" outlineLevel="0"/>
    <col min="14" max="14" style="40" width="19.62999916" customWidth="1" outlineLevel="0"/>
    <col min="15" max="15" style="1" width="8.00500011" customWidth="1" outlineLevel="0"/>
    <col min="16" max="16" style="2" width="5.38000011" customWidth="1" outlineLevel="0"/>
    <col min="17" max="17" style="1" width="2.75500011" customWidth="1" outlineLevel="0"/>
    <col min="18" max="18" style="1" width="7.00500011" customWidth="1" outlineLevel="0"/>
    <col min="19" max="20" style="49" width="5.50500011" customWidth="1" outlineLevel="0"/>
    <col min="21" max="21" style="1" width="14.75500011" customWidth="1" outlineLevel="0"/>
    <col min="22" max="16384" style="1" width="9.00500011" customWidth="1" outlineLevel="0"/>
  </cols>
  <sheetData>
    <row r="1" ht="3.750000" customHeight="1"/>
    <row r="2" spans="2:20" s="32" customFormat="1" ht="18.750000" customHeight="1">
      <c r="B2" s="106" t="s">
        <v>25</v>
      </c>
      <c r="C2" s="119"/>
      <c r="D2" s="123"/>
      <c r="E2" s="124"/>
      <c r="F2" s="37"/>
      <c r="G2" s="116" t="s">
        <v>24</v>
      </c>
      <c r="H2" s="130" t="s">
        <v>23</v>
      </c>
      <c r="I2" s="131"/>
      <c r="J2" s="37"/>
      <c r="K2" s="37"/>
      <c r="L2" s="37"/>
      <c r="M2" s="37"/>
      <c r="N2" s="37"/>
      <c r="O2" s="37" t="s">
        <v>22</v>
      </c>
      <c r="P2" s="127"/>
      <c r="S2" s="49"/>
      <c r="T2" s="49"/>
    </row>
    <row r="3" spans="2:20" s="32" customFormat="1" ht="18.750000" customHeight="1">
      <c r="B3" s="107"/>
      <c r="C3" s="120"/>
      <c r="D3" s="125"/>
      <c r="E3" s="126"/>
      <c r="F3" s="38"/>
      <c r="G3" s="117"/>
      <c r="H3" s="132" t="s">
        <v>21</v>
      </c>
      <c r="I3" s="133"/>
      <c r="J3" s="38"/>
      <c r="K3" s="38"/>
      <c r="L3" s="38"/>
      <c r="M3" s="38"/>
      <c r="N3" s="38"/>
      <c r="O3" s="38"/>
      <c r="P3" s="128"/>
      <c r="S3" s="49"/>
      <c r="T3" s="49"/>
    </row>
    <row r="4" spans="2:20" s="32" customFormat="1" ht="19.500000" customHeight="1">
      <c r="B4" s="107" t="s">
        <v>20</v>
      </c>
      <c r="C4" s="113" t="s">
        <v>31</v>
      </c>
      <c r="D4" s="102"/>
      <c r="E4" s="103"/>
      <c r="F4" s="38"/>
      <c r="G4" s="117"/>
      <c r="H4" s="132" t="s">
        <v>19</v>
      </c>
      <c r="I4" s="133"/>
      <c r="J4" s="38"/>
      <c r="K4" s="38"/>
      <c r="L4" s="38"/>
      <c r="M4" s="38"/>
      <c r="N4" s="38"/>
      <c r="O4" s="38"/>
      <c r="P4" s="128"/>
      <c r="S4" s="49"/>
      <c r="T4" s="49"/>
    </row>
    <row r="5" spans="2:20" s="32" customFormat="1" ht="19.500000" customHeight="1">
      <c r="B5" s="115"/>
      <c r="C5" s="114"/>
      <c r="D5" s="104"/>
      <c r="E5" s="105"/>
      <c r="F5" s="39"/>
      <c r="G5" s="118"/>
      <c r="H5" s="134" t="s">
        <v>18</v>
      </c>
      <c r="I5" s="135"/>
      <c r="J5" s="39"/>
      <c r="K5" s="39"/>
      <c r="L5" s="39"/>
      <c r="M5" s="39"/>
      <c r="N5" s="39"/>
      <c r="O5" s="39"/>
      <c r="P5" s="129"/>
      <c r="S5" s="49"/>
      <c r="T5" s="49"/>
    </row>
    <row r="6" spans="2:20" s="27" customFormat="1" ht="18.000000" customHeight="1">
      <c r="B6" s="110" t="s">
        <v>17</v>
      </c>
      <c r="C6" s="31" t="s">
        <v>16</v>
      </c>
      <c r="D6" s="121" t="s">
        <v>15</v>
      </c>
      <c r="E6" s="108" t="s">
        <v>26</v>
      </c>
      <c r="F6" s="108" t="s">
        <v>27</v>
      </c>
      <c r="G6" s="31" t="s">
        <v>14</v>
      </c>
      <c r="H6" s="44" t="s">
        <v>13</v>
      </c>
      <c r="I6" s="46" t="s">
        <v>12</v>
      </c>
      <c r="J6" s="44" t="s">
        <v>11</v>
      </c>
      <c r="K6" s="31" t="s">
        <v>10</v>
      </c>
      <c r="L6" s="31" t="s">
        <v>9</v>
      </c>
      <c r="M6" s="30" t="s">
        <v>8</v>
      </c>
      <c r="N6" s="31" t="s">
        <v>7</v>
      </c>
      <c r="O6" s="31" t="s">
        <v>6</v>
      </c>
      <c r="P6" s="33" t="s">
        <v>5</v>
      </c>
      <c r="S6" s="50"/>
      <c r="T6" s="50"/>
    </row>
    <row r="7" spans="2:20" s="27" customFormat="1" ht="18.000000" customHeight="1">
      <c r="B7" s="111"/>
      <c r="C7" s="29"/>
      <c r="D7" s="122"/>
      <c r="E7" s="109"/>
      <c r="F7" s="109"/>
      <c r="G7" s="29" t="s">
        <v>4</v>
      </c>
      <c r="H7" s="45" t="s">
        <v>3</v>
      </c>
      <c r="I7" s="47" t="s">
        <v>3</v>
      </c>
      <c r="J7" s="45" t="s">
        <v>3</v>
      </c>
      <c r="K7" s="29" t="s">
        <v>2</v>
      </c>
      <c r="L7" s="29" t="s">
        <v>1</v>
      </c>
      <c r="M7" s="28" t="s">
        <v>1</v>
      </c>
      <c r="N7" s="29"/>
      <c r="O7" s="29"/>
      <c r="P7" s="34" t="s">
        <v>0</v>
      </c>
      <c r="S7" s="50" t="s">
        <v>32</v>
      </c>
      <c r="T7" s="50" t="s">
        <v>33</v>
      </c>
    </row>
    <row r="8" spans="2:20" ht="12.000000">
      <c r="B8" s="26">
        <v>1</v>
      </c>
      <c r="C8" s="56"/>
      <c r="D8" s="25"/>
      <c r="E8" s="24"/>
      <c r="F8" s="24"/>
      <c r="G8" s="57"/>
      <c r="H8" s="59">
        <f>$P$2*G8</f>
        <v>0</v>
      </c>
      <c r="I8" s="63"/>
      <c r="J8" s="67">
        <f>I8-H8</f>
        <v>0</v>
      </c>
      <c r="K8" s="13"/>
      <c r="L8" s="23"/>
      <c r="M8" s="12" t="str">
        <f>IF(H8&gt;0,IF(H8-I8&gt;0,"미출",""),"")</f>
        <v/>
      </c>
      <c r="N8" s="41"/>
      <c r="O8" s="22"/>
      <c r="P8" s="35"/>
    </row>
    <row r="9" spans="2:20" ht="12.000000">
      <c r="B9" s="18">
        <v>2</v>
      </c>
      <c r="C9" s="54"/>
      <c r="D9" s="16"/>
      <c r="E9" s="19"/>
      <c r="F9" s="19"/>
      <c r="G9" s="17"/>
      <c r="H9" s="60">
        <f>$P$2*G9</f>
        <v>0</v>
      </c>
      <c r="I9" s="64"/>
      <c r="J9" s="68">
        <f>I9-H9</f>
        <v>0</v>
      </c>
      <c r="K9" s="13"/>
      <c r="L9" s="13"/>
      <c r="M9" s="12" t="str">
        <f>IF(H9&gt;0,IF(H9-I9&gt;0,"미출",""),"")</f>
        <v/>
      </c>
      <c r="N9" s="42"/>
      <c r="O9" s="20"/>
      <c r="P9" s="35"/>
      <c r="R9" s="12" t="s">
        <v>28</v>
      </c>
    </row>
    <row r="10" spans="2:20" ht="12.000000">
      <c r="B10" s="18">
        <v>3</v>
      </c>
      <c r="C10" s="54"/>
      <c r="D10" s="16"/>
      <c r="E10" s="19"/>
      <c r="F10" s="19"/>
      <c r="G10" s="17"/>
      <c r="H10" s="60">
        <f>$P$2*G10</f>
        <v>0</v>
      </c>
      <c r="I10" s="64"/>
      <c r="J10" s="68">
        <f>I10-H10</f>
        <v>0</v>
      </c>
      <c r="K10" s="13"/>
      <c r="L10" s="13"/>
      <c r="M10" s="12" t="str">
        <f>IF(H10&gt;0,IF(H10-I10&gt;0,"미출",""),"")</f>
        <v/>
      </c>
      <c r="N10" s="42"/>
      <c r="O10" s="20"/>
      <c r="P10" s="35"/>
      <c r="R10" s="12" t="s">
        <v>29</v>
      </c>
    </row>
    <row r="11" spans="2:20" ht="12.000000">
      <c r="B11" s="18">
        <v>4</v>
      </c>
      <c r="C11" s="52"/>
      <c r="D11" s="16"/>
      <c r="E11" s="19"/>
      <c r="F11" s="19"/>
      <c r="G11" s="17"/>
      <c r="H11" s="60">
        <f>$P$2*G11</f>
        <v>0</v>
      </c>
      <c r="I11" s="64"/>
      <c r="J11" s="68">
        <f>I11-H11</f>
        <v>0</v>
      </c>
      <c r="K11" s="13"/>
      <c r="L11" s="13"/>
      <c r="M11" s="12" t="str">
        <f>IF(H11&gt;0,IF(H11-I11&gt;0,"미출",""),"")</f>
        <v/>
      </c>
      <c r="N11" s="42"/>
      <c r="O11" s="20"/>
      <c r="P11" s="35"/>
      <c r="R11" s="12" t="s">
        <v>30</v>
      </c>
    </row>
    <row r="12" spans="2:20" ht="12.000000">
      <c r="B12" s="18">
        <v>5</v>
      </c>
      <c r="C12" s="52"/>
      <c r="D12" s="16"/>
      <c r="E12" s="19"/>
      <c r="F12" s="19"/>
      <c r="G12" s="17"/>
      <c r="H12" s="60">
        <f>$P$2*G12</f>
        <v>0</v>
      </c>
      <c r="I12" s="64"/>
      <c r="J12" s="68">
        <f>I12-H12</f>
        <v>0</v>
      </c>
      <c r="K12" s="43"/>
      <c r="L12" s="13"/>
      <c r="M12" s="12" t="str">
        <f>IF(H12&gt;0,IF(H12-I12&gt;0,"미출",""),"")</f>
        <v/>
      </c>
      <c r="N12" s="42"/>
      <c r="O12" s="20"/>
      <c r="P12" s="35"/>
      <c r="R12" s="12" t="s">
        <v>34</v>
      </c>
    </row>
    <row r="13" spans="2:20" ht="12.000000">
      <c r="B13" s="18">
        <v>6</v>
      </c>
      <c r="C13" s="52"/>
      <c r="D13" s="16"/>
      <c r="E13" s="21"/>
      <c r="F13" s="21"/>
      <c r="G13" s="17"/>
      <c r="H13" s="60">
        <f>$P$2*G13</f>
        <v>0</v>
      </c>
      <c r="I13" s="64"/>
      <c r="J13" s="68">
        <f>I13-H13</f>
        <v>0</v>
      </c>
      <c r="K13" s="13"/>
      <c r="L13" s="13"/>
      <c r="M13" s="12" t="str">
        <f>IF(H13&gt;0,IF(H13-I13&gt;0,"미출",""),"")</f>
        <v/>
      </c>
      <c r="N13" s="42"/>
      <c r="O13" s="20"/>
      <c r="P13" s="35"/>
    </row>
    <row r="14" spans="2:20" ht="12.000000">
      <c r="B14" s="18">
        <v>7</v>
      </c>
      <c r="C14" s="52"/>
      <c r="D14" s="16"/>
      <c r="E14" s="19"/>
      <c r="F14" s="19"/>
      <c r="G14" s="17"/>
      <c r="H14" s="60">
        <f>$P$2*G14</f>
        <v>0</v>
      </c>
      <c r="I14" s="64"/>
      <c r="J14" s="68">
        <f>I14-H14</f>
        <v>0</v>
      </c>
      <c r="K14" s="13"/>
      <c r="L14" s="13"/>
      <c r="M14" s="12" t="str">
        <f>IF(H14&gt;0,IF(H14-I14&gt;0,"미출",""),"")</f>
        <v/>
      </c>
      <c r="N14" s="42"/>
      <c r="O14" s="20"/>
      <c r="P14" s="35"/>
    </row>
    <row r="15" spans="2:20" ht="12.000000">
      <c r="B15" s="18">
        <v>8</v>
      </c>
      <c r="C15" s="52"/>
      <c r="D15" s="16"/>
      <c r="E15" s="19"/>
      <c r="F15" s="19"/>
      <c r="G15" s="17"/>
      <c r="H15" s="60">
        <f>$P$2*G15</f>
        <v>0</v>
      </c>
      <c r="I15" s="64"/>
      <c r="J15" s="68">
        <f>I15-H15</f>
        <v>0</v>
      </c>
      <c r="K15" s="13"/>
      <c r="L15" s="13"/>
      <c r="M15" s="12" t="str">
        <f>IF(H15&gt;0,IF(H15-I15&gt;0,"미출",""),"")</f>
        <v/>
      </c>
      <c r="N15" s="42"/>
      <c r="O15" s="20"/>
      <c r="P15" s="35"/>
    </row>
    <row r="16" spans="2:20" ht="12.000000">
      <c r="B16" s="18">
        <v>9</v>
      </c>
      <c r="C16" s="52"/>
      <c r="D16" s="16"/>
      <c r="E16" s="19"/>
      <c r="F16" s="19"/>
      <c r="G16" s="17"/>
      <c r="H16" s="60">
        <f>$P$2*G16</f>
        <v>0</v>
      </c>
      <c r="I16" s="64"/>
      <c r="J16" s="68">
        <f>I16-H16</f>
        <v>0</v>
      </c>
      <c r="K16" s="13"/>
      <c r="L16" s="13"/>
      <c r="M16" s="12" t="str">
        <f>IF(H16&gt;0,IF(H16-I16&gt;0,"미출",""),"")</f>
        <v/>
      </c>
      <c r="N16" s="42"/>
      <c r="O16" s="20"/>
      <c r="P16" s="35"/>
    </row>
    <row r="17" spans="2:16" ht="12.000000">
      <c r="B17" s="18">
        <v>10</v>
      </c>
      <c r="C17" s="52"/>
      <c r="D17" s="16"/>
      <c r="E17" s="19"/>
      <c r="F17" s="19"/>
      <c r="G17" s="17"/>
      <c r="H17" s="60">
        <f>$P$2*G17</f>
        <v>0</v>
      </c>
      <c r="I17" s="64"/>
      <c r="J17" s="68">
        <f>I17-H17</f>
        <v>0</v>
      </c>
      <c r="K17" s="13"/>
      <c r="L17" s="13"/>
      <c r="M17" s="12" t="str">
        <f>IF(H17&gt;0,IF(H17-I17&gt;0,"미출",""),"")</f>
        <v/>
      </c>
      <c r="N17" s="42"/>
      <c r="O17" s="20"/>
      <c r="P17" s="35"/>
    </row>
    <row r="18" spans="2:16" ht="12.000000">
      <c r="B18" s="18">
        <v>11</v>
      </c>
      <c r="C18" s="52"/>
      <c r="D18" s="48"/>
      <c r="E18" s="19"/>
      <c r="F18" s="19"/>
      <c r="G18" s="17"/>
      <c r="H18" s="60">
        <f>$P$2*G18</f>
        <v>0</v>
      </c>
      <c r="I18" s="64"/>
      <c r="J18" s="68">
        <f>I18-H18</f>
        <v>0</v>
      </c>
      <c r="K18" s="13"/>
      <c r="L18" s="13"/>
      <c r="M18" s="12" t="str">
        <f>IF(H18&gt;0,IF(H18-I18&gt;0,"미출",""),"")</f>
        <v/>
      </c>
      <c r="N18" s="42"/>
      <c r="O18" s="20"/>
      <c r="P18" s="35"/>
    </row>
    <row r="19" spans="2:16" ht="12.000000">
      <c r="B19" s="18">
        <v>12</v>
      </c>
      <c r="C19" s="52"/>
      <c r="D19" s="48"/>
      <c r="E19" s="19"/>
      <c r="F19" s="19"/>
      <c r="G19" s="17"/>
      <c r="H19" s="60">
        <f>$P$2*G19</f>
        <v>0</v>
      </c>
      <c r="I19" s="64"/>
      <c r="J19" s="68">
        <f>I19-H19</f>
        <v>0</v>
      </c>
      <c r="K19" s="13"/>
      <c r="L19" s="13"/>
      <c r="M19" s="12" t="str">
        <f>IF(H19&gt;0,IF(H19-I19&gt;0,"미출",""),"")</f>
        <v/>
      </c>
      <c r="N19" s="42"/>
      <c r="O19" s="20"/>
      <c r="P19" s="35"/>
    </row>
    <row r="20" spans="2:16" ht="12.000000">
      <c r="B20" s="18">
        <v>13</v>
      </c>
      <c r="C20" s="52"/>
      <c r="D20" s="48"/>
      <c r="E20" s="19"/>
      <c r="F20" s="19"/>
      <c r="G20" s="17"/>
      <c r="H20" s="60">
        <f>$P$2*G20</f>
        <v>0</v>
      </c>
      <c r="I20" s="64"/>
      <c r="J20" s="68">
        <f>I20-H20</f>
        <v>0</v>
      </c>
      <c r="K20" s="13"/>
      <c r="L20" s="13"/>
      <c r="M20" s="12" t="str">
        <f>IF(H20&gt;0,IF(H20-I20&gt;0,"미출",""),"")</f>
        <v/>
      </c>
      <c r="N20" s="42"/>
      <c r="O20" s="20"/>
      <c r="P20" s="35"/>
    </row>
    <row r="21" spans="2:16" ht="12.000000">
      <c r="B21" s="18">
        <v>14</v>
      </c>
      <c r="C21" s="52"/>
      <c r="D21" s="16"/>
      <c r="E21" s="19"/>
      <c r="F21" s="19"/>
      <c r="G21" s="17"/>
      <c r="H21" s="60">
        <f>$P$2*G21</f>
        <v>0</v>
      </c>
      <c r="I21" s="64"/>
      <c r="J21" s="68">
        <f>I21-H21</f>
        <v>0</v>
      </c>
      <c r="K21" s="13"/>
      <c r="L21" s="13"/>
      <c r="M21" s="12" t="str">
        <f>IF(H21&gt;0,IF(H21-I21&gt;0,"미출",""),"")</f>
        <v/>
      </c>
      <c r="N21" s="42"/>
      <c r="O21" s="20"/>
      <c r="P21" s="35"/>
    </row>
    <row r="22" spans="2:16" ht="12.000000">
      <c r="B22" s="18">
        <v>15</v>
      </c>
      <c r="C22" s="52"/>
      <c r="D22" s="16"/>
      <c r="E22" s="19"/>
      <c r="F22" s="19"/>
      <c r="G22" s="17"/>
      <c r="H22" s="60">
        <f>$P$2*G22</f>
        <v>0</v>
      </c>
      <c r="I22" s="64"/>
      <c r="J22" s="68">
        <f>I22-H22</f>
        <v>0</v>
      </c>
      <c r="K22" s="13"/>
      <c r="L22" s="13"/>
      <c r="M22" s="12" t="str">
        <f>IF(H22&gt;0,IF(H22-I22&gt;0,"미출",""),"")</f>
        <v/>
      </c>
      <c r="N22" s="42"/>
      <c r="O22" s="20"/>
      <c r="P22" s="35"/>
    </row>
    <row r="23" spans="2:16" ht="12.000000">
      <c r="B23" s="18">
        <v>16</v>
      </c>
      <c r="C23" s="52"/>
      <c r="D23" s="16"/>
      <c r="E23" s="19"/>
      <c r="F23" s="19"/>
      <c r="G23" s="17"/>
      <c r="H23" s="60">
        <f>$P$2*G23</f>
        <v>0</v>
      </c>
      <c r="I23" s="64"/>
      <c r="J23" s="68">
        <f>I23-H23</f>
        <v>0</v>
      </c>
      <c r="K23" s="13"/>
      <c r="L23" s="13"/>
      <c r="M23" s="12" t="str">
        <f>IF(H23&gt;0,IF(H23-I23&gt;0,"미출",""),"")</f>
        <v/>
      </c>
      <c r="N23" s="42"/>
      <c r="O23" s="20"/>
      <c r="P23" s="35"/>
    </row>
    <row r="24" spans="2:16" ht="12.000000">
      <c r="B24" s="18">
        <v>17</v>
      </c>
      <c r="C24" s="52"/>
      <c r="D24" s="16"/>
      <c r="E24" s="19"/>
      <c r="F24" s="19"/>
      <c r="G24" s="17"/>
      <c r="H24" s="60">
        <f>$P$2*G24</f>
        <v>0</v>
      </c>
      <c r="I24" s="64"/>
      <c r="J24" s="68">
        <f>I24-H24</f>
        <v>0</v>
      </c>
      <c r="K24" s="13"/>
      <c r="L24" s="13"/>
      <c r="M24" s="12" t="str">
        <f>IF(H24&gt;0,IF(H24-I24&gt;0,"미출",""),"")</f>
        <v/>
      </c>
      <c r="N24" s="42"/>
      <c r="O24" s="20"/>
      <c r="P24" s="35"/>
    </row>
    <row r="25" spans="2:16" ht="12.000000">
      <c r="B25" s="18">
        <v>18</v>
      </c>
      <c r="C25" s="52"/>
      <c r="D25" s="16"/>
      <c r="E25" s="19"/>
      <c r="F25" s="19"/>
      <c r="G25" s="17"/>
      <c r="H25" s="60">
        <f>$P$2*G25</f>
        <v>0</v>
      </c>
      <c r="I25" s="64"/>
      <c r="J25" s="68">
        <f>I25-H25</f>
        <v>0</v>
      </c>
      <c r="K25" s="13"/>
      <c r="L25" s="13"/>
      <c r="M25" s="12" t="str">
        <f>IF(H25&gt;0,IF(H25-I25&gt;0,"미출",""),"")</f>
        <v/>
      </c>
      <c r="N25" s="42"/>
      <c r="O25" s="20"/>
      <c r="P25" s="35"/>
    </row>
    <row r="26" spans="2:16" ht="12.000000">
      <c r="B26" s="18">
        <v>19</v>
      </c>
      <c r="C26" s="52"/>
      <c r="D26" s="16"/>
      <c r="E26" s="19"/>
      <c r="F26" s="19"/>
      <c r="G26" s="17"/>
      <c r="H26" s="60">
        <f>$P$2*G26</f>
        <v>0</v>
      </c>
      <c r="I26" s="64"/>
      <c r="J26" s="68">
        <f>I26-H26</f>
        <v>0</v>
      </c>
      <c r="K26" s="13"/>
      <c r="L26" s="13"/>
      <c r="M26" s="12" t="str">
        <f>IF(H26&gt;0,IF(H26-I26&gt;0,"미출",""),"")</f>
        <v/>
      </c>
      <c r="N26" s="42"/>
      <c r="O26" s="20"/>
      <c r="P26" s="35"/>
    </row>
    <row r="27" spans="2:16" ht="12.000000">
      <c r="B27" s="18">
        <v>20</v>
      </c>
      <c r="C27" s="52"/>
      <c r="D27" s="16"/>
      <c r="E27" s="19"/>
      <c r="F27" s="19"/>
      <c r="G27" s="17"/>
      <c r="H27" s="60">
        <f>$P$2*G27</f>
        <v>0</v>
      </c>
      <c r="I27" s="64"/>
      <c r="J27" s="68">
        <f>I27-H27</f>
        <v>0</v>
      </c>
      <c r="K27" s="13"/>
      <c r="L27" s="13"/>
      <c r="M27" s="12" t="str">
        <f>IF(H27&gt;0,IF(H27-I27&gt;0,"미출",""),"")</f>
        <v/>
      </c>
      <c r="N27" s="42"/>
      <c r="O27" s="20"/>
      <c r="P27" s="35"/>
    </row>
    <row r="28" spans="2:16" ht="12.000000">
      <c r="B28" s="18">
        <v>21</v>
      </c>
      <c r="C28" s="52"/>
      <c r="D28" s="16"/>
      <c r="E28" s="19"/>
      <c r="F28" s="19"/>
      <c r="G28" s="17"/>
      <c r="H28" s="60">
        <f>$P$2*G28</f>
        <v>0</v>
      </c>
      <c r="I28" s="64"/>
      <c r="J28" s="68">
        <f>I28-H28</f>
        <v>0</v>
      </c>
      <c r="K28" s="43"/>
      <c r="L28" s="13"/>
      <c r="M28" s="12" t="str">
        <f>IF(H28&gt;0,IF(H28-I28&gt;0,"미출",""),"")</f>
        <v/>
      </c>
      <c r="N28" s="42"/>
      <c r="O28" s="20"/>
      <c r="P28" s="35"/>
    </row>
    <row r="29" spans="2:16" ht="12.000000">
      <c r="B29" s="18">
        <v>22</v>
      </c>
      <c r="C29" s="52"/>
      <c r="D29" s="16"/>
      <c r="E29" s="19"/>
      <c r="F29" s="19"/>
      <c r="G29" s="17"/>
      <c r="H29" s="60">
        <f>$P$2*G29</f>
        <v>0</v>
      </c>
      <c r="I29" s="64"/>
      <c r="J29" s="68">
        <f>I29-H29</f>
        <v>0</v>
      </c>
      <c r="K29" s="13"/>
      <c r="L29" s="13"/>
      <c r="M29" s="12" t="str">
        <f>IF(H29&gt;0,IF(H29-I29&gt;0,"미출",""),"")</f>
        <v/>
      </c>
      <c r="N29" s="42"/>
      <c r="O29" s="20"/>
      <c r="P29" s="35"/>
    </row>
    <row r="30" spans="2:16" ht="12.000000">
      <c r="B30" s="18">
        <v>23</v>
      </c>
      <c r="C30" s="52"/>
      <c r="D30" s="16"/>
      <c r="E30" s="19"/>
      <c r="F30" s="19"/>
      <c r="G30" s="17"/>
      <c r="H30" s="60">
        <f>$P$2*G30</f>
        <v>0</v>
      </c>
      <c r="I30" s="64"/>
      <c r="J30" s="68">
        <f>I30-H30</f>
        <v>0</v>
      </c>
      <c r="K30" s="13"/>
      <c r="L30" s="13"/>
      <c r="M30" s="12" t="str">
        <f>IF(H30&gt;0,IF(H30-I30&gt;0,"미출",""),"")</f>
        <v/>
      </c>
      <c r="N30" s="42"/>
      <c r="O30" s="20"/>
      <c r="P30" s="35"/>
    </row>
    <row r="31" spans="2:16" ht="12.000000">
      <c r="B31" s="18">
        <v>24</v>
      </c>
      <c r="C31" s="52"/>
      <c r="D31" s="16"/>
      <c r="E31" s="19"/>
      <c r="F31" s="19"/>
      <c r="G31" s="17"/>
      <c r="H31" s="60">
        <f>$P$2*G31</f>
        <v>0</v>
      </c>
      <c r="I31" s="64"/>
      <c r="J31" s="68">
        <f>I31-H31</f>
        <v>0</v>
      </c>
      <c r="K31" s="13"/>
      <c r="L31" s="13"/>
      <c r="M31" s="12" t="str">
        <f>IF(H31&gt;0,IF(H31-I31&gt;0,"미출",""),"")</f>
        <v/>
      </c>
      <c r="N31" s="42"/>
      <c r="O31" s="20"/>
      <c r="P31" s="35"/>
    </row>
    <row r="32" spans="2:16" ht="12.000000">
      <c r="B32" s="18">
        <v>25</v>
      </c>
      <c r="C32" s="52"/>
      <c r="D32" s="16"/>
      <c r="E32" s="19"/>
      <c r="F32" s="19"/>
      <c r="G32" s="17"/>
      <c r="H32" s="60">
        <f>$P$2*G32</f>
        <v>0</v>
      </c>
      <c r="I32" s="64"/>
      <c r="J32" s="68">
        <f>I32-H32</f>
        <v>0</v>
      </c>
      <c r="K32" s="13"/>
      <c r="L32" s="13"/>
      <c r="M32" s="12" t="str">
        <f>IF(H32&gt;0,IF(H32-I32&gt;0,"미출",""),"")</f>
        <v/>
      </c>
      <c r="N32" s="42"/>
      <c r="O32" s="20"/>
      <c r="P32" s="35"/>
    </row>
    <row r="33" spans="2:16" ht="12.000000">
      <c r="B33" s="18">
        <v>26</v>
      </c>
      <c r="C33" s="52"/>
      <c r="D33" s="16"/>
      <c r="E33" s="19"/>
      <c r="F33" s="19"/>
      <c r="G33" s="17"/>
      <c r="H33" s="60">
        <f>$P$2*G33</f>
        <v>0</v>
      </c>
      <c r="I33" s="64"/>
      <c r="J33" s="68">
        <f>I33-H33</f>
        <v>0</v>
      </c>
      <c r="K33" s="13"/>
      <c r="L33" s="13"/>
      <c r="M33" s="12" t="str">
        <f>IF(H33&gt;0,IF(H33-I33&gt;0,"미출",""),"")</f>
        <v/>
      </c>
      <c r="N33" s="42"/>
      <c r="O33" s="20"/>
      <c r="P33" s="35"/>
    </row>
    <row r="34" spans="2:16" ht="12.000000">
      <c r="B34" s="18">
        <v>27</v>
      </c>
      <c r="C34" s="53"/>
      <c r="D34" s="16"/>
      <c r="E34" s="19"/>
      <c r="F34" s="19"/>
      <c r="G34" s="17"/>
      <c r="H34" s="60">
        <f>$P$2*G34</f>
        <v>0</v>
      </c>
      <c r="I34" s="64"/>
      <c r="J34" s="68">
        <f>I34-H34</f>
        <v>0</v>
      </c>
      <c r="K34" s="13"/>
      <c r="L34" s="13"/>
      <c r="M34" s="12" t="str">
        <f>IF(H34&gt;0,IF(H34-I34&gt;0,"미출",""),"")</f>
        <v/>
      </c>
      <c r="N34" s="42"/>
      <c r="O34" s="20"/>
      <c r="P34" s="35"/>
    </row>
    <row r="35" spans="2:16" ht="12.000000">
      <c r="B35" s="18">
        <v>28</v>
      </c>
      <c r="C35" s="53"/>
      <c r="D35" s="16"/>
      <c r="E35" s="19"/>
      <c r="F35" s="19"/>
      <c r="G35" s="17"/>
      <c r="H35" s="60">
        <f>$P$2*G35</f>
        <v>0</v>
      </c>
      <c r="I35" s="64"/>
      <c r="J35" s="68">
        <f>I35-H35</f>
        <v>0</v>
      </c>
      <c r="K35" s="13"/>
      <c r="L35" s="13"/>
      <c r="M35" s="12" t="str">
        <f>IF(H35&gt;0,IF(H35-I35&gt;0,"미출",""),"")</f>
        <v/>
      </c>
      <c r="N35" s="42"/>
      <c r="O35" s="20"/>
      <c r="P35" s="35"/>
    </row>
    <row r="36" spans="2:16" ht="12.000000">
      <c r="B36" s="18">
        <v>29</v>
      </c>
      <c r="C36" s="53"/>
      <c r="D36" s="16"/>
      <c r="E36" s="19"/>
      <c r="F36" s="19"/>
      <c r="G36" s="17"/>
      <c r="H36" s="60">
        <f>$P$2*G36</f>
        <v>0</v>
      </c>
      <c r="I36" s="64"/>
      <c r="J36" s="68">
        <f>I36-H36</f>
        <v>0</v>
      </c>
      <c r="K36" s="13"/>
      <c r="L36" s="13"/>
      <c r="M36" s="12" t="str">
        <f>IF(H36&gt;0,IF(H36-I36&gt;0,"미출",""),"")</f>
        <v/>
      </c>
      <c r="N36" s="42"/>
      <c r="O36" s="20"/>
      <c r="P36" s="35"/>
    </row>
    <row r="37" spans="2:16" ht="12.000000">
      <c r="B37" s="18">
        <v>30</v>
      </c>
      <c r="C37" s="53"/>
      <c r="D37" s="16"/>
      <c r="E37" s="19"/>
      <c r="F37" s="19"/>
      <c r="G37" s="17"/>
      <c r="H37" s="60">
        <f>$P$2*G37</f>
        <v>0</v>
      </c>
      <c r="I37" s="64"/>
      <c r="J37" s="68">
        <f>I37-H37</f>
        <v>0</v>
      </c>
      <c r="K37" s="13"/>
      <c r="L37" s="13"/>
      <c r="M37" s="12" t="str">
        <f>IF(H37&gt;0,IF(H37-I37&gt;0,"미출",""),"")</f>
        <v/>
      </c>
      <c r="N37" s="42"/>
      <c r="O37" s="20"/>
      <c r="P37" s="35"/>
    </row>
    <row r="38" spans="2:16" ht="12.000000">
      <c r="B38" s="18">
        <v>31</v>
      </c>
      <c r="C38" s="53"/>
      <c r="D38" s="16"/>
      <c r="E38" s="19"/>
      <c r="F38" s="19"/>
      <c r="G38" s="17"/>
      <c r="H38" s="60">
        <f>$P$2*G38</f>
        <v>0</v>
      </c>
      <c r="I38" s="64"/>
      <c r="J38" s="68">
        <f>I38-H38</f>
        <v>0</v>
      </c>
      <c r="K38" s="13"/>
      <c r="L38" s="13"/>
      <c r="M38" s="12" t="str">
        <f>IF(H38&gt;0,IF(H38-I38&gt;0,"미출",""),"")</f>
        <v/>
      </c>
      <c r="N38" s="42"/>
      <c r="O38" s="20"/>
      <c r="P38" s="35"/>
    </row>
    <row r="39" spans="2:16" ht="12.000000">
      <c r="B39" s="18">
        <v>32</v>
      </c>
      <c r="C39" s="53"/>
      <c r="D39" s="16"/>
      <c r="E39" s="19"/>
      <c r="F39" s="19"/>
      <c r="G39" s="17"/>
      <c r="H39" s="60">
        <f>$P$2*G39</f>
        <v>0</v>
      </c>
      <c r="I39" s="64"/>
      <c r="J39" s="68">
        <f>I39-H39</f>
        <v>0</v>
      </c>
      <c r="K39" s="13"/>
      <c r="L39" s="13"/>
      <c r="M39" s="12" t="str">
        <f>IF(H39&gt;0,IF(H39-I39&gt;0,"미출",""),"")</f>
        <v/>
      </c>
      <c r="N39" s="42"/>
      <c r="O39" s="20"/>
      <c r="P39" s="35"/>
    </row>
    <row r="40" spans="2:16" ht="12.000000">
      <c r="B40" s="18">
        <v>33</v>
      </c>
      <c r="C40" s="53"/>
      <c r="D40" s="16"/>
      <c r="E40" s="21"/>
      <c r="F40" s="21"/>
      <c r="G40" s="17"/>
      <c r="H40" s="60">
        <f>$P$2*G40</f>
        <v>0</v>
      </c>
      <c r="I40" s="64"/>
      <c r="J40" s="68">
        <f>I40-H40</f>
        <v>0</v>
      </c>
      <c r="K40" s="13"/>
      <c r="L40" s="13"/>
      <c r="M40" s="12" t="str">
        <f>IF(H40&gt;0,IF(H40-I40&gt;0,"미출",""),"")</f>
        <v/>
      </c>
      <c r="N40" s="42"/>
      <c r="O40" s="20"/>
      <c r="P40" s="35"/>
    </row>
    <row r="41" spans="2:16" ht="12.000000">
      <c r="B41" s="18">
        <v>34</v>
      </c>
      <c r="C41" s="53"/>
      <c r="D41" s="16"/>
      <c r="E41" s="19"/>
      <c r="F41" s="19"/>
      <c r="G41" s="17"/>
      <c r="H41" s="60">
        <f>$P$2*G41</f>
        <v>0</v>
      </c>
      <c r="I41" s="64"/>
      <c r="J41" s="68">
        <f>I41-H41</f>
        <v>0</v>
      </c>
      <c r="K41" s="13"/>
      <c r="L41" s="13"/>
      <c r="M41" s="12" t="str">
        <f>IF(H41&gt;0,IF(H41-I41&gt;0,"미출",""),"")</f>
        <v/>
      </c>
      <c r="N41" s="42"/>
      <c r="O41" s="20"/>
      <c r="P41" s="35"/>
    </row>
    <row r="42" spans="2:16" ht="12.000000">
      <c r="B42" s="18">
        <v>35</v>
      </c>
      <c r="C42" s="54"/>
      <c r="D42" s="16"/>
      <c r="E42" s="21"/>
      <c r="F42" s="21"/>
      <c r="G42" s="17"/>
      <c r="H42" s="60">
        <f>$P$2*G42</f>
        <v>0</v>
      </c>
      <c r="I42" s="64"/>
      <c r="J42" s="68">
        <f>I42-H42</f>
        <v>0</v>
      </c>
      <c r="K42" s="13"/>
      <c r="L42" s="13"/>
      <c r="M42" s="12" t="str">
        <f>IF(H42&gt;0,IF(H42-I42&gt;0,"미출",""),"")</f>
        <v/>
      </c>
      <c r="N42" s="42"/>
      <c r="O42" s="20"/>
      <c r="P42" s="35"/>
    </row>
    <row r="43" spans="2:16" ht="12.000000">
      <c r="B43" s="18">
        <v>36</v>
      </c>
      <c r="C43" s="54"/>
      <c r="D43" s="16"/>
      <c r="E43" s="19"/>
      <c r="F43" s="19"/>
      <c r="G43" s="17"/>
      <c r="H43" s="60">
        <f>$P$2*G43</f>
        <v>0</v>
      </c>
      <c r="I43" s="64"/>
      <c r="J43" s="68">
        <f>I43-H43</f>
        <v>0</v>
      </c>
      <c r="K43" s="13"/>
      <c r="L43" s="13"/>
      <c r="M43" s="12" t="str">
        <f>IF(H43&gt;0,IF(H43-I43&gt;0,"미출",""),"")</f>
        <v/>
      </c>
      <c r="N43" s="42"/>
      <c r="O43" s="20"/>
      <c r="P43" s="35"/>
    </row>
    <row r="44" spans="2:16" ht="12.000000">
      <c r="B44" s="18">
        <v>37</v>
      </c>
      <c r="C44" s="54"/>
      <c r="D44" s="16"/>
      <c r="E44" s="19"/>
      <c r="F44" s="19"/>
      <c r="G44" s="17"/>
      <c r="H44" s="60">
        <f>$P$2*G44</f>
        <v>0</v>
      </c>
      <c r="I44" s="64"/>
      <c r="J44" s="68">
        <f>I44-H44</f>
        <v>0</v>
      </c>
      <c r="K44" s="13"/>
      <c r="L44" s="13"/>
      <c r="M44" s="12" t="str">
        <f>IF(H44&gt;0,IF(H44-I44&gt;0,"미출",""),"")</f>
        <v/>
      </c>
      <c r="N44" s="42"/>
      <c r="O44" s="20"/>
      <c r="P44" s="35"/>
    </row>
    <row r="45" spans="2:16" ht="12.000000">
      <c r="B45" s="18">
        <v>38</v>
      </c>
      <c r="C45" s="54"/>
      <c r="D45" s="16"/>
      <c r="E45" s="19"/>
      <c r="F45" s="19"/>
      <c r="G45" s="17"/>
      <c r="H45" s="60">
        <f>$P$2*G45</f>
        <v>0</v>
      </c>
      <c r="I45" s="64"/>
      <c r="J45" s="68">
        <f>I45-H45</f>
        <v>0</v>
      </c>
      <c r="K45" s="13"/>
      <c r="L45" s="13"/>
      <c r="M45" s="12" t="str">
        <f>IF(H45&gt;0,IF(H45-I45&gt;0,"미출",""),"")</f>
        <v/>
      </c>
      <c r="N45" s="42"/>
      <c r="O45" s="20"/>
      <c r="P45" s="35"/>
    </row>
    <row r="46" spans="2:16" ht="12.000000">
      <c r="B46" s="18">
        <v>39</v>
      </c>
      <c r="C46" s="54"/>
      <c r="D46" s="16"/>
      <c r="E46" s="19"/>
      <c r="F46" s="19"/>
      <c r="G46" s="17"/>
      <c r="H46" s="60">
        <f>$P$2*G46</f>
        <v>0</v>
      </c>
      <c r="I46" s="64"/>
      <c r="J46" s="68">
        <f>I46-H46</f>
        <v>0</v>
      </c>
      <c r="K46" s="13"/>
      <c r="L46" s="13"/>
      <c r="M46" s="12" t="str">
        <f>IF(H46&gt;0,IF(H46-I46&gt;0,"미출",""),"")</f>
        <v/>
      </c>
      <c r="N46" s="42"/>
      <c r="O46" s="20"/>
      <c r="P46" s="35"/>
    </row>
    <row r="47" spans="2:16" ht="12.000000">
      <c r="B47" s="18">
        <v>40</v>
      </c>
      <c r="C47" s="54"/>
      <c r="D47" s="16"/>
      <c r="E47" s="19"/>
      <c r="F47" s="19"/>
      <c r="G47" s="17"/>
      <c r="H47" s="60">
        <f>$P$2*G47</f>
        <v>0</v>
      </c>
      <c r="I47" s="64"/>
      <c r="J47" s="68">
        <f>I47-H47</f>
        <v>0</v>
      </c>
      <c r="K47" s="13"/>
      <c r="L47" s="13"/>
      <c r="M47" s="12" t="str">
        <f>IF(H47&gt;0,IF(H47-I47&gt;0,"미출",""),"")</f>
        <v/>
      </c>
      <c r="N47" s="42"/>
      <c r="O47" s="20"/>
      <c r="P47" s="35"/>
    </row>
    <row r="48" spans="2:16" ht="12.000000">
      <c r="B48" s="18">
        <v>41</v>
      </c>
      <c r="C48" s="54"/>
      <c r="D48" s="16"/>
      <c r="E48" s="19"/>
      <c r="F48" s="19"/>
      <c r="G48" s="17"/>
      <c r="H48" s="60">
        <f>$P$2*G48</f>
        <v>0</v>
      </c>
      <c r="I48" s="64"/>
      <c r="J48" s="68">
        <f>I48-H48</f>
        <v>0</v>
      </c>
      <c r="K48" s="13"/>
      <c r="L48" s="13"/>
      <c r="M48" s="12" t="str">
        <f>IF(H48&gt;0,IF(H48-I48&gt;0,"미출",""),"")</f>
        <v/>
      </c>
      <c r="N48" s="42"/>
      <c r="O48" s="20"/>
      <c r="P48" s="35"/>
    </row>
    <row r="49" spans="2:16" ht="12.000000">
      <c r="B49" s="18">
        <v>42</v>
      </c>
      <c r="C49" s="54"/>
      <c r="D49" s="16"/>
      <c r="E49" s="19"/>
      <c r="F49" s="19"/>
      <c r="G49" s="17"/>
      <c r="H49" s="60">
        <f>$P$2*G49</f>
        <v>0</v>
      </c>
      <c r="I49" s="64"/>
      <c r="J49" s="68">
        <f>I49-H49</f>
        <v>0</v>
      </c>
      <c r="K49" s="13"/>
      <c r="L49" s="13"/>
      <c r="M49" s="12" t="str">
        <f>IF(H49&gt;0,IF(H49-I49&gt;0,"미출",""),"")</f>
        <v/>
      </c>
      <c r="N49" s="42"/>
      <c r="O49" s="20"/>
      <c r="P49" s="35"/>
    </row>
    <row r="50" spans="2:16" ht="12.000000">
      <c r="B50" s="18">
        <v>43</v>
      </c>
      <c r="C50" s="54"/>
      <c r="D50" s="16"/>
      <c r="E50" s="19"/>
      <c r="F50" s="19"/>
      <c r="G50" s="17"/>
      <c r="H50" s="60">
        <f>$P$2*G50</f>
        <v>0</v>
      </c>
      <c r="I50" s="64"/>
      <c r="J50" s="68">
        <f>I50-H50</f>
        <v>0</v>
      </c>
      <c r="K50" s="13"/>
      <c r="L50" s="13"/>
      <c r="M50" s="12" t="str">
        <f>IF(H50&gt;0,IF(H50-I50&gt;0,"미출",""),"")</f>
        <v/>
      </c>
      <c r="N50" s="42"/>
      <c r="O50" s="20"/>
      <c r="P50" s="35"/>
    </row>
    <row r="51" spans="2:16" ht="12.000000">
      <c r="B51" s="18">
        <v>44</v>
      </c>
      <c r="C51" s="54"/>
      <c r="D51" s="16"/>
      <c r="E51" s="19"/>
      <c r="F51" s="19"/>
      <c r="G51" s="17"/>
      <c r="H51" s="60">
        <f>$P$2*G51</f>
        <v>0</v>
      </c>
      <c r="I51" s="64"/>
      <c r="J51" s="68">
        <f>I51-H51</f>
        <v>0</v>
      </c>
      <c r="K51" s="13"/>
      <c r="L51" s="13"/>
      <c r="M51" s="12" t="str">
        <f>IF(H51&gt;0,IF(H51-I51&gt;0,"미출",""),"")</f>
        <v/>
      </c>
      <c r="N51" s="42"/>
      <c r="O51" s="20"/>
      <c r="P51" s="35"/>
    </row>
    <row r="52" spans="2:16" ht="12.000000">
      <c r="B52" s="18">
        <v>45</v>
      </c>
      <c r="C52" s="54"/>
      <c r="D52" s="16"/>
      <c r="E52" s="19"/>
      <c r="F52" s="19"/>
      <c r="G52" s="17"/>
      <c r="H52" s="60">
        <f>$P$2*G52</f>
        <v>0</v>
      </c>
      <c r="I52" s="64"/>
      <c r="J52" s="68">
        <f>I52-H52</f>
        <v>0</v>
      </c>
      <c r="K52" s="13"/>
      <c r="L52" s="13"/>
      <c r="M52" s="12" t="str">
        <f>IF(H52&gt;0,IF(H52-I52&gt;0,"미출",""),"")</f>
        <v/>
      </c>
      <c r="N52" s="42"/>
      <c r="O52" s="20"/>
      <c r="P52" s="35"/>
    </row>
    <row r="53" spans="2:16" ht="12.000000">
      <c r="B53" s="18">
        <v>46</v>
      </c>
      <c r="C53" s="54"/>
      <c r="D53" s="16"/>
      <c r="E53" s="19"/>
      <c r="F53" s="19"/>
      <c r="G53" s="17"/>
      <c r="H53" s="60">
        <f>$P$2*G53</f>
        <v>0</v>
      </c>
      <c r="I53" s="64"/>
      <c r="J53" s="68">
        <f>I53-H53</f>
        <v>0</v>
      </c>
      <c r="K53" s="13"/>
      <c r="L53" s="13"/>
      <c r="M53" s="12" t="str">
        <f>IF(H53&gt;0,IF(H53-I53&gt;0,"미출",""),"")</f>
        <v/>
      </c>
      <c r="N53" s="42"/>
      <c r="O53" s="20"/>
      <c r="P53" s="35"/>
    </row>
    <row r="54" spans="2:16" ht="12.000000">
      <c r="B54" s="18">
        <v>47</v>
      </c>
      <c r="C54" s="54"/>
      <c r="D54" s="16"/>
      <c r="E54" s="19"/>
      <c r="F54" s="19"/>
      <c r="G54" s="17"/>
      <c r="H54" s="60">
        <f>$P$2*G54</f>
        <v>0</v>
      </c>
      <c r="I54" s="64"/>
      <c r="J54" s="68">
        <f>I54-H54</f>
        <v>0</v>
      </c>
      <c r="K54" s="13"/>
      <c r="L54" s="13"/>
      <c r="M54" s="12" t="str">
        <f>IF(H54&gt;0,IF(H54-I54&gt;0,"미출",""),"")</f>
        <v/>
      </c>
      <c r="N54" s="70"/>
      <c r="O54" s="20"/>
      <c r="P54" s="35"/>
    </row>
    <row r="55" spans="2:16" ht="12.000000">
      <c r="B55" s="18">
        <v>48</v>
      </c>
      <c r="C55" s="54"/>
      <c r="D55" s="16"/>
      <c r="E55" s="19"/>
      <c r="F55" s="19"/>
      <c r="G55" s="17"/>
      <c r="H55" s="60">
        <f>$P$2*G55</f>
        <v>0</v>
      </c>
      <c r="I55" s="64"/>
      <c r="J55" s="68">
        <f>I55-H55</f>
        <v>0</v>
      </c>
      <c r="K55" s="13"/>
      <c r="L55" s="13"/>
      <c r="M55" s="12" t="str">
        <f>IF(H55&gt;0,IF(H55-I55&gt;0,"미출",""),"")</f>
        <v/>
      </c>
      <c r="N55" s="70"/>
      <c r="O55" s="20"/>
      <c r="P55" s="35"/>
    </row>
    <row r="56" spans="2:16" ht="12.000000">
      <c r="B56" s="18">
        <v>49</v>
      </c>
      <c r="C56" s="54"/>
      <c r="D56" s="16"/>
      <c r="E56" s="19"/>
      <c r="F56" s="19"/>
      <c r="G56" s="17"/>
      <c r="H56" s="60">
        <f>$P$2*G56</f>
        <v>0</v>
      </c>
      <c r="I56" s="64"/>
      <c r="J56" s="68">
        <f>I56-H56</f>
        <v>0</v>
      </c>
      <c r="K56" s="13"/>
      <c r="L56" s="13"/>
      <c r="M56" s="12" t="str">
        <f>IF(H56&gt;0,IF(H56-I56&gt;0,"미출",""),"")</f>
        <v/>
      </c>
      <c r="N56" s="70"/>
      <c r="O56" s="20"/>
      <c r="P56" s="35"/>
    </row>
    <row r="57" spans="2:16" ht="12.000000">
      <c r="B57" s="18">
        <v>50</v>
      </c>
      <c r="C57" s="53"/>
      <c r="D57" s="16"/>
      <c r="E57" s="19"/>
      <c r="F57" s="19"/>
      <c r="G57" s="17"/>
      <c r="H57" s="60">
        <f>$P$2*G57</f>
        <v>0</v>
      </c>
      <c r="I57" s="64"/>
      <c r="J57" s="68">
        <f>I57-H57</f>
        <v>0</v>
      </c>
      <c r="K57" s="13"/>
      <c r="L57" s="13"/>
      <c r="M57" s="12" t="str">
        <f>IF(H57&gt;0,IF(H57-I57&gt;0,"미출",""),"")</f>
        <v/>
      </c>
      <c r="N57" s="70"/>
      <c r="O57" s="20"/>
      <c r="P57" s="35"/>
    </row>
    <row r="58" spans="2:16" ht="12.000000">
      <c r="B58" s="18">
        <v>51</v>
      </c>
      <c r="C58" s="53"/>
      <c r="D58" s="16"/>
      <c r="E58" s="19"/>
      <c r="F58" s="19"/>
      <c r="G58" s="14"/>
      <c r="H58" s="60">
        <f>$P$2*G58</f>
        <v>0</v>
      </c>
      <c r="I58" s="64"/>
      <c r="J58" s="68">
        <f>I58-H58</f>
        <v>0</v>
      </c>
      <c r="K58" s="13"/>
      <c r="L58" s="13"/>
      <c r="M58" s="12" t="str">
        <f>IF(H58&gt;0,IF(H58-I58&gt;0,"미출",""),"")</f>
        <v/>
      </c>
      <c r="N58" s="70"/>
      <c r="O58" s="20"/>
      <c r="P58" s="35"/>
    </row>
    <row r="59" spans="2:16" ht="12.000000">
      <c r="B59" s="18">
        <v>52</v>
      </c>
      <c r="C59" s="53"/>
      <c r="D59" s="16"/>
      <c r="E59" s="19"/>
      <c r="F59" s="19"/>
      <c r="G59" s="14"/>
      <c r="H59" s="60">
        <f>$P$2*G59</f>
        <v>0</v>
      </c>
      <c r="I59" s="64"/>
      <c r="J59" s="68">
        <f>I59-H59</f>
        <v>0</v>
      </c>
      <c r="K59" s="13"/>
      <c r="L59" s="13"/>
      <c r="M59" s="12" t="str">
        <f>IF(H59&gt;0,IF(H59-I59&gt;0,"미출",""),"")</f>
        <v/>
      </c>
      <c r="N59" s="70"/>
      <c r="O59" s="20"/>
      <c r="P59" s="35"/>
    </row>
    <row r="60" spans="2:16" ht="12.000000">
      <c r="B60" s="18">
        <v>53</v>
      </c>
      <c r="C60" s="54"/>
      <c r="D60" s="16"/>
      <c r="E60" s="19"/>
      <c r="F60" s="19"/>
      <c r="G60" s="14"/>
      <c r="H60" s="60">
        <f>$P$2*G60</f>
        <v>0</v>
      </c>
      <c r="I60" s="64"/>
      <c r="J60" s="68">
        <f>I60-H60</f>
        <v>0</v>
      </c>
      <c r="K60" s="13"/>
      <c r="L60" s="13"/>
      <c r="M60" s="12" t="str">
        <f>IF(H60&gt;0,IF(H60-I60&gt;0,"미출",""),"")</f>
        <v/>
      </c>
      <c r="N60" s="70"/>
      <c r="O60" s="20"/>
      <c r="P60" s="35"/>
    </row>
    <row r="61" spans="2:16" ht="12.000000">
      <c r="B61" s="18">
        <v>54</v>
      </c>
      <c r="C61" s="53"/>
      <c r="D61" s="16"/>
      <c r="E61" s="19"/>
      <c r="F61" s="19"/>
      <c r="G61" s="14"/>
      <c r="H61" s="60">
        <f>$P$2*G61</f>
        <v>0</v>
      </c>
      <c r="I61" s="64"/>
      <c r="J61" s="68">
        <f>I61-H61</f>
        <v>0</v>
      </c>
      <c r="K61" s="13"/>
      <c r="L61" s="13"/>
      <c r="M61" s="12" t="str">
        <f>IF(H61&gt;0,IF(H61-I61&gt;0,"미출",""),"")</f>
        <v/>
      </c>
      <c r="N61" s="70"/>
      <c r="O61" s="20"/>
      <c r="P61" s="35"/>
    </row>
    <row r="62" spans="2:16" ht="12.000000">
      <c r="B62" s="18">
        <v>55</v>
      </c>
      <c r="C62" s="53"/>
      <c r="D62" s="16"/>
      <c r="E62" s="19"/>
      <c r="F62" s="19"/>
      <c r="G62" s="14"/>
      <c r="H62" s="60">
        <f>$P$2*G62</f>
        <v>0</v>
      </c>
      <c r="I62" s="64"/>
      <c r="J62" s="68">
        <f>I62-H62</f>
        <v>0</v>
      </c>
      <c r="K62" s="13"/>
      <c r="L62" s="13"/>
      <c r="M62" s="12" t="str">
        <f>IF(H62&gt;0,IF(H62-I62&gt;0,"미출",""),"")</f>
        <v/>
      </c>
      <c r="N62" s="70"/>
      <c r="O62" s="20"/>
      <c r="P62" s="35"/>
    </row>
    <row r="63" spans="2:16" ht="12.000000">
      <c r="B63" s="18">
        <v>56</v>
      </c>
      <c r="C63" s="53"/>
      <c r="D63" s="16"/>
      <c r="E63" s="19"/>
      <c r="F63" s="19"/>
      <c r="G63" s="14"/>
      <c r="H63" s="60">
        <f>$P$2*G63</f>
        <v>0</v>
      </c>
      <c r="I63" s="64"/>
      <c r="J63" s="68">
        <f>I63-H63</f>
        <v>0</v>
      </c>
      <c r="K63" s="13"/>
      <c r="L63" s="13"/>
      <c r="M63" s="12" t="str">
        <f>IF(H63&gt;0,IF(H63-I63&gt;0,"미출",""),"")</f>
        <v/>
      </c>
      <c r="N63" s="70"/>
      <c r="O63" s="20"/>
      <c r="P63" s="35"/>
    </row>
    <row r="64" spans="2:16" ht="12.000000">
      <c r="B64" s="18">
        <v>57</v>
      </c>
      <c r="C64" s="53"/>
      <c r="D64" s="16"/>
      <c r="E64" s="19"/>
      <c r="F64" s="19"/>
      <c r="G64" s="14"/>
      <c r="H64" s="60">
        <f>$P$2*G64</f>
        <v>0</v>
      </c>
      <c r="I64" s="64"/>
      <c r="J64" s="68">
        <f>I64-H64</f>
        <v>0</v>
      </c>
      <c r="K64" s="13"/>
      <c r="L64" s="13"/>
      <c r="M64" s="12" t="str">
        <f>IF(H64&gt;0,IF(H64-I64&gt;0,"미출",""),"")</f>
        <v/>
      </c>
      <c r="N64" s="70"/>
      <c r="O64" s="20"/>
      <c r="P64" s="35"/>
    </row>
    <row r="65" spans="2:16" ht="12.000000">
      <c r="B65" s="18">
        <v>58</v>
      </c>
      <c r="C65" s="53"/>
      <c r="D65" s="16"/>
      <c r="E65" s="19"/>
      <c r="F65" s="19"/>
      <c r="G65" s="14"/>
      <c r="H65" s="60">
        <f>$P$2*G65</f>
        <v>0</v>
      </c>
      <c r="I65" s="64"/>
      <c r="J65" s="68">
        <f>I65-H65</f>
        <v>0</v>
      </c>
      <c r="K65" s="13"/>
      <c r="L65" s="13"/>
      <c r="M65" s="12" t="str">
        <f>IF(H65&gt;0,IF(H65-I65&gt;0,"미출",""),"")</f>
        <v/>
      </c>
      <c r="N65" s="70"/>
      <c r="O65" s="20"/>
      <c r="P65" s="35"/>
    </row>
    <row r="66" spans="2:16" ht="12.000000">
      <c r="B66" s="18">
        <v>59</v>
      </c>
      <c r="C66" s="53"/>
      <c r="D66" s="16"/>
      <c r="E66" s="19"/>
      <c r="F66" s="19"/>
      <c r="G66" s="14"/>
      <c r="H66" s="60">
        <f>$P$2*G66</f>
        <v>0</v>
      </c>
      <c r="I66" s="64"/>
      <c r="J66" s="68">
        <f>I66-H66</f>
        <v>0</v>
      </c>
      <c r="K66" s="13"/>
      <c r="L66" s="13"/>
      <c r="M66" s="12" t="str">
        <f>IF(H66&gt;0,IF(H66-I66&gt;0,"미출",""),"")</f>
        <v/>
      </c>
      <c r="N66" s="70"/>
      <c r="O66" s="20"/>
      <c r="P66" s="35"/>
    </row>
    <row r="67" spans="2:16" ht="12.000000">
      <c r="B67" s="18">
        <v>60</v>
      </c>
      <c r="C67" s="53"/>
      <c r="D67" s="16"/>
      <c r="E67" s="19"/>
      <c r="F67" s="19"/>
      <c r="G67" s="14"/>
      <c r="H67" s="60">
        <f>$P$2*G67</f>
        <v>0</v>
      </c>
      <c r="I67" s="64"/>
      <c r="J67" s="68">
        <f>I67-H67</f>
        <v>0</v>
      </c>
      <c r="K67" s="13"/>
      <c r="L67" s="13"/>
      <c r="M67" s="12" t="str">
        <f>IF(H67&gt;0,IF(H67-I67&gt;0,"미출",""),"")</f>
        <v/>
      </c>
      <c r="N67" s="70"/>
      <c r="O67" s="20"/>
      <c r="P67" s="35"/>
    </row>
    <row r="68" spans="2:16" ht="12.000000">
      <c r="B68" s="18">
        <v>61</v>
      </c>
      <c r="C68" s="53"/>
      <c r="D68" s="16"/>
      <c r="E68" s="19"/>
      <c r="F68" s="19"/>
      <c r="G68" s="14"/>
      <c r="H68" s="60">
        <f>$P$2*G68</f>
        <v>0</v>
      </c>
      <c r="I68" s="64"/>
      <c r="J68" s="68">
        <f>I68-H68</f>
        <v>0</v>
      </c>
      <c r="K68" s="13"/>
      <c r="L68" s="13"/>
      <c r="M68" s="12" t="str">
        <f>IF(H68&gt;0,IF(H68-I68&gt;0,"미출",""),"")</f>
        <v/>
      </c>
      <c r="N68" s="70"/>
      <c r="O68" s="20"/>
      <c r="P68" s="35"/>
    </row>
    <row r="69" spans="2:16" ht="12.000000">
      <c r="B69" s="18">
        <v>62</v>
      </c>
      <c r="C69" s="53"/>
      <c r="D69" s="16"/>
      <c r="E69" s="19"/>
      <c r="F69" s="19"/>
      <c r="G69" s="14"/>
      <c r="H69" s="60">
        <f>$P$2*G69</f>
        <v>0</v>
      </c>
      <c r="I69" s="64"/>
      <c r="J69" s="68">
        <f>I69-H69</f>
        <v>0</v>
      </c>
      <c r="K69" s="13"/>
      <c r="L69" s="13"/>
      <c r="M69" s="12" t="str">
        <f>IF(H69&gt;0,IF(H69-I69&gt;0,"미출",""),"")</f>
        <v/>
      </c>
      <c r="N69" s="71"/>
      <c r="O69" s="11"/>
      <c r="P69" s="35"/>
    </row>
    <row r="70" spans="2:16" ht="12.000000">
      <c r="B70" s="18">
        <v>63</v>
      </c>
      <c r="C70" s="53"/>
      <c r="D70" s="16"/>
      <c r="E70" s="19"/>
      <c r="F70" s="19"/>
      <c r="G70" s="14"/>
      <c r="H70" s="60">
        <f>$P$2*G70</f>
        <v>0</v>
      </c>
      <c r="I70" s="64"/>
      <c r="J70" s="68">
        <f>I70-H70</f>
        <v>0</v>
      </c>
      <c r="K70" s="13"/>
      <c r="L70" s="13"/>
      <c r="M70" s="12" t="str">
        <f>IF(H70&gt;0,IF(H70-I70&gt;0,"미출",""),"")</f>
        <v/>
      </c>
      <c r="N70" s="71"/>
      <c r="O70" s="11"/>
      <c r="P70" s="35"/>
    </row>
    <row r="71" spans="2:16" ht="12.000000">
      <c r="B71" s="18">
        <v>64</v>
      </c>
      <c r="C71" s="55"/>
      <c r="D71" s="16"/>
      <c r="E71" s="19"/>
      <c r="F71" s="19"/>
      <c r="G71" s="14"/>
      <c r="H71" s="60">
        <f>$P$2*G71</f>
        <v>0</v>
      </c>
      <c r="I71" s="64"/>
      <c r="J71" s="68">
        <f>I71-H71</f>
        <v>0</v>
      </c>
      <c r="K71" s="13"/>
      <c r="L71" s="13"/>
      <c r="M71" s="12" t="str">
        <f>IF(H71&gt;0,IF(H71-I71&gt;0,"미출",""),"")</f>
        <v/>
      </c>
      <c r="N71" s="71"/>
      <c r="O71" s="11"/>
      <c r="P71" s="35"/>
    </row>
    <row r="72" spans="2:16" ht="12.000000">
      <c r="B72" s="18">
        <v>65</v>
      </c>
      <c r="C72" s="53"/>
      <c r="D72" s="16"/>
      <c r="E72" s="19"/>
      <c r="F72" s="19"/>
      <c r="G72" s="14"/>
      <c r="H72" s="60">
        <f>$P$2*G72</f>
        <v>0</v>
      </c>
      <c r="I72" s="64"/>
      <c r="J72" s="68">
        <f>I72-H72</f>
        <v>0</v>
      </c>
      <c r="K72" s="13"/>
      <c r="L72" s="13"/>
      <c r="M72" s="12" t="str">
        <f>IF(H72&gt;0,IF(H72-I72&gt;0,"미출",""),"")</f>
        <v/>
      </c>
      <c r="N72" s="71"/>
      <c r="O72" s="11"/>
      <c r="P72" s="35"/>
    </row>
    <row r="73" spans="2:16" ht="12.000000">
      <c r="B73" s="18">
        <v>66</v>
      </c>
      <c r="C73" s="53"/>
      <c r="D73" s="16"/>
      <c r="E73" s="19"/>
      <c r="F73" s="19"/>
      <c r="G73" s="14"/>
      <c r="H73" s="60">
        <f>$P$2*G73</f>
        <v>0</v>
      </c>
      <c r="I73" s="64"/>
      <c r="J73" s="68">
        <f>I73-H73</f>
        <v>0</v>
      </c>
      <c r="K73" s="13"/>
      <c r="L73" s="13"/>
      <c r="M73" s="12" t="str">
        <f>IF(H73&gt;0,IF(H73-I73&gt;0,"미출",""),"")</f>
        <v/>
      </c>
      <c r="N73" s="71"/>
      <c r="O73" s="11"/>
      <c r="P73" s="35"/>
    </row>
    <row r="74" spans="2:16" ht="12.000000">
      <c r="B74" s="18">
        <v>67</v>
      </c>
      <c r="C74" s="53"/>
      <c r="D74" s="16"/>
      <c r="E74" s="19"/>
      <c r="F74" s="19"/>
      <c r="G74" s="14"/>
      <c r="H74" s="60">
        <f>$P$2*G74</f>
        <v>0</v>
      </c>
      <c r="I74" s="64"/>
      <c r="J74" s="68">
        <f>I74-H74</f>
        <v>0</v>
      </c>
      <c r="K74" s="13"/>
      <c r="L74" s="13"/>
      <c r="M74" s="12" t="str">
        <f>IF(H74&gt;0,IF(H74-I74&gt;0,"미출",""),"")</f>
        <v/>
      </c>
      <c r="N74" s="71"/>
      <c r="O74" s="11"/>
      <c r="P74" s="35"/>
    </row>
    <row r="75" spans="2:16" ht="12.000000">
      <c r="B75" s="18">
        <v>68</v>
      </c>
      <c r="C75" s="53"/>
      <c r="D75" s="16"/>
      <c r="E75" s="19"/>
      <c r="F75" s="19"/>
      <c r="G75" s="14"/>
      <c r="H75" s="60">
        <f>$P$2*G75</f>
        <v>0</v>
      </c>
      <c r="I75" s="64"/>
      <c r="J75" s="68">
        <f>I75-H75</f>
        <v>0</v>
      </c>
      <c r="K75" s="13"/>
      <c r="L75" s="13"/>
      <c r="M75" s="12" t="str">
        <f>IF(H75&gt;0,IF(H75-I75&gt;0,"미출",""),"")</f>
        <v/>
      </c>
      <c r="N75" s="71"/>
      <c r="O75" s="11"/>
      <c r="P75" s="35"/>
    </row>
    <row r="76" spans="2:16" ht="12.000000">
      <c r="B76" s="18">
        <v>69</v>
      </c>
      <c r="C76" s="53"/>
      <c r="D76" s="16"/>
      <c r="E76" s="19"/>
      <c r="F76" s="19"/>
      <c r="G76" s="14"/>
      <c r="H76" s="60">
        <f>$P$2*G76</f>
        <v>0</v>
      </c>
      <c r="I76" s="64"/>
      <c r="J76" s="68">
        <f>I76-H76</f>
        <v>0</v>
      </c>
      <c r="K76" s="13"/>
      <c r="L76" s="13"/>
      <c r="M76" s="12" t="str">
        <f>IF(H76&gt;0,IF(H76-I76&gt;0,"미출",""),"")</f>
        <v/>
      </c>
      <c r="N76" s="71"/>
      <c r="O76" s="11"/>
      <c r="P76" s="35"/>
    </row>
    <row r="77" spans="2:16" ht="12.000000">
      <c r="B77" s="18">
        <v>70</v>
      </c>
      <c r="C77" s="53"/>
      <c r="D77" s="16"/>
      <c r="E77" s="19"/>
      <c r="F77" s="19"/>
      <c r="G77" s="14"/>
      <c r="H77" s="60">
        <f>$P$2*G77</f>
        <v>0</v>
      </c>
      <c r="I77" s="64"/>
      <c r="J77" s="68">
        <f>I77-H77</f>
        <v>0</v>
      </c>
      <c r="K77" s="13"/>
      <c r="L77" s="13"/>
      <c r="M77" s="12" t="str">
        <f>IF(H77&gt;0,IF(H77-I77&gt;0,"미출",""),"")</f>
        <v/>
      </c>
      <c r="N77" s="71"/>
      <c r="O77" s="11"/>
      <c r="P77" s="35"/>
    </row>
    <row r="78" spans="2:16" ht="12.000000">
      <c r="B78" s="18">
        <v>71</v>
      </c>
      <c r="C78" s="53"/>
      <c r="D78" s="16"/>
      <c r="E78" s="19"/>
      <c r="F78" s="19"/>
      <c r="G78" s="14"/>
      <c r="H78" s="60">
        <f>$P$2*G78</f>
        <v>0</v>
      </c>
      <c r="I78" s="64"/>
      <c r="J78" s="68">
        <f>I78-H78</f>
        <v>0</v>
      </c>
      <c r="K78" s="13"/>
      <c r="L78" s="13"/>
      <c r="M78" s="12" t="str">
        <f>IF(H78&gt;0,IF(H78-I78&gt;0,"미출",""),"")</f>
        <v/>
      </c>
      <c r="N78" s="71"/>
      <c r="O78" s="11"/>
      <c r="P78" s="35"/>
    </row>
    <row r="79" spans="2:16" ht="12.000000">
      <c r="B79" s="18">
        <v>72</v>
      </c>
      <c r="C79" s="53"/>
      <c r="D79" s="16"/>
      <c r="E79" s="19"/>
      <c r="F79" s="19"/>
      <c r="G79" s="14"/>
      <c r="H79" s="60">
        <f>$P$2*G79</f>
        <v>0</v>
      </c>
      <c r="I79" s="64"/>
      <c r="J79" s="68">
        <f>I79-H79</f>
        <v>0</v>
      </c>
      <c r="K79" s="13"/>
      <c r="L79" s="13"/>
      <c r="M79" s="12" t="str">
        <f>IF(H79&gt;0,IF(H79-I79&gt;0,"미출",""),"")</f>
        <v/>
      </c>
      <c r="N79" s="71"/>
      <c r="O79" s="11"/>
      <c r="P79" s="35"/>
    </row>
    <row r="80" spans="2:16" ht="12.000000">
      <c r="B80" s="18">
        <v>73</v>
      </c>
      <c r="C80" s="53"/>
      <c r="D80" s="16"/>
      <c r="E80" s="19"/>
      <c r="F80" s="19"/>
      <c r="G80" s="14"/>
      <c r="H80" s="60">
        <f>$P$2*G80</f>
        <v>0</v>
      </c>
      <c r="I80" s="64"/>
      <c r="J80" s="68">
        <f>I80-H80</f>
        <v>0</v>
      </c>
      <c r="K80" s="13"/>
      <c r="L80" s="13"/>
      <c r="M80" s="12" t="str">
        <f>IF(H80&gt;0,IF(H80-I80&gt;0,"미출",""),"")</f>
        <v/>
      </c>
      <c r="N80" s="71"/>
      <c r="O80" s="11"/>
      <c r="P80" s="35"/>
    </row>
    <row r="81" spans="2:16" ht="12.000000">
      <c r="B81" s="18">
        <v>74</v>
      </c>
      <c r="C81" s="53"/>
      <c r="D81" s="16"/>
      <c r="E81" s="19"/>
      <c r="F81" s="19"/>
      <c r="G81" s="14"/>
      <c r="H81" s="60">
        <f>$P$2*G81</f>
        <v>0</v>
      </c>
      <c r="I81" s="64"/>
      <c r="J81" s="68">
        <f>I81-H81</f>
        <v>0</v>
      </c>
      <c r="K81" s="13"/>
      <c r="L81" s="13"/>
      <c r="M81" s="12" t="str">
        <f>IF(H81&gt;0,IF(H81-I81&gt;0,"미출",""),"")</f>
        <v/>
      </c>
      <c r="N81" s="71"/>
      <c r="O81" s="11"/>
      <c r="P81" s="35"/>
    </row>
    <row r="82" spans="2:16" ht="12.000000">
      <c r="B82" s="18">
        <v>75</v>
      </c>
      <c r="C82" s="53"/>
      <c r="D82" s="16"/>
      <c r="E82" s="19"/>
      <c r="F82" s="19"/>
      <c r="G82" s="14"/>
      <c r="H82" s="60">
        <f>$P$2*G82</f>
        <v>0</v>
      </c>
      <c r="I82" s="64"/>
      <c r="J82" s="68">
        <f>I82-H82</f>
        <v>0</v>
      </c>
      <c r="K82" s="13"/>
      <c r="L82" s="13"/>
      <c r="M82" s="12" t="str">
        <f>IF(H82&gt;0,IF(H82-I82&gt;0,"미출",""),"")</f>
        <v/>
      </c>
      <c r="N82" s="71"/>
      <c r="O82" s="11"/>
      <c r="P82" s="35"/>
    </row>
    <row r="83" spans="2:16" ht="12.000000">
      <c r="B83" s="18">
        <v>76</v>
      </c>
      <c r="C83" s="53"/>
      <c r="D83" s="16"/>
      <c r="E83" s="19"/>
      <c r="F83" s="19"/>
      <c r="G83" s="14"/>
      <c r="H83" s="60">
        <f>$P$2*G83</f>
        <v>0</v>
      </c>
      <c r="I83" s="64"/>
      <c r="J83" s="68">
        <f>I83-H83</f>
        <v>0</v>
      </c>
      <c r="K83" s="13"/>
      <c r="L83" s="13"/>
      <c r="M83" s="12" t="str">
        <f>IF(H83&gt;0,IF(H83-I83&gt;0,"미출",""),"")</f>
        <v/>
      </c>
      <c r="N83" s="71"/>
      <c r="O83" s="11"/>
      <c r="P83" s="35"/>
    </row>
    <row r="84" spans="2:16" ht="12.000000">
      <c r="B84" s="18">
        <v>77</v>
      </c>
      <c r="C84" s="53"/>
      <c r="D84" s="16"/>
      <c r="E84" s="19"/>
      <c r="F84" s="19"/>
      <c r="G84" s="14"/>
      <c r="H84" s="60">
        <f>$P$2*G84</f>
        <v>0</v>
      </c>
      <c r="I84" s="64"/>
      <c r="J84" s="68">
        <f>I84-H84</f>
        <v>0</v>
      </c>
      <c r="K84" s="13"/>
      <c r="L84" s="13"/>
      <c r="M84" s="12" t="str">
        <f>IF(H84&gt;0,IF(H84-I84&gt;0,"미출",""),"")</f>
        <v/>
      </c>
      <c r="N84" s="42"/>
      <c r="O84" s="11"/>
      <c r="P84" s="35"/>
    </row>
    <row r="85" spans="2:16" ht="12.000000">
      <c r="B85" s="18">
        <v>78</v>
      </c>
      <c r="C85" s="53"/>
      <c r="D85" s="16"/>
      <c r="E85" s="19"/>
      <c r="F85" s="19"/>
      <c r="G85" s="14"/>
      <c r="H85" s="60">
        <f>$P$2*G85</f>
        <v>0</v>
      </c>
      <c r="I85" s="64"/>
      <c r="J85" s="68">
        <f>I85-H85</f>
        <v>0</v>
      </c>
      <c r="K85" s="13"/>
      <c r="L85" s="13"/>
      <c r="M85" s="12" t="str">
        <f>IF(H85&gt;0,IF(H85-I85&gt;0,"미출",""),"")</f>
        <v/>
      </c>
      <c r="N85" s="71"/>
      <c r="O85" s="11"/>
      <c r="P85" s="35"/>
    </row>
    <row r="86" spans="2:16" ht="12.000000">
      <c r="B86" s="18">
        <v>79</v>
      </c>
      <c r="C86" s="53"/>
      <c r="D86" s="16"/>
      <c r="E86" s="19"/>
      <c r="F86" s="19"/>
      <c r="G86" s="14"/>
      <c r="H86" s="60">
        <f>$P$2*G86</f>
        <v>0</v>
      </c>
      <c r="I86" s="64"/>
      <c r="J86" s="68">
        <f>I86-H86</f>
        <v>0</v>
      </c>
      <c r="K86" s="13"/>
      <c r="L86" s="13"/>
      <c r="M86" s="12" t="str">
        <f>IF(H86&gt;0,IF(H86-I86&gt;0,"미출",""),"")</f>
        <v/>
      </c>
      <c r="N86" s="71"/>
      <c r="O86" s="11"/>
      <c r="P86" s="35"/>
    </row>
    <row r="87" spans="2:16" ht="12.000000">
      <c r="B87" s="18">
        <v>80</v>
      </c>
      <c r="C87" s="53"/>
      <c r="D87" s="16"/>
      <c r="E87" s="19"/>
      <c r="F87" s="19"/>
      <c r="G87" s="14"/>
      <c r="H87" s="60">
        <f>$P$2*G87</f>
        <v>0</v>
      </c>
      <c r="I87" s="64"/>
      <c r="J87" s="68">
        <f>I87-H87</f>
        <v>0</v>
      </c>
      <c r="K87" s="13"/>
      <c r="L87" s="13"/>
      <c r="M87" s="12" t="str">
        <f>IF(H87&gt;0,IF(H87-I87&gt;0,"미출",""),"")</f>
        <v/>
      </c>
      <c r="N87" s="71"/>
      <c r="O87" s="11"/>
      <c r="P87" s="35"/>
    </row>
    <row r="88" spans="2:16" ht="12.000000">
      <c r="B88" s="18">
        <v>81</v>
      </c>
      <c r="C88" s="53"/>
      <c r="D88" s="16"/>
      <c r="E88" s="19"/>
      <c r="F88" s="19"/>
      <c r="G88" s="14"/>
      <c r="H88" s="60">
        <f>$P$2*G88</f>
        <v>0</v>
      </c>
      <c r="I88" s="64"/>
      <c r="J88" s="68">
        <f>I88-H88</f>
        <v>0</v>
      </c>
      <c r="K88" s="13"/>
      <c r="L88" s="13"/>
      <c r="M88" s="12" t="str">
        <f>IF(H88&gt;0,IF(H88-I88&gt;0,"미출",""),"")</f>
        <v/>
      </c>
      <c r="N88" s="71"/>
      <c r="O88" s="11"/>
      <c r="P88" s="35"/>
    </row>
    <row r="89" spans="2:16" ht="12.000000">
      <c r="B89" s="18">
        <v>82</v>
      </c>
      <c r="C89" s="53"/>
      <c r="D89" s="16"/>
      <c r="E89" s="19"/>
      <c r="F89" s="19"/>
      <c r="G89" s="14"/>
      <c r="H89" s="60">
        <f>$P$2*G89</f>
        <v>0</v>
      </c>
      <c r="I89" s="64"/>
      <c r="J89" s="68">
        <f>I89-H89</f>
        <v>0</v>
      </c>
      <c r="K89" s="13"/>
      <c r="L89" s="13"/>
      <c r="M89" s="12" t="str">
        <f>IF(H89&gt;0,IF(H89-I89&gt;0,"미출",""),"")</f>
        <v/>
      </c>
      <c r="N89" s="71"/>
      <c r="O89" s="11"/>
      <c r="P89" s="35"/>
    </row>
    <row r="90" spans="2:16" ht="12.000000">
      <c r="B90" s="18">
        <v>83</v>
      </c>
      <c r="C90" s="53"/>
      <c r="D90" s="16"/>
      <c r="E90" s="19"/>
      <c r="F90" s="19"/>
      <c r="G90" s="14"/>
      <c r="H90" s="60">
        <f>$P$2*G90</f>
        <v>0</v>
      </c>
      <c r="I90" s="64"/>
      <c r="J90" s="68">
        <f>I90-H90</f>
        <v>0</v>
      </c>
      <c r="K90" s="13"/>
      <c r="L90" s="13"/>
      <c r="M90" s="12" t="str">
        <f>IF(H90&gt;0,IF(H90-I90&gt;0,"미출",""),"")</f>
        <v/>
      </c>
      <c r="N90" s="71"/>
      <c r="O90" s="11"/>
      <c r="P90" s="35"/>
    </row>
    <row r="91" spans="2:16" ht="12.000000">
      <c r="B91" s="18">
        <v>84</v>
      </c>
      <c r="C91" s="53"/>
      <c r="D91" s="16"/>
      <c r="E91" s="16"/>
      <c r="F91" s="15"/>
      <c r="G91" s="14"/>
      <c r="H91" s="60">
        <f>$P$2*G91</f>
        <v>0</v>
      </c>
      <c r="I91" s="64"/>
      <c r="J91" s="68">
        <f>I91-H91</f>
        <v>0</v>
      </c>
      <c r="K91" s="13"/>
      <c r="L91" s="13"/>
      <c r="M91" s="12" t="str">
        <f>IF(H91&gt;0,IF(H91-I91&gt;0,"미출",""),"")</f>
        <v/>
      </c>
      <c r="N91" s="71"/>
      <c r="O91" s="11"/>
      <c r="P91" s="35"/>
    </row>
    <row r="92" spans="2:16" ht="12.000000">
      <c r="B92" s="18">
        <v>85</v>
      </c>
      <c r="C92" s="53"/>
      <c r="D92" s="16"/>
      <c r="E92" s="16"/>
      <c r="F92" s="15"/>
      <c r="G92" s="14"/>
      <c r="H92" s="60">
        <f>$P$2*G92</f>
        <v>0</v>
      </c>
      <c r="I92" s="64"/>
      <c r="J92" s="68">
        <f>I92-H92</f>
        <v>0</v>
      </c>
      <c r="K92" s="13"/>
      <c r="L92" s="13"/>
      <c r="M92" s="12" t="str">
        <f>IF(H92&gt;0,IF(H92-I92&gt;0,"미출",""),"")</f>
        <v/>
      </c>
      <c r="N92" s="71"/>
      <c r="O92" s="11"/>
      <c r="P92" s="35"/>
    </row>
    <row r="93" spans="2:16" ht="12.000000">
      <c r="B93" s="18">
        <v>86</v>
      </c>
      <c r="C93" s="53"/>
      <c r="D93" s="16"/>
      <c r="E93" s="16"/>
      <c r="F93" s="15"/>
      <c r="G93" s="14"/>
      <c r="H93" s="60">
        <f>$P$2*G93</f>
        <v>0</v>
      </c>
      <c r="I93" s="64"/>
      <c r="J93" s="68">
        <f>I93-H93</f>
        <v>0</v>
      </c>
      <c r="K93" s="13"/>
      <c r="L93" s="13"/>
      <c r="M93" s="12" t="str">
        <f>IF(H93&gt;0,IF(H93-I93&gt;0,"미출",""),"")</f>
        <v/>
      </c>
      <c r="N93" s="71"/>
      <c r="O93" s="11"/>
      <c r="P93" s="35"/>
    </row>
    <row r="94" spans="2:16" ht="12.000000">
      <c r="B94" s="18">
        <v>87</v>
      </c>
      <c r="C94" s="53"/>
      <c r="D94" s="16"/>
      <c r="E94" s="16"/>
      <c r="F94" s="15"/>
      <c r="G94" s="14"/>
      <c r="H94" s="60">
        <f>$P$2*G94</f>
        <v>0</v>
      </c>
      <c r="I94" s="64"/>
      <c r="J94" s="68">
        <f>I94-H94</f>
        <v>0</v>
      </c>
      <c r="K94" s="13"/>
      <c r="L94" s="13"/>
      <c r="M94" s="12" t="str">
        <f>IF(H94&gt;0,IF(H94-I94&gt;0,"미출",""),"")</f>
        <v/>
      </c>
      <c r="N94" s="71"/>
      <c r="O94" s="11"/>
      <c r="P94" s="35"/>
    </row>
    <row r="95" spans="2:16" ht="12.000000">
      <c r="B95" s="18">
        <v>88</v>
      </c>
      <c r="C95" s="53"/>
      <c r="D95" s="16"/>
      <c r="E95" s="16"/>
      <c r="F95" s="15"/>
      <c r="G95" s="14"/>
      <c r="H95" s="60">
        <f>$P$2*G95</f>
        <v>0</v>
      </c>
      <c r="I95" s="64"/>
      <c r="J95" s="68">
        <f>I95-H95</f>
        <v>0</v>
      </c>
      <c r="K95" s="13"/>
      <c r="L95" s="13"/>
      <c r="M95" s="12" t="str">
        <f>IF(H95&gt;0,IF(H95-I95&gt;0,"미출",""),"")</f>
        <v/>
      </c>
      <c r="N95" s="71"/>
      <c r="O95" s="11"/>
      <c r="P95" s="35"/>
    </row>
    <row r="96" spans="2:16" ht="12.000000">
      <c r="B96" s="18">
        <v>89</v>
      </c>
      <c r="C96" s="53"/>
      <c r="D96" s="16"/>
      <c r="E96" s="16"/>
      <c r="F96" s="15"/>
      <c r="G96" s="14"/>
      <c r="H96" s="60">
        <f>$P$2*G96</f>
        <v>0</v>
      </c>
      <c r="I96" s="64"/>
      <c r="J96" s="68">
        <f>I96-H96</f>
        <v>0</v>
      </c>
      <c r="K96" s="13"/>
      <c r="L96" s="13"/>
      <c r="M96" s="12" t="str">
        <f>IF(H96&gt;0,IF(H96-I96&gt;0,"미출",""),"")</f>
        <v/>
      </c>
      <c r="N96" s="71"/>
      <c r="O96" s="11"/>
      <c r="P96" s="35"/>
    </row>
    <row r="97" spans="2:16" ht="12.000000">
      <c r="B97" s="18">
        <v>90</v>
      </c>
      <c r="C97" s="53"/>
      <c r="D97" s="16"/>
      <c r="E97" s="16"/>
      <c r="F97" s="15"/>
      <c r="G97" s="14"/>
      <c r="H97" s="60">
        <f>$P$2*G97</f>
        <v>0</v>
      </c>
      <c r="I97" s="64"/>
      <c r="J97" s="68">
        <f>I97-H97</f>
        <v>0</v>
      </c>
      <c r="K97" s="13"/>
      <c r="L97" s="13"/>
      <c r="M97" s="12" t="str">
        <f>IF(H97&gt;0,IF(H97-I97&gt;0,"미출",""),"")</f>
        <v/>
      </c>
      <c r="N97" s="71"/>
      <c r="O97" s="11"/>
      <c r="P97" s="35"/>
    </row>
    <row r="98" spans="2:16" ht="12.000000">
      <c r="B98" s="18">
        <v>91</v>
      </c>
      <c r="C98" s="53"/>
      <c r="D98" s="16"/>
      <c r="E98" s="16"/>
      <c r="F98" s="15"/>
      <c r="G98" s="14"/>
      <c r="H98" s="60">
        <f>$P$2*G98</f>
        <v>0</v>
      </c>
      <c r="I98" s="64"/>
      <c r="J98" s="68">
        <f>I98-H98</f>
        <v>0</v>
      </c>
      <c r="K98" s="13"/>
      <c r="L98" s="13"/>
      <c r="M98" s="12" t="str">
        <f>IF(H98&gt;0,IF(H98-I98&gt;0,"미출",""),"")</f>
        <v/>
      </c>
      <c r="N98" s="71"/>
      <c r="O98" s="11"/>
      <c r="P98" s="35"/>
    </row>
    <row r="99" spans="2:16" ht="12.000000">
      <c r="B99" s="18">
        <v>92</v>
      </c>
      <c r="C99" s="53"/>
      <c r="D99" s="16"/>
      <c r="E99" s="16"/>
      <c r="F99" s="15"/>
      <c r="G99" s="14"/>
      <c r="H99" s="60">
        <f>$P$2*G99</f>
        <v>0</v>
      </c>
      <c r="I99" s="64"/>
      <c r="J99" s="68">
        <f>I99-H99</f>
        <v>0</v>
      </c>
      <c r="K99" s="13"/>
      <c r="L99" s="13"/>
      <c r="M99" s="12" t="str">
        <f>IF(H99&gt;0,IF(H99-I99&gt;0,"미출",""),"")</f>
        <v/>
      </c>
      <c r="N99" s="71"/>
      <c r="O99" s="11"/>
      <c r="P99" s="35"/>
    </row>
    <row r="100" spans="2:16" ht="12.000000">
      <c r="B100" s="18">
        <v>93</v>
      </c>
      <c r="C100" s="53"/>
      <c r="D100" s="16"/>
      <c r="E100" s="16"/>
      <c r="F100" s="15"/>
      <c r="G100" s="14"/>
      <c r="H100" s="60">
        <f>$P$2*G100</f>
        <v>0</v>
      </c>
      <c r="I100" s="64"/>
      <c r="J100" s="68">
        <f>I100-H100</f>
        <v>0</v>
      </c>
      <c r="K100" s="13"/>
      <c r="L100" s="13"/>
      <c r="M100" s="12" t="str">
        <f>IF(H100&gt;0,IF(H100-I100&gt;0,"미출",""),"")</f>
        <v/>
      </c>
      <c r="N100" s="71"/>
      <c r="O100" s="11"/>
      <c r="P100" s="35"/>
    </row>
    <row r="101" spans="2:16" ht="12.000000">
      <c r="B101" s="18">
        <v>94</v>
      </c>
      <c r="C101" s="54"/>
      <c r="D101" s="16"/>
      <c r="E101" s="16"/>
      <c r="F101" s="15"/>
      <c r="G101" s="14"/>
      <c r="H101" s="60">
        <f>$P$2*G101</f>
        <v>0</v>
      </c>
      <c r="I101" s="64"/>
      <c r="J101" s="68">
        <f>I101-H101</f>
        <v>0</v>
      </c>
      <c r="K101" s="13"/>
      <c r="L101" s="13"/>
      <c r="M101" s="12" t="str">
        <f>IF(H101&gt;0,IF(H101-I101&gt;0,"미출",""),"")</f>
        <v/>
      </c>
      <c r="N101" s="71"/>
      <c r="O101" s="11"/>
      <c r="P101" s="35"/>
    </row>
    <row r="102" spans="2:16" ht="12.000000">
      <c r="B102" s="18">
        <v>95</v>
      </c>
      <c r="C102" s="54"/>
      <c r="D102" s="16"/>
      <c r="E102" s="16"/>
      <c r="F102" s="15"/>
      <c r="G102" s="14"/>
      <c r="H102" s="60">
        <f>$P$2*G102</f>
        <v>0</v>
      </c>
      <c r="I102" s="64"/>
      <c r="J102" s="68">
        <f>I102-H102</f>
        <v>0</v>
      </c>
      <c r="K102" s="13"/>
      <c r="L102" s="13"/>
      <c r="M102" s="12" t="str">
        <f>IF(H102&gt;0,IF(H102-I102&gt;0,"미출",""),"")</f>
        <v/>
      </c>
      <c r="N102" s="71"/>
      <c r="O102" s="11"/>
      <c r="P102" s="35"/>
    </row>
    <row r="103" spans="2:16" ht="12.000000">
      <c r="B103" s="18">
        <v>96</v>
      </c>
      <c r="C103" s="54"/>
      <c r="D103" s="16"/>
      <c r="E103" s="16"/>
      <c r="F103" s="15"/>
      <c r="G103" s="14"/>
      <c r="H103" s="60">
        <f>$P$2*G103</f>
        <v>0</v>
      </c>
      <c r="I103" s="64"/>
      <c r="J103" s="68">
        <f>I103-H103</f>
        <v>0</v>
      </c>
      <c r="K103" s="13"/>
      <c r="L103" s="13"/>
      <c r="M103" s="12" t="str">
        <f>IF(H103&gt;0,IF(H103-I103&gt;0,"미출",""),"")</f>
        <v/>
      </c>
      <c r="N103" s="71"/>
      <c r="O103" s="11"/>
      <c r="P103" s="35"/>
    </row>
    <row r="104" spans="2:16" ht="12.000000">
      <c r="B104" s="18">
        <v>97</v>
      </c>
      <c r="C104" s="54"/>
      <c r="D104" s="16"/>
      <c r="E104" s="16"/>
      <c r="F104" s="15"/>
      <c r="G104" s="14"/>
      <c r="H104" s="60">
        <f>$P$2*G104</f>
        <v>0</v>
      </c>
      <c r="I104" s="64"/>
      <c r="J104" s="68">
        <f>I104-H104</f>
        <v>0</v>
      </c>
      <c r="K104" s="13"/>
      <c r="L104" s="13"/>
      <c r="M104" s="12" t="str">
        <f>IF(H104&gt;0,IF(H104-I104&gt;0,"미출",""),"")</f>
        <v/>
      </c>
      <c r="N104" s="71"/>
      <c r="O104" s="11"/>
      <c r="P104" s="35"/>
    </row>
    <row r="105" spans="2:16" ht="12.000000">
      <c r="B105" s="18">
        <v>98</v>
      </c>
      <c r="C105" s="54"/>
      <c r="D105" s="16"/>
      <c r="E105" s="16"/>
      <c r="F105" s="15"/>
      <c r="G105" s="14"/>
      <c r="H105" s="60">
        <f>$P$2*G105</f>
        <v>0</v>
      </c>
      <c r="I105" s="64"/>
      <c r="J105" s="68">
        <f>I105-H105</f>
        <v>0</v>
      </c>
      <c r="K105" s="13"/>
      <c r="L105" s="13"/>
      <c r="M105" s="12" t="str">
        <f>IF(H105&gt;0,IF(H105-I105&gt;0,"미출",""),"")</f>
        <v/>
      </c>
      <c r="N105" s="71"/>
      <c r="O105" s="11"/>
      <c r="P105" s="35"/>
    </row>
    <row r="106" spans="2:16" ht="12.000000">
      <c r="B106" s="18">
        <v>99</v>
      </c>
      <c r="C106" s="54"/>
      <c r="D106" s="16"/>
      <c r="E106" s="16"/>
      <c r="F106" s="15"/>
      <c r="G106" s="14"/>
      <c r="H106" s="60">
        <f>$P$2*G106</f>
        <v>0</v>
      </c>
      <c r="I106" s="64"/>
      <c r="J106" s="68">
        <f>I106-H106</f>
        <v>0</v>
      </c>
      <c r="K106" s="13"/>
      <c r="L106" s="13"/>
      <c r="M106" s="12" t="str">
        <f>IF(H106&gt;0,IF(H106-I106&gt;0,"미출",""),"")</f>
        <v/>
      </c>
      <c r="N106" s="71"/>
      <c r="O106" s="11"/>
      <c r="P106" s="35"/>
    </row>
    <row r="107" spans="2:16" ht="12.000000">
      <c r="B107" s="18">
        <v>100</v>
      </c>
      <c r="C107" s="54"/>
      <c r="D107" s="16"/>
      <c r="E107" s="16"/>
      <c r="F107" s="15"/>
      <c r="G107" s="14"/>
      <c r="H107" s="60">
        <f>$P$2*G107</f>
        <v>0</v>
      </c>
      <c r="I107" s="64"/>
      <c r="J107" s="68">
        <f>I107-H107</f>
        <v>0</v>
      </c>
      <c r="K107" s="13"/>
      <c r="L107" s="13"/>
      <c r="M107" s="12" t="str">
        <f>IF(H107&gt;0,IF(H107-I107&gt;0,"미출",""),"")</f>
        <v/>
      </c>
      <c r="N107" s="71"/>
      <c r="O107" s="11"/>
      <c r="P107" s="35"/>
    </row>
    <row r="108" spans="2:16" ht="12.000000">
      <c r="B108" s="18">
        <v>101</v>
      </c>
      <c r="C108" s="54"/>
      <c r="D108" s="16"/>
      <c r="E108" s="16"/>
      <c r="F108" s="15"/>
      <c r="G108" s="14"/>
      <c r="H108" s="60">
        <f>$P$2*G108</f>
        <v>0</v>
      </c>
      <c r="I108" s="64"/>
      <c r="J108" s="68">
        <f>I108-H108</f>
        <v>0</v>
      </c>
      <c r="K108" s="13"/>
      <c r="L108" s="13"/>
      <c r="M108" s="12" t="str">
        <f>IF(H108&gt;0,IF(H108-I108&gt;0,"미출",""),"")</f>
        <v/>
      </c>
      <c r="N108" s="71"/>
      <c r="O108" s="11"/>
      <c r="P108" s="35"/>
    </row>
    <row r="109" spans="2:16" ht="12.000000">
      <c r="B109" s="18">
        <v>102</v>
      </c>
      <c r="C109" s="54"/>
      <c r="D109" s="16"/>
      <c r="E109" s="16"/>
      <c r="F109" s="15"/>
      <c r="G109" s="14"/>
      <c r="H109" s="60">
        <f>$P$2*G109</f>
        <v>0</v>
      </c>
      <c r="I109" s="64"/>
      <c r="J109" s="68">
        <f>I109-H109</f>
        <v>0</v>
      </c>
      <c r="K109" s="13"/>
      <c r="L109" s="13"/>
      <c r="M109" s="12" t="str">
        <f>IF(H109&gt;0,IF(H109-I109&gt;0,"미출",""),"")</f>
        <v/>
      </c>
      <c r="N109" s="71"/>
      <c r="O109" s="11"/>
      <c r="P109" s="35"/>
    </row>
    <row r="110" spans="2:16" ht="12.000000">
      <c r="B110" s="18">
        <v>103</v>
      </c>
      <c r="C110" s="54"/>
      <c r="D110" s="16"/>
      <c r="E110" s="16"/>
      <c r="F110" s="15"/>
      <c r="G110" s="14"/>
      <c r="H110" s="60">
        <f>$P$2*G110</f>
        <v>0</v>
      </c>
      <c r="I110" s="64"/>
      <c r="J110" s="68">
        <f>I110-H110</f>
        <v>0</v>
      </c>
      <c r="K110" s="13"/>
      <c r="L110" s="13"/>
      <c r="M110" s="12" t="str">
        <f>IF(H110&gt;0,IF(H110-I110&gt;0,"미출",""),"")</f>
        <v/>
      </c>
      <c r="N110" s="71"/>
      <c r="O110" s="11"/>
      <c r="P110" s="35"/>
    </row>
    <row r="111" spans="2:16" ht="12.000000">
      <c r="B111" s="18">
        <v>104</v>
      </c>
      <c r="C111" s="54"/>
      <c r="D111" s="16"/>
      <c r="E111" s="16"/>
      <c r="F111" s="15"/>
      <c r="G111" s="14"/>
      <c r="H111" s="60">
        <f>$P$2*G111</f>
        <v>0</v>
      </c>
      <c r="I111" s="64"/>
      <c r="J111" s="68">
        <f>I111-H111</f>
        <v>0</v>
      </c>
      <c r="K111" s="13"/>
      <c r="L111" s="13"/>
      <c r="M111" s="12" t="str">
        <f>IF(H111&gt;0,IF(H111-I111&gt;0,"미출",""),"")</f>
        <v/>
      </c>
      <c r="N111" s="71"/>
      <c r="O111" s="11"/>
      <c r="P111" s="35"/>
    </row>
    <row r="112" spans="2:16" ht="12.000000">
      <c r="B112" s="18">
        <v>105</v>
      </c>
      <c r="C112" s="54"/>
      <c r="D112" s="16"/>
      <c r="E112" s="16"/>
      <c r="F112" s="15"/>
      <c r="G112" s="14"/>
      <c r="H112" s="60">
        <f>$P$2*G112</f>
        <v>0</v>
      </c>
      <c r="I112" s="64"/>
      <c r="J112" s="68">
        <f>I112-H112</f>
        <v>0</v>
      </c>
      <c r="K112" s="13"/>
      <c r="L112" s="13"/>
      <c r="M112" s="12" t="str">
        <f>IF(H112&gt;0,IF(H112-I112&gt;0,"미출",""),"")</f>
        <v/>
      </c>
      <c r="N112" s="71"/>
      <c r="O112" s="11"/>
      <c r="P112" s="35"/>
    </row>
    <row r="113" spans="2:16" ht="12.000000">
      <c r="B113" s="18">
        <v>106</v>
      </c>
      <c r="C113" s="54"/>
      <c r="D113" s="16"/>
      <c r="E113" s="16"/>
      <c r="F113" s="15"/>
      <c r="G113" s="14"/>
      <c r="H113" s="60">
        <f>$P$2*G113</f>
        <v>0</v>
      </c>
      <c r="I113" s="64"/>
      <c r="J113" s="68">
        <f>I113-H113</f>
        <v>0</v>
      </c>
      <c r="K113" s="13"/>
      <c r="L113" s="13"/>
      <c r="M113" s="12" t="str">
        <f>IF(H113&gt;0,IF(H113-I113&gt;0,"미출",""),"")</f>
        <v/>
      </c>
      <c r="N113" s="71"/>
      <c r="O113" s="11"/>
      <c r="P113" s="35"/>
    </row>
    <row r="114" spans="2:16" ht="12.000000">
      <c r="B114" s="18">
        <v>107</v>
      </c>
      <c r="C114" s="54"/>
      <c r="D114" s="16"/>
      <c r="E114" s="16"/>
      <c r="F114" s="15"/>
      <c r="G114" s="14"/>
      <c r="H114" s="60">
        <f>$P$2*G114</f>
        <v>0</v>
      </c>
      <c r="I114" s="64"/>
      <c r="J114" s="68">
        <f>I114-H114</f>
        <v>0</v>
      </c>
      <c r="K114" s="13"/>
      <c r="L114" s="13"/>
      <c r="M114" s="12" t="str">
        <f>IF(H114&gt;0,IF(H114-I114&gt;0,"미출",""),"")</f>
        <v/>
      </c>
      <c r="N114" s="71"/>
      <c r="O114" s="11"/>
      <c r="P114" s="35"/>
    </row>
    <row r="115" spans="2:16" ht="12.000000">
      <c r="B115" s="18">
        <v>108</v>
      </c>
      <c r="C115" s="51"/>
      <c r="D115" s="16"/>
      <c r="E115" s="16"/>
      <c r="F115" s="15"/>
      <c r="G115" s="14"/>
      <c r="H115" s="60">
        <f>$P$2*G115</f>
        <v>0</v>
      </c>
      <c r="I115" s="64"/>
      <c r="J115" s="68">
        <f>I115-H115</f>
        <v>0</v>
      </c>
      <c r="K115" s="13"/>
      <c r="L115" s="13"/>
      <c r="M115" s="12" t="str">
        <f>IF(H115&gt;0,IF(H115-I115&gt;0,"미출",""),"")</f>
        <v/>
      </c>
      <c r="N115" s="71"/>
      <c r="O115" s="11"/>
      <c r="P115" s="35"/>
    </row>
    <row r="116" spans="2:16" ht="12.000000">
      <c r="B116" s="18">
        <v>109</v>
      </c>
      <c r="C116" s="51"/>
      <c r="D116" s="16"/>
      <c r="E116" s="16"/>
      <c r="F116" s="15"/>
      <c r="G116" s="14"/>
      <c r="H116" s="60">
        <f>$P$2*G116</f>
        <v>0</v>
      </c>
      <c r="I116" s="64"/>
      <c r="J116" s="68">
        <f>I116-H116</f>
        <v>0</v>
      </c>
      <c r="K116" s="13"/>
      <c r="L116" s="13"/>
      <c r="M116" s="12" t="str">
        <f>IF(H116&gt;0,IF(H116-I116&gt;0,"미출",""),"")</f>
        <v/>
      </c>
      <c r="N116" s="71"/>
      <c r="O116" s="11"/>
      <c r="P116" s="35"/>
    </row>
    <row r="117" spans="2:16" ht="12.000000">
      <c r="B117" s="18">
        <v>110</v>
      </c>
      <c r="C117" s="51"/>
      <c r="D117" s="16"/>
      <c r="E117" s="16"/>
      <c r="F117" s="15"/>
      <c r="G117" s="14"/>
      <c r="H117" s="60">
        <f>$P$2*G117</f>
        <v>0</v>
      </c>
      <c r="I117" s="64"/>
      <c r="J117" s="68">
        <f>I117-H117</f>
        <v>0</v>
      </c>
      <c r="K117" s="13"/>
      <c r="L117" s="13"/>
      <c r="M117" s="12" t="str">
        <f>IF(H117&gt;0,IF(H117-I117&gt;0,"미출",""),"")</f>
        <v/>
      </c>
      <c r="N117" s="71"/>
      <c r="O117" s="11"/>
      <c r="P117" s="35"/>
    </row>
    <row r="118" spans="2:16" ht="12.000000">
      <c r="B118" s="18">
        <v>111</v>
      </c>
      <c r="C118" s="51"/>
      <c r="D118" s="16"/>
      <c r="E118" s="16"/>
      <c r="F118" s="15"/>
      <c r="G118" s="14"/>
      <c r="H118" s="60">
        <f>$P$2*G118</f>
        <v>0</v>
      </c>
      <c r="I118" s="64"/>
      <c r="J118" s="68">
        <f>I118-H118</f>
        <v>0</v>
      </c>
      <c r="K118" s="13"/>
      <c r="L118" s="13"/>
      <c r="M118" s="12" t="str">
        <f>IF(H118&gt;0,IF(H118-I118&gt;0,"미출",""),"")</f>
        <v/>
      </c>
      <c r="N118" s="71"/>
      <c r="O118" s="11"/>
      <c r="P118" s="35"/>
    </row>
    <row r="119" spans="2:16" ht="12.000000">
      <c r="B119" s="18">
        <v>112</v>
      </c>
      <c r="C119" s="51"/>
      <c r="D119" s="16"/>
      <c r="E119" s="16"/>
      <c r="F119" s="15"/>
      <c r="G119" s="14"/>
      <c r="H119" s="60">
        <f>$P$2*G119</f>
        <v>0</v>
      </c>
      <c r="I119" s="64"/>
      <c r="J119" s="68">
        <f>I119-H119</f>
        <v>0</v>
      </c>
      <c r="K119" s="13"/>
      <c r="L119" s="13"/>
      <c r="M119" s="12" t="str">
        <f>IF(H119&gt;0,IF(H119-I119&gt;0,"미출",""),"")</f>
        <v/>
      </c>
      <c r="N119" s="71"/>
      <c r="O119" s="11"/>
      <c r="P119" s="35"/>
    </row>
    <row r="120" spans="2:16" ht="12.000000">
      <c r="B120" s="18">
        <v>113</v>
      </c>
      <c r="C120" s="51"/>
      <c r="D120" s="16"/>
      <c r="E120" s="16"/>
      <c r="F120" s="15"/>
      <c r="G120" s="14"/>
      <c r="H120" s="60">
        <f>$P$2*G120</f>
        <v>0</v>
      </c>
      <c r="I120" s="64"/>
      <c r="J120" s="68">
        <f>I120-H120</f>
        <v>0</v>
      </c>
      <c r="K120" s="13"/>
      <c r="L120" s="13"/>
      <c r="M120" s="12" t="str">
        <f>IF(H120&gt;0,IF(H120-I120&gt;0,"미출",""),"")</f>
        <v/>
      </c>
      <c r="N120" s="71"/>
      <c r="O120" s="11"/>
      <c r="P120" s="35"/>
    </row>
    <row r="121" spans="2:16" ht="12.000000">
      <c r="B121" s="18">
        <v>114</v>
      </c>
      <c r="C121" s="51"/>
      <c r="D121" s="16"/>
      <c r="E121" s="16"/>
      <c r="F121" s="15"/>
      <c r="G121" s="14"/>
      <c r="H121" s="60">
        <f>$P$2*G121</f>
        <v>0</v>
      </c>
      <c r="I121" s="64"/>
      <c r="J121" s="68">
        <f>I121-H121</f>
        <v>0</v>
      </c>
      <c r="K121" s="13"/>
      <c r="L121" s="13"/>
      <c r="M121" s="12" t="str">
        <f>IF(H121&gt;0,IF(H121-I121&gt;0,"미출",""),"")</f>
        <v/>
      </c>
      <c r="N121" s="71"/>
      <c r="O121" s="11"/>
      <c r="P121" s="35"/>
    </row>
    <row r="122" spans="2:16" ht="12.000000">
      <c r="B122" s="18">
        <v>115</v>
      </c>
      <c r="C122" s="51"/>
      <c r="D122" s="16"/>
      <c r="E122" s="16"/>
      <c r="F122" s="15"/>
      <c r="G122" s="14"/>
      <c r="H122" s="60">
        <f>$P$2*G122</f>
        <v>0</v>
      </c>
      <c r="I122" s="64"/>
      <c r="J122" s="68">
        <f>I122-H122</f>
        <v>0</v>
      </c>
      <c r="K122" s="13"/>
      <c r="L122" s="13"/>
      <c r="M122" s="12" t="str">
        <f>IF(H122&gt;0,IF(H122-I122&gt;0,"미출",""),"")</f>
        <v/>
      </c>
      <c r="N122" s="71"/>
      <c r="O122" s="11"/>
      <c r="P122" s="35"/>
    </row>
    <row r="123" spans="2:16" ht="12.000000">
      <c r="B123" s="18">
        <v>116</v>
      </c>
      <c r="C123" s="21"/>
      <c r="D123" s="16"/>
      <c r="E123" s="16"/>
      <c r="F123" s="15"/>
      <c r="G123" s="14"/>
      <c r="H123" s="60">
        <f>$P$2*G123</f>
        <v>0</v>
      </c>
      <c r="I123" s="64"/>
      <c r="J123" s="68">
        <f>I123-H123</f>
        <v>0</v>
      </c>
      <c r="K123" s="13"/>
      <c r="L123" s="13"/>
      <c r="M123" s="12" t="str">
        <f>IF(H123&gt;0,IF(H123-I123&gt;0,"미출",""),"")</f>
        <v/>
      </c>
      <c r="N123" s="71"/>
      <c r="O123" s="11"/>
      <c r="P123" s="35"/>
    </row>
    <row r="124" spans="2:16" ht="12.000000">
      <c r="B124" s="18">
        <v>117</v>
      </c>
      <c r="C124" s="21"/>
      <c r="D124" s="16"/>
      <c r="E124" s="16"/>
      <c r="F124" s="15"/>
      <c r="G124" s="14"/>
      <c r="H124" s="60">
        <f>$P$2*G124</f>
        <v>0</v>
      </c>
      <c r="I124" s="64"/>
      <c r="J124" s="68">
        <f>I124-H124</f>
        <v>0</v>
      </c>
      <c r="K124" s="13"/>
      <c r="L124" s="13"/>
      <c r="M124" s="12" t="str">
        <f>IF(H124&gt;0,IF(H124-I124&gt;0,"미출",""),"")</f>
        <v/>
      </c>
      <c r="N124" s="71"/>
      <c r="O124" s="11"/>
      <c r="P124" s="35"/>
    </row>
    <row r="125" spans="2:16" ht="12.000000">
      <c r="B125" s="18">
        <v>118</v>
      </c>
      <c r="C125" s="21"/>
      <c r="D125" s="16"/>
      <c r="E125" s="16"/>
      <c r="F125" s="15"/>
      <c r="G125" s="14"/>
      <c r="H125" s="60">
        <f>$P$2*G125</f>
        <v>0</v>
      </c>
      <c r="I125" s="64"/>
      <c r="J125" s="68">
        <f>I125-H125</f>
        <v>0</v>
      </c>
      <c r="K125" s="13"/>
      <c r="L125" s="13"/>
      <c r="M125" s="12" t="str">
        <f>IF(H125&gt;0,IF(H125-I125&gt;0,"미출",""),"")</f>
        <v/>
      </c>
      <c r="N125" s="71"/>
      <c r="O125" s="11"/>
      <c r="P125" s="35"/>
    </row>
    <row r="126" spans="2:16" ht="12.000000">
      <c r="B126" s="18">
        <v>119</v>
      </c>
      <c r="C126" s="21"/>
      <c r="D126" s="16"/>
      <c r="E126" s="16"/>
      <c r="F126" s="15"/>
      <c r="G126" s="14"/>
      <c r="H126" s="60">
        <f>$P$2*G126</f>
        <v>0</v>
      </c>
      <c r="I126" s="64"/>
      <c r="J126" s="68">
        <f>I126-H126</f>
        <v>0</v>
      </c>
      <c r="K126" s="13"/>
      <c r="L126" s="13"/>
      <c r="M126" s="12" t="str">
        <f>IF(H126&gt;0,IF(H126-I126&gt;0,"미출",""),"")</f>
        <v/>
      </c>
      <c r="N126" s="71"/>
      <c r="O126" s="11"/>
      <c r="P126" s="35"/>
    </row>
    <row r="127" spans="2:16" ht="12.000000">
      <c r="B127" s="18">
        <v>120</v>
      </c>
      <c r="C127" s="21"/>
      <c r="D127" s="16"/>
      <c r="E127" s="16"/>
      <c r="F127" s="15"/>
      <c r="G127" s="14"/>
      <c r="H127" s="60">
        <f>$P$2*G127</f>
        <v>0</v>
      </c>
      <c r="I127" s="64"/>
      <c r="J127" s="68">
        <f>I127-H127</f>
        <v>0</v>
      </c>
      <c r="K127" s="13"/>
      <c r="L127" s="13"/>
      <c r="M127" s="12" t="str">
        <f>IF(H127&gt;0,IF(H127-I127&gt;0,"미출",""),"")</f>
        <v/>
      </c>
      <c r="N127" s="71"/>
      <c r="O127" s="11"/>
      <c r="P127" s="35"/>
    </row>
    <row r="128" spans="2:16" ht="12.000000">
      <c r="B128" s="18">
        <v>121</v>
      </c>
      <c r="C128" s="21"/>
      <c r="D128" s="16"/>
      <c r="E128" s="16"/>
      <c r="F128" s="15"/>
      <c r="G128" s="14"/>
      <c r="H128" s="60">
        <f>$P$2*G128</f>
        <v>0</v>
      </c>
      <c r="I128" s="64"/>
      <c r="J128" s="68">
        <f>I128-H128</f>
        <v>0</v>
      </c>
      <c r="K128" s="13"/>
      <c r="L128" s="13"/>
      <c r="M128" s="12" t="str">
        <f>IF(H128&gt;0,IF(H128-I128&gt;0,"미출",""),"")</f>
        <v/>
      </c>
      <c r="N128" s="71"/>
      <c r="O128" s="11"/>
      <c r="P128" s="35"/>
    </row>
    <row r="129" spans="2:16" ht="12.000000">
      <c r="B129" s="18">
        <v>122</v>
      </c>
      <c r="C129" s="21"/>
      <c r="D129" s="16"/>
      <c r="E129" s="16"/>
      <c r="F129" s="15"/>
      <c r="G129" s="14"/>
      <c r="H129" s="60">
        <f>$P$2*G129</f>
        <v>0</v>
      </c>
      <c r="I129" s="64"/>
      <c r="J129" s="68">
        <f>I129-H129</f>
        <v>0</v>
      </c>
      <c r="K129" s="13"/>
      <c r="L129" s="13"/>
      <c r="M129" s="12" t="str">
        <f>IF(H129&gt;0,IF(H129-I129&gt;0,"미출",""),"")</f>
        <v/>
      </c>
      <c r="N129" s="71"/>
      <c r="O129" s="11"/>
      <c r="P129" s="35"/>
    </row>
    <row r="130" spans="2:16" ht="12.000000">
      <c r="B130" s="18">
        <v>123</v>
      </c>
      <c r="C130" s="21"/>
      <c r="D130" s="16"/>
      <c r="E130" s="16"/>
      <c r="F130" s="15"/>
      <c r="G130" s="14"/>
      <c r="H130" s="60">
        <f>$P$2*G130</f>
        <v>0</v>
      </c>
      <c r="I130" s="64"/>
      <c r="J130" s="68">
        <f>I130-H130</f>
        <v>0</v>
      </c>
      <c r="K130" s="13"/>
      <c r="L130" s="13"/>
      <c r="M130" s="12" t="str">
        <f>IF(H130&gt;0,IF(H130-I130&gt;0,"미출",""),"")</f>
        <v/>
      </c>
      <c r="N130" s="71"/>
      <c r="O130" s="11"/>
      <c r="P130" s="35"/>
    </row>
    <row r="131" spans="2:16" ht="12.000000">
      <c r="B131" s="18">
        <v>124</v>
      </c>
      <c r="C131" s="21"/>
      <c r="D131" s="16"/>
      <c r="E131" s="16"/>
      <c r="F131" s="15"/>
      <c r="G131" s="14"/>
      <c r="H131" s="60">
        <f>$P$2*G131</f>
        <v>0</v>
      </c>
      <c r="I131" s="64"/>
      <c r="J131" s="68">
        <f>I131-H131</f>
        <v>0</v>
      </c>
      <c r="K131" s="13"/>
      <c r="L131" s="13"/>
      <c r="M131" s="12" t="str">
        <f>IF(H131&gt;0,IF(H131-I131&gt;0,"미출",""),"")</f>
        <v/>
      </c>
      <c r="N131" s="71"/>
      <c r="O131" s="11"/>
      <c r="P131" s="35"/>
    </row>
    <row r="132" spans="2:16" ht="12.000000">
      <c r="B132" s="18">
        <v>125</v>
      </c>
      <c r="C132" s="21"/>
      <c r="D132" s="16"/>
      <c r="E132" s="16"/>
      <c r="F132" s="15"/>
      <c r="G132" s="14"/>
      <c r="H132" s="60">
        <f>$P$2*G132</f>
        <v>0</v>
      </c>
      <c r="I132" s="64"/>
      <c r="J132" s="68">
        <f>I132-H132</f>
        <v>0</v>
      </c>
      <c r="K132" s="13"/>
      <c r="L132" s="13"/>
      <c r="M132" s="12" t="str">
        <f>IF(H132&gt;0,IF(H132-I132&gt;0,"미출",""),"")</f>
        <v/>
      </c>
      <c r="N132" s="71"/>
      <c r="O132" s="11"/>
      <c r="P132" s="35"/>
    </row>
    <row r="133" spans="2:16" ht="12.000000">
      <c r="B133" s="18">
        <v>126</v>
      </c>
      <c r="C133" s="21"/>
      <c r="D133" s="16"/>
      <c r="E133" s="16"/>
      <c r="F133" s="15"/>
      <c r="G133" s="14"/>
      <c r="H133" s="60">
        <f>$P$2*G133</f>
        <v>0</v>
      </c>
      <c r="I133" s="64"/>
      <c r="J133" s="68">
        <f>I133-H133</f>
        <v>0</v>
      </c>
      <c r="K133" s="13"/>
      <c r="L133" s="13"/>
      <c r="M133" s="12" t="str">
        <f>IF(H133&gt;0,IF(H133-I133&gt;0,"미출",""),"")</f>
        <v/>
      </c>
      <c r="N133" s="71"/>
      <c r="O133" s="11"/>
      <c r="P133" s="35"/>
    </row>
    <row r="134" spans="2:16" ht="12.000000">
      <c r="B134" s="18">
        <v>127</v>
      </c>
      <c r="C134" s="21"/>
      <c r="D134" s="16"/>
      <c r="E134" s="16"/>
      <c r="F134" s="15"/>
      <c r="G134" s="14"/>
      <c r="H134" s="60">
        <f>$P$2*G134</f>
        <v>0</v>
      </c>
      <c r="I134" s="64"/>
      <c r="J134" s="68">
        <f>I134-H134</f>
        <v>0</v>
      </c>
      <c r="K134" s="13"/>
      <c r="L134" s="13"/>
      <c r="M134" s="12" t="str">
        <f>IF(H134&gt;0,IF(H134-I134&gt;0,"미출",""),"")</f>
        <v/>
      </c>
      <c r="N134" s="71"/>
      <c r="O134" s="11"/>
      <c r="P134" s="35"/>
    </row>
    <row r="135" spans="2:16" ht="12.000000">
      <c r="B135" s="18">
        <v>128</v>
      </c>
      <c r="C135" s="21"/>
      <c r="D135" s="16"/>
      <c r="E135" s="16"/>
      <c r="F135" s="15"/>
      <c r="G135" s="14"/>
      <c r="H135" s="60">
        <f>$P$2*G135</f>
        <v>0</v>
      </c>
      <c r="I135" s="64"/>
      <c r="J135" s="68">
        <f>I135-H135</f>
        <v>0</v>
      </c>
      <c r="K135" s="13"/>
      <c r="L135" s="13"/>
      <c r="M135" s="12" t="str">
        <f>IF(H135&gt;0,IF(H135-I135&gt;0,"미출",""),"")</f>
        <v/>
      </c>
      <c r="N135" s="71"/>
      <c r="O135" s="11"/>
      <c r="P135" s="35"/>
    </row>
    <row r="136" spans="2:16" ht="12.000000">
      <c r="B136" s="18">
        <v>129</v>
      </c>
      <c r="C136" s="21"/>
      <c r="D136" s="16"/>
      <c r="E136" s="16"/>
      <c r="F136" s="15"/>
      <c r="G136" s="14"/>
      <c r="H136" s="60">
        <f>$P$2*G136</f>
        <v>0</v>
      </c>
      <c r="I136" s="64"/>
      <c r="J136" s="68">
        <f>I136-H136</f>
        <v>0</v>
      </c>
      <c r="K136" s="13"/>
      <c r="L136" s="13"/>
      <c r="M136" s="12" t="str">
        <f>IF(H136&gt;0,IF(H136-I136&gt;0,"미출",""),"")</f>
        <v/>
      </c>
      <c r="N136" s="71"/>
      <c r="O136" s="11"/>
      <c r="P136" s="35"/>
    </row>
    <row r="137" spans="2:16" ht="12.000000">
      <c r="B137" s="18">
        <v>130</v>
      </c>
      <c r="C137" s="21"/>
      <c r="D137" s="16"/>
      <c r="E137" s="16"/>
      <c r="F137" s="15"/>
      <c r="G137" s="14"/>
      <c r="H137" s="60">
        <f>$P$2*G137</f>
        <v>0</v>
      </c>
      <c r="I137" s="64"/>
      <c r="J137" s="68">
        <f>I137-H137</f>
        <v>0</v>
      </c>
      <c r="K137" s="13"/>
      <c r="L137" s="13"/>
      <c r="M137" s="12" t="str">
        <f>IF(H137&gt;0,IF(H137-I137&gt;0,"미출",""),"")</f>
        <v/>
      </c>
      <c r="N137" s="71"/>
      <c r="O137" s="11"/>
      <c r="P137" s="35"/>
    </row>
    <row r="138" spans="2:16" ht="12.000000">
      <c r="B138" s="18">
        <v>131</v>
      </c>
      <c r="C138" s="21"/>
      <c r="D138" s="16"/>
      <c r="E138" s="16"/>
      <c r="F138" s="15"/>
      <c r="G138" s="14"/>
      <c r="H138" s="60">
        <f>$P$2*G138</f>
        <v>0</v>
      </c>
      <c r="I138" s="64"/>
      <c r="J138" s="68">
        <f>I138-H138</f>
        <v>0</v>
      </c>
      <c r="K138" s="13"/>
      <c r="L138" s="13"/>
      <c r="M138" s="12" t="str">
        <f>IF(H138&gt;0,IF(H138-I138&gt;0,"미출",""),"")</f>
        <v/>
      </c>
      <c r="N138" s="71"/>
      <c r="O138" s="11"/>
      <c r="P138" s="35"/>
    </row>
    <row r="139" spans="2:16" ht="12.000000">
      <c r="B139" s="18">
        <v>132</v>
      </c>
      <c r="C139" s="21"/>
      <c r="D139" s="16"/>
      <c r="E139" s="16"/>
      <c r="F139" s="15"/>
      <c r="G139" s="14"/>
      <c r="H139" s="60">
        <f>$P$2*G139</f>
        <v>0</v>
      </c>
      <c r="I139" s="64"/>
      <c r="J139" s="68">
        <f>I139-H139</f>
        <v>0</v>
      </c>
      <c r="K139" s="13"/>
      <c r="L139" s="13"/>
      <c r="M139" s="12" t="str">
        <f>IF(H139&gt;0,IF(H139-I139&gt;0,"미출",""),"")</f>
        <v/>
      </c>
      <c r="N139" s="71"/>
      <c r="O139" s="11"/>
      <c r="P139" s="35"/>
    </row>
    <row r="140" spans="2:16" ht="12.000000">
      <c r="B140" s="18">
        <v>133</v>
      </c>
      <c r="C140" s="21"/>
      <c r="D140" s="16"/>
      <c r="E140" s="16"/>
      <c r="F140" s="15"/>
      <c r="G140" s="14"/>
      <c r="H140" s="60">
        <f>$P$2*G140</f>
        <v>0</v>
      </c>
      <c r="I140" s="64"/>
      <c r="J140" s="68">
        <f>I140-H140</f>
        <v>0</v>
      </c>
      <c r="K140" s="13"/>
      <c r="L140" s="13"/>
      <c r="M140" s="12" t="str">
        <f>IF(H140&gt;0,IF(H140-I140&gt;0,"미출",""),"")</f>
        <v/>
      </c>
      <c r="N140" s="71"/>
      <c r="O140" s="11"/>
      <c r="P140" s="35"/>
    </row>
    <row r="141" spans="2:16" ht="12.000000">
      <c r="B141" s="18">
        <v>134</v>
      </c>
      <c r="C141" s="21"/>
      <c r="D141" s="16"/>
      <c r="E141" s="16"/>
      <c r="F141" s="15"/>
      <c r="G141" s="14"/>
      <c r="H141" s="60">
        <f>$P$2*G141</f>
        <v>0</v>
      </c>
      <c r="I141" s="64"/>
      <c r="J141" s="68">
        <f>I141-H141</f>
        <v>0</v>
      </c>
      <c r="K141" s="13"/>
      <c r="L141" s="13"/>
      <c r="M141" s="12" t="str">
        <f>IF(H141&gt;0,IF(H141-I141&gt;0,"미출",""),"")</f>
        <v/>
      </c>
      <c r="N141" s="71"/>
      <c r="O141" s="11"/>
      <c r="P141" s="35"/>
    </row>
    <row r="142" spans="2:16" ht="12.000000">
      <c r="B142" s="18">
        <v>135</v>
      </c>
      <c r="C142" s="21"/>
      <c r="D142" s="16"/>
      <c r="E142" s="16"/>
      <c r="F142" s="15"/>
      <c r="G142" s="14"/>
      <c r="H142" s="60">
        <f>$P$2*G142</f>
        <v>0</v>
      </c>
      <c r="I142" s="64"/>
      <c r="J142" s="68">
        <f>I142-H142</f>
        <v>0</v>
      </c>
      <c r="K142" s="13"/>
      <c r="L142" s="13"/>
      <c r="M142" s="12" t="str">
        <f>IF(H142&gt;0,IF(H142-I142&gt;0,"미출",""),"")</f>
        <v/>
      </c>
      <c r="N142" s="71"/>
      <c r="O142" s="11"/>
      <c r="P142" s="35"/>
    </row>
    <row r="143" spans="2:16" ht="12.000000">
      <c r="B143" s="18">
        <v>136</v>
      </c>
      <c r="C143" s="21"/>
      <c r="D143" s="16"/>
      <c r="E143" s="16"/>
      <c r="F143" s="15"/>
      <c r="G143" s="14"/>
      <c r="H143" s="60">
        <f>$P$2*G143</f>
        <v>0</v>
      </c>
      <c r="I143" s="64"/>
      <c r="J143" s="68">
        <f>I143-H143</f>
        <v>0</v>
      </c>
      <c r="K143" s="13"/>
      <c r="L143" s="13"/>
      <c r="M143" s="12" t="str">
        <f>IF(H143&gt;0,IF(H143-I143&gt;0,"미출",""),"")</f>
        <v/>
      </c>
      <c r="N143" s="71"/>
      <c r="O143" s="11"/>
      <c r="P143" s="35"/>
    </row>
    <row r="144" spans="2:16" ht="12.000000">
      <c r="B144" s="18">
        <v>137</v>
      </c>
      <c r="C144" s="21"/>
      <c r="D144" s="16"/>
      <c r="E144" s="16"/>
      <c r="F144" s="15"/>
      <c r="G144" s="14"/>
      <c r="H144" s="60">
        <f>$P$2*G144</f>
        <v>0</v>
      </c>
      <c r="I144" s="64"/>
      <c r="J144" s="68">
        <f>I144-H144</f>
        <v>0</v>
      </c>
      <c r="K144" s="13"/>
      <c r="L144" s="13"/>
      <c r="M144" s="12" t="str">
        <f>IF(H144&gt;0,IF(H144-I144&gt;0,"미출",""),"")</f>
        <v/>
      </c>
      <c r="N144" s="71"/>
      <c r="O144" s="11"/>
      <c r="P144" s="35"/>
    </row>
    <row r="145" spans="2:16" ht="12.000000">
      <c r="B145" s="18">
        <v>138</v>
      </c>
      <c r="C145" s="21"/>
      <c r="D145" s="16"/>
      <c r="E145" s="16"/>
      <c r="F145" s="15"/>
      <c r="G145" s="14"/>
      <c r="H145" s="60">
        <f>$P$2*G145</f>
        <v>0</v>
      </c>
      <c r="I145" s="64"/>
      <c r="J145" s="68">
        <f>I145-H145</f>
        <v>0</v>
      </c>
      <c r="K145" s="13"/>
      <c r="L145" s="13"/>
      <c r="M145" s="12" t="str">
        <f>IF(H145&gt;0,IF(H145-I145&gt;0,"미출",""),"")</f>
        <v/>
      </c>
      <c r="N145" s="71"/>
      <c r="O145" s="11"/>
      <c r="P145" s="35"/>
    </row>
    <row r="146" spans="2:16" ht="12.000000">
      <c r="B146" s="18">
        <v>139</v>
      </c>
      <c r="C146" s="21"/>
      <c r="D146" s="16"/>
      <c r="E146" s="16"/>
      <c r="F146" s="15"/>
      <c r="G146" s="14"/>
      <c r="H146" s="60">
        <f>$P$2*G146</f>
        <v>0</v>
      </c>
      <c r="I146" s="64"/>
      <c r="J146" s="68">
        <f>I146-H146</f>
        <v>0</v>
      </c>
      <c r="K146" s="13"/>
      <c r="L146" s="13"/>
      <c r="M146" s="12" t="str">
        <f>IF(H146&gt;0,IF(H146-I146&gt;0,"미출",""),"")</f>
        <v/>
      </c>
      <c r="N146" s="71"/>
      <c r="O146" s="11"/>
      <c r="P146" s="35"/>
    </row>
    <row r="147" spans="2:16" ht="12.000000">
      <c r="B147" s="18">
        <v>140</v>
      </c>
      <c r="C147" s="21"/>
      <c r="D147" s="16"/>
      <c r="E147" s="16"/>
      <c r="F147" s="15"/>
      <c r="G147" s="14"/>
      <c r="H147" s="60">
        <f>$P$2*G147</f>
        <v>0</v>
      </c>
      <c r="I147" s="64"/>
      <c r="J147" s="68">
        <f>I147-H147</f>
        <v>0</v>
      </c>
      <c r="K147" s="13"/>
      <c r="L147" s="13"/>
      <c r="M147" s="12" t="str">
        <f>IF(H147&gt;0,IF(H147-I147&gt;0,"미출",""),"")</f>
        <v/>
      </c>
      <c r="N147" s="71"/>
      <c r="O147" s="11"/>
      <c r="P147" s="35"/>
    </row>
    <row r="148" spans="2:16" ht="12.000000">
      <c r="B148" s="18">
        <v>141</v>
      </c>
      <c r="C148" s="21"/>
      <c r="D148" s="16"/>
      <c r="E148" s="16"/>
      <c r="F148" s="15"/>
      <c r="G148" s="14"/>
      <c r="H148" s="60">
        <f>$P$2*G148</f>
        <v>0</v>
      </c>
      <c r="I148" s="64"/>
      <c r="J148" s="68">
        <f>I148-H148</f>
        <v>0</v>
      </c>
      <c r="K148" s="13"/>
      <c r="L148" s="13"/>
      <c r="M148" s="12" t="str">
        <f>IF(H148&gt;0,IF(H148-I148&gt;0,"미출",""),"")</f>
        <v/>
      </c>
      <c r="N148" s="71"/>
      <c r="O148" s="11"/>
      <c r="P148" s="35"/>
    </row>
    <row r="149" spans="2:16" ht="12.000000">
      <c r="B149" s="18">
        <v>142</v>
      </c>
      <c r="C149" s="17"/>
      <c r="D149" s="16"/>
      <c r="E149" s="16"/>
      <c r="F149" s="15"/>
      <c r="G149" s="14"/>
      <c r="H149" s="60">
        <f>$P$2*G149</f>
        <v>0</v>
      </c>
      <c r="I149" s="64"/>
      <c r="J149" s="68">
        <f>I149-H149</f>
        <v>0</v>
      </c>
      <c r="K149" s="13"/>
      <c r="L149" s="13"/>
      <c r="M149" s="12" t="str">
        <f>IF(H149&gt;0,IF(H149-I149&gt;0,"미출",""),"")</f>
        <v/>
      </c>
      <c r="N149" s="71"/>
      <c r="O149" s="11"/>
      <c r="P149" s="35"/>
    </row>
    <row r="150" spans="2:16" ht="12.000000">
      <c r="B150" s="18">
        <v>143</v>
      </c>
      <c r="C150" s="17"/>
      <c r="D150" s="16"/>
      <c r="E150" s="16"/>
      <c r="F150" s="15"/>
      <c r="G150" s="14"/>
      <c r="H150" s="60">
        <f>$P$2*G150</f>
        <v>0</v>
      </c>
      <c r="I150" s="64"/>
      <c r="J150" s="68">
        <f>I150-H150</f>
        <v>0</v>
      </c>
      <c r="K150" s="13"/>
      <c r="L150" s="13"/>
      <c r="M150" s="12" t="str">
        <f>IF(H150&gt;0,IF(H150-I150&gt;0,"미출",""),"")</f>
        <v/>
      </c>
      <c r="N150" s="71"/>
      <c r="O150" s="11"/>
      <c r="P150" s="35"/>
    </row>
    <row r="151" spans="2:16" ht="12.000000">
      <c r="B151" s="18">
        <v>144</v>
      </c>
      <c r="C151" s="17"/>
      <c r="D151" s="16"/>
      <c r="E151" s="16"/>
      <c r="F151" s="15"/>
      <c r="G151" s="14"/>
      <c r="H151" s="60">
        <f>$P$2*G151</f>
        <v>0</v>
      </c>
      <c r="I151" s="64"/>
      <c r="J151" s="68">
        <f>I151-H151</f>
        <v>0</v>
      </c>
      <c r="K151" s="13"/>
      <c r="L151" s="13"/>
      <c r="M151" s="12" t="str">
        <f>IF(H151&gt;0,IF(H151-I151&gt;0,"미출",""),"")</f>
        <v/>
      </c>
      <c r="N151" s="71"/>
      <c r="O151" s="11"/>
      <c r="P151" s="35"/>
    </row>
    <row r="152" spans="2:16" ht="12.000000">
      <c r="B152" s="18">
        <v>145</v>
      </c>
      <c r="C152" s="17"/>
      <c r="D152" s="16"/>
      <c r="E152" s="16"/>
      <c r="F152" s="15"/>
      <c r="G152" s="14"/>
      <c r="H152" s="60">
        <f>$P$2*G152</f>
        <v>0</v>
      </c>
      <c r="I152" s="64"/>
      <c r="J152" s="68">
        <f>I152-H152</f>
        <v>0</v>
      </c>
      <c r="K152" s="13"/>
      <c r="L152" s="13"/>
      <c r="M152" s="12" t="str">
        <f>IF(H152&gt;0,IF(H152-I152&gt;0,"미출",""),"")</f>
        <v/>
      </c>
      <c r="N152" s="71"/>
      <c r="O152" s="11"/>
      <c r="P152" s="35"/>
    </row>
    <row r="153" spans="2:16" ht="12.000000">
      <c r="B153" s="18">
        <v>146</v>
      </c>
      <c r="C153" s="17"/>
      <c r="D153" s="16"/>
      <c r="E153" s="16"/>
      <c r="F153" s="15"/>
      <c r="G153" s="14"/>
      <c r="H153" s="60">
        <f>$P$2*G153</f>
        <v>0</v>
      </c>
      <c r="I153" s="64"/>
      <c r="J153" s="68">
        <f>I153-H153</f>
        <v>0</v>
      </c>
      <c r="K153" s="13"/>
      <c r="L153" s="13"/>
      <c r="M153" s="12" t="str">
        <f>IF(H153&gt;0,IF(H153-I153&gt;0,"미출",""),"")</f>
        <v/>
      </c>
      <c r="N153" s="71"/>
      <c r="O153" s="11"/>
      <c r="P153" s="35"/>
    </row>
    <row r="154" spans="2:16" ht="12.000000">
      <c r="B154" s="18">
        <v>147</v>
      </c>
      <c r="C154" s="17"/>
      <c r="D154" s="16"/>
      <c r="E154" s="16"/>
      <c r="F154" s="15"/>
      <c r="G154" s="14"/>
      <c r="H154" s="60">
        <f>$P$2*G154</f>
        <v>0</v>
      </c>
      <c r="I154" s="64"/>
      <c r="J154" s="68">
        <f>I154-H154</f>
        <v>0</v>
      </c>
      <c r="K154" s="13"/>
      <c r="L154" s="13"/>
      <c r="M154" s="12" t="str">
        <f>IF(H154&gt;0,IF(H154-I154&gt;0,"미출",""),"")</f>
        <v/>
      </c>
      <c r="N154" s="71"/>
      <c r="O154" s="11"/>
      <c r="P154" s="35"/>
    </row>
    <row r="155" spans="2:16" ht="12.000000">
      <c r="B155" s="18">
        <v>148</v>
      </c>
      <c r="C155" s="17"/>
      <c r="D155" s="16"/>
      <c r="E155" s="16"/>
      <c r="F155" s="15"/>
      <c r="G155" s="14"/>
      <c r="H155" s="60">
        <f>$P$2*G155</f>
        <v>0</v>
      </c>
      <c r="I155" s="64"/>
      <c r="J155" s="68">
        <f>I155-H155</f>
        <v>0</v>
      </c>
      <c r="K155" s="13"/>
      <c r="L155" s="13"/>
      <c r="M155" s="12" t="str">
        <f>IF(H155&gt;0,IF(H155-I155&gt;0,"미출",""),"")</f>
        <v/>
      </c>
      <c r="N155" s="71"/>
      <c r="O155" s="11"/>
      <c r="P155" s="35"/>
    </row>
    <row r="156" spans="2:16" ht="12.000000">
      <c r="B156" s="18">
        <v>149</v>
      </c>
      <c r="C156" s="17"/>
      <c r="D156" s="16"/>
      <c r="E156" s="16"/>
      <c r="F156" s="15"/>
      <c r="G156" s="14"/>
      <c r="H156" s="60">
        <f>$P$2*G156</f>
        <v>0</v>
      </c>
      <c r="I156" s="64"/>
      <c r="J156" s="68">
        <f>I156-H156</f>
        <v>0</v>
      </c>
      <c r="K156" s="13"/>
      <c r="L156" s="13"/>
      <c r="M156" s="12" t="str">
        <f>IF(H156&gt;0,IF(H156-I156&gt;0,"미출",""),"")</f>
        <v/>
      </c>
      <c r="N156" s="71"/>
      <c r="O156" s="11"/>
      <c r="P156" s="35"/>
    </row>
    <row r="157" spans="2:16" ht="12.000000">
      <c r="B157" s="18">
        <v>150</v>
      </c>
      <c r="C157" s="17"/>
      <c r="D157" s="16"/>
      <c r="E157" s="16"/>
      <c r="F157" s="15"/>
      <c r="G157" s="14"/>
      <c r="H157" s="60">
        <f>$P$2*G157</f>
        <v>0</v>
      </c>
      <c r="I157" s="64"/>
      <c r="J157" s="68">
        <f>I157-H157</f>
        <v>0</v>
      </c>
      <c r="K157" s="13"/>
      <c r="L157" s="13"/>
      <c r="M157" s="12" t="str">
        <f>IF(H157&gt;0,IF(H157-I157&gt;0,"미출",""),"")</f>
        <v/>
      </c>
      <c r="N157" s="71"/>
      <c r="O157" s="11"/>
      <c r="P157" s="35"/>
    </row>
    <row r="158" spans="2:16" ht="12.000000">
      <c r="B158" s="18">
        <v>151</v>
      </c>
      <c r="C158" s="17"/>
      <c r="D158" s="16"/>
      <c r="E158" s="16"/>
      <c r="F158" s="15"/>
      <c r="G158" s="14"/>
      <c r="H158" s="60">
        <f>$P$2*G158</f>
        <v>0</v>
      </c>
      <c r="I158" s="64"/>
      <c r="J158" s="68">
        <f>I158-H158</f>
        <v>0</v>
      </c>
      <c r="K158" s="13"/>
      <c r="L158" s="13"/>
      <c r="M158" s="12" t="str">
        <f>IF(H158&gt;0,IF(H158-I158&gt;0,"미출",""),"")</f>
        <v/>
      </c>
      <c r="N158" s="71"/>
      <c r="O158" s="11"/>
      <c r="P158" s="35"/>
    </row>
    <row r="159" spans="2:16" ht="12.000000">
      <c r="B159" s="18">
        <v>152</v>
      </c>
      <c r="C159" s="17"/>
      <c r="D159" s="16"/>
      <c r="E159" s="16"/>
      <c r="F159" s="15"/>
      <c r="G159" s="14"/>
      <c r="H159" s="60">
        <f>$P$2*G159</f>
        <v>0</v>
      </c>
      <c r="I159" s="64"/>
      <c r="J159" s="68">
        <f>I159-H159</f>
        <v>0</v>
      </c>
      <c r="K159" s="13"/>
      <c r="L159" s="13"/>
      <c r="M159" s="12" t="str">
        <f>IF(H159&gt;0,IF(H159-I159&gt;0,"미출",""),"")</f>
        <v/>
      </c>
      <c r="N159" s="71"/>
      <c r="O159" s="11"/>
      <c r="P159" s="35"/>
    </row>
    <row r="160" spans="2:16" ht="12.000000">
      <c r="B160" s="18">
        <v>153</v>
      </c>
      <c r="C160" s="17"/>
      <c r="D160" s="16"/>
      <c r="E160" s="16"/>
      <c r="F160" s="15"/>
      <c r="G160" s="14"/>
      <c r="H160" s="60">
        <f>$P$2*G160</f>
        <v>0</v>
      </c>
      <c r="I160" s="64"/>
      <c r="J160" s="68">
        <f>I160-H160</f>
        <v>0</v>
      </c>
      <c r="K160" s="13"/>
      <c r="L160" s="13"/>
      <c r="M160" s="12" t="str">
        <f>IF(H160&gt;0,IF(H160-I160&gt;0,"미출",""),"")</f>
        <v/>
      </c>
      <c r="N160" s="71"/>
      <c r="O160" s="11"/>
      <c r="P160" s="35"/>
    </row>
    <row r="161" spans="2:16" ht="12.000000">
      <c r="B161" s="18">
        <v>154</v>
      </c>
      <c r="C161" s="17"/>
      <c r="D161" s="16"/>
      <c r="E161" s="16"/>
      <c r="F161" s="15"/>
      <c r="G161" s="14"/>
      <c r="H161" s="60">
        <f>$P$2*G161</f>
        <v>0</v>
      </c>
      <c r="I161" s="64"/>
      <c r="J161" s="68">
        <f>I161-H161</f>
        <v>0</v>
      </c>
      <c r="K161" s="13"/>
      <c r="L161" s="13"/>
      <c r="M161" s="12" t="str">
        <f>IF(H161&gt;0,IF(H161-I161&gt;0,"미출",""),"")</f>
        <v/>
      </c>
      <c r="N161" s="71"/>
      <c r="O161" s="11"/>
      <c r="P161" s="35"/>
    </row>
    <row r="162" spans="2:16" ht="12.000000">
      <c r="B162" s="18">
        <v>155</v>
      </c>
      <c r="C162" s="17"/>
      <c r="D162" s="16"/>
      <c r="E162" s="16"/>
      <c r="F162" s="15"/>
      <c r="G162" s="14"/>
      <c r="H162" s="60">
        <f>$P$2*G162</f>
        <v>0</v>
      </c>
      <c r="I162" s="64"/>
      <c r="J162" s="68">
        <f>I162-H162</f>
        <v>0</v>
      </c>
      <c r="K162" s="13"/>
      <c r="L162" s="13"/>
      <c r="M162" s="12" t="str">
        <f>IF(H162&gt;0,IF(H162-I162&gt;0,"미출",""),"")</f>
        <v/>
      </c>
      <c r="N162" s="71"/>
      <c r="O162" s="11"/>
      <c r="P162" s="35"/>
    </row>
    <row r="163" spans="2:16" ht="12.000000">
      <c r="B163" s="18">
        <v>156</v>
      </c>
      <c r="C163" s="17"/>
      <c r="D163" s="16"/>
      <c r="E163" s="16"/>
      <c r="F163" s="15"/>
      <c r="G163" s="14"/>
      <c r="H163" s="60">
        <f>$P$2*G163</f>
        <v>0</v>
      </c>
      <c r="I163" s="64"/>
      <c r="J163" s="68">
        <f>I163-H163</f>
        <v>0</v>
      </c>
      <c r="K163" s="13"/>
      <c r="L163" s="13"/>
      <c r="M163" s="12" t="str">
        <f>IF(H163&gt;0,IF(H163-I163&gt;0,"미출",""),"")</f>
        <v/>
      </c>
      <c r="N163" s="71"/>
      <c r="O163" s="11"/>
      <c r="P163" s="35"/>
    </row>
    <row r="164" spans="2:16" ht="12.000000">
      <c r="B164" s="18">
        <v>157</v>
      </c>
      <c r="C164" s="17"/>
      <c r="D164" s="16"/>
      <c r="E164" s="16"/>
      <c r="F164" s="15"/>
      <c r="G164" s="14"/>
      <c r="H164" s="60">
        <f>$P$2*G164</f>
        <v>0</v>
      </c>
      <c r="I164" s="64"/>
      <c r="J164" s="68">
        <f>I164-H164</f>
        <v>0</v>
      </c>
      <c r="K164" s="13"/>
      <c r="L164" s="13"/>
      <c r="M164" s="12" t="str">
        <f>IF(H164&gt;0,IF(H164-I164&gt;0,"미출",""),"")</f>
        <v/>
      </c>
      <c r="N164" s="71"/>
      <c r="O164" s="11"/>
      <c r="P164" s="35"/>
    </row>
    <row r="165" spans="2:16" ht="12.000000">
      <c r="B165" s="18">
        <v>158</v>
      </c>
      <c r="C165" s="17"/>
      <c r="D165" s="16"/>
      <c r="E165" s="16"/>
      <c r="F165" s="15"/>
      <c r="G165" s="14"/>
      <c r="H165" s="60">
        <f>$P$2*G165</f>
        <v>0</v>
      </c>
      <c r="I165" s="64"/>
      <c r="J165" s="68">
        <f>I165-H165</f>
        <v>0</v>
      </c>
      <c r="K165" s="13"/>
      <c r="L165" s="13"/>
      <c r="M165" s="12" t="str">
        <f>IF(H165&gt;0,IF(H165-I165&gt;0,"미출",""),"")</f>
        <v/>
      </c>
      <c r="N165" s="71"/>
      <c r="O165" s="11"/>
      <c r="P165" s="35"/>
    </row>
    <row r="166" spans="2:16" ht="12.000000">
      <c r="B166" s="18">
        <v>159</v>
      </c>
      <c r="C166" s="17"/>
      <c r="D166" s="16"/>
      <c r="E166" s="16"/>
      <c r="F166" s="15"/>
      <c r="G166" s="14"/>
      <c r="H166" s="60">
        <f>$P$2*G166</f>
        <v>0</v>
      </c>
      <c r="I166" s="64"/>
      <c r="J166" s="68">
        <f>I166-H166</f>
        <v>0</v>
      </c>
      <c r="K166" s="13"/>
      <c r="L166" s="13"/>
      <c r="M166" s="12" t="str">
        <f>IF(H166&gt;0,IF(H166-I166&gt;0,"미출",""),"")</f>
        <v/>
      </c>
      <c r="N166" s="71"/>
      <c r="O166" s="11"/>
      <c r="P166" s="35"/>
    </row>
    <row r="167" spans="2:16" ht="12.000000">
      <c r="B167" s="18">
        <v>160</v>
      </c>
      <c r="C167" s="17"/>
      <c r="D167" s="16"/>
      <c r="E167" s="16"/>
      <c r="F167" s="15"/>
      <c r="G167" s="14"/>
      <c r="H167" s="60">
        <f>$P$2*G167</f>
        <v>0</v>
      </c>
      <c r="I167" s="64"/>
      <c r="J167" s="68">
        <f>I167-H167</f>
        <v>0</v>
      </c>
      <c r="K167" s="13"/>
      <c r="L167" s="13"/>
      <c r="M167" s="12" t="str">
        <f>IF(H167&gt;0,IF(H167-I167&gt;0,"미출",""),"")</f>
        <v/>
      </c>
      <c r="N167" s="71"/>
      <c r="O167" s="11"/>
      <c r="P167" s="35"/>
    </row>
    <row r="168" spans="2:16" ht="12.000000">
      <c r="B168" s="18">
        <v>161</v>
      </c>
      <c r="C168" s="17"/>
      <c r="D168" s="16"/>
      <c r="E168" s="16"/>
      <c r="F168" s="15"/>
      <c r="G168" s="14"/>
      <c r="H168" s="60">
        <f>$P$2*G168</f>
        <v>0</v>
      </c>
      <c r="I168" s="64"/>
      <c r="J168" s="68">
        <f>I168-H168</f>
        <v>0</v>
      </c>
      <c r="K168" s="13"/>
      <c r="L168" s="13"/>
      <c r="M168" s="12" t="str">
        <f>IF(H168&gt;0,IF(H168-I168&gt;0,"미출",""),"")</f>
        <v/>
      </c>
      <c r="N168" s="71"/>
      <c r="O168" s="11"/>
      <c r="P168" s="35"/>
    </row>
    <row r="169" spans="2:16" ht="12.000000">
      <c r="B169" s="18">
        <v>162</v>
      </c>
      <c r="C169" s="17"/>
      <c r="D169" s="16"/>
      <c r="E169" s="16"/>
      <c r="F169" s="15"/>
      <c r="G169" s="14"/>
      <c r="H169" s="60">
        <f>$P$2*G169</f>
        <v>0</v>
      </c>
      <c r="I169" s="64"/>
      <c r="J169" s="68">
        <f>I169-H169</f>
        <v>0</v>
      </c>
      <c r="K169" s="13"/>
      <c r="L169" s="13"/>
      <c r="M169" s="12" t="str">
        <f>IF(H169&gt;0,IF(H169-I169&gt;0,"미출",""),"")</f>
        <v/>
      </c>
      <c r="N169" s="71"/>
      <c r="O169" s="11"/>
      <c r="P169" s="35"/>
    </row>
    <row r="170" spans="2:16" ht="12.000000">
      <c r="B170" s="18">
        <v>163</v>
      </c>
      <c r="C170" s="17"/>
      <c r="D170" s="16"/>
      <c r="E170" s="16"/>
      <c r="F170" s="15"/>
      <c r="G170" s="14"/>
      <c r="H170" s="60">
        <f>$P$2*G170</f>
        <v>0</v>
      </c>
      <c r="I170" s="64"/>
      <c r="J170" s="68">
        <f>I170-H170</f>
        <v>0</v>
      </c>
      <c r="K170" s="13"/>
      <c r="L170" s="13"/>
      <c r="M170" s="12" t="str">
        <f>IF(H170&gt;0,IF(H170-I170&gt;0,"미출",""),"")</f>
        <v/>
      </c>
      <c r="N170" s="71"/>
      <c r="O170" s="11"/>
      <c r="P170" s="35"/>
    </row>
    <row r="171" spans="2:16" ht="12.000000">
      <c r="B171" s="18">
        <v>164</v>
      </c>
      <c r="C171" s="17"/>
      <c r="D171" s="16"/>
      <c r="E171" s="16"/>
      <c r="F171" s="15"/>
      <c r="G171" s="14"/>
      <c r="H171" s="60">
        <f>$P$2*G171</f>
        <v>0</v>
      </c>
      <c r="I171" s="64"/>
      <c r="J171" s="68">
        <f>I171-H171</f>
        <v>0</v>
      </c>
      <c r="K171" s="13"/>
      <c r="L171" s="13"/>
      <c r="M171" s="12" t="str">
        <f>IF(H171&gt;0,IF(H171-I171&gt;0,"미출",""),"")</f>
        <v/>
      </c>
      <c r="N171" s="71"/>
      <c r="O171" s="11"/>
      <c r="P171" s="35"/>
    </row>
    <row r="172" spans="2:16" ht="12.000000">
      <c r="B172" s="18">
        <v>165</v>
      </c>
      <c r="C172" s="17"/>
      <c r="D172" s="16"/>
      <c r="E172" s="16"/>
      <c r="F172" s="15"/>
      <c r="G172" s="14"/>
      <c r="H172" s="60">
        <f>$P$2*G172</f>
        <v>0</v>
      </c>
      <c r="I172" s="64"/>
      <c r="J172" s="68">
        <f>I172-H172</f>
        <v>0</v>
      </c>
      <c r="K172" s="13"/>
      <c r="L172" s="13"/>
      <c r="M172" s="12" t="str">
        <f>IF(H172&gt;0,IF(H172-I172&gt;0,"미출",""),"")</f>
        <v/>
      </c>
      <c r="N172" s="71"/>
      <c r="O172" s="11"/>
      <c r="P172" s="35"/>
    </row>
    <row r="173" spans="2:16" ht="12.000000">
      <c r="B173" s="18">
        <v>166</v>
      </c>
      <c r="C173" s="17"/>
      <c r="D173" s="16"/>
      <c r="E173" s="16"/>
      <c r="F173" s="15"/>
      <c r="G173" s="14"/>
      <c r="H173" s="60">
        <f>$P$2*G173</f>
        <v>0</v>
      </c>
      <c r="I173" s="64"/>
      <c r="J173" s="68">
        <f>I173-H173</f>
        <v>0</v>
      </c>
      <c r="K173" s="13"/>
      <c r="L173" s="13"/>
      <c r="M173" s="12" t="str">
        <f>IF(H173&gt;0,IF(H173-I173&gt;0,"미출",""),"")</f>
        <v/>
      </c>
      <c r="N173" s="71"/>
      <c r="O173" s="11"/>
      <c r="P173" s="35"/>
    </row>
    <row r="174" spans="2:16" ht="12.000000">
      <c r="B174" s="18">
        <v>167</v>
      </c>
      <c r="C174" s="17"/>
      <c r="D174" s="16"/>
      <c r="E174" s="16"/>
      <c r="F174" s="15"/>
      <c r="G174" s="14"/>
      <c r="H174" s="60">
        <f>$P$2*G174</f>
        <v>0</v>
      </c>
      <c r="I174" s="64"/>
      <c r="J174" s="68">
        <f>I174-H174</f>
        <v>0</v>
      </c>
      <c r="K174" s="13"/>
      <c r="L174" s="13"/>
      <c r="M174" s="12" t="str">
        <f>IF(H174&gt;0,IF(H174-I174&gt;0,"미출",""),"")</f>
        <v/>
      </c>
      <c r="N174" s="71"/>
      <c r="O174" s="11"/>
      <c r="P174" s="35"/>
    </row>
    <row r="175" spans="2:16" ht="12.000000">
      <c r="B175" s="18">
        <v>168</v>
      </c>
      <c r="C175" s="17"/>
      <c r="D175" s="16"/>
      <c r="E175" s="16"/>
      <c r="F175" s="15"/>
      <c r="G175" s="14"/>
      <c r="H175" s="60">
        <f>$P$2*G175</f>
        <v>0</v>
      </c>
      <c r="I175" s="64"/>
      <c r="J175" s="68">
        <f>I175-H175</f>
        <v>0</v>
      </c>
      <c r="K175" s="13"/>
      <c r="L175" s="13"/>
      <c r="M175" s="12" t="str">
        <f>IF(H175&gt;0,IF(H175-I175&gt;0,"미출",""),"")</f>
        <v/>
      </c>
      <c r="N175" s="71"/>
      <c r="O175" s="11"/>
      <c r="P175" s="35"/>
    </row>
    <row r="176" spans="2:16" ht="12.000000">
      <c r="B176" s="18">
        <v>169</v>
      </c>
      <c r="C176" s="17"/>
      <c r="D176" s="16"/>
      <c r="E176" s="16"/>
      <c r="F176" s="15"/>
      <c r="G176" s="14"/>
      <c r="H176" s="60">
        <f>$P$2*G176</f>
        <v>0</v>
      </c>
      <c r="I176" s="64"/>
      <c r="J176" s="68">
        <f>I176-H176</f>
        <v>0</v>
      </c>
      <c r="K176" s="13"/>
      <c r="L176" s="13"/>
      <c r="M176" s="12" t="str">
        <f>IF(H176&gt;0,IF(H176-I176&gt;0,"미출",""),"")</f>
        <v/>
      </c>
      <c r="N176" s="71"/>
      <c r="O176" s="11"/>
      <c r="P176" s="35"/>
    </row>
    <row r="177" spans="2:16" ht="12.000000">
      <c r="B177" s="18">
        <v>170</v>
      </c>
      <c r="C177" s="17"/>
      <c r="D177" s="16"/>
      <c r="E177" s="16"/>
      <c r="F177" s="15"/>
      <c r="G177" s="14"/>
      <c r="H177" s="60">
        <f>$P$2*G177</f>
        <v>0</v>
      </c>
      <c r="I177" s="64"/>
      <c r="J177" s="68">
        <f>I177-H177</f>
        <v>0</v>
      </c>
      <c r="K177" s="13"/>
      <c r="L177" s="13"/>
      <c r="M177" s="12" t="str">
        <f>IF(H177&gt;0,IF(H177-I177&gt;0,"미출",""),"")</f>
        <v/>
      </c>
      <c r="N177" s="71"/>
      <c r="O177" s="11"/>
      <c r="P177" s="35"/>
    </row>
    <row r="178" spans="2:16" ht="12.000000">
      <c r="B178" s="18">
        <v>171</v>
      </c>
      <c r="C178" s="17"/>
      <c r="D178" s="16"/>
      <c r="E178" s="16"/>
      <c r="F178" s="15"/>
      <c r="G178" s="14"/>
      <c r="H178" s="60">
        <f>$P$2*G178</f>
        <v>0</v>
      </c>
      <c r="I178" s="64"/>
      <c r="J178" s="68">
        <f>I178-H178</f>
        <v>0</v>
      </c>
      <c r="K178" s="13"/>
      <c r="L178" s="13"/>
      <c r="M178" s="12" t="str">
        <f>IF(H178&gt;0,IF(H178-I178&gt;0,"미출",""),"")</f>
        <v/>
      </c>
      <c r="N178" s="71"/>
      <c r="O178" s="11"/>
      <c r="P178" s="35"/>
    </row>
    <row r="179" spans="2:16" ht="12.000000">
      <c r="B179" s="18">
        <v>172</v>
      </c>
      <c r="C179" s="17"/>
      <c r="D179" s="16"/>
      <c r="E179" s="16"/>
      <c r="F179" s="15"/>
      <c r="G179" s="14"/>
      <c r="H179" s="60">
        <f>$P$2*G179</f>
        <v>0</v>
      </c>
      <c r="I179" s="64"/>
      <c r="J179" s="68">
        <f>I179-H179</f>
        <v>0</v>
      </c>
      <c r="K179" s="13"/>
      <c r="L179" s="13"/>
      <c r="M179" s="12" t="str">
        <f>IF(H179&gt;0,IF(H179-I179&gt;0,"미출",""),"")</f>
        <v/>
      </c>
      <c r="N179" s="71"/>
      <c r="O179" s="11"/>
      <c r="P179" s="35"/>
    </row>
    <row r="180" spans="2:16" ht="12.000000">
      <c r="B180" s="18">
        <v>173</v>
      </c>
      <c r="C180" s="17"/>
      <c r="D180" s="16"/>
      <c r="E180" s="16"/>
      <c r="F180" s="15"/>
      <c r="G180" s="14"/>
      <c r="H180" s="60">
        <f>$P$2*G180</f>
        <v>0</v>
      </c>
      <c r="I180" s="64"/>
      <c r="J180" s="68">
        <f>I180-H180</f>
        <v>0</v>
      </c>
      <c r="K180" s="13"/>
      <c r="L180" s="13"/>
      <c r="M180" s="12" t="str">
        <f>IF(H180&gt;0,IF(H180-I180&gt;0,"미출",""),"")</f>
        <v/>
      </c>
      <c r="N180" s="71"/>
      <c r="O180" s="11"/>
      <c r="P180" s="35"/>
    </row>
    <row r="181" spans="2:16" ht="12.000000">
      <c r="B181" s="18">
        <v>174</v>
      </c>
      <c r="C181" s="17"/>
      <c r="D181" s="16"/>
      <c r="E181" s="16"/>
      <c r="F181" s="15"/>
      <c r="G181" s="14"/>
      <c r="H181" s="60">
        <f>$P$2*G181</f>
        <v>0</v>
      </c>
      <c r="I181" s="64"/>
      <c r="J181" s="68">
        <f>I181-H181</f>
        <v>0</v>
      </c>
      <c r="K181" s="13"/>
      <c r="L181" s="13"/>
      <c r="M181" s="12" t="str">
        <f>IF(H181&gt;0,IF(H181-I181&gt;0,"미출",""),"")</f>
        <v/>
      </c>
      <c r="N181" s="71"/>
      <c r="O181" s="11"/>
      <c r="P181" s="35"/>
    </row>
    <row r="182" spans="2:16" ht="12.000000">
      <c r="B182" s="18">
        <v>175</v>
      </c>
      <c r="C182" s="17"/>
      <c r="D182" s="16"/>
      <c r="E182" s="16"/>
      <c r="F182" s="15"/>
      <c r="G182" s="14"/>
      <c r="H182" s="60">
        <f>$P$2*G182</f>
        <v>0</v>
      </c>
      <c r="I182" s="64"/>
      <c r="J182" s="68">
        <f>I182-H182</f>
        <v>0</v>
      </c>
      <c r="K182" s="13"/>
      <c r="L182" s="13"/>
      <c r="M182" s="12" t="str">
        <f>IF(H182&gt;0,IF(H182-I182&gt;0,"미출",""),"")</f>
        <v/>
      </c>
      <c r="N182" s="71"/>
      <c r="O182" s="11"/>
      <c r="P182" s="35"/>
    </row>
    <row r="183" spans="2:16" ht="12.000000">
      <c r="B183" s="18">
        <v>176</v>
      </c>
      <c r="C183" s="17"/>
      <c r="D183" s="16"/>
      <c r="E183" s="16"/>
      <c r="F183" s="15"/>
      <c r="G183" s="14"/>
      <c r="H183" s="60">
        <f>$P$2*G183</f>
        <v>0</v>
      </c>
      <c r="I183" s="64"/>
      <c r="J183" s="68">
        <f>I183-H183</f>
        <v>0</v>
      </c>
      <c r="K183" s="13"/>
      <c r="L183" s="13"/>
      <c r="M183" s="12" t="str">
        <f>IF(H183&gt;0,IF(H183-I183&gt;0,"미출",""),"")</f>
        <v/>
      </c>
      <c r="N183" s="71"/>
      <c r="O183" s="11"/>
      <c r="P183" s="35"/>
    </row>
    <row r="184" spans="2:16" ht="12.000000">
      <c r="B184" s="18">
        <v>177</v>
      </c>
      <c r="C184" s="17"/>
      <c r="D184" s="16"/>
      <c r="E184" s="16"/>
      <c r="F184" s="15"/>
      <c r="G184" s="14"/>
      <c r="H184" s="60">
        <f>$P$2*G184</f>
        <v>0</v>
      </c>
      <c r="I184" s="64"/>
      <c r="J184" s="68">
        <f>I184-H184</f>
        <v>0</v>
      </c>
      <c r="K184" s="13"/>
      <c r="L184" s="13"/>
      <c r="M184" s="12" t="str">
        <f>IF(H184&gt;0,IF(H184-I184&gt;0,"미출",""),"")</f>
        <v/>
      </c>
      <c r="N184" s="71"/>
      <c r="O184" s="11"/>
      <c r="P184" s="35"/>
    </row>
    <row r="185" spans="2:16" ht="12.000000">
      <c r="B185" s="18">
        <v>178</v>
      </c>
      <c r="C185" s="17"/>
      <c r="D185" s="16"/>
      <c r="E185" s="16"/>
      <c r="F185" s="15"/>
      <c r="G185" s="14"/>
      <c r="H185" s="60">
        <f>$P$2*G185</f>
        <v>0</v>
      </c>
      <c r="I185" s="64"/>
      <c r="J185" s="68">
        <f>I185-H185</f>
        <v>0</v>
      </c>
      <c r="K185" s="13"/>
      <c r="L185" s="13"/>
      <c r="M185" s="12" t="str">
        <f>IF(H185&gt;0,IF(H185-I185&gt;0,"미출",""),"")</f>
        <v/>
      </c>
      <c r="N185" s="71"/>
      <c r="O185" s="11"/>
      <c r="P185" s="35"/>
    </row>
    <row r="186" spans="2:16" ht="12.000000">
      <c r="B186" s="18">
        <v>179</v>
      </c>
      <c r="C186" s="17"/>
      <c r="D186" s="16"/>
      <c r="E186" s="16"/>
      <c r="F186" s="15"/>
      <c r="G186" s="14"/>
      <c r="H186" s="60">
        <f>$P$2*G186</f>
        <v>0</v>
      </c>
      <c r="I186" s="64"/>
      <c r="J186" s="68">
        <f>I186-H186</f>
        <v>0</v>
      </c>
      <c r="K186" s="13"/>
      <c r="L186" s="13"/>
      <c r="M186" s="12" t="str">
        <f>IF(H186&gt;0,IF(H186-I186&gt;0,"미출",""),"")</f>
        <v/>
      </c>
      <c r="N186" s="71"/>
      <c r="O186" s="11"/>
      <c r="P186" s="35"/>
    </row>
    <row r="187" spans="2:16" ht="12.000000">
      <c r="B187" s="18">
        <v>180</v>
      </c>
      <c r="C187" s="17"/>
      <c r="D187" s="16"/>
      <c r="E187" s="16"/>
      <c r="F187" s="15"/>
      <c r="G187" s="14"/>
      <c r="H187" s="60">
        <f>$P$2*G187</f>
        <v>0</v>
      </c>
      <c r="I187" s="64"/>
      <c r="J187" s="68">
        <f>I187-H187</f>
        <v>0</v>
      </c>
      <c r="K187" s="13"/>
      <c r="L187" s="13"/>
      <c r="M187" s="12" t="str">
        <f>IF(H187&gt;0,IF(H187-I187&gt;0,"미출",""),"")</f>
        <v/>
      </c>
      <c r="N187" s="71"/>
      <c r="O187" s="11"/>
      <c r="P187" s="35"/>
    </row>
    <row r="188" spans="2:16" ht="12.000000">
      <c r="B188" s="18">
        <v>181</v>
      </c>
      <c r="C188" s="17"/>
      <c r="D188" s="16"/>
      <c r="E188" s="16"/>
      <c r="F188" s="15"/>
      <c r="G188" s="14"/>
      <c r="H188" s="60">
        <f>$P$2*G188</f>
        <v>0</v>
      </c>
      <c r="I188" s="64"/>
      <c r="J188" s="68">
        <f>I188-H188</f>
        <v>0</v>
      </c>
      <c r="K188" s="13"/>
      <c r="L188" s="13"/>
      <c r="M188" s="12" t="str">
        <f>IF(H188&gt;0,IF(H188-I188&gt;0,"미출",""),"")</f>
        <v/>
      </c>
      <c r="N188" s="71"/>
      <c r="O188" s="11"/>
      <c r="P188" s="35"/>
    </row>
    <row r="189" spans="2:16" ht="12.000000">
      <c r="B189" s="18">
        <v>182</v>
      </c>
      <c r="C189" s="17"/>
      <c r="D189" s="16"/>
      <c r="E189" s="16"/>
      <c r="F189" s="15"/>
      <c r="G189" s="14"/>
      <c r="H189" s="60">
        <f>$P$2*G189</f>
        <v>0</v>
      </c>
      <c r="I189" s="64"/>
      <c r="J189" s="68">
        <f>I189-H189</f>
        <v>0</v>
      </c>
      <c r="K189" s="13"/>
      <c r="L189" s="13"/>
      <c r="M189" s="12" t="str">
        <f>IF(H189&gt;0,IF(H189-I189&gt;0,"미출",""),"")</f>
        <v/>
      </c>
      <c r="N189" s="71"/>
      <c r="O189" s="11"/>
      <c r="P189" s="35"/>
    </row>
    <row r="190" spans="2:16" ht="12.000000">
      <c r="B190" s="18">
        <v>183</v>
      </c>
      <c r="C190" s="17"/>
      <c r="D190" s="16"/>
      <c r="E190" s="16"/>
      <c r="F190" s="15"/>
      <c r="G190" s="14"/>
      <c r="H190" s="60">
        <f>$P$2*G190</f>
        <v>0</v>
      </c>
      <c r="I190" s="64"/>
      <c r="J190" s="68">
        <f>I190-H190</f>
        <v>0</v>
      </c>
      <c r="K190" s="13"/>
      <c r="L190" s="13"/>
      <c r="M190" s="12" t="str">
        <f>IF(H190&gt;0,IF(H190-I190&gt;0,"미출",""),"")</f>
        <v/>
      </c>
      <c r="N190" s="71"/>
      <c r="O190" s="11"/>
      <c r="P190" s="35"/>
    </row>
    <row r="191" spans="2:16" ht="12.000000">
      <c r="B191" s="18">
        <v>184</v>
      </c>
      <c r="C191" s="17"/>
      <c r="D191" s="16"/>
      <c r="E191" s="16"/>
      <c r="F191" s="15"/>
      <c r="G191" s="14"/>
      <c r="H191" s="60">
        <f>$P$2*G191</f>
        <v>0</v>
      </c>
      <c r="I191" s="64"/>
      <c r="J191" s="68">
        <f>I191-H191</f>
        <v>0</v>
      </c>
      <c r="K191" s="13"/>
      <c r="L191" s="13"/>
      <c r="M191" s="12" t="str">
        <f>IF(H191&gt;0,IF(H191-I191&gt;0,"미출",""),"")</f>
        <v/>
      </c>
      <c r="N191" s="71"/>
      <c r="O191" s="11"/>
      <c r="P191" s="35"/>
    </row>
    <row r="192" spans="2:16" ht="12.000000">
      <c r="B192" s="18">
        <v>185</v>
      </c>
      <c r="C192" s="17"/>
      <c r="D192" s="16"/>
      <c r="E192" s="16"/>
      <c r="F192" s="15"/>
      <c r="G192" s="14"/>
      <c r="H192" s="60">
        <f>$P$2*G192</f>
        <v>0</v>
      </c>
      <c r="I192" s="64"/>
      <c r="J192" s="68">
        <f>I192-H192</f>
        <v>0</v>
      </c>
      <c r="K192" s="13"/>
      <c r="L192" s="13"/>
      <c r="M192" s="12" t="str">
        <f>IF(H192&gt;0,IF(H192-I192&gt;0,"미출",""),"")</f>
        <v/>
      </c>
      <c r="N192" s="71"/>
      <c r="O192" s="11"/>
      <c r="P192" s="35"/>
    </row>
    <row r="193" spans="2:16" ht="12.000000">
      <c r="B193" s="18">
        <v>186</v>
      </c>
      <c r="C193" s="17"/>
      <c r="D193" s="16"/>
      <c r="E193" s="16"/>
      <c r="F193" s="15"/>
      <c r="G193" s="14"/>
      <c r="H193" s="60">
        <f>$P$2*G193</f>
        <v>0</v>
      </c>
      <c r="I193" s="64"/>
      <c r="J193" s="68">
        <f>I193-H193</f>
        <v>0</v>
      </c>
      <c r="K193" s="13"/>
      <c r="L193" s="13"/>
      <c r="M193" s="12" t="str">
        <f>IF(H193&gt;0,IF(H193-I193&gt;0,"미출",""),"")</f>
        <v/>
      </c>
      <c r="N193" s="71"/>
      <c r="O193" s="11"/>
      <c r="P193" s="35"/>
    </row>
    <row r="194" spans="2:16" ht="12.000000">
      <c r="B194" s="18">
        <v>187</v>
      </c>
      <c r="C194" s="17"/>
      <c r="D194" s="16"/>
      <c r="E194" s="16"/>
      <c r="F194" s="15"/>
      <c r="G194" s="14"/>
      <c r="H194" s="60">
        <f>$P$2*G194</f>
        <v>0</v>
      </c>
      <c r="I194" s="64"/>
      <c r="J194" s="68">
        <f>I194-H194</f>
        <v>0</v>
      </c>
      <c r="K194" s="13"/>
      <c r="L194" s="13"/>
      <c r="M194" s="12" t="str">
        <f>IF(H194&gt;0,IF(H194-I194&gt;0,"미출",""),"")</f>
        <v/>
      </c>
      <c r="N194" s="71"/>
      <c r="O194" s="11"/>
      <c r="P194" s="35"/>
    </row>
    <row r="195" spans="2:16" ht="12.000000">
      <c r="B195" s="18">
        <v>188</v>
      </c>
      <c r="C195" s="17"/>
      <c r="D195" s="16"/>
      <c r="E195" s="16"/>
      <c r="F195" s="15"/>
      <c r="G195" s="14"/>
      <c r="H195" s="60">
        <f>$P$2*G195</f>
        <v>0</v>
      </c>
      <c r="I195" s="64"/>
      <c r="J195" s="68">
        <f>I195-H195</f>
        <v>0</v>
      </c>
      <c r="K195" s="13"/>
      <c r="L195" s="13"/>
      <c r="M195" s="12" t="str">
        <f>IF(H195&gt;0,IF(H195-I195&gt;0,"미출",""),"")</f>
        <v/>
      </c>
      <c r="N195" s="71"/>
      <c r="O195" s="11"/>
      <c r="P195" s="35"/>
    </row>
    <row r="196" spans="2:16" ht="12.000000">
      <c r="B196" s="18">
        <v>189</v>
      </c>
      <c r="C196" s="17"/>
      <c r="D196" s="16"/>
      <c r="E196" s="16"/>
      <c r="F196" s="15"/>
      <c r="G196" s="14"/>
      <c r="H196" s="60">
        <f>$P$2*G196</f>
        <v>0</v>
      </c>
      <c r="I196" s="64"/>
      <c r="J196" s="68">
        <f>I196-H196</f>
        <v>0</v>
      </c>
      <c r="K196" s="13"/>
      <c r="L196" s="13"/>
      <c r="M196" s="12" t="str">
        <f>IF(H196&gt;0,IF(H196-I196&gt;0,"미출",""),"")</f>
        <v/>
      </c>
      <c r="N196" s="71"/>
      <c r="O196" s="11"/>
      <c r="P196" s="35"/>
    </row>
    <row r="197" spans="2:16" ht="12.000000">
      <c r="B197" s="18">
        <v>190</v>
      </c>
      <c r="C197" s="17"/>
      <c r="D197" s="16"/>
      <c r="E197" s="16"/>
      <c r="F197" s="15"/>
      <c r="G197" s="14"/>
      <c r="H197" s="60">
        <f>$P$2*G197</f>
        <v>0</v>
      </c>
      <c r="I197" s="64"/>
      <c r="J197" s="68">
        <f>I197-H197</f>
        <v>0</v>
      </c>
      <c r="K197" s="13"/>
      <c r="L197" s="13"/>
      <c r="M197" s="12" t="str">
        <f>IF(H197&gt;0,IF(H197-I197&gt;0,"미출",""),"")</f>
        <v/>
      </c>
      <c r="N197" s="71"/>
      <c r="O197" s="11"/>
      <c r="P197" s="35"/>
    </row>
    <row r="198" spans="2:16" ht="12.000000">
      <c r="B198" s="18">
        <v>191</v>
      </c>
      <c r="C198" s="17"/>
      <c r="D198" s="16"/>
      <c r="E198" s="16"/>
      <c r="F198" s="15"/>
      <c r="G198" s="14"/>
      <c r="H198" s="60">
        <f>$P$2*G198</f>
        <v>0</v>
      </c>
      <c r="I198" s="64"/>
      <c r="J198" s="68">
        <f>I198-H198</f>
        <v>0</v>
      </c>
      <c r="K198" s="13"/>
      <c r="L198" s="13"/>
      <c r="M198" s="12" t="str">
        <f>IF(H198&gt;0,IF(H198-I198&gt;0,"미출",""),"")</f>
        <v/>
      </c>
      <c r="N198" s="71"/>
      <c r="O198" s="11"/>
      <c r="P198" s="35"/>
    </row>
    <row r="199" spans="2:16" ht="12.000000">
      <c r="B199" s="18">
        <v>192</v>
      </c>
      <c r="C199" s="17"/>
      <c r="D199" s="16"/>
      <c r="E199" s="16"/>
      <c r="F199" s="15"/>
      <c r="G199" s="14"/>
      <c r="H199" s="60">
        <f>$P$2*G199</f>
        <v>0</v>
      </c>
      <c r="I199" s="64"/>
      <c r="J199" s="68">
        <f>I199-H199</f>
        <v>0</v>
      </c>
      <c r="K199" s="13"/>
      <c r="L199" s="13"/>
      <c r="M199" s="12" t="str">
        <f>IF(H199&gt;0,IF(H199-I199&gt;0,"미출",""),"")</f>
        <v/>
      </c>
      <c r="N199" s="71"/>
      <c r="O199" s="11"/>
      <c r="P199" s="35"/>
    </row>
    <row r="200" spans="2:16" ht="12.000000">
      <c r="B200" s="18">
        <v>193</v>
      </c>
      <c r="C200" s="17"/>
      <c r="D200" s="16"/>
      <c r="E200" s="16"/>
      <c r="F200" s="15"/>
      <c r="G200" s="14"/>
      <c r="H200" s="60">
        <f>$P$2*G200</f>
        <v>0</v>
      </c>
      <c r="I200" s="64"/>
      <c r="J200" s="68">
        <f>I200-H200</f>
        <v>0</v>
      </c>
      <c r="K200" s="13"/>
      <c r="L200" s="13"/>
      <c r="M200" s="12" t="str">
        <f>IF(H200&gt;0,IF(H200-I200&gt;0,"미출",""),"")</f>
        <v/>
      </c>
      <c r="N200" s="71"/>
      <c r="O200" s="11"/>
      <c r="P200" s="35"/>
    </row>
    <row r="201" spans="2:16" ht="12.000000">
      <c r="B201" s="18">
        <v>194</v>
      </c>
      <c r="C201" s="17"/>
      <c r="D201" s="16"/>
      <c r="E201" s="16"/>
      <c r="F201" s="15"/>
      <c r="G201" s="14"/>
      <c r="H201" s="60">
        <f>$P$2*G201</f>
        <v>0</v>
      </c>
      <c r="I201" s="64"/>
      <c r="J201" s="68">
        <f>I201-H201</f>
        <v>0</v>
      </c>
      <c r="K201" s="13"/>
      <c r="L201" s="13"/>
      <c r="M201" s="12" t="str">
        <f>IF(H201&gt;0,IF(H201-I201&gt;0,"미출",""),"")</f>
        <v/>
      </c>
      <c r="N201" s="71"/>
      <c r="O201" s="11"/>
      <c r="P201" s="35"/>
    </row>
    <row r="202" spans="2:16" ht="12.000000">
      <c r="B202" s="18">
        <v>195</v>
      </c>
      <c r="C202" s="17"/>
      <c r="D202" s="16"/>
      <c r="E202" s="16"/>
      <c r="F202" s="15"/>
      <c r="G202" s="14"/>
      <c r="H202" s="60">
        <f>$P$2*G202</f>
        <v>0</v>
      </c>
      <c r="I202" s="64"/>
      <c r="J202" s="68">
        <f>I202-H202</f>
        <v>0</v>
      </c>
      <c r="K202" s="13"/>
      <c r="L202" s="13"/>
      <c r="M202" s="12" t="str">
        <f>IF(H202&gt;0,IF(H202-I202&gt;0,"미출",""),"")</f>
        <v/>
      </c>
      <c r="N202" s="71"/>
      <c r="O202" s="11"/>
      <c r="P202" s="35"/>
    </row>
    <row r="203" spans="2:16" ht="12.000000">
      <c r="B203" s="18">
        <v>196</v>
      </c>
      <c r="C203" s="17"/>
      <c r="D203" s="16"/>
      <c r="E203" s="16"/>
      <c r="F203" s="15"/>
      <c r="G203" s="14"/>
      <c r="H203" s="60">
        <f>$P$2*G203</f>
        <v>0</v>
      </c>
      <c r="I203" s="64"/>
      <c r="J203" s="68">
        <f>I203-H203</f>
        <v>0</v>
      </c>
      <c r="K203" s="13"/>
      <c r="L203" s="13"/>
      <c r="M203" s="12" t="str">
        <f>IF(H203&gt;0,IF(H203-I203&gt;0,"미출",""),"")</f>
        <v/>
      </c>
      <c r="N203" s="71"/>
      <c r="O203" s="11"/>
      <c r="P203" s="35"/>
    </row>
    <row r="204" spans="2:16" ht="12.000000">
      <c r="B204" s="18">
        <v>197</v>
      </c>
      <c r="C204" s="17"/>
      <c r="D204" s="16"/>
      <c r="E204" s="16"/>
      <c r="F204" s="15"/>
      <c r="G204" s="14"/>
      <c r="H204" s="60">
        <f>$P$2*G204</f>
        <v>0</v>
      </c>
      <c r="I204" s="64"/>
      <c r="J204" s="68">
        <f>I204-H204</f>
        <v>0</v>
      </c>
      <c r="K204" s="13"/>
      <c r="L204" s="13"/>
      <c r="M204" s="12" t="str">
        <f>IF(H204&gt;0,IF(H204-I204&gt;0,"미출",""),"")</f>
        <v/>
      </c>
      <c r="N204" s="71"/>
      <c r="O204" s="11"/>
      <c r="P204" s="35"/>
    </row>
    <row r="205" spans="2:16" ht="12.000000">
      <c r="B205" s="18">
        <v>198</v>
      </c>
      <c r="C205" s="17"/>
      <c r="D205" s="16"/>
      <c r="E205" s="16"/>
      <c r="F205" s="15"/>
      <c r="G205" s="14"/>
      <c r="H205" s="60">
        <f>$P$2*G205</f>
        <v>0</v>
      </c>
      <c r="I205" s="64"/>
      <c r="J205" s="68">
        <f>I205-H205</f>
        <v>0</v>
      </c>
      <c r="K205" s="13"/>
      <c r="L205" s="13"/>
      <c r="M205" s="12" t="str">
        <f>IF(H205&gt;0,IF(H205-I205&gt;0,"미출",""),"")</f>
        <v/>
      </c>
      <c r="N205" s="71"/>
      <c r="O205" s="11"/>
      <c r="P205" s="35"/>
    </row>
    <row r="206" spans="2:16" ht="12.000000">
      <c r="B206" s="18">
        <v>199</v>
      </c>
      <c r="C206" s="17"/>
      <c r="D206" s="16"/>
      <c r="E206" s="16"/>
      <c r="F206" s="15"/>
      <c r="G206" s="14"/>
      <c r="H206" s="60">
        <f>$P$2*G206</f>
        <v>0</v>
      </c>
      <c r="I206" s="64"/>
      <c r="J206" s="68">
        <f>I206-H206</f>
        <v>0</v>
      </c>
      <c r="K206" s="13"/>
      <c r="L206" s="13"/>
      <c r="M206" s="12" t="str">
        <f>IF(H206&gt;0,IF(H206-I206&gt;0,"미출",""),"")</f>
        <v/>
      </c>
      <c r="N206" s="71"/>
      <c r="O206" s="11"/>
      <c r="P206" s="35"/>
    </row>
    <row r="207" spans="2:16" ht="12.000000">
      <c r="B207" s="18">
        <v>200</v>
      </c>
      <c r="C207" s="17"/>
      <c r="D207" s="16"/>
      <c r="E207" s="16"/>
      <c r="F207" s="15"/>
      <c r="G207" s="14"/>
      <c r="H207" s="60">
        <f>$P$2*G207</f>
        <v>0</v>
      </c>
      <c r="I207" s="64"/>
      <c r="J207" s="68">
        <f>I207-H207</f>
        <v>0</v>
      </c>
      <c r="K207" s="13"/>
      <c r="L207" s="13"/>
      <c r="M207" s="12" t="str">
        <f>IF(H207&gt;0,IF(H207-I207&gt;0,"미출",""),"")</f>
        <v/>
      </c>
      <c r="N207" s="71"/>
      <c r="O207" s="11"/>
      <c r="P207" s="35"/>
    </row>
    <row r="208" spans="2:16" ht="12.000000">
      <c r="B208" s="18">
        <v>201</v>
      </c>
      <c r="C208" s="17"/>
      <c r="D208" s="16"/>
      <c r="E208" s="16"/>
      <c r="F208" s="15"/>
      <c r="G208" s="14"/>
      <c r="H208" s="60">
        <f>$P$2*G208</f>
        <v>0</v>
      </c>
      <c r="I208" s="64"/>
      <c r="J208" s="68">
        <f>I208-H208</f>
        <v>0</v>
      </c>
      <c r="K208" s="13"/>
      <c r="L208" s="13"/>
      <c r="M208" s="12" t="str">
        <f>IF(H208&gt;0,IF(H208-I208&gt;0,"미출",""),"")</f>
        <v/>
      </c>
      <c r="N208" s="71"/>
      <c r="O208" s="11"/>
      <c r="P208" s="35"/>
    </row>
    <row r="209" spans="2:16" ht="12.000000">
      <c r="B209" s="18">
        <v>202</v>
      </c>
      <c r="C209" s="17"/>
      <c r="D209" s="16"/>
      <c r="E209" s="16"/>
      <c r="F209" s="15"/>
      <c r="G209" s="14"/>
      <c r="H209" s="60">
        <f>$P$2*G209</f>
        <v>0</v>
      </c>
      <c r="I209" s="64"/>
      <c r="J209" s="68">
        <f>I209-H209</f>
        <v>0</v>
      </c>
      <c r="K209" s="13"/>
      <c r="L209" s="13"/>
      <c r="M209" s="12" t="str">
        <f>IF(H209&gt;0,IF(H209-I209&gt;0,"미출",""),"")</f>
        <v/>
      </c>
      <c r="N209" s="71"/>
      <c r="O209" s="11"/>
      <c r="P209" s="35"/>
    </row>
    <row r="210" spans="2:16" ht="12.000000">
      <c r="B210" s="18">
        <v>203</v>
      </c>
      <c r="C210" s="17"/>
      <c r="D210" s="16"/>
      <c r="E210" s="16"/>
      <c r="F210" s="15"/>
      <c r="G210" s="14"/>
      <c r="H210" s="60">
        <f>$P$2*G210</f>
        <v>0</v>
      </c>
      <c r="I210" s="64"/>
      <c r="J210" s="68">
        <f>I210-H210</f>
        <v>0</v>
      </c>
      <c r="K210" s="13"/>
      <c r="L210" s="13"/>
      <c r="M210" s="12" t="str">
        <f>IF(H210&gt;0,IF(H210-I210&gt;0,"미출",""),"")</f>
        <v/>
      </c>
      <c r="N210" s="71"/>
      <c r="O210" s="11"/>
      <c r="P210" s="35"/>
    </row>
    <row r="211" spans="2:16" ht="12.000000">
      <c r="B211" s="18">
        <v>204</v>
      </c>
      <c r="C211" s="17"/>
      <c r="D211" s="16"/>
      <c r="E211" s="16"/>
      <c r="F211" s="15"/>
      <c r="G211" s="14"/>
      <c r="H211" s="60">
        <f>$P$2*G211</f>
        <v>0</v>
      </c>
      <c r="I211" s="64"/>
      <c r="J211" s="68">
        <f>I211-H211</f>
        <v>0</v>
      </c>
      <c r="K211" s="13"/>
      <c r="L211" s="13"/>
      <c r="M211" s="12" t="str">
        <f>IF(H211&gt;0,IF(H211-I211&gt;0,"미출",""),"")</f>
        <v/>
      </c>
      <c r="N211" s="71"/>
      <c r="O211" s="11"/>
      <c r="P211" s="35"/>
    </row>
    <row r="212" spans="2:16" ht="12.000000">
      <c r="B212" s="18">
        <v>205</v>
      </c>
      <c r="C212" s="17"/>
      <c r="D212" s="16"/>
      <c r="E212" s="16"/>
      <c r="F212" s="15"/>
      <c r="G212" s="14"/>
      <c r="H212" s="60">
        <f>$P$2*G212</f>
        <v>0</v>
      </c>
      <c r="I212" s="64"/>
      <c r="J212" s="68">
        <f>I212-H212</f>
        <v>0</v>
      </c>
      <c r="K212" s="13"/>
      <c r="L212" s="13"/>
      <c r="M212" s="12" t="str">
        <f>IF(H212&gt;0,IF(H212-I212&gt;0,"미출",""),"")</f>
        <v/>
      </c>
      <c r="N212" s="71"/>
      <c r="O212" s="11"/>
      <c r="P212" s="35"/>
    </row>
    <row r="213" spans="2:16" ht="12.000000">
      <c r="B213" s="18">
        <v>206</v>
      </c>
      <c r="C213" s="17"/>
      <c r="D213" s="16"/>
      <c r="E213" s="16"/>
      <c r="F213" s="15"/>
      <c r="G213" s="14"/>
      <c r="H213" s="60">
        <f>$P$2*G213</f>
        <v>0</v>
      </c>
      <c r="I213" s="64"/>
      <c r="J213" s="68">
        <f>I213-H213</f>
        <v>0</v>
      </c>
      <c r="K213" s="13"/>
      <c r="L213" s="13"/>
      <c r="M213" s="12" t="str">
        <f>IF(H213&gt;0,IF(H213-I213&gt;0,"미출",""),"")</f>
        <v/>
      </c>
      <c r="N213" s="71"/>
      <c r="O213" s="11"/>
      <c r="P213" s="35"/>
    </row>
    <row r="214" spans="2:16" ht="12.000000">
      <c r="B214" s="18">
        <v>207</v>
      </c>
      <c r="C214" s="17"/>
      <c r="D214" s="16"/>
      <c r="E214" s="16"/>
      <c r="F214" s="15"/>
      <c r="G214" s="14"/>
      <c r="H214" s="60">
        <f>$P$2*G214</f>
        <v>0</v>
      </c>
      <c r="I214" s="64"/>
      <c r="J214" s="68">
        <f>I214-H214</f>
        <v>0</v>
      </c>
      <c r="K214" s="13"/>
      <c r="L214" s="13"/>
      <c r="M214" s="12" t="str">
        <f>IF(H214&gt;0,IF(H214-I214&gt;0,"미출",""),"")</f>
        <v/>
      </c>
      <c r="N214" s="71"/>
      <c r="O214" s="11"/>
      <c r="P214" s="35"/>
    </row>
    <row r="215" spans="2:16" ht="12.000000">
      <c r="B215" s="18">
        <v>208</v>
      </c>
      <c r="C215" s="17"/>
      <c r="D215" s="16"/>
      <c r="E215" s="16"/>
      <c r="F215" s="15"/>
      <c r="G215" s="14"/>
      <c r="H215" s="60">
        <f>$P$2*G215</f>
        <v>0</v>
      </c>
      <c r="I215" s="64"/>
      <c r="J215" s="68">
        <f>I215-H215</f>
        <v>0</v>
      </c>
      <c r="K215" s="13"/>
      <c r="L215" s="13"/>
      <c r="M215" s="12" t="str">
        <f>IF(H215&gt;0,IF(H215-I215&gt;0,"미출",""),"")</f>
        <v/>
      </c>
      <c r="N215" s="71"/>
      <c r="O215" s="11"/>
      <c r="P215" s="35"/>
    </row>
    <row r="216" spans="2:16" ht="12.000000">
      <c r="B216" s="18">
        <v>209</v>
      </c>
      <c r="C216" s="17"/>
      <c r="D216" s="16"/>
      <c r="E216" s="16"/>
      <c r="F216" s="15"/>
      <c r="G216" s="14"/>
      <c r="H216" s="60">
        <f>$P$2*G216</f>
        <v>0</v>
      </c>
      <c r="I216" s="64"/>
      <c r="J216" s="68">
        <f>I216-H216</f>
        <v>0</v>
      </c>
      <c r="K216" s="13"/>
      <c r="L216" s="13"/>
      <c r="M216" s="12" t="str">
        <f>IF(H216&gt;0,IF(H216-I216&gt;0,"미출",""),"")</f>
        <v/>
      </c>
      <c r="N216" s="71"/>
      <c r="O216" s="11"/>
      <c r="P216" s="35"/>
    </row>
    <row r="217" spans="2:16" ht="12.000000">
      <c r="B217" s="18">
        <v>210</v>
      </c>
      <c r="C217" s="17"/>
      <c r="D217" s="16"/>
      <c r="E217" s="16"/>
      <c r="F217" s="15"/>
      <c r="G217" s="14"/>
      <c r="H217" s="60">
        <f>$P$2*G217</f>
        <v>0</v>
      </c>
      <c r="I217" s="64"/>
      <c r="J217" s="68">
        <f>I217-H217</f>
        <v>0</v>
      </c>
      <c r="K217" s="13"/>
      <c r="L217" s="13"/>
      <c r="M217" s="12" t="str">
        <f>IF(H217&gt;0,IF(H217-I217&gt;0,"미출",""),"")</f>
        <v/>
      </c>
      <c r="N217" s="71"/>
      <c r="O217" s="11"/>
      <c r="P217" s="35"/>
    </row>
    <row r="218" spans="2:16" ht="12.000000">
      <c r="B218" s="18">
        <v>211</v>
      </c>
      <c r="C218" s="17"/>
      <c r="D218" s="16"/>
      <c r="E218" s="16"/>
      <c r="F218" s="15"/>
      <c r="G218" s="14"/>
      <c r="H218" s="60">
        <f>$P$2*G218</f>
        <v>0</v>
      </c>
      <c r="I218" s="64"/>
      <c r="J218" s="68">
        <f>I218-H218</f>
        <v>0</v>
      </c>
      <c r="K218" s="13"/>
      <c r="L218" s="13"/>
      <c r="M218" s="12" t="str">
        <f>IF(H218&gt;0,IF(H218-I218&gt;0,"미출",""),"")</f>
        <v/>
      </c>
      <c r="N218" s="71"/>
      <c r="O218" s="11"/>
      <c r="P218" s="35"/>
    </row>
    <row r="219" spans="2:16" ht="12.000000">
      <c r="B219" s="18">
        <v>212</v>
      </c>
      <c r="C219" s="17"/>
      <c r="D219" s="16"/>
      <c r="E219" s="16"/>
      <c r="F219" s="15"/>
      <c r="G219" s="14"/>
      <c r="H219" s="60">
        <f>$P$2*G219</f>
        <v>0</v>
      </c>
      <c r="I219" s="64"/>
      <c r="J219" s="68">
        <f>I219-H219</f>
        <v>0</v>
      </c>
      <c r="K219" s="13"/>
      <c r="L219" s="13"/>
      <c r="M219" s="12" t="str">
        <f>IF(H219&gt;0,IF(H219-I219&gt;0,"미출",""),"")</f>
        <v/>
      </c>
      <c r="N219" s="71"/>
      <c r="O219" s="11"/>
      <c r="P219" s="35"/>
    </row>
    <row r="220" spans="2:16" ht="12.000000">
      <c r="B220" s="18">
        <v>213</v>
      </c>
      <c r="C220" s="17"/>
      <c r="D220" s="16"/>
      <c r="E220" s="16"/>
      <c r="F220" s="15"/>
      <c r="G220" s="14"/>
      <c r="H220" s="60">
        <f>$P$2*G220</f>
        <v>0</v>
      </c>
      <c r="I220" s="64"/>
      <c r="J220" s="68">
        <f>I220-H220</f>
        <v>0</v>
      </c>
      <c r="K220" s="13"/>
      <c r="L220" s="13"/>
      <c r="M220" s="12" t="str">
        <f>IF(H220&gt;0,IF(H220-I220&gt;0,"미출",""),"")</f>
        <v/>
      </c>
      <c r="N220" s="71"/>
      <c r="O220" s="11"/>
      <c r="P220" s="35"/>
    </row>
    <row r="221" spans="2:16" ht="12.000000">
      <c r="B221" s="18">
        <v>214</v>
      </c>
      <c r="C221" s="17"/>
      <c r="D221" s="16"/>
      <c r="E221" s="16"/>
      <c r="F221" s="15"/>
      <c r="G221" s="14"/>
      <c r="H221" s="60">
        <f>$P$2*G221</f>
        <v>0</v>
      </c>
      <c r="I221" s="64"/>
      <c r="J221" s="68">
        <f>I221-H221</f>
        <v>0</v>
      </c>
      <c r="K221" s="13"/>
      <c r="L221" s="13"/>
      <c r="M221" s="12" t="str">
        <f>IF(H221&gt;0,IF(H221-I221&gt;0,"미출",""),"")</f>
        <v/>
      </c>
      <c r="N221" s="71"/>
      <c r="O221" s="11"/>
      <c r="P221" s="35"/>
    </row>
    <row r="222" spans="2:16" ht="12.000000">
      <c r="B222" s="18">
        <v>215</v>
      </c>
      <c r="C222" s="17"/>
      <c r="D222" s="16"/>
      <c r="E222" s="16"/>
      <c r="F222" s="15"/>
      <c r="G222" s="14"/>
      <c r="H222" s="60">
        <f>$P$2*G222</f>
        <v>0</v>
      </c>
      <c r="I222" s="64"/>
      <c r="J222" s="68">
        <f>I222-H222</f>
        <v>0</v>
      </c>
      <c r="K222" s="13"/>
      <c r="L222" s="13"/>
      <c r="M222" s="12" t="str">
        <f>IF(H222&gt;0,IF(H222-I222&gt;0,"미출",""),"")</f>
        <v/>
      </c>
      <c r="N222" s="71"/>
      <c r="O222" s="11"/>
      <c r="P222" s="35"/>
    </row>
    <row r="223" spans="2:16" ht="12.000000">
      <c r="B223" s="18">
        <v>216</v>
      </c>
      <c r="C223" s="17"/>
      <c r="D223" s="16"/>
      <c r="E223" s="16"/>
      <c r="F223" s="15"/>
      <c r="G223" s="14"/>
      <c r="H223" s="60">
        <f>$P$2*G223</f>
        <v>0</v>
      </c>
      <c r="I223" s="64"/>
      <c r="J223" s="68">
        <f>I223-H223</f>
        <v>0</v>
      </c>
      <c r="K223" s="13"/>
      <c r="L223" s="13"/>
      <c r="M223" s="12" t="str">
        <f>IF(H223&gt;0,IF(H223-I223&gt;0,"미출",""),"")</f>
        <v/>
      </c>
      <c r="N223" s="71"/>
      <c r="O223" s="11"/>
      <c r="P223" s="35"/>
    </row>
    <row r="224" spans="2:16" ht="12.000000">
      <c r="B224" s="18">
        <v>217</v>
      </c>
      <c r="C224" s="17"/>
      <c r="D224" s="16"/>
      <c r="E224" s="16"/>
      <c r="F224" s="15"/>
      <c r="G224" s="14"/>
      <c r="H224" s="60">
        <f>$P$2*G224</f>
        <v>0</v>
      </c>
      <c r="I224" s="64"/>
      <c r="J224" s="68">
        <f>I224-H224</f>
        <v>0</v>
      </c>
      <c r="K224" s="13"/>
      <c r="L224" s="13"/>
      <c r="M224" s="12" t="str">
        <f>IF(H224&gt;0,IF(H224-I224&gt;0,"미출",""),"")</f>
        <v/>
      </c>
      <c r="N224" s="71"/>
      <c r="O224" s="11"/>
      <c r="P224" s="35"/>
    </row>
    <row r="225" spans="2:16" ht="12.000000">
      <c r="B225" s="18">
        <v>218</v>
      </c>
      <c r="C225" s="17"/>
      <c r="D225" s="16"/>
      <c r="E225" s="16"/>
      <c r="F225" s="15"/>
      <c r="G225" s="14"/>
      <c r="H225" s="60">
        <f>$P$2*G225</f>
        <v>0</v>
      </c>
      <c r="I225" s="64"/>
      <c r="J225" s="68">
        <f>I225-H225</f>
        <v>0</v>
      </c>
      <c r="K225" s="13"/>
      <c r="L225" s="13"/>
      <c r="M225" s="12" t="str">
        <f>IF(H225&gt;0,IF(H225-I225&gt;0,"미출",""),"")</f>
        <v/>
      </c>
      <c r="N225" s="71"/>
      <c r="O225" s="11"/>
      <c r="P225" s="35"/>
    </row>
    <row r="226" spans="2:16" ht="12.750000">
      <c r="B226" s="10">
        <v>219</v>
      </c>
      <c r="C226" s="9"/>
      <c r="D226" s="8"/>
      <c r="E226" s="8"/>
      <c r="F226" s="7"/>
      <c r="G226" s="6"/>
      <c r="H226" s="61">
        <f>$P$2*G226</f>
        <v>0</v>
      </c>
      <c r="I226" s="65"/>
      <c r="J226" s="69">
        <f>I226-H226</f>
        <v>0</v>
      </c>
      <c r="K226" s="5"/>
      <c r="L226" s="5"/>
      <c r="M226" s="12" t="str">
        <f>IF(H226&gt;0,IF(H226-I226&gt;0,"미출",""),"")</f>
        <v/>
      </c>
      <c r="N226" s="72"/>
      <c r="O226" s="4"/>
      <c r="P226" s="36"/>
    </row>
  </sheetData>
  <autoFilter ref="A7:T7"/>
  <mergeCells count="24">
    <mergeCell ref="B2:B3"/>
    <mergeCell ref="C2:C3"/>
    <mergeCell ref="D2:E3"/>
    <mergeCell ref="G2:G5"/>
    <mergeCell ref="H2:I2"/>
    <mergeCell ref="J2:N2"/>
    <mergeCell ref="O2:O5"/>
    <mergeCell ref="P2:P5"/>
    <mergeCell ref="H3:I3"/>
    <mergeCell ref="J3:N3"/>
    <mergeCell ref="B4:B5"/>
    <mergeCell ref="C4:C5"/>
    <mergeCell ref="D4:E5"/>
    <mergeCell ref="H4:I4"/>
    <mergeCell ref="J4:N4"/>
    <mergeCell ref="H5:I5"/>
    <mergeCell ref="J5:N5"/>
    <mergeCell ref="B6:B7"/>
    <mergeCell ref="C6:C7"/>
    <mergeCell ref="D6:D7"/>
    <mergeCell ref="E6:E7"/>
    <mergeCell ref="F6:F7"/>
    <mergeCell ref="N6:N7"/>
    <mergeCell ref="O6:O7"/>
  </mergeCells>
  <phoneticPr fontId="1" type="noConversion"/>
  <conditionalFormatting sqref="I8:I226 J149">
    <cfRule type="cellIs" dxfId="585" priority="585" stopIfTrue="1" operator="equal">
      <formula>0</formula>
    </cfRule>
    <cfRule type="expression" dxfId="584" priority="586" stopIfTrue="1" operator="" text="">
      <formula>(I8-H8)&lt;0</formula>
    </cfRule>
  </conditionalFormatting>
  <conditionalFormatting sqref="J8:J226">
    <cfRule type="expression" dxfId="583" priority="584" stopIfTrue="1" operator="" text="">
      <formula>(I8-H8)&gt;0</formula>
    </cfRule>
  </conditionalFormatting>
  <conditionalFormatting sqref="I10 I18:I20 I32 I40 I46">
    <cfRule type="cellIs" dxfId="582" priority="582" stopIfTrue="1" operator="equal">
      <formula>0</formula>
    </cfRule>
    <cfRule type="expression" dxfId="581" priority="583" stopIfTrue="1" operator="" text="">
      <formula>(I10-H10)&lt;0</formula>
    </cfRule>
  </conditionalFormatting>
  <conditionalFormatting sqref="I12 I20 I26 I34 I42 I48">
    <cfRule type="cellIs" dxfId="580" priority="580" stopIfTrue="1" operator="equal">
      <formula>0</formula>
    </cfRule>
    <cfRule type="expression" dxfId="579" priority="581" stopIfTrue="1" operator="" text="">
      <formula>(I12-H12)&lt;0</formula>
    </cfRule>
  </conditionalFormatting>
  <conditionalFormatting sqref="I13 I21 I27 I35 I43 I49">
    <cfRule type="cellIs" dxfId="578" priority="578" stopIfTrue="1" operator="equal">
      <formula>0</formula>
    </cfRule>
    <cfRule type="expression" dxfId="577" priority="579" stopIfTrue="1" operator="" text="">
      <formula>(I13-H13)&lt;0</formula>
    </cfRule>
  </conditionalFormatting>
  <conditionalFormatting sqref="I14 I22 I28:I42 I44 I50">
    <cfRule type="cellIs" dxfId="576" priority="576" stopIfTrue="1" operator="equal">
      <formula>0</formula>
    </cfRule>
    <cfRule type="expression" dxfId="575" priority="577" stopIfTrue="1" operator="" text="">
      <formula>(I14-H14)&lt;0</formula>
    </cfRule>
  </conditionalFormatting>
  <conditionalFormatting sqref="I9 I28:I44">
    <cfRule type="cellIs" dxfId="574" priority="574" stopIfTrue="1" operator="equal">
      <formula>0</formula>
    </cfRule>
    <cfRule type="expression" dxfId="573" priority="575" stopIfTrue="1" operator="" text="">
      <formula>(I9-H9)&lt;0</formula>
    </cfRule>
  </conditionalFormatting>
  <conditionalFormatting sqref="I11 I33">
    <cfRule type="cellIs" dxfId="572" priority="572" stopIfTrue="1" operator="equal">
      <formula>0</formula>
    </cfRule>
    <cfRule type="expression" dxfId="571" priority="573" stopIfTrue="1" operator="" text="">
      <formula>(I11-H11)&lt;0</formula>
    </cfRule>
  </conditionalFormatting>
  <conditionalFormatting sqref="I15 I37">
    <cfRule type="cellIs" dxfId="570" priority="570" stopIfTrue="1" operator="equal">
      <formula>0</formula>
    </cfRule>
    <cfRule type="expression" dxfId="569" priority="571" stopIfTrue="1" operator="" text="">
      <formula>(I15-H15)&lt;0</formula>
    </cfRule>
  </conditionalFormatting>
  <conditionalFormatting sqref="I16 I38">
    <cfRule type="cellIs" dxfId="568" priority="568" stopIfTrue="1" operator="equal">
      <formula>0</formula>
    </cfRule>
    <cfRule type="expression" dxfId="567" priority="569" stopIfTrue="1" operator="" text="">
      <formula>(I16-H16)&lt;0</formula>
    </cfRule>
  </conditionalFormatting>
  <conditionalFormatting sqref="I17 I39">
    <cfRule type="cellIs" dxfId="566" priority="566" stopIfTrue="1" operator="equal">
      <formula>0</formula>
    </cfRule>
    <cfRule type="expression" dxfId="565" priority="567" stopIfTrue="1" operator="" text="">
      <formula>(I17-H17)&lt;0</formula>
    </cfRule>
  </conditionalFormatting>
  <conditionalFormatting sqref="I18:I20 I40">
    <cfRule type="cellIs" dxfId="564" priority="564" stopIfTrue="1" operator="equal">
      <formula>0</formula>
    </cfRule>
    <cfRule type="expression" dxfId="563" priority="565" stopIfTrue="1" operator="" text="">
      <formula>(I18-H18)&lt;0</formula>
    </cfRule>
  </conditionalFormatting>
  <conditionalFormatting sqref="I20 I42">
    <cfRule type="cellIs" dxfId="562" priority="562" stopIfTrue="1" operator="equal">
      <formula>0</formula>
    </cfRule>
    <cfRule type="expression" dxfId="561" priority="563" stopIfTrue="1" operator="" text="">
      <formula>(I20-H20)&lt;0</formula>
    </cfRule>
  </conditionalFormatting>
  <conditionalFormatting sqref="I21 I43">
    <cfRule type="cellIs" dxfId="560" priority="560" stopIfTrue="1" operator="equal">
      <formula>0</formula>
    </cfRule>
    <cfRule type="expression" dxfId="559" priority="561" stopIfTrue="1" operator="" text="">
      <formula>(I21-H21)&lt;0</formula>
    </cfRule>
  </conditionalFormatting>
  <conditionalFormatting sqref="I22 I44">
    <cfRule type="cellIs" dxfId="558" priority="558" stopIfTrue="1" operator="equal">
      <formula>0</formula>
    </cfRule>
    <cfRule type="expression" dxfId="557" priority="559" stopIfTrue="1" operator="" text="">
      <formula>(I22-H22)&lt;0</formula>
    </cfRule>
  </conditionalFormatting>
  <conditionalFormatting sqref="I23">
    <cfRule type="cellIs" dxfId="556" priority="556" stopIfTrue="1" operator="equal">
      <formula>0</formula>
    </cfRule>
    <cfRule type="expression" dxfId="555" priority="557" stopIfTrue="1" operator="" text="">
      <formula>(I23-H23)&lt;0</formula>
    </cfRule>
  </conditionalFormatting>
  <conditionalFormatting sqref="I25">
    <cfRule type="cellIs" dxfId="554" priority="554" stopIfTrue="1" operator="equal">
      <formula>0</formula>
    </cfRule>
    <cfRule type="expression" dxfId="553" priority="555" stopIfTrue="1" operator="" text="">
      <formula>(I25-H25)&lt;0</formula>
    </cfRule>
  </conditionalFormatting>
  <conditionalFormatting sqref="I26">
    <cfRule type="cellIs" dxfId="552" priority="552" stopIfTrue="1" operator="equal">
      <formula>0</formula>
    </cfRule>
    <cfRule type="expression" dxfId="551" priority="553" stopIfTrue="1" operator="" text="">
      <formula>(I26-H26)&lt;0</formula>
    </cfRule>
  </conditionalFormatting>
  <conditionalFormatting sqref="I27">
    <cfRule type="cellIs" dxfId="550" priority="550" stopIfTrue="1" operator="equal">
      <formula>0</formula>
    </cfRule>
    <cfRule type="expression" dxfId="549" priority="551" stopIfTrue="1" operator="" text="">
      <formula>(I27-H27)&lt;0</formula>
    </cfRule>
  </conditionalFormatting>
  <conditionalFormatting sqref="I28:I42">
    <cfRule type="cellIs" dxfId="548" priority="548" stopIfTrue="1" operator="equal">
      <formula>0</formula>
    </cfRule>
    <cfRule type="expression" dxfId="547" priority="549" stopIfTrue="1" operator="" text="">
      <formula>(I28-H28)&lt;0</formula>
    </cfRule>
  </conditionalFormatting>
  <conditionalFormatting sqref="I29">
    <cfRule type="cellIs" dxfId="546" priority="546" stopIfTrue="1" operator="equal">
      <formula>0</formula>
    </cfRule>
    <cfRule type="expression" dxfId="545" priority="547" stopIfTrue="1" operator="" text="">
      <formula>(I29-H29)&lt;0</formula>
    </cfRule>
  </conditionalFormatting>
  <conditionalFormatting sqref="I30">
    <cfRule type="cellIs" dxfId="544" priority="544" stopIfTrue="1" operator="equal">
      <formula>0</formula>
    </cfRule>
    <cfRule type="expression" dxfId="543" priority="545" stopIfTrue="1" operator="" text="">
      <formula>(I30-H30)&lt;0</formula>
    </cfRule>
  </conditionalFormatting>
  <conditionalFormatting sqref="I13 I35">
    <cfRule type="cellIs" dxfId="542" priority="542" stopIfTrue="1" operator="equal">
      <formula>0</formula>
    </cfRule>
    <cfRule type="expression" dxfId="541" priority="543" stopIfTrue="1" operator="" text="">
      <formula>(I13-H13)&lt;0</formula>
    </cfRule>
  </conditionalFormatting>
  <conditionalFormatting sqref="I31">
    <cfRule type="cellIs" dxfId="540" priority="540" stopIfTrue="1" operator="equal">
      <formula>0</formula>
    </cfRule>
    <cfRule type="expression" dxfId="539" priority="541" stopIfTrue="1" operator="" text="">
      <formula>(I31-H31)&lt;0</formula>
    </cfRule>
  </conditionalFormatting>
  <conditionalFormatting sqref="I15 I32 I37">
    <cfRule type="cellIs" dxfId="538" priority="538" stopIfTrue="1" operator="equal">
      <formula>0</formula>
    </cfRule>
    <cfRule type="expression" dxfId="537" priority="539" stopIfTrue="1" operator="" text="">
      <formula>(I15-H15)&lt;0</formula>
    </cfRule>
  </conditionalFormatting>
  <conditionalFormatting sqref="I33:I42">
    <cfRule type="cellIs" dxfId="536" priority="536" stopIfTrue="1" operator="equal">
      <formula>0</formula>
    </cfRule>
    <cfRule type="expression" dxfId="535" priority="537" stopIfTrue="1" operator="" text="">
      <formula>(I33-H33)&lt;0</formula>
    </cfRule>
  </conditionalFormatting>
  <conditionalFormatting sqref="I34">
    <cfRule type="cellIs" dxfId="534" priority="534" stopIfTrue="1" operator="equal">
      <formula>0</formula>
    </cfRule>
    <cfRule type="expression" dxfId="533" priority="535" stopIfTrue="1" operator="" text="">
      <formula>(I34-H34)&lt;0</formula>
    </cfRule>
  </conditionalFormatting>
  <conditionalFormatting sqref="I36:I37">
    <cfRule type="cellIs" dxfId="532" priority="532" stopIfTrue="1" operator="equal">
      <formula>0</formula>
    </cfRule>
    <cfRule type="expression" dxfId="531" priority="533" stopIfTrue="1" operator="" text="">
      <formula>(I36-H36)&lt;0</formula>
    </cfRule>
  </conditionalFormatting>
  <conditionalFormatting sqref="I39">
    <cfRule type="cellIs" dxfId="530" priority="530" stopIfTrue="1" operator="equal">
      <formula>0</formula>
    </cfRule>
    <cfRule type="expression" dxfId="529" priority="531" stopIfTrue="1" operator="" text="">
      <formula>(I39-H39)&lt;0</formula>
    </cfRule>
  </conditionalFormatting>
  <conditionalFormatting sqref="I41">
    <cfRule type="cellIs" dxfId="528" priority="528" stopIfTrue="1" operator="equal">
      <formula>0</formula>
    </cfRule>
    <cfRule type="expression" dxfId="527" priority="529" stopIfTrue="1" operator="" text="">
      <formula>(I41-H41)&lt;0</formula>
    </cfRule>
  </conditionalFormatting>
  <conditionalFormatting sqref="I56">
    <cfRule type="cellIs" dxfId="526" priority="526" stopIfTrue="1" operator="equal">
      <formula>0</formula>
    </cfRule>
    <cfRule type="expression" dxfId="525" priority="527" stopIfTrue="1" operator="" text="">
      <formula>(I56-H56)&lt;0</formula>
    </cfRule>
  </conditionalFormatting>
  <conditionalFormatting sqref="I57">
    <cfRule type="cellIs" dxfId="524" priority="524" stopIfTrue="1" operator="equal">
      <formula>0</formula>
    </cfRule>
    <cfRule type="expression" dxfId="523" priority="525" stopIfTrue="1" operator="" text="">
      <formula>(I57-H57)&lt;0</formula>
    </cfRule>
  </conditionalFormatting>
  <conditionalFormatting sqref="I58">
    <cfRule type="cellIs" dxfId="522" priority="522" stopIfTrue="1" operator="equal">
      <formula>0</formula>
    </cfRule>
    <cfRule type="expression" dxfId="521" priority="523" stopIfTrue="1" operator="" text="">
      <formula>(I58-H58)&lt;0</formula>
    </cfRule>
  </conditionalFormatting>
  <conditionalFormatting sqref="I59:I60">
    <cfRule type="cellIs" dxfId="520" priority="520" stopIfTrue="1" operator="equal">
      <formula>0</formula>
    </cfRule>
    <cfRule type="expression" dxfId="519" priority="521" stopIfTrue="1" operator="" text="">
      <formula>(I59-H59)&lt;0</formula>
    </cfRule>
  </conditionalFormatting>
  <conditionalFormatting sqref="I60">
    <cfRule type="cellIs" dxfId="518" priority="518" stopIfTrue="1" operator="equal">
      <formula>0</formula>
    </cfRule>
    <cfRule type="expression" dxfId="517" priority="519" stopIfTrue="1" operator="" text="">
      <formula>(I60-H60)&lt;0</formula>
    </cfRule>
  </conditionalFormatting>
  <conditionalFormatting sqref="I62">
    <cfRule type="cellIs" dxfId="516" priority="516" stopIfTrue="1" operator="equal">
      <formula>0</formula>
    </cfRule>
    <cfRule type="expression" dxfId="515" priority="517" stopIfTrue="1" operator="" text="">
      <formula>(I62-H62)&lt;0</formula>
    </cfRule>
  </conditionalFormatting>
  <conditionalFormatting sqref="I63">
    <cfRule type="cellIs" dxfId="514" priority="514" stopIfTrue="1" operator="equal">
      <formula>0</formula>
    </cfRule>
    <cfRule type="expression" dxfId="513" priority="515" stopIfTrue="1" operator="" text="">
      <formula>(I63-H63)&lt;0</formula>
    </cfRule>
  </conditionalFormatting>
  <conditionalFormatting sqref="I64">
    <cfRule type="cellIs" dxfId="512" priority="512" stopIfTrue="1" operator="equal">
      <formula>0</formula>
    </cfRule>
    <cfRule type="expression" dxfId="511" priority="513" stopIfTrue="1" operator="" text="">
      <formula>(I64-H64)&lt;0</formula>
    </cfRule>
  </conditionalFormatting>
  <conditionalFormatting sqref="I68">
    <cfRule type="cellIs" dxfId="510" priority="510" stopIfTrue="1" operator="equal">
      <formula>0</formula>
    </cfRule>
    <cfRule type="expression" dxfId="509" priority="511" stopIfTrue="1" operator="" text="">
      <formula>(I68-H68)&lt;0</formula>
    </cfRule>
  </conditionalFormatting>
  <conditionalFormatting sqref="I70">
    <cfRule type="cellIs" dxfId="508" priority="508" stopIfTrue="1" operator="equal">
      <formula>0</formula>
    </cfRule>
    <cfRule type="expression" dxfId="507" priority="509" stopIfTrue="1" operator="" text="">
      <formula>(I70-H70)&lt;0</formula>
    </cfRule>
  </conditionalFormatting>
  <conditionalFormatting sqref="I72">
    <cfRule type="cellIs" dxfId="506" priority="506" stopIfTrue="1" operator="equal">
      <formula>0</formula>
    </cfRule>
    <cfRule type="expression" dxfId="505" priority="507" stopIfTrue="1" operator="" text="">
      <formula>(I72-H72)&lt;0</formula>
    </cfRule>
  </conditionalFormatting>
  <conditionalFormatting sqref="I73">
    <cfRule type="cellIs" dxfId="504" priority="504" stopIfTrue="1" operator="equal">
      <formula>0</formula>
    </cfRule>
    <cfRule type="expression" dxfId="503" priority="505" stopIfTrue="1" operator="" text="">
      <formula>(I73-H73)&lt;0</formula>
    </cfRule>
  </conditionalFormatting>
  <conditionalFormatting sqref="I74">
    <cfRule type="cellIs" dxfId="502" priority="502" stopIfTrue="1" operator="equal">
      <formula>0</formula>
    </cfRule>
    <cfRule type="expression" dxfId="501" priority="503" stopIfTrue="1" operator="" text="">
      <formula>(I74-H74)&lt;0</formula>
    </cfRule>
  </conditionalFormatting>
  <conditionalFormatting sqref="I75">
    <cfRule type="cellIs" dxfId="500" priority="500" stopIfTrue="1" operator="equal">
      <formula>0</formula>
    </cfRule>
    <cfRule type="expression" dxfId="499" priority="501" stopIfTrue="1" operator="" text="">
      <formula>(I75-H75)&lt;0</formula>
    </cfRule>
  </conditionalFormatting>
  <conditionalFormatting sqref="I77">
    <cfRule type="cellIs" dxfId="498" priority="498" stopIfTrue="1" operator="equal">
      <formula>0</formula>
    </cfRule>
    <cfRule type="expression" dxfId="497" priority="499" stopIfTrue="1" operator="" text="">
      <formula>(I77-H77)&lt;0</formula>
    </cfRule>
  </conditionalFormatting>
  <conditionalFormatting sqref="I80">
    <cfRule type="cellIs" dxfId="496" priority="496" stopIfTrue="1" operator="equal">
      <formula>0</formula>
    </cfRule>
    <cfRule type="expression" dxfId="495" priority="497" stopIfTrue="1" operator="" text="">
      <formula>(I80-H80)&lt;0</formula>
    </cfRule>
  </conditionalFormatting>
  <conditionalFormatting sqref="I81">
    <cfRule type="cellIs" dxfId="494" priority="494" stopIfTrue="1" operator="equal">
      <formula>0</formula>
    </cfRule>
    <cfRule type="expression" dxfId="493" priority="495" stopIfTrue="1" operator="" text="">
      <formula>(I81-H81)&lt;0</formula>
    </cfRule>
  </conditionalFormatting>
  <conditionalFormatting sqref="I82">
    <cfRule type="cellIs" dxfId="492" priority="492" stopIfTrue="1" operator="equal">
      <formula>0</formula>
    </cfRule>
    <cfRule type="expression" dxfId="491" priority="493" stopIfTrue="1" operator="" text="">
      <formula>(I82-H82)&lt;0</formula>
    </cfRule>
  </conditionalFormatting>
  <conditionalFormatting sqref="I83">
    <cfRule type="cellIs" dxfId="490" priority="490" stopIfTrue="1" operator="equal">
      <formula>0</formula>
    </cfRule>
    <cfRule type="expression" dxfId="489" priority="491" stopIfTrue="1" operator="" text="">
      <formula>(I83-H83)&lt;0</formula>
    </cfRule>
  </conditionalFormatting>
  <conditionalFormatting sqref="I84">
    <cfRule type="cellIs" dxfId="488" priority="488" stopIfTrue="1" operator="equal">
      <formula>0</formula>
    </cfRule>
    <cfRule type="expression" dxfId="487" priority="489" stopIfTrue="1" operator="" text="">
      <formula>(I84-H84)&lt;0</formula>
    </cfRule>
  </conditionalFormatting>
  <conditionalFormatting sqref="I85">
    <cfRule type="cellIs" dxfId="486" priority="486" stopIfTrue="1" operator="equal">
      <formula>0</formula>
    </cfRule>
    <cfRule type="expression" dxfId="485" priority="487" stopIfTrue="1" operator="" text="">
      <formula>(I85-H85)&lt;0</formula>
    </cfRule>
  </conditionalFormatting>
  <conditionalFormatting sqref="I86">
    <cfRule type="cellIs" dxfId="484" priority="484" stopIfTrue="1" operator="equal">
      <formula>0</formula>
    </cfRule>
    <cfRule type="expression" dxfId="483" priority="485" stopIfTrue="1" operator="" text="">
      <formula>(I86-H86)&lt;0</formula>
    </cfRule>
  </conditionalFormatting>
  <conditionalFormatting sqref="I87">
    <cfRule type="cellIs" dxfId="482" priority="482" stopIfTrue="1" operator="equal">
      <formula>0</formula>
    </cfRule>
    <cfRule type="expression" dxfId="481" priority="483" stopIfTrue="1" operator="" text="">
      <formula>(I87-H87)&lt;0</formula>
    </cfRule>
  </conditionalFormatting>
  <conditionalFormatting sqref="I88">
    <cfRule type="cellIs" dxfId="480" priority="480" stopIfTrue="1" operator="equal">
      <formula>0</formula>
    </cfRule>
    <cfRule type="expression" dxfId="479" priority="481" stopIfTrue="1" operator="" text="">
      <formula>(I88-H88)&lt;0</formula>
    </cfRule>
  </conditionalFormatting>
  <conditionalFormatting sqref="I94">
    <cfRule type="cellIs" dxfId="478" priority="478" stopIfTrue="1" operator="equal">
      <formula>0</formula>
    </cfRule>
    <cfRule type="expression" dxfId="477" priority="479" stopIfTrue="1" operator="" text="">
      <formula>(I94-H94)&lt;0</formula>
    </cfRule>
  </conditionalFormatting>
  <conditionalFormatting sqref="I95">
    <cfRule type="cellIs" dxfId="476" priority="476" stopIfTrue="1" operator="equal">
      <formula>0</formula>
    </cfRule>
    <cfRule type="expression" dxfId="475" priority="477" stopIfTrue="1" operator="" text="">
      <formula>(I95-H95)&lt;0</formula>
    </cfRule>
  </conditionalFormatting>
  <conditionalFormatting sqref="I96">
    <cfRule type="cellIs" dxfId="474" priority="474" stopIfTrue="1" operator="equal">
      <formula>0</formula>
    </cfRule>
    <cfRule type="expression" dxfId="473" priority="475" stopIfTrue="1" operator="" text="">
      <formula>(I96-H96)&lt;0</formula>
    </cfRule>
  </conditionalFormatting>
  <conditionalFormatting sqref="I97">
    <cfRule type="cellIs" dxfId="472" priority="472" stopIfTrue="1" operator="equal">
      <formula>0</formula>
    </cfRule>
    <cfRule type="expression" dxfId="471" priority="473" stopIfTrue="1" operator="" text="">
      <formula>(I97-H97)&lt;0</formula>
    </cfRule>
  </conditionalFormatting>
  <conditionalFormatting sqref="I98">
    <cfRule type="cellIs" dxfId="470" priority="470" stopIfTrue="1" operator="equal">
      <formula>0</formula>
    </cfRule>
    <cfRule type="expression" dxfId="469" priority="471" stopIfTrue="1" operator="" text="">
      <formula>(I98-H98)&lt;0</formula>
    </cfRule>
  </conditionalFormatting>
  <conditionalFormatting sqref="I100">
    <cfRule type="cellIs" dxfId="468" priority="468" stopIfTrue="1" operator="equal">
      <formula>0</formula>
    </cfRule>
    <cfRule type="expression" dxfId="467" priority="469" stopIfTrue="1" operator="" text="">
      <formula>(I100-H100)&lt;0</formula>
    </cfRule>
  </conditionalFormatting>
  <conditionalFormatting sqref="I102">
    <cfRule type="cellIs" dxfId="466" priority="466" stopIfTrue="1" operator="equal">
      <formula>0</formula>
    </cfRule>
    <cfRule type="expression" dxfId="465" priority="467" stopIfTrue="1" operator="" text="">
      <formula>(I102-H102)&lt;0</formula>
    </cfRule>
  </conditionalFormatting>
  <conditionalFormatting sqref="I103">
    <cfRule type="cellIs" dxfId="464" priority="464" stopIfTrue="1" operator="equal">
      <formula>0</formula>
    </cfRule>
    <cfRule type="expression" dxfId="463" priority="465" stopIfTrue="1" operator="" text="">
      <formula>(I103-H103)&lt;0</formula>
    </cfRule>
  </conditionalFormatting>
  <conditionalFormatting sqref="I105">
    <cfRule type="cellIs" dxfId="462" priority="462" stopIfTrue="1" operator="equal">
      <formula>0</formula>
    </cfRule>
    <cfRule type="expression" dxfId="461" priority="463" stopIfTrue="1" operator="" text="">
      <formula>(I105-H105)&lt;0</formula>
    </cfRule>
  </conditionalFormatting>
  <conditionalFormatting sqref="I106">
    <cfRule type="cellIs" dxfId="460" priority="460" stopIfTrue="1" operator="equal">
      <formula>0</formula>
    </cfRule>
    <cfRule type="expression" dxfId="459" priority="461" stopIfTrue="1" operator="" text="">
      <formula>(I106-H106)&lt;0</formula>
    </cfRule>
  </conditionalFormatting>
  <conditionalFormatting sqref="I108">
    <cfRule type="cellIs" dxfId="458" priority="458" stopIfTrue="1" operator="equal">
      <formula>0</formula>
    </cfRule>
    <cfRule type="expression" dxfId="457" priority="459" stopIfTrue="1" operator="" text="">
      <formula>(I108-H108)&lt;0</formula>
    </cfRule>
  </conditionalFormatting>
  <conditionalFormatting sqref="I109">
    <cfRule type="cellIs" dxfId="456" priority="456" stopIfTrue="1" operator="equal">
      <formula>0</formula>
    </cfRule>
    <cfRule type="expression" dxfId="455" priority="457" stopIfTrue="1" operator="" text="">
      <formula>(I109-H109)&lt;0</formula>
    </cfRule>
  </conditionalFormatting>
  <conditionalFormatting sqref="I110">
    <cfRule type="cellIs" dxfId="454" priority="454" stopIfTrue="1" operator="equal">
      <formula>0</formula>
    </cfRule>
    <cfRule type="expression" dxfId="453" priority="455" stopIfTrue="1" operator="" text="">
      <formula>(I110-H110)&lt;0</formula>
    </cfRule>
  </conditionalFormatting>
  <conditionalFormatting sqref="I111">
    <cfRule type="cellIs" dxfId="452" priority="452" stopIfTrue="1" operator="equal">
      <formula>0</formula>
    </cfRule>
    <cfRule type="expression" dxfId="451" priority="453" stopIfTrue="1" operator="" text="">
      <formula>(I111-H111)&lt;0</formula>
    </cfRule>
  </conditionalFormatting>
  <conditionalFormatting sqref="I112">
    <cfRule type="cellIs" dxfId="450" priority="450" stopIfTrue="1" operator="equal">
      <formula>0</formula>
    </cfRule>
    <cfRule type="expression" dxfId="449" priority="451" stopIfTrue="1" operator="" text="">
      <formula>(I112-H112)&lt;0</formula>
    </cfRule>
  </conditionalFormatting>
  <conditionalFormatting sqref="I113">
    <cfRule type="cellIs" dxfId="448" priority="448" stopIfTrue="1" operator="equal">
      <formula>0</formula>
    </cfRule>
    <cfRule type="expression" dxfId="447" priority="449" stopIfTrue="1" operator="" text="">
      <formula>(I113-H113)&lt;0</formula>
    </cfRule>
  </conditionalFormatting>
  <conditionalFormatting sqref="I114">
    <cfRule type="cellIs" dxfId="446" priority="446" stopIfTrue="1" operator="equal">
      <formula>0</formula>
    </cfRule>
    <cfRule type="expression" dxfId="445" priority="447" stopIfTrue="1" operator="" text="">
      <formula>(I114-H114)&lt;0</formula>
    </cfRule>
  </conditionalFormatting>
  <conditionalFormatting sqref="I115">
    <cfRule type="cellIs" dxfId="444" priority="444" stopIfTrue="1" operator="equal">
      <formula>0</formula>
    </cfRule>
    <cfRule type="expression" dxfId="443" priority="445" stopIfTrue="1" operator="" text="">
      <formula>(I115-H115)&lt;0</formula>
    </cfRule>
  </conditionalFormatting>
  <conditionalFormatting sqref="I116">
    <cfRule type="cellIs" dxfId="442" priority="442" stopIfTrue="1" operator="equal">
      <formula>0</formula>
    </cfRule>
    <cfRule type="expression" dxfId="441" priority="443" stopIfTrue="1" operator="" text="">
      <formula>(I116-H116)&lt;0</formula>
    </cfRule>
  </conditionalFormatting>
  <conditionalFormatting sqref="I118">
    <cfRule type="cellIs" dxfId="440" priority="440" stopIfTrue="1" operator="equal">
      <formula>0</formula>
    </cfRule>
    <cfRule type="expression" dxfId="439" priority="441" stopIfTrue="1" operator="" text="">
      <formula>(I118-H118)&lt;0</formula>
    </cfRule>
  </conditionalFormatting>
  <conditionalFormatting sqref="I119">
    <cfRule type="cellIs" dxfId="438" priority="438" stopIfTrue="1" operator="equal">
      <formula>0</formula>
    </cfRule>
    <cfRule type="expression" dxfId="437" priority="439" stopIfTrue="1" operator="" text="">
      <formula>(I119-H119)&lt;0</formula>
    </cfRule>
  </conditionalFormatting>
  <conditionalFormatting sqref="I120">
    <cfRule type="cellIs" dxfId="436" priority="436" stopIfTrue="1" operator="equal">
      <formula>0</formula>
    </cfRule>
    <cfRule type="expression" dxfId="435" priority="437" stopIfTrue="1" operator="" text="">
      <formula>(I120-H120)&lt;0</formula>
    </cfRule>
  </conditionalFormatting>
  <conditionalFormatting sqref="I122">
    <cfRule type="cellIs" dxfId="434" priority="434" stopIfTrue="1" operator="equal">
      <formula>0</formula>
    </cfRule>
    <cfRule type="expression" dxfId="433" priority="435" stopIfTrue="1" operator="" text="">
      <formula>(I122-H122)&lt;0</formula>
    </cfRule>
  </conditionalFormatting>
  <conditionalFormatting sqref="I123">
    <cfRule type="cellIs" dxfId="432" priority="432" stopIfTrue="1" operator="equal">
      <formula>0</formula>
    </cfRule>
    <cfRule type="expression" dxfId="431" priority="433" stopIfTrue="1" operator="" text="">
      <formula>(I123-H123)&lt;0</formula>
    </cfRule>
  </conditionalFormatting>
  <conditionalFormatting sqref="I124">
    <cfRule type="cellIs" dxfId="430" priority="430" stopIfTrue="1" operator="equal">
      <formula>0</formula>
    </cfRule>
    <cfRule type="expression" dxfId="429" priority="431" stopIfTrue="1" operator="" text="">
      <formula>(I124-H124)&lt;0</formula>
    </cfRule>
  </conditionalFormatting>
  <conditionalFormatting sqref="I125">
    <cfRule type="cellIs" dxfId="428" priority="428" stopIfTrue="1" operator="equal">
      <formula>0</formula>
    </cfRule>
    <cfRule type="expression" dxfId="427" priority="429" stopIfTrue="1" operator="" text="">
      <formula>(I125-H125)&lt;0</formula>
    </cfRule>
  </conditionalFormatting>
  <conditionalFormatting sqref="I126">
    <cfRule type="cellIs" dxfId="426" priority="426" stopIfTrue="1" operator="equal">
      <formula>0</formula>
    </cfRule>
    <cfRule type="expression" dxfId="425" priority="427" stopIfTrue="1" operator="" text="">
      <formula>(I126-H126)&lt;0</formula>
    </cfRule>
  </conditionalFormatting>
  <conditionalFormatting sqref="I127">
    <cfRule type="cellIs" dxfId="424" priority="424" stopIfTrue="1" operator="equal">
      <formula>0</formula>
    </cfRule>
    <cfRule type="expression" dxfId="423" priority="425" stopIfTrue="1" operator="" text="">
      <formula>(I127-H127)&lt;0</formula>
    </cfRule>
  </conditionalFormatting>
  <conditionalFormatting sqref="I130">
    <cfRule type="cellIs" dxfId="422" priority="422" stopIfTrue="1" operator="equal">
      <formula>0</formula>
    </cfRule>
    <cfRule type="expression" dxfId="421" priority="423" stopIfTrue="1" operator="" text="">
      <formula>(I130-H130)&lt;0</formula>
    </cfRule>
  </conditionalFormatting>
  <conditionalFormatting sqref="I131">
    <cfRule type="cellIs" dxfId="420" priority="420" stopIfTrue="1" operator="equal">
      <formula>0</formula>
    </cfRule>
    <cfRule type="expression" dxfId="419" priority="421" stopIfTrue="1" operator="" text="">
      <formula>(I131-H131)&lt;0</formula>
    </cfRule>
  </conditionalFormatting>
  <conditionalFormatting sqref="I132">
    <cfRule type="cellIs" dxfId="418" priority="418" stopIfTrue="1" operator="equal">
      <formula>0</formula>
    </cfRule>
    <cfRule type="expression" dxfId="417" priority="419" stopIfTrue="1" operator="" text="">
      <formula>(I132-H132)&lt;0</formula>
    </cfRule>
  </conditionalFormatting>
  <conditionalFormatting sqref="I133">
    <cfRule type="cellIs" dxfId="416" priority="416" stopIfTrue="1" operator="equal">
      <formula>0</formula>
    </cfRule>
    <cfRule type="expression" dxfId="415" priority="417" stopIfTrue="1" operator="" text="">
      <formula>(I133-H133)&lt;0</formula>
    </cfRule>
  </conditionalFormatting>
  <conditionalFormatting sqref="I134">
    <cfRule type="cellIs" dxfId="414" priority="414" stopIfTrue="1" operator="equal">
      <formula>0</formula>
    </cfRule>
    <cfRule type="expression" dxfId="413" priority="415" stopIfTrue="1" operator="" text="">
      <formula>(I134-H134)&lt;0</formula>
    </cfRule>
  </conditionalFormatting>
  <conditionalFormatting sqref="I135">
    <cfRule type="cellIs" dxfId="412" priority="412" stopIfTrue="1" operator="equal">
      <formula>0</formula>
    </cfRule>
    <cfRule type="expression" dxfId="411" priority="413" stopIfTrue="1" operator="" text="">
      <formula>(I135-H135)&lt;0</formula>
    </cfRule>
  </conditionalFormatting>
  <conditionalFormatting sqref="I136">
    <cfRule type="cellIs" dxfId="410" priority="410" stopIfTrue="1" operator="equal">
      <formula>0</formula>
    </cfRule>
    <cfRule type="expression" dxfId="409" priority="411" stopIfTrue="1" operator="" text="">
      <formula>(I136-H136)&lt;0</formula>
    </cfRule>
  </conditionalFormatting>
  <conditionalFormatting sqref="I137">
    <cfRule type="cellIs" dxfId="408" priority="408" stopIfTrue="1" operator="equal">
      <formula>0</formula>
    </cfRule>
    <cfRule type="expression" dxfId="407" priority="409" stopIfTrue="1" operator="" text="">
      <formula>(I137-H137)&lt;0</formula>
    </cfRule>
  </conditionalFormatting>
  <conditionalFormatting sqref="I138">
    <cfRule type="cellIs" dxfId="406" priority="406" stopIfTrue="1" operator="equal">
      <formula>0</formula>
    </cfRule>
    <cfRule type="expression" dxfId="405" priority="407" stopIfTrue="1" operator="" text="">
      <formula>(I138-H138)&lt;0</formula>
    </cfRule>
  </conditionalFormatting>
  <conditionalFormatting sqref="I140">
    <cfRule type="cellIs" dxfId="404" priority="404" stopIfTrue="1" operator="equal">
      <formula>0</formula>
    </cfRule>
    <cfRule type="expression" dxfId="403" priority="405" stopIfTrue="1" operator="" text="">
      <formula>(I140-H140)&lt;0</formula>
    </cfRule>
  </conditionalFormatting>
  <conditionalFormatting sqref="I141">
    <cfRule type="cellIs" dxfId="402" priority="402" stopIfTrue="1" operator="equal">
      <formula>0</formula>
    </cfRule>
    <cfRule type="expression" dxfId="401" priority="403" stopIfTrue="1" operator="" text="">
      <formula>(I141-H141)&lt;0</formula>
    </cfRule>
  </conditionalFormatting>
  <conditionalFormatting sqref="I142">
    <cfRule type="cellIs" dxfId="400" priority="400" stopIfTrue="1" operator="equal">
      <formula>0</formula>
    </cfRule>
    <cfRule type="expression" dxfId="399" priority="401" stopIfTrue="1" operator="" text="">
      <formula>(I142-H142)&lt;0</formula>
    </cfRule>
  </conditionalFormatting>
  <conditionalFormatting sqref="I145">
    <cfRule type="cellIs" dxfId="398" priority="398" stopIfTrue="1" operator="equal">
      <formula>0</formula>
    </cfRule>
    <cfRule type="expression" dxfId="397" priority="399" stopIfTrue="1" operator="" text="">
      <formula>(I145-H145)&lt;0</formula>
    </cfRule>
  </conditionalFormatting>
  <conditionalFormatting sqref="I146">
    <cfRule type="cellIs" dxfId="396" priority="396" stopIfTrue="1" operator="equal">
      <formula>0</formula>
    </cfRule>
    <cfRule type="expression" dxfId="395" priority="397" stopIfTrue="1" operator="" text="">
      <formula>(I146-H146)&lt;0</formula>
    </cfRule>
  </conditionalFormatting>
  <conditionalFormatting sqref="I147">
    <cfRule type="cellIs" dxfId="394" priority="394" stopIfTrue="1" operator="equal">
      <formula>0</formula>
    </cfRule>
    <cfRule type="expression" dxfId="393" priority="395" stopIfTrue="1" operator="" text="">
      <formula>(I147-H147)&lt;0</formula>
    </cfRule>
  </conditionalFormatting>
  <conditionalFormatting sqref="I148">
    <cfRule type="cellIs" dxfId="392" priority="392" stopIfTrue="1" operator="equal">
      <formula>0</formula>
    </cfRule>
    <cfRule type="expression" dxfId="391" priority="393" stopIfTrue="1" operator="" text="">
      <formula>(I148-H148)&lt;0</formula>
    </cfRule>
  </conditionalFormatting>
  <conditionalFormatting sqref="I149">
    <cfRule type="cellIs" dxfId="390" priority="390" stopIfTrue="1" operator="equal">
      <formula>0</formula>
    </cfRule>
    <cfRule type="expression" dxfId="389" priority="391" stopIfTrue="1" operator="" text="">
      <formula>(I149-H149)&lt;0</formula>
    </cfRule>
  </conditionalFormatting>
  <conditionalFormatting sqref="I150">
    <cfRule type="cellIs" dxfId="388" priority="388" stopIfTrue="1" operator="equal">
      <formula>0</formula>
    </cfRule>
    <cfRule type="expression" dxfId="387" priority="389" stopIfTrue="1" operator="" text="">
      <formula>(I150-H150)&lt;0</formula>
    </cfRule>
  </conditionalFormatting>
  <conditionalFormatting sqref="I151">
    <cfRule type="cellIs" dxfId="386" priority="386" stopIfTrue="1" operator="equal">
      <formula>0</formula>
    </cfRule>
    <cfRule type="expression" dxfId="385" priority="387" stopIfTrue="1" operator="" text="">
      <formula>(I151-H151)&lt;0</formula>
    </cfRule>
  </conditionalFormatting>
  <conditionalFormatting sqref="I152">
    <cfRule type="cellIs" dxfId="384" priority="384" stopIfTrue="1" operator="equal">
      <formula>0</formula>
    </cfRule>
    <cfRule type="expression" dxfId="383" priority="385" stopIfTrue="1" operator="" text="">
      <formula>(I152-H152)&lt;0</formula>
    </cfRule>
  </conditionalFormatting>
  <conditionalFormatting sqref="I153">
    <cfRule type="cellIs" dxfId="382" priority="382" stopIfTrue="1" operator="equal">
      <formula>0</formula>
    </cfRule>
    <cfRule type="expression" dxfId="381" priority="383" stopIfTrue="1" operator="" text="">
      <formula>(I153-H153)&lt;0</formula>
    </cfRule>
  </conditionalFormatting>
  <conditionalFormatting sqref="I154">
    <cfRule type="cellIs" dxfId="380" priority="380" stopIfTrue="1" operator="equal">
      <formula>0</formula>
    </cfRule>
    <cfRule type="expression" dxfId="379" priority="381" stopIfTrue="1" operator="" text="">
      <formula>(I154-H154)&lt;0</formula>
    </cfRule>
  </conditionalFormatting>
  <conditionalFormatting sqref="I155">
    <cfRule type="cellIs" dxfId="378" priority="378" stopIfTrue="1" operator="equal">
      <formula>0</formula>
    </cfRule>
    <cfRule type="expression" dxfId="377" priority="379" stopIfTrue="1" operator="" text="">
      <formula>(I155-H155)&lt;0</formula>
    </cfRule>
  </conditionalFormatting>
  <conditionalFormatting sqref="I156">
    <cfRule type="cellIs" dxfId="376" priority="376" stopIfTrue="1" operator="equal">
      <formula>0</formula>
    </cfRule>
    <cfRule type="expression" dxfId="375" priority="377" stopIfTrue="1" operator="" text="">
      <formula>(I156-H156)&lt;0</formula>
    </cfRule>
  </conditionalFormatting>
  <conditionalFormatting sqref="I157">
    <cfRule type="cellIs" dxfId="374" priority="374" stopIfTrue="1" operator="equal">
      <formula>0</formula>
    </cfRule>
    <cfRule type="expression" dxfId="373" priority="375" stopIfTrue="1" operator="" text="">
      <formula>(I157-H157)&lt;0</formula>
    </cfRule>
  </conditionalFormatting>
  <conditionalFormatting sqref="I159">
    <cfRule type="cellIs" dxfId="372" priority="372" stopIfTrue="1" operator="equal">
      <formula>0</formula>
    </cfRule>
    <cfRule type="expression" dxfId="371" priority="373" stopIfTrue="1" operator="" text="">
      <formula>(I159-H159)&lt;0</formula>
    </cfRule>
  </conditionalFormatting>
  <conditionalFormatting sqref="I158">
    <cfRule type="cellIs" dxfId="370" priority="370" stopIfTrue="1" operator="equal">
      <formula>0</formula>
    </cfRule>
    <cfRule type="expression" dxfId="369" priority="371" stopIfTrue="1" operator="" text="">
      <formula>(I158-H158)&lt;0</formula>
    </cfRule>
  </conditionalFormatting>
  <conditionalFormatting sqref="I159">
    <cfRule type="cellIs" dxfId="368" priority="368" stopIfTrue="1" operator="equal">
      <formula>0</formula>
    </cfRule>
    <cfRule type="expression" dxfId="367" priority="369" stopIfTrue="1" operator="" text="">
      <formula>(I159-H159)&lt;0</formula>
    </cfRule>
  </conditionalFormatting>
  <conditionalFormatting sqref="I161">
    <cfRule type="cellIs" dxfId="366" priority="366" stopIfTrue="1" operator="equal">
      <formula>0</formula>
    </cfRule>
    <cfRule type="expression" dxfId="365" priority="367" stopIfTrue="1" operator="" text="">
      <formula>(I161-H161)&lt;0</formula>
    </cfRule>
  </conditionalFormatting>
  <conditionalFormatting sqref="I162">
    <cfRule type="cellIs" dxfId="364" priority="364" stopIfTrue="1" operator="equal">
      <formula>0</formula>
    </cfRule>
    <cfRule type="expression" dxfId="363" priority="365" stopIfTrue="1" operator="" text="">
      <formula>(I162-H162)&lt;0</formula>
    </cfRule>
  </conditionalFormatting>
  <conditionalFormatting sqref="I163">
    <cfRule type="cellIs" dxfId="362" priority="362" stopIfTrue="1" operator="equal">
      <formula>0</formula>
    </cfRule>
    <cfRule type="expression" dxfId="361" priority="363" stopIfTrue="1" operator="" text="">
      <formula>(I163-H163)&lt;0</formula>
    </cfRule>
  </conditionalFormatting>
  <conditionalFormatting sqref="I164">
    <cfRule type="cellIs" dxfId="360" priority="360" stopIfTrue="1" operator="equal">
      <formula>0</formula>
    </cfRule>
    <cfRule type="expression" dxfId="359" priority="361" stopIfTrue="1" operator="" text="">
      <formula>(I164-H164)&lt;0</formula>
    </cfRule>
  </conditionalFormatting>
  <conditionalFormatting sqref="I165">
    <cfRule type="cellIs" dxfId="358" priority="358" stopIfTrue="1" operator="equal">
      <formula>0</formula>
    </cfRule>
    <cfRule type="expression" dxfId="357" priority="359" stopIfTrue="1" operator="" text="">
      <formula>(I165-H165)&lt;0</formula>
    </cfRule>
  </conditionalFormatting>
  <conditionalFormatting sqref="I178">
    <cfRule type="cellIs" dxfId="356" priority="356" stopIfTrue="1" operator="equal">
      <formula>0</formula>
    </cfRule>
    <cfRule type="expression" dxfId="355" priority="357" stopIfTrue="1" operator="" text="">
      <formula>(I178-H178)&lt;0</formula>
    </cfRule>
  </conditionalFormatting>
  <conditionalFormatting sqref="I166">
    <cfRule type="cellIs" dxfId="354" priority="354" stopIfTrue="1" operator="equal">
      <formula>0</formula>
    </cfRule>
    <cfRule type="expression" dxfId="353" priority="355" stopIfTrue="1" operator="" text="">
      <formula>(I166-H166)&lt;0</formula>
    </cfRule>
  </conditionalFormatting>
  <conditionalFormatting sqref="I167">
    <cfRule type="cellIs" dxfId="352" priority="352" stopIfTrue="1" operator="equal">
      <formula>0</formula>
    </cfRule>
    <cfRule type="expression" dxfId="351" priority="353" stopIfTrue="1" operator="" text="">
      <formula>(I167-H167)&lt;0</formula>
    </cfRule>
  </conditionalFormatting>
  <conditionalFormatting sqref="I168">
    <cfRule type="cellIs" dxfId="350" priority="350" stopIfTrue="1" operator="equal">
      <formula>0</formula>
    </cfRule>
    <cfRule type="expression" dxfId="349" priority="351" stopIfTrue="1" operator="" text="">
      <formula>(I168-H168)&lt;0</formula>
    </cfRule>
  </conditionalFormatting>
  <conditionalFormatting sqref="I169">
    <cfRule type="cellIs" dxfId="348" priority="348" stopIfTrue="1" operator="equal">
      <formula>0</formula>
    </cfRule>
    <cfRule type="expression" dxfId="347" priority="349" stopIfTrue="1" operator="" text="">
      <formula>(I169-H169)&lt;0</formula>
    </cfRule>
  </conditionalFormatting>
  <conditionalFormatting sqref="I170">
    <cfRule type="cellIs" dxfId="346" priority="346" stopIfTrue="1" operator="equal">
      <formula>0</formula>
    </cfRule>
    <cfRule type="expression" dxfId="345" priority="347" stopIfTrue="1" operator="" text="">
      <formula>(I170-H170)&lt;0</formula>
    </cfRule>
  </conditionalFormatting>
  <conditionalFormatting sqref="I171">
    <cfRule type="cellIs" dxfId="344" priority="344" stopIfTrue="1" operator="equal">
      <formula>0</formula>
    </cfRule>
    <cfRule type="expression" dxfId="343" priority="345" stopIfTrue="1" operator="" text="">
      <formula>(I171-H171)&lt;0</formula>
    </cfRule>
  </conditionalFormatting>
  <conditionalFormatting sqref="I172">
    <cfRule type="cellIs" dxfId="342" priority="342" stopIfTrue="1" operator="equal">
      <formula>0</formula>
    </cfRule>
    <cfRule type="expression" dxfId="341" priority="343" stopIfTrue="1" operator="" text="">
      <formula>(I172-H172)&lt;0</formula>
    </cfRule>
  </conditionalFormatting>
  <conditionalFormatting sqref="I173">
    <cfRule type="cellIs" dxfId="340" priority="340" stopIfTrue="1" operator="equal">
      <formula>0</formula>
    </cfRule>
    <cfRule type="expression" dxfId="339" priority="341" stopIfTrue="1" operator="" text="">
      <formula>(I173-H173)&lt;0</formula>
    </cfRule>
  </conditionalFormatting>
  <conditionalFormatting sqref="I174">
    <cfRule type="cellIs" dxfId="338" priority="338" stopIfTrue="1" operator="equal">
      <formula>0</formula>
    </cfRule>
    <cfRule type="expression" dxfId="337" priority="339" stopIfTrue="1" operator="" text="">
      <formula>(I174-H174)&lt;0</formula>
    </cfRule>
  </conditionalFormatting>
  <conditionalFormatting sqref="I175">
    <cfRule type="cellIs" dxfId="336" priority="336" stopIfTrue="1" operator="equal">
      <formula>0</formula>
    </cfRule>
    <cfRule type="expression" dxfId="335" priority="337" stopIfTrue="1" operator="" text="">
      <formula>(I175-H175)&lt;0</formula>
    </cfRule>
  </conditionalFormatting>
  <conditionalFormatting sqref="I176">
    <cfRule type="cellIs" dxfId="334" priority="334" stopIfTrue="1" operator="equal">
      <formula>0</formula>
    </cfRule>
    <cfRule type="expression" dxfId="333" priority="335" stopIfTrue="1" operator="" text="">
      <formula>(I176-H176)&lt;0</formula>
    </cfRule>
  </conditionalFormatting>
  <conditionalFormatting sqref="I177">
    <cfRule type="cellIs" dxfId="332" priority="332" stopIfTrue="1" operator="equal">
      <formula>0</formula>
    </cfRule>
    <cfRule type="expression" dxfId="331" priority="333" stopIfTrue="1" operator="" text="">
      <formula>(I177-H177)&lt;0</formula>
    </cfRule>
  </conditionalFormatting>
  <conditionalFormatting sqref="I89">
    <cfRule type="cellIs" dxfId="330" priority="330" stopIfTrue="1" operator="equal">
      <formula>0</formula>
    </cfRule>
    <cfRule type="expression" dxfId="329" priority="331" stopIfTrue="1" operator="" text="">
      <formula>(I89-H89)&lt;0</formula>
    </cfRule>
  </conditionalFormatting>
  <conditionalFormatting sqref="I93">
    <cfRule type="cellIs" dxfId="328" priority="328" stopIfTrue="1" operator="equal">
      <formula>0</formula>
    </cfRule>
    <cfRule type="expression" dxfId="327" priority="329" stopIfTrue="1" operator="" text="">
      <formula>(I93-H93)&lt;0</formula>
    </cfRule>
  </conditionalFormatting>
  <conditionalFormatting sqref="I8:I226">
    <cfRule type="cellIs" dxfId="326" priority="327" stopIfTrue="1" operator="equal">
      <formula>"GIRO"</formula>
    </cfRule>
  </conditionalFormatting>
  <conditionalFormatting sqref="J8:J226">
    <cfRule type="expression" dxfId="325" priority="326" stopIfTrue="1" operator="" text="">
      <formula>I8="GIRO"</formula>
    </cfRule>
  </conditionalFormatting>
  <conditionalFormatting sqref="I145:I146">
    <cfRule type="cellIs" dxfId="324" priority="324" stopIfTrue="1" operator="equal">
      <formula>0</formula>
    </cfRule>
    <cfRule type="expression" dxfId="323" priority="325" stopIfTrue="1" operator="" text="">
      <formula>(I145-H145)&lt;0</formula>
    </cfRule>
  </conditionalFormatting>
  <conditionalFormatting sqref="I145:I146">
    <cfRule type="cellIs" dxfId="322" priority="322" stopIfTrue="1" operator="equal">
      <formula>0</formula>
    </cfRule>
    <cfRule type="expression" dxfId="321" priority="323" stopIfTrue="1" operator="" text="">
      <formula>(I145-H145)&lt;0</formula>
    </cfRule>
  </conditionalFormatting>
  <conditionalFormatting sqref="J145:J146">
    <cfRule type="expression" dxfId="320" priority="321" stopIfTrue="1" operator="" text="">
      <formula>(I145-H145)&gt;0</formula>
    </cfRule>
  </conditionalFormatting>
  <conditionalFormatting sqref="J145:J146">
    <cfRule type="expression" dxfId="319" priority="320" stopIfTrue="1" operator="" text="">
      <formula>(I145-H145)&gt;0</formula>
    </cfRule>
  </conditionalFormatting>
  <conditionalFormatting sqref="I145">
    <cfRule type="cellIs" dxfId="318" priority="318" stopIfTrue="1" operator="equal">
      <formula>0</formula>
    </cfRule>
    <cfRule type="expression" dxfId="317" priority="319" stopIfTrue="1" operator="" text="">
      <formula>(I145-H145)&lt;0</formula>
    </cfRule>
  </conditionalFormatting>
  <conditionalFormatting sqref="I146">
    <cfRule type="cellIs" dxfId="316" priority="316" stopIfTrue="1" operator="equal">
      <formula>0</formula>
    </cfRule>
    <cfRule type="expression" dxfId="315" priority="317" stopIfTrue="1" operator="" text="">
      <formula>(I146-H146)&lt;0</formula>
    </cfRule>
  </conditionalFormatting>
  <conditionalFormatting sqref="I145:I146">
    <cfRule type="cellIs" dxfId="314" priority="314" stopIfTrue="1" operator="equal">
      <formula>0</formula>
    </cfRule>
    <cfRule type="expression" dxfId="313" priority="315" stopIfTrue="1" operator="" text="">
      <formula>(I145-H145)&lt;0</formula>
    </cfRule>
  </conditionalFormatting>
  <conditionalFormatting sqref="I145:I146">
    <cfRule type="cellIs" dxfId="312" priority="312" stopIfTrue="1" operator="equal">
      <formula>0</formula>
    </cfRule>
    <cfRule type="expression" dxfId="311" priority="313" stopIfTrue="1" operator="" text="">
      <formula>(I145-H145)&lt;0</formula>
    </cfRule>
  </conditionalFormatting>
  <conditionalFormatting sqref="I148">
    <cfRule type="cellIs" dxfId="310" priority="310" stopIfTrue="1" operator="equal">
      <formula>0</formula>
    </cfRule>
    <cfRule type="expression" dxfId="309" priority="311" stopIfTrue="1" operator="" text="">
      <formula>(I148-H148)&lt;0</formula>
    </cfRule>
  </conditionalFormatting>
  <conditionalFormatting sqref="I148">
    <cfRule type="cellIs" dxfId="308" priority="308" stopIfTrue="1" operator="equal">
      <formula>0</formula>
    </cfRule>
    <cfRule type="expression" dxfId="307" priority="309" stopIfTrue="1" operator="" text="">
      <formula>(I148-H148)&lt;0</formula>
    </cfRule>
  </conditionalFormatting>
  <conditionalFormatting sqref="I148">
    <cfRule type="cellIs" dxfId="306" priority="306" stopIfTrue="1" operator="equal">
      <formula>0</formula>
    </cfRule>
    <cfRule type="expression" dxfId="305" priority="307" stopIfTrue="1" operator="" text="">
      <formula>(I148-H148)&lt;0</formula>
    </cfRule>
  </conditionalFormatting>
  <conditionalFormatting sqref="I148">
    <cfRule type="cellIs" dxfId="304" priority="304" stopIfTrue="1" operator="equal">
      <formula>0</formula>
    </cfRule>
    <cfRule type="expression" dxfId="303" priority="305" stopIfTrue="1" operator="" text="">
      <formula>(I148-H148)&lt;0</formula>
    </cfRule>
  </conditionalFormatting>
  <conditionalFormatting sqref="I148">
    <cfRule type="cellIs" dxfId="302" priority="302" stopIfTrue="1" operator="equal">
      <formula>0</formula>
    </cfRule>
    <cfRule type="expression" dxfId="301" priority="303" stopIfTrue="1" operator="" text="">
      <formula>(I148-H148)&lt;0</formula>
    </cfRule>
  </conditionalFormatting>
  <conditionalFormatting sqref="I155">
    <cfRule type="cellIs" dxfId="300" priority="300" stopIfTrue="1" operator="equal">
      <formula>0</formula>
    </cfRule>
    <cfRule type="expression" dxfId="299" priority="301" stopIfTrue="1" operator="" text="">
      <formula>(I155-H155)&lt;0</formula>
    </cfRule>
  </conditionalFormatting>
  <conditionalFormatting sqref="I155">
    <cfRule type="cellIs" dxfId="298" priority="298" stopIfTrue="1" operator="equal">
      <formula>0</formula>
    </cfRule>
    <cfRule type="expression" dxfId="297" priority="299" stopIfTrue="1" operator="" text="">
      <formula>(I155-H155)&lt;0</formula>
    </cfRule>
  </conditionalFormatting>
  <conditionalFormatting sqref="I155">
    <cfRule type="cellIs" dxfId="296" priority="296" stopIfTrue="1" operator="equal">
      <formula>0</formula>
    </cfRule>
    <cfRule type="expression" dxfId="295" priority="297" stopIfTrue="1" operator="" text="">
      <formula>(I155-H155)&lt;0</formula>
    </cfRule>
  </conditionalFormatting>
  <conditionalFormatting sqref="I155">
    <cfRule type="cellIs" dxfId="294" priority="294" stopIfTrue="1" operator="equal">
      <formula>0</formula>
    </cfRule>
    <cfRule type="expression" dxfId="293" priority="295" stopIfTrue="1" operator="" text="">
      <formula>(I155-H155)&lt;0</formula>
    </cfRule>
  </conditionalFormatting>
  <conditionalFormatting sqref="I155">
    <cfRule type="cellIs" dxfId="292" priority="292" stopIfTrue="1" operator="equal">
      <formula>0</formula>
    </cfRule>
    <cfRule type="expression" dxfId="291" priority="293" stopIfTrue="1" operator="" text="">
      <formula>(I155-H155)&lt;0</formula>
    </cfRule>
  </conditionalFormatting>
  <conditionalFormatting sqref="I13 I21 I27 I35 I43 I49">
    <cfRule type="cellIs" dxfId="290" priority="290" stopIfTrue="1" operator="equal">
      <formula>0</formula>
    </cfRule>
    <cfRule type="expression" dxfId="289" priority="291" stopIfTrue="1" operator="" text="">
      <formula>(I13-H13)&lt;0</formula>
    </cfRule>
  </conditionalFormatting>
  <conditionalFormatting sqref="I15 I29 I37 I51">
    <cfRule type="cellIs" dxfId="288" priority="288" stopIfTrue="1" operator="equal">
      <formula>0</formula>
    </cfRule>
    <cfRule type="expression" dxfId="287" priority="289" stopIfTrue="1" operator="" text="">
      <formula>(I15-H15)&lt;0</formula>
    </cfRule>
  </conditionalFormatting>
  <conditionalFormatting sqref="I15 I29 I37 I51">
    <cfRule type="cellIs" dxfId="286" priority="286" stopIfTrue="1" operator="equal">
      <formula>0</formula>
    </cfRule>
    <cfRule type="expression" dxfId="285" priority="287" stopIfTrue="1" operator="" text="">
      <formula>(I15-H15)&lt;0</formula>
    </cfRule>
  </conditionalFormatting>
  <conditionalFormatting sqref="I43">
    <cfRule type="cellIs" dxfId="284" priority="284" stopIfTrue="1" operator="equal">
      <formula>0</formula>
    </cfRule>
    <cfRule type="expression" dxfId="283" priority="285" stopIfTrue="1" operator="" text="">
      <formula>(I43-H43)&lt;0</formula>
    </cfRule>
  </conditionalFormatting>
  <conditionalFormatting sqref="I44">
    <cfRule type="cellIs" dxfId="282" priority="282" stopIfTrue="1" operator="equal">
      <formula>0</formula>
    </cfRule>
    <cfRule type="expression" dxfId="281" priority="283" stopIfTrue="1" operator="" text="">
      <formula>(I44-H44)&lt;0</formula>
    </cfRule>
  </conditionalFormatting>
  <conditionalFormatting sqref="I52">
    <cfRule type="cellIs" dxfId="280" priority="280" stopIfTrue="1" operator="equal">
      <formula>0</formula>
    </cfRule>
    <cfRule type="expression" dxfId="279" priority="281" stopIfTrue="1" operator="" text="">
      <formula>(I52-H52)&lt;0</formula>
    </cfRule>
  </conditionalFormatting>
  <conditionalFormatting sqref="I53">
    <cfRule type="cellIs" dxfId="278" priority="278" stopIfTrue="1" operator="equal">
      <formula>0</formula>
    </cfRule>
    <cfRule type="expression" dxfId="277" priority="279" stopIfTrue="1" operator="" text="">
      <formula>(I53-H53)&lt;0</formula>
    </cfRule>
  </conditionalFormatting>
  <conditionalFormatting sqref="I54">
    <cfRule type="cellIs" dxfId="276" priority="276" stopIfTrue="1" operator="equal">
      <formula>0</formula>
    </cfRule>
    <cfRule type="expression" dxfId="275" priority="277" stopIfTrue="1" operator="" text="">
      <formula>(I54-H54)&lt;0</formula>
    </cfRule>
  </conditionalFormatting>
  <conditionalFormatting sqref="I55">
    <cfRule type="cellIs" dxfId="274" priority="274" stopIfTrue="1" operator="equal">
      <formula>0</formula>
    </cfRule>
    <cfRule type="expression" dxfId="273" priority="275" stopIfTrue="1" operator="" text="">
      <formula>(I55-H55)&lt;0</formula>
    </cfRule>
  </conditionalFormatting>
  <conditionalFormatting sqref="I55">
    <cfRule type="cellIs" dxfId="272" priority="272" stopIfTrue="1" operator="equal">
      <formula>0</formula>
    </cfRule>
    <cfRule type="expression" dxfId="271" priority="273" stopIfTrue="1" operator="" text="">
      <formula>(I55-H55)&lt;0</formula>
    </cfRule>
  </conditionalFormatting>
  <conditionalFormatting sqref="I55">
    <cfRule type="cellIs" dxfId="270" priority="270" stopIfTrue="1" operator="equal">
      <formula>0</formula>
    </cfRule>
    <cfRule type="expression" dxfId="269" priority="271" stopIfTrue="1" operator="" text="">
      <formula>(I55-H55)&lt;0</formula>
    </cfRule>
  </conditionalFormatting>
  <conditionalFormatting sqref="I56">
    <cfRule type="cellIs" dxfId="268" priority="268" stopIfTrue="1" operator="equal">
      <formula>0</formula>
    </cfRule>
    <cfRule type="expression" dxfId="267" priority="269" stopIfTrue="1" operator="" text="">
      <formula>(I56-H56)&lt;0</formula>
    </cfRule>
  </conditionalFormatting>
  <conditionalFormatting sqref="I56">
    <cfRule type="cellIs" dxfId="266" priority="266" stopIfTrue="1" operator="equal">
      <formula>0</formula>
    </cfRule>
    <cfRule type="expression" dxfId="265" priority="267" stopIfTrue="1" operator="" text="">
      <formula>(I56-H56)&lt;0</formula>
    </cfRule>
  </conditionalFormatting>
  <conditionalFormatting sqref="I56">
    <cfRule type="cellIs" dxfId="264" priority="264" stopIfTrue="1" operator="equal">
      <formula>0</formula>
    </cfRule>
    <cfRule type="expression" dxfId="263" priority="265" stopIfTrue="1" operator="" text="">
      <formula>(I56-H56)&lt;0</formula>
    </cfRule>
  </conditionalFormatting>
  <conditionalFormatting sqref="I57">
    <cfRule type="cellIs" dxfId="262" priority="262" stopIfTrue="1" operator="equal">
      <formula>0</formula>
    </cfRule>
    <cfRule type="expression" dxfId="261" priority="263" stopIfTrue="1" operator="" text="">
      <formula>(I57-H57)&lt;0</formula>
    </cfRule>
  </conditionalFormatting>
  <conditionalFormatting sqref="I57">
    <cfRule type="cellIs" dxfId="260" priority="260" stopIfTrue="1" operator="equal">
      <formula>0</formula>
    </cfRule>
    <cfRule type="expression" dxfId="259" priority="261" stopIfTrue="1" operator="" text="">
      <formula>(I57-H57)&lt;0</formula>
    </cfRule>
  </conditionalFormatting>
  <conditionalFormatting sqref="I57">
    <cfRule type="cellIs" dxfId="258" priority="258" stopIfTrue="1" operator="equal">
      <formula>0</formula>
    </cfRule>
    <cfRule type="expression" dxfId="257" priority="259" stopIfTrue="1" operator="" text="">
      <formula>(I57-H57)&lt;0</formula>
    </cfRule>
  </conditionalFormatting>
  <conditionalFormatting sqref="I58">
    <cfRule type="cellIs" dxfId="256" priority="256" stopIfTrue="1" operator="equal">
      <formula>0</formula>
    </cfRule>
    <cfRule type="expression" dxfId="255" priority="257" stopIfTrue="1" operator="" text="">
      <formula>(I58-H58)&lt;0</formula>
    </cfRule>
  </conditionalFormatting>
  <conditionalFormatting sqref="I58">
    <cfRule type="cellIs" dxfId="254" priority="254" stopIfTrue="1" operator="equal">
      <formula>0</formula>
    </cfRule>
    <cfRule type="expression" dxfId="253" priority="255" stopIfTrue="1" operator="" text="">
      <formula>(I58-H58)&lt;0</formula>
    </cfRule>
  </conditionalFormatting>
  <conditionalFormatting sqref="I58">
    <cfRule type="cellIs" dxfId="252" priority="252" stopIfTrue="1" operator="equal">
      <formula>0</formula>
    </cfRule>
    <cfRule type="expression" dxfId="251" priority="253" stopIfTrue="1" operator="" text="">
      <formula>(I58-H58)&lt;0</formula>
    </cfRule>
  </conditionalFormatting>
  <conditionalFormatting sqref="I59:I60">
    <cfRule type="cellIs" dxfId="250" priority="250" stopIfTrue="1" operator="equal">
      <formula>0</formula>
    </cfRule>
    <cfRule type="expression" dxfId="249" priority="251" stopIfTrue="1" operator="" text="">
      <formula>(I59-H59)&lt;0</formula>
    </cfRule>
  </conditionalFormatting>
  <conditionalFormatting sqref="I59:I60">
    <cfRule type="cellIs" dxfId="248" priority="248" stopIfTrue="1" operator="equal">
      <formula>0</formula>
    </cfRule>
    <cfRule type="expression" dxfId="247" priority="249" stopIfTrue="1" operator="" text="">
      <formula>(I59-H59)&lt;0</formula>
    </cfRule>
  </conditionalFormatting>
  <conditionalFormatting sqref="I59:I60">
    <cfRule type="cellIs" dxfId="246" priority="246" stopIfTrue="1" operator="equal">
      <formula>0</formula>
    </cfRule>
    <cfRule type="expression" dxfId="245" priority="247" stopIfTrue="1" operator="" text="">
      <formula>(I59-H59)&lt;0</formula>
    </cfRule>
  </conditionalFormatting>
  <conditionalFormatting sqref="I60">
    <cfRule type="cellIs" dxfId="244" priority="244" stopIfTrue="1" operator="equal">
      <formula>0</formula>
    </cfRule>
    <cfRule type="expression" dxfId="243" priority="245" stopIfTrue="1" operator="" text="">
      <formula>(I60-H60)&lt;0</formula>
    </cfRule>
  </conditionalFormatting>
  <conditionalFormatting sqref="I60">
    <cfRule type="cellIs" dxfId="242" priority="242" stopIfTrue="1" operator="equal">
      <formula>0</formula>
    </cfRule>
    <cfRule type="expression" dxfId="241" priority="243" stopIfTrue="1" operator="" text="">
      <formula>(I60-H60)&lt;0</formula>
    </cfRule>
  </conditionalFormatting>
  <conditionalFormatting sqref="I60">
    <cfRule type="cellIs" dxfId="240" priority="240" stopIfTrue="1" operator="equal">
      <formula>0</formula>
    </cfRule>
    <cfRule type="expression" dxfId="239" priority="241" stopIfTrue="1" operator="" text="">
      <formula>(I60-H60)&lt;0</formula>
    </cfRule>
  </conditionalFormatting>
  <conditionalFormatting sqref="I62">
    <cfRule type="cellIs" dxfId="238" priority="238" stopIfTrue="1" operator="equal">
      <formula>0</formula>
    </cfRule>
    <cfRule type="expression" dxfId="237" priority="239" stopIfTrue="1" operator="" text="">
      <formula>(I62-H62)&lt;0</formula>
    </cfRule>
  </conditionalFormatting>
  <conditionalFormatting sqref="I62">
    <cfRule type="cellIs" dxfId="236" priority="236" stopIfTrue="1" operator="equal">
      <formula>0</formula>
    </cfRule>
    <cfRule type="expression" dxfId="235" priority="237" stopIfTrue="1" operator="" text="">
      <formula>(I62-H62)&lt;0</formula>
    </cfRule>
  </conditionalFormatting>
  <conditionalFormatting sqref="I62">
    <cfRule type="cellIs" dxfId="234" priority="234" stopIfTrue="1" operator="equal">
      <formula>0</formula>
    </cfRule>
    <cfRule type="expression" dxfId="233" priority="235" stopIfTrue="1" operator="" text="">
      <formula>(I62-H62)&lt;0</formula>
    </cfRule>
  </conditionalFormatting>
  <conditionalFormatting sqref="I63">
    <cfRule type="cellIs" dxfId="232" priority="232" stopIfTrue="1" operator="equal">
      <formula>0</formula>
    </cfRule>
    <cfRule type="expression" dxfId="231" priority="233" stopIfTrue="1" operator="" text="">
      <formula>(I63-H63)&lt;0</formula>
    </cfRule>
  </conditionalFormatting>
  <conditionalFormatting sqref="I63">
    <cfRule type="cellIs" dxfId="230" priority="230" stopIfTrue="1" operator="equal">
      <formula>0</formula>
    </cfRule>
    <cfRule type="expression" dxfId="229" priority="231" stopIfTrue="1" operator="" text="">
      <formula>(I63-H63)&lt;0</formula>
    </cfRule>
  </conditionalFormatting>
  <conditionalFormatting sqref="I63">
    <cfRule type="cellIs" dxfId="228" priority="228" stopIfTrue="1" operator="equal">
      <formula>0</formula>
    </cfRule>
    <cfRule type="expression" dxfId="227" priority="229" stopIfTrue="1" operator="" text="">
      <formula>(I63-H63)&lt;0</formula>
    </cfRule>
  </conditionalFormatting>
  <conditionalFormatting sqref="I62">
    <cfRule type="cellIs" dxfId="226" priority="226" stopIfTrue="1" operator="equal">
      <formula>0</formula>
    </cfRule>
    <cfRule type="expression" dxfId="225" priority="227" stopIfTrue="1" operator="" text="">
      <formula>(I62-H62)&lt;0</formula>
    </cfRule>
  </conditionalFormatting>
  <conditionalFormatting sqref="I62">
    <cfRule type="cellIs" dxfId="224" priority="224" stopIfTrue="1" operator="equal">
      <formula>0</formula>
    </cfRule>
    <cfRule type="expression" dxfId="223" priority="225" stopIfTrue="1" operator="" text="">
      <formula>(I62-H62)&lt;0</formula>
    </cfRule>
  </conditionalFormatting>
  <conditionalFormatting sqref="I62">
    <cfRule type="cellIs" dxfId="222" priority="222" stopIfTrue="1" operator="equal">
      <formula>0</formula>
    </cfRule>
    <cfRule type="expression" dxfId="221" priority="223" stopIfTrue="1" operator="" text="">
      <formula>(I62-H62)&lt;0</formula>
    </cfRule>
  </conditionalFormatting>
  <conditionalFormatting sqref="I62">
    <cfRule type="cellIs" dxfId="220" priority="220" stopIfTrue="1" operator="equal">
      <formula>0</formula>
    </cfRule>
    <cfRule type="expression" dxfId="219" priority="221" stopIfTrue="1" operator="" text="">
      <formula>(I62-H62)&lt;0</formula>
    </cfRule>
  </conditionalFormatting>
  <conditionalFormatting sqref="I35:I36">
    <cfRule type="cellIs" dxfId="218" priority="218" stopIfTrue="1" operator="equal">
      <formula>0</formula>
    </cfRule>
    <cfRule type="expression" dxfId="217" priority="219" stopIfTrue="1" operator="" text="">
      <formula>(I35-H35)&lt;0</formula>
    </cfRule>
  </conditionalFormatting>
  <conditionalFormatting sqref="I35">
    <cfRule type="cellIs" dxfId="216" priority="216" stopIfTrue="1" operator="equal">
      <formula>0</formula>
    </cfRule>
    <cfRule type="expression" dxfId="215" priority="217" stopIfTrue="1" operator="" text="">
      <formula>(I35-H35)&lt;0</formula>
    </cfRule>
  </conditionalFormatting>
  <conditionalFormatting sqref="I36">
    <cfRule type="cellIs" dxfId="214" priority="214" stopIfTrue="1" operator="equal">
      <formula>0</formula>
    </cfRule>
    <cfRule type="expression" dxfId="213" priority="215" stopIfTrue="1" operator="" text="">
      <formula>(I36-H36)&lt;0</formula>
    </cfRule>
  </conditionalFormatting>
  <conditionalFormatting sqref="P8:P226">
    <cfRule type="expression" dxfId="212" priority="213" stopIfTrue="1" operator="" text="">
      <formula>(J8-I8)&gt;0</formula>
    </cfRule>
  </conditionalFormatting>
  <conditionalFormatting sqref="K149">
    <cfRule type="cellIs" dxfId="211" priority="211" stopIfTrue="1" operator="equal">
      <formula>0</formula>
    </cfRule>
    <cfRule type="expression" dxfId="210" priority="212" stopIfTrue="1" operator="" text="">
      <formula>(K149-P149)&lt;0</formula>
    </cfRule>
  </conditionalFormatting>
  <conditionalFormatting sqref="P149">
    <cfRule type="cellIs" dxfId="209" priority="209" stopIfTrue="1" operator="equal">
      <formula>0</formula>
    </cfRule>
    <cfRule type="expression" dxfId="208" priority="210" stopIfTrue="1" operator="" text="">
      <formula>(P149-J149)&lt;0</formula>
    </cfRule>
  </conditionalFormatting>
  <conditionalFormatting sqref="K8:K226">
    <cfRule type="expression" dxfId="207" priority="208" operator="" text="">
      <formula>(P8-J8)&gt;0</formula>
    </cfRule>
  </conditionalFormatting>
  <conditionalFormatting sqref="I17">
    <cfRule type="cellIs" dxfId="206" priority="206" stopIfTrue="1" operator="equal">
      <formula>0</formula>
    </cfRule>
    <cfRule type="expression" dxfId="205" priority="207" stopIfTrue="1" operator="" text="">
      <formula>(I17-H17)&lt;0</formula>
    </cfRule>
  </conditionalFormatting>
  <conditionalFormatting sqref="I11">
    <cfRule type="cellIs" dxfId="204" priority="204" stopIfTrue="1" operator="equal">
      <formula>0</formula>
    </cfRule>
    <cfRule type="expression" dxfId="203" priority="205" stopIfTrue="1" operator="" text="">
      <formula>(I11-H11)&lt;0</formula>
    </cfRule>
  </conditionalFormatting>
  <conditionalFormatting sqref="I24">
    <cfRule type="cellIs" dxfId="202" priority="202" stopIfTrue="1" operator="equal">
      <formula>0</formula>
    </cfRule>
    <cfRule type="expression" dxfId="201" priority="203" stopIfTrue="1" operator="" text="">
      <formula>(I24-H24)&lt;0</formula>
    </cfRule>
  </conditionalFormatting>
  <conditionalFormatting sqref="I24">
    <cfRule type="cellIs" dxfId="200" priority="200" stopIfTrue="1" operator="equal">
      <formula>0</formula>
    </cfRule>
    <cfRule type="expression" dxfId="199" priority="201" stopIfTrue="1" operator="" text="">
      <formula>(I24-H24)&lt;0</formula>
    </cfRule>
  </conditionalFormatting>
  <conditionalFormatting sqref="I24">
    <cfRule type="cellIs" dxfId="198" priority="198" stopIfTrue="1" operator="equal">
      <formula>0</formula>
    </cfRule>
    <cfRule type="expression" dxfId="197" priority="199" stopIfTrue="1" operator="" text="">
      <formula>(I24-H24)&lt;0</formula>
    </cfRule>
  </conditionalFormatting>
  <conditionalFormatting sqref="I24">
    <cfRule type="cellIs" dxfId="196" priority="196" stopIfTrue="1" operator="equal">
      <formula>0</formula>
    </cfRule>
    <cfRule type="expression" dxfId="195" priority="197" stopIfTrue="1" operator="" text="">
      <formula>(I24-H24)&lt;0</formula>
    </cfRule>
  </conditionalFormatting>
  <conditionalFormatting sqref="I24">
    <cfRule type="cellIs" dxfId="194" priority="194" stopIfTrue="1" operator="equal">
      <formula>0</formula>
    </cfRule>
    <cfRule type="expression" dxfId="193" priority="195" stopIfTrue="1" operator="" text="">
      <formula>(I24-H24)&lt;0</formula>
    </cfRule>
  </conditionalFormatting>
  <conditionalFormatting sqref="I24">
    <cfRule type="cellIs" dxfId="192" priority="192" stopIfTrue="1" operator="equal">
      <formula>0</formula>
    </cfRule>
    <cfRule type="expression" dxfId="191" priority="193" stopIfTrue="1" operator="" text="">
      <formula>(I24-H24)&lt;0</formula>
    </cfRule>
  </conditionalFormatting>
  <conditionalFormatting sqref="I24">
    <cfRule type="cellIs" dxfId="190" priority="190" stopIfTrue="1" operator="equal">
      <formula>0</formula>
    </cfRule>
    <cfRule type="expression" dxfId="189" priority="191" stopIfTrue="1" operator="" text="">
      <formula>(I24-H24)&lt;0</formula>
    </cfRule>
  </conditionalFormatting>
  <conditionalFormatting sqref="I24">
    <cfRule type="cellIs" dxfId="188" priority="188" stopIfTrue="1" operator="equal">
      <formula>0</formula>
    </cfRule>
    <cfRule type="expression" dxfId="187" priority="189" stopIfTrue="1" operator="" text="">
      <formula>(I24-H24)&lt;0</formula>
    </cfRule>
  </conditionalFormatting>
  <conditionalFormatting sqref="I24">
    <cfRule type="cellIs" dxfId="186" priority="186" stopIfTrue="1" operator="equal">
      <formula>0</formula>
    </cfRule>
    <cfRule type="expression" dxfId="185" priority="187" stopIfTrue="1" operator="" text="">
      <formula>(I24-H24)&lt;0</formula>
    </cfRule>
  </conditionalFormatting>
  <conditionalFormatting sqref="I24">
    <cfRule type="cellIs" dxfId="184" priority="184" stopIfTrue="1" operator="equal">
      <formula>0</formula>
    </cfRule>
    <cfRule type="expression" dxfId="183" priority="185" stopIfTrue="1" operator="" text="">
      <formula>(I24-H24)&lt;0</formula>
    </cfRule>
  </conditionalFormatting>
  <conditionalFormatting sqref="I24">
    <cfRule type="cellIs" dxfId="182" priority="182" stopIfTrue="1" operator="equal">
      <formula>0</formula>
    </cfRule>
    <cfRule type="expression" dxfId="181" priority="183" stopIfTrue="1" operator="" text="">
      <formula>(I24-H24)&lt;0</formula>
    </cfRule>
  </conditionalFormatting>
  <conditionalFormatting sqref="I24">
    <cfRule type="cellIs" dxfId="180" priority="180" stopIfTrue="1" operator="equal">
      <formula>0</formula>
    </cfRule>
    <cfRule type="expression" dxfId="179" priority="181" stopIfTrue="1" operator="" text="">
      <formula>(I24-H24)&lt;0</formula>
    </cfRule>
  </conditionalFormatting>
  <conditionalFormatting sqref="I41">
    <cfRule type="cellIs" dxfId="178" priority="178" stopIfTrue="1" operator="equal">
      <formula>0</formula>
    </cfRule>
    <cfRule type="expression" dxfId="177" priority="179" stopIfTrue="1" operator="" text="">
      <formula>(I41-H41)&lt;0</formula>
    </cfRule>
  </conditionalFormatting>
  <conditionalFormatting sqref="I41">
    <cfRule type="cellIs" dxfId="176" priority="176" stopIfTrue="1" operator="equal">
      <formula>0</formula>
    </cfRule>
    <cfRule type="expression" dxfId="175" priority="177" stopIfTrue="1" operator="" text="">
      <formula>(I41-H41)&lt;0</formula>
    </cfRule>
  </conditionalFormatting>
  <conditionalFormatting sqref="I41">
    <cfRule type="cellIs" dxfId="174" priority="174" stopIfTrue="1" operator="equal">
      <formula>0</formula>
    </cfRule>
    <cfRule type="expression" dxfId="173" priority="175" stopIfTrue="1" operator="" text="">
      <formula>(I41-H41)&lt;0</formula>
    </cfRule>
  </conditionalFormatting>
  <conditionalFormatting sqref="I26">
    <cfRule type="cellIs" dxfId="172" priority="172" stopIfTrue="1" operator="equal">
      <formula>0</formula>
    </cfRule>
    <cfRule type="expression" dxfId="171" priority="173" stopIfTrue="1" operator="" text="">
      <formula>(I26-H26)&lt;0</formula>
    </cfRule>
  </conditionalFormatting>
  <conditionalFormatting sqref="I26">
    <cfRule type="cellIs" dxfId="170" priority="170" stopIfTrue="1" operator="equal">
      <formula>0</formula>
    </cfRule>
    <cfRule type="expression" dxfId="169" priority="171" stopIfTrue="1" operator="" text="">
      <formula>(I26-H26)&lt;0</formula>
    </cfRule>
  </conditionalFormatting>
  <conditionalFormatting sqref="I12">
    <cfRule type="cellIs" dxfId="168" priority="168" stopIfTrue="1" operator="equal">
      <formula>0</formula>
    </cfRule>
    <cfRule type="expression" dxfId="167" priority="169" stopIfTrue="1" operator="" text="">
      <formula>(I12-H12)&lt;0</formula>
    </cfRule>
  </conditionalFormatting>
  <conditionalFormatting sqref="I14">
    <cfRule type="cellIs" dxfId="166" priority="166" stopIfTrue="1" operator="equal">
      <formula>0</formula>
    </cfRule>
    <cfRule type="expression" dxfId="165" priority="167" stopIfTrue="1" operator="" text="">
      <formula>(I14-H14)&lt;0</formula>
    </cfRule>
  </conditionalFormatting>
  <conditionalFormatting sqref="I19">
    <cfRule type="cellIs" dxfId="164" priority="164" stopIfTrue="1" operator="equal">
      <formula>0</formula>
    </cfRule>
    <cfRule type="expression" dxfId="163" priority="165" stopIfTrue="1" operator="" text="">
      <formula>(I19-H19)&lt;0</formula>
    </cfRule>
  </conditionalFormatting>
  <conditionalFormatting sqref="I19">
    <cfRule type="cellIs" dxfId="162" priority="162" stopIfTrue="1" operator="equal">
      <formula>0</formula>
    </cfRule>
    <cfRule type="expression" dxfId="161" priority="163" stopIfTrue="1" operator="" text="">
      <formula>(I19-H19)&lt;0</formula>
    </cfRule>
  </conditionalFormatting>
  <conditionalFormatting sqref="I23">
    <cfRule type="cellIs" dxfId="160" priority="160" stopIfTrue="1" operator="equal">
      <formula>0</formula>
    </cfRule>
    <cfRule type="expression" dxfId="159" priority="161" stopIfTrue="1" operator="" text="">
      <formula>(I23-H23)&lt;0</formula>
    </cfRule>
  </conditionalFormatting>
  <conditionalFormatting sqref="I23">
    <cfRule type="cellIs" dxfId="158" priority="158" stopIfTrue="1" operator="equal">
      <formula>0</formula>
    </cfRule>
    <cfRule type="expression" dxfId="157" priority="159" stopIfTrue="1" operator="" text="">
      <formula>(I23-H23)&lt;0</formula>
    </cfRule>
  </conditionalFormatting>
  <conditionalFormatting sqref="I25">
    <cfRule type="cellIs" dxfId="156" priority="156" stopIfTrue="1" operator="equal">
      <formula>0</formula>
    </cfRule>
    <cfRule type="expression" dxfId="155" priority="157" stopIfTrue="1" operator="" text="">
      <formula>(I25-H25)&lt;0</formula>
    </cfRule>
  </conditionalFormatting>
  <conditionalFormatting sqref="I25">
    <cfRule type="cellIs" dxfId="154" priority="154" stopIfTrue="1" operator="equal">
      <formula>0</formula>
    </cfRule>
    <cfRule type="expression" dxfId="153" priority="155" stopIfTrue="1" operator="" text="">
      <formula>(I25-H25)&lt;0</formula>
    </cfRule>
  </conditionalFormatting>
  <conditionalFormatting sqref="I27">
    <cfRule type="cellIs" dxfId="152" priority="152" stopIfTrue="1" operator="equal">
      <formula>0</formula>
    </cfRule>
    <cfRule type="expression" dxfId="151" priority="153" stopIfTrue="1" operator="" text="">
      <formula>(I27-H27)&lt;0</formula>
    </cfRule>
  </conditionalFormatting>
  <conditionalFormatting sqref="I27">
    <cfRule type="cellIs" dxfId="150" priority="150" stopIfTrue="1" operator="equal">
      <formula>0</formula>
    </cfRule>
    <cfRule type="expression" dxfId="149" priority="151" stopIfTrue="1" operator="" text="">
      <formula>(I27-H27)&lt;0</formula>
    </cfRule>
  </conditionalFormatting>
  <conditionalFormatting sqref="I11">
    <cfRule type="cellIs" dxfId="148" priority="148" stopIfTrue="1" operator="equal">
      <formula>0</formula>
    </cfRule>
    <cfRule type="expression" dxfId="147" priority="149" stopIfTrue="1" operator="" text="">
      <formula>(I11-H11)&lt;0</formula>
    </cfRule>
  </conditionalFormatting>
  <conditionalFormatting sqref="I13">
    <cfRule type="cellIs" dxfId="146" priority="146" stopIfTrue="1" operator="equal">
      <formula>0</formula>
    </cfRule>
    <cfRule type="expression" dxfId="145" priority="147" stopIfTrue="1" operator="" text="">
      <formula>(I13-H13)&lt;0</formula>
    </cfRule>
  </conditionalFormatting>
  <conditionalFormatting sqref="I15">
    <cfRule type="cellIs" dxfId="144" priority="144" stopIfTrue="1" operator="equal">
      <formula>0</formula>
    </cfRule>
    <cfRule type="expression" dxfId="143" priority="145" stopIfTrue="1" operator="" text="">
      <formula>(I15-H15)&lt;0</formula>
    </cfRule>
  </conditionalFormatting>
  <conditionalFormatting sqref="I16">
    <cfRule type="cellIs" dxfId="142" priority="142" stopIfTrue="1" operator="equal">
      <formula>0</formula>
    </cfRule>
    <cfRule type="expression" dxfId="141" priority="143" stopIfTrue="1" operator="" text="">
      <formula>(I16-H16)&lt;0</formula>
    </cfRule>
  </conditionalFormatting>
  <conditionalFormatting sqref="I18:I20">
    <cfRule type="cellIs" dxfId="140" priority="140" stopIfTrue="1" operator="equal">
      <formula>0</formula>
    </cfRule>
    <cfRule type="expression" dxfId="139" priority="141" stopIfTrue="1" operator="" text="">
      <formula>(I18-H18)&lt;0</formula>
    </cfRule>
  </conditionalFormatting>
  <conditionalFormatting sqref="I18:I20">
    <cfRule type="cellIs" dxfId="138" priority="138" stopIfTrue="1" operator="equal">
      <formula>0</formula>
    </cfRule>
    <cfRule type="expression" dxfId="137" priority="139" stopIfTrue="1" operator="" text="">
      <formula>(I18-H18)&lt;0</formula>
    </cfRule>
  </conditionalFormatting>
  <conditionalFormatting sqref="I20">
    <cfRule type="cellIs" dxfId="136" priority="136" stopIfTrue="1" operator="equal">
      <formula>0</formula>
    </cfRule>
    <cfRule type="expression" dxfId="135" priority="137" stopIfTrue="1" operator="" text="">
      <formula>(I20-H20)&lt;0</formula>
    </cfRule>
  </conditionalFormatting>
  <conditionalFormatting sqref="I20">
    <cfRule type="cellIs" dxfId="134" priority="134" stopIfTrue="1" operator="equal">
      <formula>0</formula>
    </cfRule>
    <cfRule type="expression" dxfId="133" priority="135" stopIfTrue="1" operator="" text="">
      <formula>(I20-H20)&lt;0</formula>
    </cfRule>
  </conditionalFormatting>
  <conditionalFormatting sqref="I22">
    <cfRule type="cellIs" dxfId="132" priority="132" stopIfTrue="1" operator="equal">
      <formula>0</formula>
    </cfRule>
    <cfRule type="expression" dxfId="131" priority="133" stopIfTrue="1" operator="" text="">
      <formula>(I22-H22)&lt;0</formula>
    </cfRule>
  </conditionalFormatting>
  <conditionalFormatting sqref="I22">
    <cfRule type="cellIs" dxfId="130" priority="130" stopIfTrue="1" operator="equal">
      <formula>0</formula>
    </cfRule>
    <cfRule type="expression" dxfId="129" priority="131" stopIfTrue="1" operator="" text="">
      <formula>(I22-H22)&lt;0</formula>
    </cfRule>
  </conditionalFormatting>
  <conditionalFormatting sqref="I22">
    <cfRule type="cellIs" dxfId="128" priority="128" stopIfTrue="1" operator="equal">
      <formula>0</formula>
    </cfRule>
    <cfRule type="expression" dxfId="127" priority="129" stopIfTrue="1" operator="" text="">
      <formula>(I22-H22)&lt;0</formula>
    </cfRule>
  </conditionalFormatting>
  <conditionalFormatting sqref="I24">
    <cfRule type="cellIs" dxfId="126" priority="126" stopIfTrue="1" operator="equal">
      <formula>0</formula>
    </cfRule>
    <cfRule type="expression" dxfId="125" priority="127" stopIfTrue="1" operator="" text="">
      <formula>(I24-H24)&lt;0</formula>
    </cfRule>
  </conditionalFormatting>
  <conditionalFormatting sqref="I24">
    <cfRule type="cellIs" dxfId="124" priority="124" stopIfTrue="1" operator="equal">
      <formula>0</formula>
    </cfRule>
    <cfRule type="expression" dxfId="123" priority="125" stopIfTrue="1" operator="" text="">
      <formula>(I24-H24)&lt;0</formula>
    </cfRule>
  </conditionalFormatting>
  <conditionalFormatting sqref="I24">
    <cfRule type="cellIs" dxfId="122" priority="122" stopIfTrue="1" operator="equal">
      <formula>0</formula>
    </cfRule>
    <cfRule type="expression" dxfId="121" priority="123" stopIfTrue="1" operator="" text="">
      <formula>(I24-H24)&lt;0</formula>
    </cfRule>
  </conditionalFormatting>
  <conditionalFormatting sqref="I20">
    <cfRule type="cellIs" dxfId="120" priority="120" stopIfTrue="1" operator="equal">
      <formula>0</formula>
    </cfRule>
    <cfRule type="expression" dxfId="119" priority="121" stopIfTrue="1" operator="" text="">
      <formula>(I20-H20)&lt;0</formula>
    </cfRule>
  </conditionalFormatting>
  <conditionalFormatting sqref="I20">
    <cfRule type="cellIs" dxfId="118" priority="118" stopIfTrue="1" operator="equal">
      <formula>0</formula>
    </cfRule>
    <cfRule type="expression" dxfId="117" priority="119" stopIfTrue="1" operator="" text="">
      <formula>(I20-H20)&lt;0</formula>
    </cfRule>
  </conditionalFormatting>
  <conditionalFormatting sqref="I21">
    <cfRule type="cellIs" dxfId="116" priority="116" stopIfTrue="1" operator="equal">
      <formula>0</formula>
    </cfRule>
    <cfRule type="expression" dxfId="115" priority="117" stopIfTrue="1" operator="" text="">
      <formula>(I21-H21)&lt;0</formula>
    </cfRule>
  </conditionalFormatting>
  <conditionalFormatting sqref="I23">
    <cfRule type="cellIs" dxfId="114" priority="114" stopIfTrue="1" operator="equal">
      <formula>0</formula>
    </cfRule>
    <cfRule type="expression" dxfId="113" priority="115" stopIfTrue="1" operator="" text="">
      <formula>(I23-H23)&lt;0</formula>
    </cfRule>
  </conditionalFormatting>
  <conditionalFormatting sqref="I37">
    <cfRule type="cellIs" dxfId="112" priority="112" stopIfTrue="1" operator="equal">
      <formula>0</formula>
    </cfRule>
    <cfRule type="expression" dxfId="111" priority="113" stopIfTrue="1" operator="" text="">
      <formula>(I37-H37)&lt;0</formula>
    </cfRule>
  </conditionalFormatting>
  <conditionalFormatting sqref="I37">
    <cfRule type="cellIs" dxfId="110" priority="110" stopIfTrue="1" operator="equal">
      <formula>0</formula>
    </cfRule>
    <cfRule type="expression" dxfId="109" priority="111" stopIfTrue="1" operator="" text="">
      <formula>(I37-H37)&lt;0</formula>
    </cfRule>
  </conditionalFormatting>
  <conditionalFormatting sqref="I21">
    <cfRule type="cellIs" dxfId="108" priority="108" stopIfTrue="1" operator="equal">
      <formula>0</formula>
    </cfRule>
    <cfRule type="expression" dxfId="107" priority="109" stopIfTrue="1" operator="" text="">
      <formula>(I21-H21)&lt;0</formula>
    </cfRule>
  </conditionalFormatting>
  <conditionalFormatting sqref="I23">
    <cfRule type="cellIs" dxfId="106" priority="106" stopIfTrue="1" operator="equal">
      <formula>0</formula>
    </cfRule>
    <cfRule type="expression" dxfId="105" priority="107" stopIfTrue="1" operator="" text="">
      <formula>(I23-H23)&lt;0</formula>
    </cfRule>
  </conditionalFormatting>
  <conditionalFormatting sqref="I35">
    <cfRule type="cellIs" dxfId="104" priority="104" stopIfTrue="1" operator="equal">
      <formula>0</formula>
    </cfRule>
    <cfRule type="expression" dxfId="103" priority="105" stopIfTrue="1" operator="" text="">
      <formula>(I35-H35)&lt;0</formula>
    </cfRule>
  </conditionalFormatting>
  <conditionalFormatting sqref="I35">
    <cfRule type="cellIs" dxfId="102" priority="102" stopIfTrue="1" operator="equal">
      <formula>0</formula>
    </cfRule>
    <cfRule type="expression" dxfId="101" priority="103" stopIfTrue="1" operator="" text="">
      <formula>(I35-H35)&lt;0</formula>
    </cfRule>
  </conditionalFormatting>
  <conditionalFormatting sqref="I36">
    <cfRule type="cellIs" dxfId="100" priority="100" stopIfTrue="1" operator="equal">
      <formula>0</formula>
    </cfRule>
    <cfRule type="expression" dxfId="99" priority="101" stopIfTrue="1" operator="" text="">
      <formula>(I36-H36)&lt;0</formula>
    </cfRule>
  </conditionalFormatting>
  <conditionalFormatting sqref="I36">
    <cfRule type="cellIs" dxfId="98" priority="98" stopIfTrue="1" operator="equal">
      <formula>0</formula>
    </cfRule>
    <cfRule type="expression" dxfId="97" priority="99" stopIfTrue="1" operator="" text="">
      <formula>(I36-H36)&lt;0</formula>
    </cfRule>
  </conditionalFormatting>
  <conditionalFormatting sqref="I40">
    <cfRule type="cellIs" dxfId="96" priority="96" stopIfTrue="1" operator="equal">
      <formula>0</formula>
    </cfRule>
    <cfRule type="expression" dxfId="95" priority="97" stopIfTrue="1" operator="" text="">
      <formula>(I40-H40)&lt;0</formula>
    </cfRule>
  </conditionalFormatting>
  <conditionalFormatting sqref="I40">
    <cfRule type="cellIs" dxfId="94" priority="94" stopIfTrue="1" operator="equal">
      <formula>0</formula>
    </cfRule>
    <cfRule type="expression" dxfId="93" priority="95" stopIfTrue="1" operator="" text="">
      <formula>(I40-H40)&lt;0</formula>
    </cfRule>
  </conditionalFormatting>
  <conditionalFormatting sqref="I37">
    <cfRule type="cellIs" dxfId="92" priority="92" stopIfTrue="1" operator="equal">
      <formula>0</formula>
    </cfRule>
    <cfRule type="expression" dxfId="91" priority="93" stopIfTrue="1" operator="" text="">
      <formula>(I37-H37)&lt;0</formula>
    </cfRule>
  </conditionalFormatting>
  <conditionalFormatting sqref="I37">
    <cfRule type="cellIs" dxfId="90" priority="90" stopIfTrue="1" operator="equal">
      <formula>0</formula>
    </cfRule>
    <cfRule type="expression" dxfId="89" priority="91" stopIfTrue="1" operator="" text="">
      <formula>(I37-H37)&lt;0</formula>
    </cfRule>
  </conditionalFormatting>
  <conditionalFormatting sqref="I37">
    <cfRule type="cellIs" dxfId="88" priority="88" stopIfTrue="1" operator="equal">
      <formula>0</formula>
    </cfRule>
    <cfRule type="expression" dxfId="87" priority="89" stopIfTrue="1" operator="" text="">
      <formula>(I37-H37)&lt;0</formula>
    </cfRule>
  </conditionalFormatting>
  <conditionalFormatting sqref="I37">
    <cfRule type="cellIs" dxfId="86" priority="86" stopIfTrue="1" operator="equal">
      <formula>0</formula>
    </cfRule>
    <cfRule type="expression" dxfId="85" priority="87" stopIfTrue="1" operator="" text="">
      <formula>(I37-H37)&lt;0</formula>
    </cfRule>
  </conditionalFormatting>
  <conditionalFormatting sqref="I21">
    <cfRule type="cellIs" dxfId="84" priority="84" stopIfTrue="1" operator="equal">
      <formula>0</formula>
    </cfRule>
    <cfRule type="expression" dxfId="83" priority="85" stopIfTrue="1" operator="" text="">
      <formula>(I21-H21)&lt;0</formula>
    </cfRule>
  </conditionalFormatting>
  <conditionalFormatting sqref="I23">
    <cfRule type="cellIs" dxfId="82" priority="82" stopIfTrue="1" operator="equal">
      <formula>0</formula>
    </cfRule>
    <cfRule type="expression" dxfId="81" priority="83" stopIfTrue="1" operator="" text="">
      <formula>(I23-H23)&lt;0</formula>
    </cfRule>
  </conditionalFormatting>
  <conditionalFormatting sqref="I22">
    <cfRule type="cellIs" dxfId="80" priority="80" stopIfTrue="1" operator="equal">
      <formula>0</formula>
    </cfRule>
    <cfRule type="expression" dxfId="79" priority="81" stopIfTrue="1" operator="" text="">
      <formula>(I22-H22)&lt;0</formula>
    </cfRule>
  </conditionalFormatting>
  <conditionalFormatting sqref="I22">
    <cfRule type="cellIs" dxfId="78" priority="78" stopIfTrue="1" operator="equal">
      <formula>0</formula>
    </cfRule>
    <cfRule type="expression" dxfId="77" priority="79" stopIfTrue="1" operator="" text="">
      <formula>(I22-H22)&lt;0</formula>
    </cfRule>
  </conditionalFormatting>
  <conditionalFormatting sqref="I22">
    <cfRule type="cellIs" dxfId="76" priority="76" stopIfTrue="1" operator="equal">
      <formula>0</formula>
    </cfRule>
    <cfRule type="expression" dxfId="75" priority="77" stopIfTrue="1" operator="" text="">
      <formula>(I22-H22)&lt;0</formula>
    </cfRule>
  </conditionalFormatting>
  <conditionalFormatting sqref="I22">
    <cfRule type="cellIs" dxfId="74" priority="74" stopIfTrue="1" operator="equal">
      <formula>0</formula>
    </cfRule>
    <cfRule type="expression" dxfId="73" priority="75" stopIfTrue="1" operator="" text="">
      <formula>(I22-H22)&lt;0</formula>
    </cfRule>
  </conditionalFormatting>
  <conditionalFormatting sqref="I22">
    <cfRule type="cellIs" dxfId="72" priority="72" stopIfTrue="1" operator="equal">
      <formula>0</formula>
    </cfRule>
    <cfRule type="expression" dxfId="71" priority="73" stopIfTrue="1" operator="" text="">
      <formula>(I22-H22)&lt;0</formula>
    </cfRule>
  </conditionalFormatting>
  <conditionalFormatting sqref="I22">
    <cfRule type="cellIs" dxfId="70" priority="70" stopIfTrue="1" operator="equal">
      <formula>0</formula>
    </cfRule>
    <cfRule type="expression" dxfId="69" priority="71" stopIfTrue="1" operator="" text="">
      <formula>(I22-H22)&lt;0</formula>
    </cfRule>
  </conditionalFormatting>
  <conditionalFormatting sqref="I22">
    <cfRule type="cellIs" dxfId="68" priority="68" stopIfTrue="1" operator="equal">
      <formula>0</formula>
    </cfRule>
    <cfRule type="expression" dxfId="67" priority="69" stopIfTrue="1" operator="" text="">
      <formula>(I22-H22)&lt;0</formula>
    </cfRule>
  </conditionalFormatting>
  <conditionalFormatting sqref="I22">
    <cfRule type="cellIs" dxfId="66" priority="66" stopIfTrue="1" operator="equal">
      <formula>0</formula>
    </cfRule>
    <cfRule type="expression" dxfId="65" priority="67" stopIfTrue="1" operator="" text="">
      <formula>(I22-H22)&lt;0</formula>
    </cfRule>
  </conditionalFormatting>
  <conditionalFormatting sqref="I22">
    <cfRule type="cellIs" dxfId="64" priority="64" stopIfTrue="1" operator="equal">
      <formula>0</formula>
    </cfRule>
    <cfRule type="expression" dxfId="63" priority="65" stopIfTrue="1" operator="" text="">
      <formula>(I22-H22)&lt;0</formula>
    </cfRule>
  </conditionalFormatting>
  <conditionalFormatting sqref="I22">
    <cfRule type="cellIs" dxfId="62" priority="62" stopIfTrue="1" operator="equal">
      <formula>0</formula>
    </cfRule>
    <cfRule type="expression" dxfId="61" priority="63" stopIfTrue="1" operator="" text="">
      <formula>(I22-H22)&lt;0</formula>
    </cfRule>
  </conditionalFormatting>
  <conditionalFormatting sqref="I25">
    <cfRule type="cellIs" dxfId="60" priority="60" stopIfTrue="1" operator="equal">
      <formula>0</formula>
    </cfRule>
    <cfRule type="expression" dxfId="59" priority="61" stopIfTrue="1" operator="" text="">
      <formula>(I25-H25)&lt;0</formula>
    </cfRule>
  </conditionalFormatting>
  <conditionalFormatting sqref="I25">
    <cfRule type="cellIs" dxfId="58" priority="58" stopIfTrue="1" operator="equal">
      <formula>0</formula>
    </cfRule>
    <cfRule type="expression" dxfId="57" priority="59" stopIfTrue="1" operator="" text="">
      <formula>(I25-H25)&lt;0</formula>
    </cfRule>
  </conditionalFormatting>
  <conditionalFormatting sqref="I25">
    <cfRule type="cellIs" dxfId="56" priority="56" stopIfTrue="1" operator="equal">
      <formula>0</formula>
    </cfRule>
    <cfRule type="expression" dxfId="55" priority="57" stopIfTrue="1" operator="" text="">
      <formula>(I25-H25)&lt;0</formula>
    </cfRule>
  </conditionalFormatting>
  <conditionalFormatting sqref="I25">
    <cfRule type="cellIs" dxfId="54" priority="54" stopIfTrue="1" operator="equal">
      <formula>0</formula>
    </cfRule>
    <cfRule type="expression" dxfId="53" priority="55" stopIfTrue="1" operator="" text="">
      <formula>(I25-H25)&lt;0</formula>
    </cfRule>
  </conditionalFormatting>
  <conditionalFormatting sqref="I25">
    <cfRule type="cellIs" dxfId="52" priority="52" stopIfTrue="1" operator="equal">
      <formula>0</formula>
    </cfRule>
    <cfRule type="expression" dxfId="51" priority="53" stopIfTrue="1" operator="" text="">
      <formula>(I25-H25)&lt;0</formula>
    </cfRule>
  </conditionalFormatting>
  <conditionalFormatting sqref="I25">
    <cfRule type="cellIs" dxfId="50" priority="50" stopIfTrue="1" operator="equal">
      <formula>0</formula>
    </cfRule>
    <cfRule type="expression" dxfId="49" priority="51" stopIfTrue="1" operator="" text="">
      <formula>(I25-H25)&lt;0</formula>
    </cfRule>
  </conditionalFormatting>
  <conditionalFormatting sqref="I25">
    <cfRule type="cellIs" dxfId="48" priority="48" stopIfTrue="1" operator="equal">
      <formula>0</formula>
    </cfRule>
    <cfRule type="expression" dxfId="47" priority="49" stopIfTrue="1" operator="" text="">
      <formula>(I25-H25)&lt;0</formula>
    </cfRule>
  </conditionalFormatting>
  <conditionalFormatting sqref="I25">
    <cfRule type="cellIs" dxfId="46" priority="46" stopIfTrue="1" operator="equal">
      <formula>0</formula>
    </cfRule>
    <cfRule type="expression" dxfId="45" priority="47" stopIfTrue="1" operator="" text="">
      <formula>(I25-H25)&lt;0</formula>
    </cfRule>
  </conditionalFormatting>
  <conditionalFormatting sqref="I25">
    <cfRule type="cellIs" dxfId="44" priority="44" stopIfTrue="1" operator="equal">
      <formula>0</formula>
    </cfRule>
    <cfRule type="expression" dxfId="43" priority="45" stopIfTrue="1" operator="" text="">
      <formula>(I25-H25)&lt;0</formula>
    </cfRule>
  </conditionalFormatting>
  <conditionalFormatting sqref="I25">
    <cfRule type="cellIs" dxfId="42" priority="42" stopIfTrue="1" operator="equal">
      <formula>0</formula>
    </cfRule>
    <cfRule type="expression" dxfId="41" priority="43" stopIfTrue="1" operator="" text="">
      <formula>(I25-H25)&lt;0</formula>
    </cfRule>
  </conditionalFormatting>
  <conditionalFormatting sqref="I43">
    <cfRule type="cellIs" dxfId="40" priority="40" stopIfTrue="1" operator="equal">
      <formula>0</formula>
    </cfRule>
    <cfRule type="expression" dxfId="39" priority="41" stopIfTrue="1" operator="" text="">
      <formula>(I43-H43)&lt;0</formula>
    </cfRule>
  </conditionalFormatting>
  <conditionalFormatting sqref="I43">
    <cfRule type="cellIs" dxfId="38" priority="38" stopIfTrue="1" operator="equal">
      <formula>0</formula>
    </cfRule>
    <cfRule type="expression" dxfId="37" priority="39" stopIfTrue="1" operator="" text="">
      <formula>(I43-H43)&lt;0</formula>
    </cfRule>
  </conditionalFormatting>
  <conditionalFormatting sqref="I43">
    <cfRule type="cellIs" dxfId="36" priority="36" stopIfTrue="1" operator="equal">
      <formula>0</formula>
    </cfRule>
    <cfRule type="expression" dxfId="35" priority="37" stopIfTrue="1" operator="" text="">
      <formula>(I43-H43)&lt;0</formula>
    </cfRule>
  </conditionalFormatting>
  <conditionalFormatting sqref="I43">
    <cfRule type="cellIs" dxfId="34" priority="34" stopIfTrue="1" operator="equal">
      <formula>0</formula>
    </cfRule>
    <cfRule type="expression" dxfId="33" priority="35" stopIfTrue="1" operator="" text="">
      <formula>(I43-H43)&lt;0</formula>
    </cfRule>
  </conditionalFormatting>
  <conditionalFormatting sqref="I43">
    <cfRule type="cellIs" dxfId="32" priority="32" stopIfTrue="1" operator="equal">
      <formula>0</formula>
    </cfRule>
    <cfRule type="expression" dxfId="31" priority="33" stopIfTrue="1" operator="" text="">
      <formula>(I43-H43)&lt;0</formula>
    </cfRule>
  </conditionalFormatting>
  <conditionalFormatting sqref="I43">
    <cfRule type="cellIs" dxfId="30" priority="30" stopIfTrue="1" operator="equal">
      <formula>0</formula>
    </cfRule>
    <cfRule type="expression" dxfId="29" priority="31" stopIfTrue="1" operator="" text="">
      <formula>(I43-H43)&lt;0</formula>
    </cfRule>
  </conditionalFormatting>
  <conditionalFormatting sqref="I43">
    <cfRule type="cellIs" dxfId="28" priority="28" stopIfTrue="1" operator="equal">
      <formula>0</formula>
    </cfRule>
    <cfRule type="expression" dxfId="27" priority="29" stopIfTrue="1" operator="" text="">
      <formula>(I43-H43)&lt;0</formula>
    </cfRule>
  </conditionalFormatting>
  <conditionalFormatting sqref="I43">
    <cfRule type="cellIs" dxfId="26" priority="26" stopIfTrue="1" operator="equal">
      <formula>0</formula>
    </cfRule>
    <cfRule type="expression" dxfId="25" priority="27" stopIfTrue="1" operator="" text="">
      <formula>(I43-H43)&lt;0</formula>
    </cfRule>
  </conditionalFormatting>
  <conditionalFormatting sqref="I43">
    <cfRule type="cellIs" dxfId="24" priority="24" stopIfTrue="1" operator="equal">
      <formula>0</formula>
    </cfRule>
    <cfRule type="expression" dxfId="23" priority="25" stopIfTrue="1" operator="" text="">
      <formula>(I43-H43)&lt;0</formula>
    </cfRule>
  </conditionalFormatting>
  <conditionalFormatting sqref="I43">
    <cfRule type="cellIs" dxfId="22" priority="22" stopIfTrue="1" operator="equal">
      <formula>0</formula>
    </cfRule>
    <cfRule type="expression" dxfId="21" priority="23" stopIfTrue="1" operator="" text="">
      <formula>(I43-H43)&lt;0</formula>
    </cfRule>
  </conditionalFormatting>
  <conditionalFormatting sqref="P8:P226">
    <cfRule type="cellIs" dxfId="20" priority="19" stopIfTrue="1" operator="equal">
      <formula>"SMT"</formula>
    </cfRule>
    <cfRule type="cellIs" dxfId="19" priority="20" stopIfTrue="1" operator="equal">
      <formula>"수삽"</formula>
    </cfRule>
    <cfRule type="cellIs" dxfId="18" priority="21" stopIfTrue="1" operator="equal">
      <formula>"조립"</formula>
    </cfRule>
  </conditionalFormatting>
  <conditionalFormatting sqref="P8:P226">
    <cfRule type="expression" dxfId="17" priority="18" stopIfTrue="1" operator="" text="">
      <formula>(J8-I8)&gt;0</formula>
    </cfRule>
  </conditionalFormatting>
  <conditionalFormatting sqref="R9:R11">
    <cfRule type="cellIs" dxfId="16" priority="13" operator="equal">
      <formula>"미출"</formula>
    </cfRule>
    <cfRule type="cellIs" dxfId="15" priority="17" stopIfTrue="1" operator="equal">
      <formula>"미삽"</formula>
    </cfRule>
  </conditionalFormatting>
  <conditionalFormatting sqref="R9:R11">
    <cfRule type="cellIs" dxfId="14" priority="15" stopIfTrue="1" operator="equal">
      <formula>"주의"</formula>
    </cfRule>
    <cfRule type="cellIs" dxfId="13" priority="16" stopIfTrue="1" operator="equal">
      <formula>"변경"</formula>
    </cfRule>
  </conditionalFormatting>
  <conditionalFormatting sqref="R9:R11">
    <cfRule type="cellIs" dxfId="12" priority="14" stopIfTrue="1" operator="equal">
      <formula>"""OK"""</formula>
    </cfRule>
  </conditionalFormatting>
  <conditionalFormatting sqref="R12">
    <cfRule type="cellIs" dxfId="11" priority="8" operator="equal">
      <formula>"미출"</formula>
    </cfRule>
    <cfRule type="cellIs" dxfId="10" priority="12" stopIfTrue="1" operator="equal">
      <formula>"미삽"</formula>
    </cfRule>
  </conditionalFormatting>
  <conditionalFormatting sqref="R12">
    <cfRule type="cellIs" dxfId="9" priority="10" stopIfTrue="1" operator="equal">
      <formula>"주의"</formula>
    </cfRule>
    <cfRule type="cellIs" dxfId="8" priority="11" stopIfTrue="1" operator="equal">
      <formula>"변경"</formula>
    </cfRule>
  </conditionalFormatting>
  <conditionalFormatting sqref="R12">
    <cfRule type="cellIs" dxfId="7" priority="9" stopIfTrue="1" operator="equal">
      <formula>"""OK"""</formula>
    </cfRule>
  </conditionalFormatting>
  <conditionalFormatting sqref="R12">
    <cfRule type="cellIs" dxfId="6" priority="7" operator="equal">
      <formula>"동일"</formula>
    </cfRule>
  </conditionalFormatting>
  <conditionalFormatting sqref="M8:M226">
    <cfRule type="cellIs" dxfId="5" priority="2" stopIfTrue="1" operator="equal">
      <formula>"미출"</formula>
    </cfRule>
    <cfRule type="cellIs" dxfId="4" priority="6" stopIfTrue="1" operator="equal">
      <formula>"미삽"</formula>
    </cfRule>
  </conditionalFormatting>
  <conditionalFormatting sqref="M8:M226">
    <cfRule type="cellIs" dxfId="3" priority="4" stopIfTrue="1" operator="equal">
      <formula>"주의"</formula>
    </cfRule>
    <cfRule type="cellIs" dxfId="2" priority="5" stopIfTrue="1" operator="equal">
      <formula>"변경"</formula>
    </cfRule>
  </conditionalFormatting>
  <conditionalFormatting sqref="M8:M226">
    <cfRule type="cellIs" dxfId="1" priority="3" stopIfTrue="1" operator="equal">
      <formula>"""OK"""</formula>
    </cfRule>
  </conditionalFormatting>
  <conditionalFormatting sqref="M8:M226">
    <cfRule type="cellIs" dxfId="0" priority="1" stopIfTrue="1" operator="between">
      <formula>"="</formula>
      <formula>"동일"</formula>
    </cfRule>
  </conditionalFormatting>
  <printOptions horizontalCentered="1"/>
  <pageMargins left="0.04" right="0.04" top="0.39" bottom="0.20" header="0.31" footer="0.31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MK60</dc:creator>
  <cp:lastModifiedBy>Jeong Jimmy</cp:lastModifiedBy>
  <cp:version>9.104.150.49044</cp:version>
  <dcterms:modified xsi:type="dcterms:W3CDTF">2022-09-13T01:27:04Z</dcterms:modified>
</cp:coreProperties>
</file>