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D:\records\planilhas inteligentes\_materiais complementares\"/>
    </mc:Choice>
  </mc:AlternateContent>
  <xr:revisionPtr revIDLastSave="0" documentId="8_{B52D48D0-D0C8-41B6-BF08-F171826D65E8}" xr6:coauthVersionLast="47" xr6:coauthVersionMax="47" xr10:uidLastSave="{00000000-0000-0000-0000-000000000000}"/>
  <bookViews>
    <workbookView xWindow="-120" yWindow="-120" windowWidth="20730" windowHeight="11040" firstSheet="2" activeTab="1" xr2:uid="{00000000-000D-0000-FFFF-FFFF00000000}"/>
  </bookViews>
  <sheets>
    <sheet name="Data" sheetId="1" r:id="rId1"/>
    <sheet name="Controller" sheetId="2" r:id="rId2"/>
    <sheet name="Dashboard" sheetId="3" r:id="rId3"/>
  </sheets>
  <calcPr calcId="191028"/>
  <pivotCaches>
    <pivotCache cacheId="93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<sst xmlns="http://schemas.openxmlformats.org/spreadsheetml/2006/main" count="257" uniqueCount="75">
  <si>
    <t>Data</t>
  </si>
  <si>
    <t>Mês</t>
  </si>
  <si>
    <t>Tipo</t>
  </si>
  <si>
    <t>Categoria</t>
  </si>
  <si>
    <t>Descrição</t>
  </si>
  <si>
    <t>Valor</t>
  </si>
  <si>
    <t>Operação Bancária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</si>
  <si>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</si>
  <si>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</si>
  <si>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</si>
  <si>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</si>
  <si>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</si>
  <si>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</si>
  <si>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</si>
  <si>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</si>
  <si>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</si>
  <si>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</si>
  <si>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</si>
  <si>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</si>
  <si>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</si>
  <si>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</si>
  <si>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</si>
  <si>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</si>
  <si>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</si>
  <si>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</si>
  <si>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</si>
  <si>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</si>
  <si>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</si>
  <si>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</si>
  <si>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</si>
  <si>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</si>
  <si>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</si>
  <si>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</si>
  <si>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</si>
  <si>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</si>
  <si>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</si>
  <si>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</si>
  <si>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</si>
  <si>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</si>
  <si>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</si>
  <si>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</si>
  <si>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</si>
  <si>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</si>
  <si>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</si>
  <si>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</si>
  <si>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</si>
  <si>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</si>
  <si>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</si>
  <si>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</si>
  <si>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</si>
  <si>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</si>
  <si>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</si>
  <si>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</si>
  <si>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</si>
  <si>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</si>
  <si>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</si>
  <si>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</si>
  <si>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</si>
  <si>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</si>
  <si>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</si>
  <si>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</si>
  <si>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</si>
  <si>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</si>
  <si>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</si>
  <si>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</si>
  <si>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</si>
  <si>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</si>
  <si>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</si>
  <si>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</si>
  <si>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</si>
  <si>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</si>
  <si>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</si>
  <si>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</si>
  <si>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Soma de Valor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</si>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</sst>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0" fontId="0" fillId="0" borderId="0" xfId="0" pivotButton="1"/>
    <xf numFmtId="44" fontId="0" fillId="0" borderId="0" xfId="0" applyNumberFormat="1"/>
    <xf numFmtId="0" fontId="0" fillId="2" borderId="0" xfId="0" applyFill="1"/>
    <xf numFmtId="164" fontId="0" fillId="0" borderId="0" xfId="0" applyNumberFormat="1" applyAlignment="1">
      <alignment horizontal="center"/>
    </xf>
    <xf numFmtId="0" fontId="0" fillId="3" borderId="0" xfId="0" applyFill="1"/>
    <xf numFmtId="1" fontId="0" fillId="0" borderId="0" xfId="0" applyNumberFormat="1" applyAlignment="1">
      <alignment horizontal="center" wrapText="1"/>
    </xf>
  </cellXfs>
  <cellStyles count="2">
    <cellStyle name="Moeda" xfId="1" builtinId="4"/>
    <cellStyle name="Normal" xfId="0" builtinId="0"/>
  </cellStyles>
  <dxfs count="12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/>
    </dxf>
    <dxf>
      <numFmt numFmtId="164" formatCode="_-[$R$-416]\ * #,##0.00_-;\-[$R$-416]\ * #,##0.00_-;_-[$R$-416]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[DIO_PlanilhaForkAula.xlsx]Controller!Tabela dinâmica1</c:name>
    <c:fmtId val="8"/>
  </c:pivotSource>
  <c:chart>
    <c:autoTitleDeleted val="1"/>
    <c:pivotFmts>
      <c:pivotFmt>
        <c:idx val="0"/>
        <c:spPr>
          <a:solidFill>
            <a:srgbClr val="7030A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Controller!$A$5:$A$20</c:f>
              <c:strCache>
                <c:ptCount val="15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Dom.</c:v>
                </c:pt>
                <c:pt idx="12">
                  <c:v>Utilidades Domésticas</c:v>
                </c:pt>
                <c:pt idx="13">
                  <c:v>Vestuário</c:v>
                </c:pt>
                <c:pt idx="14">
                  <c:v>Viagem</c:v>
                </c:pt>
              </c:strCache>
            </c:strRef>
          </c:cat>
          <c:val>
            <c:numRef>
              <c:f>Controller!$B$5:$B$20</c:f>
              <c:numCache>
                <c:formatCode>_("R$"* #,##0.00_);_("R$"* \(#,##0.00\);_("R$"* "-"??_);_(@_)</c:formatCode>
                <c:ptCount val="15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570</c:v>
                </c:pt>
                <c:pt idx="5">
                  <c:v>500</c:v>
                </c:pt>
                <c:pt idx="6">
                  <c:v>350</c:v>
                </c:pt>
                <c:pt idx="7">
                  <c:v>830</c:v>
                </c:pt>
                <c:pt idx="8">
                  <c:v>970</c:v>
                </c:pt>
                <c:pt idx="9">
                  <c:v>1400</c:v>
                </c:pt>
                <c:pt idx="10">
                  <c:v>800</c:v>
                </c:pt>
                <c:pt idx="11">
                  <c:v>250</c:v>
                </c:pt>
                <c:pt idx="12">
                  <c:v>1250</c:v>
                </c:pt>
                <c:pt idx="13">
                  <c:v>1500</c:v>
                </c:pt>
                <c:pt idx="14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1C-44ED-9BF1-EDB5D900F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38759"/>
        <c:axId val="32171527"/>
      </c:barChart>
      <c:catAx>
        <c:axId val="32138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71527"/>
        <c:crosses val="autoZero"/>
        <c:auto val="1"/>
        <c:lblAlgn val="ctr"/>
        <c:lblOffset val="100"/>
        <c:noMultiLvlLbl val="0"/>
      </c:catAx>
      <c:valAx>
        <c:axId val="32171527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32138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[DIO_PlanilhaForkAula.xlsx]Controller!Tabela dinâmica2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7030A0"/>
          </a:solidFill>
          <a:ln>
            <a:solidFill>
              <a:srgbClr val="5B9BD5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30A0"/>
            </a:solidFill>
            <a:ln>
              <a:solidFill>
                <a:srgbClr val="5B9BD5"/>
              </a:solidFill>
              <a:prstDash val="solid"/>
            </a:ln>
            <a:effectLst/>
          </c:spPr>
          <c:invertIfNegative val="0"/>
          <c:cat>
            <c:strRef>
              <c:f>Controller!$D$4:$D$8</c:f>
              <c:strCache>
                <c:ptCount val="4"/>
                <c:pt idx="0">
                  <c:v>Dividendos de ações</c:v>
                </c:pt>
                <c:pt idx="1">
                  <c:v>Pagamento por projeto freelancer</c:v>
                </c:pt>
                <c:pt idx="2">
                  <c:v>Salário mensal</c:v>
                </c:pt>
                <c:pt idx="3">
                  <c:v>Venda de equipamentos eletrônicos</c:v>
                </c:pt>
              </c:strCache>
            </c:strRef>
          </c:cat>
          <c:val>
            <c:numRef>
              <c:f>Controller!$E$4:$E$8</c:f>
              <c:numCache>
                <c:formatCode>_-[$R$-416]\ * #,##0.00_-;\-[$R$-416]\ * #,##0.00_-;_-[$R$-416]\ * "-"??_-;_-@_-</c:formatCode>
                <c:ptCount val="4"/>
                <c:pt idx="0">
                  <c:v>800</c:v>
                </c:pt>
                <c:pt idx="1">
                  <c:v>1200</c:v>
                </c:pt>
                <c:pt idx="2">
                  <c:v>15000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088-889F-A7D6C5B5E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160648"/>
        <c:axId val="645305864"/>
      </c:barChart>
      <c:catAx>
        <c:axId val="770160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305864"/>
        <c:crosses val="autoZero"/>
        <c:auto val="1"/>
        <c:lblAlgn val="ctr"/>
        <c:lblOffset val="100"/>
        <c:noMultiLvlLbl val="0"/>
      </c:catAx>
      <c:valAx>
        <c:axId val="645305864"/>
        <c:scaling>
          <c:orientation val="minMax"/>
        </c:scaling>
        <c:delete val="1"/>
        <c:axPos val="l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770160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17</xdr:row>
      <xdr:rowOff>76200</xdr:rowOff>
    </xdr:from>
    <xdr:to>
      <xdr:col>17</xdr:col>
      <xdr:colOff>495300</xdr:colOff>
      <xdr:row>30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896CFBF-6F0C-4949-9206-01AD97E7F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4</xdr:row>
      <xdr:rowOff>9525</xdr:rowOff>
    </xdr:from>
    <xdr:to>
      <xdr:col>9</xdr:col>
      <xdr:colOff>361950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2C6865-7872-4498-863C-CE5DA3A65121}"/>
            </a:ext>
            <a:ext uri="{147F2762-F138-4A5C-976F-8EAC2B608ADB}">
              <a16:predDERef xmlns:a16="http://schemas.microsoft.com/office/drawing/2014/main" pred="{E896CFBF-6F0C-4949-9206-01AD97E7F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9525</xdr:colOff>
      <xdr:row>1</xdr:row>
      <xdr:rowOff>95250</xdr:rowOff>
    </xdr:from>
    <xdr:to>
      <xdr:col>9</xdr:col>
      <xdr:colOff>371475</xdr:colOff>
      <xdr:row>4</xdr:row>
      <xdr:rowOff>9525</xdr:rowOff>
    </xdr:to>
    <xdr:sp macro="" textlink="">
      <xdr:nvSpPr>
        <xdr:cNvPr id="4" name="Retângulo com Canto Redondo do Mesmo Lado 3">
          <a:extLst>
            <a:ext uri="{FF2B5EF4-FFF2-40B4-BE49-F238E27FC236}">
              <a16:creationId xmlns:a16="http://schemas.microsoft.com/office/drawing/2014/main" id="{8F1071D0-8B9A-1485-D1C3-6D293404B719}"/>
            </a:ext>
            <a:ext uri="{147F2762-F138-4A5C-976F-8EAC2B608ADB}">
              <a16:predDERef xmlns:a16="http://schemas.microsoft.com/office/drawing/2014/main" pred="{BA2C6865-7872-4498-863C-CE5DA3A65121}"/>
            </a:ext>
          </a:extLst>
        </xdr:cNvPr>
        <xdr:cNvSpPr/>
      </xdr:nvSpPr>
      <xdr:spPr>
        <a:xfrm>
          <a:off x="2066925" y="285750"/>
          <a:ext cx="4629150" cy="485775"/>
        </a:xfrm>
        <a:prstGeom prst="round2Same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19050</xdr:colOff>
      <xdr:row>15</xdr:row>
      <xdr:rowOff>9525</xdr:rowOff>
    </xdr:from>
    <xdr:to>
      <xdr:col>17</xdr:col>
      <xdr:colOff>504825</xdr:colOff>
      <xdr:row>17</xdr:row>
      <xdr:rowOff>104775</xdr:rowOff>
    </xdr:to>
    <xdr:sp macro="" textlink="">
      <xdr:nvSpPr>
        <xdr:cNvPr id="5" name="Retângulo com Canto Redondo do Mesmo Lado 4">
          <a:extLst>
            <a:ext uri="{FF2B5EF4-FFF2-40B4-BE49-F238E27FC236}">
              <a16:creationId xmlns:a16="http://schemas.microsoft.com/office/drawing/2014/main" id="{093E72A3-698C-4E55-8876-DF0C6C7C249C}"/>
            </a:ext>
            <a:ext uri="{147F2762-F138-4A5C-976F-8EAC2B608ADB}">
              <a16:predDERef xmlns:a16="http://schemas.microsoft.com/office/drawing/2014/main" pred="{8F1071D0-8B9A-1485-D1C3-6D293404B719}"/>
            </a:ext>
          </a:extLst>
        </xdr:cNvPr>
        <xdr:cNvSpPr/>
      </xdr:nvSpPr>
      <xdr:spPr>
        <a:xfrm>
          <a:off x="2076450" y="2867025"/>
          <a:ext cx="9629775" cy="476250"/>
        </a:xfrm>
        <a:prstGeom prst="round2Same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457200</xdr:colOff>
      <xdr:row>1</xdr:row>
      <xdr:rowOff>142875</xdr:rowOff>
    </xdr:from>
    <xdr:to>
      <xdr:col>8</xdr:col>
      <xdr:colOff>9525</xdr:colOff>
      <xdr:row>3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1CACAAC-232D-0ED1-DDDF-12E274E00743}"/>
            </a:ext>
            <a:ext uri="{147F2762-F138-4A5C-976F-8EAC2B608ADB}">
              <a16:predDERef xmlns:a16="http://schemas.microsoft.com/office/drawing/2014/main" pred="{093E72A3-698C-4E55-8876-DF0C6C7C249C}"/>
            </a:ext>
          </a:extLst>
        </xdr:cNvPr>
        <xdr:cNvSpPr txBox="1"/>
      </xdr:nvSpPr>
      <xdr:spPr>
        <a:xfrm>
          <a:off x="2514600" y="333375"/>
          <a:ext cx="3209925" cy="37147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0" i="0" u="none" strike="noStrike">
              <a:solidFill>
                <a:schemeClr val="bg1"/>
              </a:solidFill>
              <a:latin typeface="Constantia" panose="02030602050306030303" pitchFamily="18" charset="0"/>
            </a:rPr>
            <a:t>Entradas</a:t>
          </a:r>
        </a:p>
      </xdr:txBody>
    </xdr:sp>
    <xdr:clientData/>
  </xdr:twoCellAnchor>
  <xdr:twoCellAnchor>
    <xdr:from>
      <xdr:col>2</xdr:col>
      <xdr:colOff>447675</xdr:colOff>
      <xdr:row>15</xdr:row>
      <xdr:rowOff>47625</xdr:rowOff>
    </xdr:from>
    <xdr:to>
      <xdr:col>8</xdr:col>
      <xdr:colOff>0</xdr:colOff>
      <xdr:row>17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20C6700-1284-477C-BD4C-EB4CF5670659}"/>
            </a:ext>
            <a:ext uri="{147F2762-F138-4A5C-976F-8EAC2B608ADB}">
              <a16:predDERef xmlns:a16="http://schemas.microsoft.com/office/drawing/2014/main" pred="{F1CACAAC-232D-0ED1-DDDF-12E274E00743}"/>
            </a:ext>
          </a:extLst>
        </xdr:cNvPr>
        <xdr:cNvSpPr txBox="1"/>
      </xdr:nvSpPr>
      <xdr:spPr>
        <a:xfrm>
          <a:off x="2505075" y="2905125"/>
          <a:ext cx="3209925" cy="3714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0" i="0" u="none" strike="noStrike">
              <a:solidFill>
                <a:schemeClr val="bg1"/>
              </a:solidFill>
              <a:latin typeface="Constantia" panose="02030602050306030303" pitchFamily="18" charset="0"/>
            </a:rPr>
            <a:t>Gastos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74.008709837966" createdVersion="8" refreshedVersion="8" minRefreshableVersion="3" recordCount="44" xr:uid="{48830FB1-68B1-4366-AEE2-53822FD29B83}">
  <cacheSource type="worksheet">
    <worksheetSource name="tbl_operations"/>
  </cacheSource>
  <cacheFields count="8">
    <cacheField name="Data" numFmtId="14">
      <sharedItems containsSemiMixedTypes="0" containsNonDate="0" containsDate="1" containsString="0" minDate="2024-08-01T00:00:00" maxDate="2024-11-01T00:00:00" count="39">
        <d v="2024-08-01T00:00:00"/>
        <d v="2024-08-03T00:00:00"/>
        <d v="2024-08-05T00:00:00"/>
        <d v="2024-08-07T00:00:00"/>
        <d v="2024-08-10T00:00:00"/>
        <d v="2024-08-12T00:00:00"/>
        <d v="2024-08-15T00:00:00"/>
        <d v="2024-08-18T00:00:00"/>
        <d v="2024-08-20T00:00:00"/>
        <d v="2024-08-22T00:00:00"/>
        <d v="2024-08-24T00:00:00"/>
        <d v="2024-08-28T00:00:00"/>
        <d v="2024-08-30T00:00:00"/>
        <d v="2024-08-31T00:00:00"/>
        <d v="2024-09-01T00:00:00"/>
        <d v="2024-09-02T00:00:00"/>
        <d v="2024-09-05T00:00:00"/>
        <d v="2024-09-08T00:00:00"/>
        <d v="2024-09-11T00:00:00"/>
        <d v="2024-09-14T00:00:00"/>
        <d v="2024-09-17T00:00:00"/>
        <d v="2024-09-20T00:00:00"/>
        <d v="2024-09-23T00:00:00"/>
        <d v="2024-09-26T00:00:00"/>
        <d v="2024-09-29T00:00:00"/>
        <d v="2024-10-01T00:00:00"/>
        <d v="2024-10-03T00:00:00"/>
        <d v="2024-10-05T00:00:00"/>
        <d v="2024-10-08T00:00:00"/>
        <d v="2024-10-10T00:00:00"/>
        <d v="2024-10-13T00:00:00"/>
        <d v="2024-10-15T00:00:00"/>
        <d v="2024-10-18T00:00:00"/>
        <d v="2024-10-20T00:00:00"/>
        <d v="2024-10-22T00:00:00"/>
        <d v="2024-10-24T00:00:00"/>
        <d v="2024-10-26T00:00:00"/>
        <d v="2024-10-30T00:00:00"/>
        <d v="2024-10-31T00:00:00"/>
      </sharedItems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 count="38">
        <s v="Salário mensal"/>
        <s v="Compras no supermercado"/>
        <s v="Gasolina"/>
        <s v="Cinema"/>
        <s v="Consulta odontológica"/>
        <s v="Material escolar"/>
        <s v="Compra de roupas de inverno"/>
        <s v="Dividendos de ações"/>
        <s v="Limpeza do apartamento"/>
        <s v="Compra de novo celular"/>
        <s v="Reparos domésticos"/>
        <s v="Presente de aniversário"/>
        <s v="Corte de cabelo e barba"/>
        <s v="Ração e petiscos para o cachorro"/>
        <s v="Reserva de pousada"/>
        <s v="Jantar em restaurante francês"/>
        <s v="Cinema e jantar"/>
        <s v="Plano de saúde"/>
        <s v="Compra de roupas"/>
        <s v="Pagamento por projeto freelancer"/>
        <s v="Manutenção do veículo"/>
        <s v="Compra de novo smartphone"/>
        <s v="Conta de energia elétrica"/>
        <s v="Aniversário da mãe"/>
        <s v="Recarga de cartão de transporte"/>
        <s v="Ingressos para teatro"/>
        <s v="Remédios de farmácia"/>
        <s v="Cursos online"/>
        <s v="Roupas de primavera"/>
        <s v="Manutenção da casa"/>
        <s v="Venda de equipamentos eletrônicos"/>
        <s v="Manutenção do computador"/>
        <s v="Troca de móveis da cozinha"/>
        <s v="Presentes para casamento"/>
        <s v="Veterinário para o pet"/>
        <s v="Salão de beleza"/>
        <s v="Jantar em restaurante italiano"/>
        <s v="Reserva de hotel para fim de semana"/>
      </sharedItems>
    </cacheField>
    <cacheField name="Valor" numFmtId="44">
      <sharedItems containsSemiMixedTypes="0" containsString="0" containsNumber="1" containsInteger="1" minValue="80" maxValue="5000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54630404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x v="0"/>
    <x v="0"/>
    <x v="0"/>
    <x v="0"/>
    <n v="5000"/>
    <s v="Transferência"/>
    <s v="Recebido"/>
  </r>
  <r>
    <x v="0"/>
    <x v="0"/>
    <x v="1"/>
    <x v="1"/>
    <x v="1"/>
    <n v="550"/>
    <s v="Débito Automático"/>
    <s v="Pendente"/>
  </r>
  <r>
    <x v="1"/>
    <x v="0"/>
    <x v="1"/>
    <x v="2"/>
    <x v="2"/>
    <n v="300"/>
    <s v="Cartão de Crédito"/>
    <s v="Pago"/>
  </r>
  <r>
    <x v="2"/>
    <x v="0"/>
    <x v="1"/>
    <x v="3"/>
    <x v="3"/>
    <n v="120"/>
    <s v="Cartão de Crédito"/>
    <s v="Pago"/>
  </r>
  <r>
    <x v="3"/>
    <x v="0"/>
    <x v="1"/>
    <x v="4"/>
    <x v="4"/>
    <n v="250"/>
    <s v="Transferência"/>
    <s v="Pago"/>
  </r>
  <r>
    <x v="4"/>
    <x v="0"/>
    <x v="1"/>
    <x v="5"/>
    <x v="5"/>
    <n v="400"/>
    <s v="Débito Automático"/>
    <s v="Pendente"/>
  </r>
  <r>
    <x v="5"/>
    <x v="0"/>
    <x v="1"/>
    <x v="6"/>
    <x v="6"/>
    <n v="600"/>
    <s v="Cartão de Crédito"/>
    <s v="Pendente"/>
  </r>
  <r>
    <x v="6"/>
    <x v="0"/>
    <x v="0"/>
    <x v="7"/>
    <x v="7"/>
    <n v="800"/>
    <s v="Transferência"/>
    <s v="Recebido"/>
  </r>
  <r>
    <x v="6"/>
    <x v="0"/>
    <x v="1"/>
    <x v="8"/>
    <x v="8"/>
    <n v="150"/>
    <s v="Transferência"/>
    <s v="Pago"/>
  </r>
  <r>
    <x v="7"/>
    <x v="0"/>
    <x v="1"/>
    <x v="9"/>
    <x v="9"/>
    <n v="1200"/>
    <s v="Cartão de Crédito"/>
    <s v="Pendente"/>
  </r>
  <r>
    <x v="8"/>
    <x v="0"/>
    <x v="1"/>
    <x v="10"/>
    <x v="10"/>
    <n v="450"/>
    <s v="Débito Automático"/>
    <s v="Pago"/>
  </r>
  <r>
    <x v="9"/>
    <x v="0"/>
    <x v="1"/>
    <x v="11"/>
    <x v="11"/>
    <n v="180"/>
    <s v="Transferência"/>
    <s v="Pendente"/>
  </r>
  <r>
    <x v="10"/>
    <x v="0"/>
    <x v="1"/>
    <x v="12"/>
    <x v="12"/>
    <n v="80"/>
    <s v="Débito Automático"/>
    <s v="Pago"/>
  </r>
  <r>
    <x v="11"/>
    <x v="0"/>
    <x v="1"/>
    <x v="13"/>
    <x v="13"/>
    <n v="200"/>
    <s v="Débito Automático"/>
    <s v="Pago"/>
  </r>
  <r>
    <x v="12"/>
    <x v="0"/>
    <x v="1"/>
    <x v="14"/>
    <x v="14"/>
    <n v="750"/>
    <s v="Transferência"/>
    <s v="Pendente"/>
  </r>
  <r>
    <x v="13"/>
    <x v="0"/>
    <x v="1"/>
    <x v="15"/>
    <x v="15"/>
    <n v="350"/>
    <s v="Cartão de Crédito"/>
    <s v="Pago"/>
  </r>
  <r>
    <x v="14"/>
    <x v="1"/>
    <x v="0"/>
    <x v="0"/>
    <x v="0"/>
    <n v="5000"/>
    <s v="Transferência"/>
    <s v="Recebido"/>
  </r>
  <r>
    <x v="15"/>
    <x v="1"/>
    <x v="1"/>
    <x v="1"/>
    <x v="1"/>
    <n v="450"/>
    <s v="Débito Automático"/>
    <s v="Pendente"/>
  </r>
  <r>
    <x v="16"/>
    <x v="1"/>
    <x v="1"/>
    <x v="2"/>
    <x v="2"/>
    <n v="300"/>
    <s v="Débito Automático"/>
    <s v="Pago"/>
  </r>
  <r>
    <x v="17"/>
    <x v="1"/>
    <x v="1"/>
    <x v="3"/>
    <x v="16"/>
    <n v="200"/>
    <s v="Transferência"/>
    <s v="Pago"/>
  </r>
  <r>
    <x v="18"/>
    <x v="1"/>
    <x v="1"/>
    <x v="4"/>
    <x v="17"/>
    <n v="600"/>
    <s v="Débito Automático"/>
    <s v="Pendente"/>
  </r>
  <r>
    <x v="19"/>
    <x v="1"/>
    <x v="1"/>
    <x v="5"/>
    <x v="5"/>
    <n v="350"/>
    <s v="Transferência"/>
    <s v="Pago"/>
  </r>
  <r>
    <x v="20"/>
    <x v="1"/>
    <x v="1"/>
    <x v="6"/>
    <x v="18"/>
    <n v="500"/>
    <s v="Cartão de Crédito"/>
    <s v="Pendente"/>
  </r>
  <r>
    <x v="21"/>
    <x v="1"/>
    <x v="0"/>
    <x v="16"/>
    <x v="19"/>
    <n v="1200"/>
    <s v="Transferência"/>
    <s v="Recebido"/>
  </r>
  <r>
    <x v="21"/>
    <x v="1"/>
    <x v="1"/>
    <x v="8"/>
    <x v="20"/>
    <n v="800"/>
    <s v="Transferência"/>
    <s v="Pago"/>
  </r>
  <r>
    <x v="22"/>
    <x v="1"/>
    <x v="1"/>
    <x v="9"/>
    <x v="21"/>
    <n v="1500"/>
    <s v="Cartão de Crédito"/>
    <s v="Pendente"/>
  </r>
  <r>
    <x v="23"/>
    <x v="1"/>
    <x v="1"/>
    <x v="17"/>
    <x v="22"/>
    <n v="250"/>
    <s v="Débito Automático"/>
    <s v="Pago"/>
  </r>
  <r>
    <x v="24"/>
    <x v="1"/>
    <x v="1"/>
    <x v="11"/>
    <x v="23"/>
    <n v="400"/>
    <s v="Cartão de Crédito"/>
    <s v="Pendente"/>
  </r>
  <r>
    <x v="25"/>
    <x v="2"/>
    <x v="0"/>
    <x v="0"/>
    <x v="0"/>
    <n v="5000"/>
    <s v="Transferência"/>
    <s v="Recebido"/>
  </r>
  <r>
    <x v="25"/>
    <x v="2"/>
    <x v="1"/>
    <x v="1"/>
    <x v="1"/>
    <n v="600"/>
    <s v="Débito Automático"/>
    <s v="Pendente"/>
  </r>
  <r>
    <x v="26"/>
    <x v="2"/>
    <x v="1"/>
    <x v="2"/>
    <x v="24"/>
    <n v="200"/>
    <s v="Cartão de Crédito"/>
    <s v="Pago"/>
  </r>
  <r>
    <x v="27"/>
    <x v="2"/>
    <x v="1"/>
    <x v="3"/>
    <x v="25"/>
    <n v="180"/>
    <s v="Transferência"/>
    <s v="Pago"/>
  </r>
  <r>
    <x v="28"/>
    <x v="2"/>
    <x v="1"/>
    <x v="4"/>
    <x v="26"/>
    <n v="120"/>
    <s v="Débito Automático"/>
    <s v="Pendente"/>
  </r>
  <r>
    <x v="29"/>
    <x v="2"/>
    <x v="1"/>
    <x v="5"/>
    <x v="27"/>
    <n v="350"/>
    <s v="Cartão de Crédito"/>
    <s v="Pendente"/>
  </r>
  <r>
    <x v="30"/>
    <x v="2"/>
    <x v="1"/>
    <x v="6"/>
    <x v="28"/>
    <n v="400"/>
    <s v="Transferência"/>
    <s v="Pago"/>
  </r>
  <r>
    <x v="31"/>
    <x v="2"/>
    <x v="1"/>
    <x v="8"/>
    <x v="29"/>
    <n v="450"/>
    <s v="Débito Automático"/>
    <s v="Pago"/>
  </r>
  <r>
    <x v="32"/>
    <x v="2"/>
    <x v="0"/>
    <x v="18"/>
    <x v="30"/>
    <n v="1500"/>
    <s v="Transferência"/>
    <s v="Recebido"/>
  </r>
  <r>
    <x v="32"/>
    <x v="2"/>
    <x v="1"/>
    <x v="9"/>
    <x v="31"/>
    <n v="300"/>
    <s v="Cartão de Crédito"/>
    <s v="Pendente"/>
  </r>
  <r>
    <x v="33"/>
    <x v="2"/>
    <x v="1"/>
    <x v="10"/>
    <x v="32"/>
    <n v="800"/>
    <s v="Transferência"/>
    <s v="Pago"/>
  </r>
  <r>
    <x v="34"/>
    <x v="2"/>
    <x v="1"/>
    <x v="11"/>
    <x v="33"/>
    <n v="250"/>
    <s v="Cartão de Crédito"/>
    <s v="Pendente"/>
  </r>
  <r>
    <x v="35"/>
    <x v="2"/>
    <x v="1"/>
    <x v="13"/>
    <x v="34"/>
    <n v="150"/>
    <s v="Débito Automático"/>
    <s v="Pago"/>
  </r>
  <r>
    <x v="36"/>
    <x v="2"/>
    <x v="1"/>
    <x v="12"/>
    <x v="35"/>
    <n v="250"/>
    <s v="Transferência"/>
    <s v="Pendente"/>
  </r>
  <r>
    <x v="37"/>
    <x v="2"/>
    <x v="1"/>
    <x v="15"/>
    <x v="36"/>
    <n v="220"/>
    <s v="Transferência"/>
    <s v="Pendente"/>
  </r>
  <r>
    <x v="38"/>
    <x v="2"/>
    <x v="1"/>
    <x v="14"/>
    <x v="37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C17319-26D1-4708-BA03-F3EAF8BA7526}" name="Tabela dinâmica1" cacheId="9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9">
  <location ref="A4:B20" firstHeaderRow="1" firstDataRow="1" firstDataCol="1" rowPageCount="1" colPageCount="1"/>
  <pivotFields count="8">
    <pivotField compact="0" numFmtId="14" outline="0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compact="0" numFmtId="1" outline="0" showAll="0">
      <items count="4">
        <item x="0"/>
        <item x="1"/>
        <item x="2"/>
        <item t="default"/>
      </items>
    </pivotField>
    <pivotField axis="axisPage" compact="0" outline="0" showAll="0">
      <items count="3">
        <item h="1" x="0"/>
        <item x="1"/>
        <item t="default"/>
      </items>
    </pivotField>
    <pivotField axis="axisRow" compact="0" outline="0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compact="0" outline="0" showAll="0"/>
    <pivotField dataField="1" compact="0" numFmtId="44" outline="0" showAll="0"/>
    <pivotField compact="0" outline="0" showAll="0"/>
    <pivotField compact="0" outline="0" showAll="0"/>
  </pivotFields>
  <rowFields count="1">
    <field x="3"/>
  </rowFields>
  <rowItems count="16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0" baseItem="0" numFmtId="44"/>
  </dataFields>
  <chartFormats count="4"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B9D091-9C63-40FE-B681-D2719B468514}" name="Tabela dinâmica2" cacheId="9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5">
  <location ref="D3:E8" firstHeaderRow="1" firstDataRow="1" firstDataCol="1" rowPageCount="1" colPageCount="1"/>
  <pivotFields count="8">
    <pivotField compact="0" numFmtId="14" outline="0" showAll="0"/>
    <pivotField compact="0" numFmtId="1" outline="0" showAll="0"/>
    <pivotField axis="axisPage" compact="0" outline="0" showAll="0">
      <items count="3">
        <item x="0"/>
        <item h="1" x="1"/>
        <item t="default"/>
      </items>
    </pivotField>
    <pivotField compact="0" outline="0" showAll="0"/>
    <pivotField axis="axisRow" compact="0" outline="0" showAll="0">
      <items count="39">
        <item x="23"/>
        <item x="3"/>
        <item x="16"/>
        <item x="9"/>
        <item x="21"/>
        <item x="18"/>
        <item x="6"/>
        <item x="1"/>
        <item x="4"/>
        <item x="22"/>
        <item x="12"/>
        <item x="27"/>
        <item x="7"/>
        <item x="2"/>
        <item x="25"/>
        <item x="15"/>
        <item x="36"/>
        <item x="8"/>
        <item x="29"/>
        <item x="31"/>
        <item x="20"/>
        <item x="5"/>
        <item x="19"/>
        <item x="17"/>
        <item x="11"/>
        <item x="33"/>
        <item x="13"/>
        <item x="24"/>
        <item x="26"/>
        <item x="10"/>
        <item x="37"/>
        <item x="14"/>
        <item x="28"/>
        <item x="35"/>
        <item x="0"/>
        <item x="32"/>
        <item x="30"/>
        <item x="34"/>
        <item t="default"/>
      </items>
    </pivotField>
    <pivotField dataField="1" compact="0" numFmtId="44" outline="0" showAll="0"/>
    <pivotField compact="0" outline="0" showAll="0"/>
    <pivotField compact="0" outline="0" showAll="0"/>
  </pivotFields>
  <rowFields count="1">
    <field x="4"/>
  </rowFields>
  <rowItems count="5">
    <i>
      <x v="12"/>
    </i>
    <i>
      <x v="22"/>
    </i>
    <i>
      <x v="34"/>
    </i>
    <i>
      <x v="36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 numFmtId="164"/>
  </dataFields>
  <formats count="2">
    <format dxfId="10">
      <pivotArea outline="0" collapsedLevelsAreSubtotals="1" fieldPosition="0"/>
    </format>
    <format dxfId="11">
      <pivotArea outline="0" collapsedLevelsAreSubtotals="1" fieldPosition="0"/>
    </format>
  </format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CB1391-D482-4ED5-829F-99842D8260AE}" name="tbl_operations" displayName="tbl_operations" ref="A1:H45" totalsRowShown="0" headerRowDxfId="9" dataDxfId="8">
  <autoFilter ref="A1:H45" xr:uid="{72CB1391-D482-4ED5-829F-99842D8260AE}"/>
  <tableColumns count="8">
    <tableColumn id="1" xr3:uid="{98A6108A-07F5-420F-8F56-70264F68F044}" name="Data" dataDxfId="7"/>
    <tableColumn id="8" xr3:uid="{8BD06DCD-D104-474A-8E0E-D82ED48B9558}" name="Mês" dataDxfId="6">
      <calculatedColumnFormula>MONTH(tbl_operations[[#This Row],[Data]])</calculatedColumnFormula>
    </tableColumn>
    <tableColumn id="2" xr3:uid="{DA8232B0-2009-4E69-9876-8BA8F07760BC}" name="Tipo" dataDxfId="5"/>
    <tableColumn id="3" xr3:uid="{69CA667F-63CE-4227-B8F7-4020DEBA9C51}" name="Categoria" dataDxfId="4"/>
    <tableColumn id="4" xr3:uid="{D4A9A81A-0E18-45F3-BF7B-3A8D53945C10}" name="Descrição" dataDxfId="3"/>
    <tableColumn id="5" xr3:uid="{B6D9EF9C-292F-40BB-B87F-D17C286AC550}" name="Valor" dataDxfId="2" dataCellStyle="Moeda"/>
    <tableColumn id="6" xr3:uid="{AE5D76D0-E6C4-44EE-9852-47B0CA3F40BE}" name="Operação Bancária" dataDxfId="1"/>
    <tableColumn id="7" xr3:uid="{BB979465-AAB0-4414-8DC5-F574A75C7BC7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H45"/>
  <sheetViews>
    <sheetView workbookViewId="0">
      <selection activeCell="B2" sqref="B1:B1048576"/>
    </sheetView>
  </sheetViews>
  <sheetFormatPr defaultRowHeight="15"/>
  <cols>
    <col min="1" max="7" width="23.710937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" customHeight="1">
      <c r="A2" s="2">
        <v>45505</v>
      </c>
      <c r="B2" s="10">
        <f>MONTH(tbl_operations[[#This Row],[Data]])</f>
        <v>8</v>
      </c>
      <c r="C2" s="3" t="s">
        <v>8</v>
      </c>
      <c r="D2" s="3" t="s">
        <v>9</v>
      </c>
      <c r="E2" s="3" t="s">
        <v>10</v>
      </c>
      <c r="F2" s="4">
        <v>5000</v>
      </c>
      <c r="G2" s="3" t="s">
        <v>11</v>
      </c>
      <c r="H2" s="3" t="s">
        <v>12</v>
      </c>
    </row>
    <row r="3" spans="1:8" ht="12" customHeight="1">
      <c r="A3" s="2">
        <v>45505</v>
      </c>
      <c r="B3" s="10">
        <f>MONTH(tbl_operations[[#This Row],[Data]])</f>
        <v>8</v>
      </c>
      <c r="C3" s="3" t="s">
        <v>13</v>
      </c>
      <c r="D3" s="3" t="s">
        <v>14</v>
      </c>
      <c r="E3" s="3" t="s">
        <v>15</v>
      </c>
      <c r="F3" s="4">
        <v>550</v>
      </c>
      <c r="G3" s="3" t="s">
        <v>16</v>
      </c>
      <c r="H3" s="3" t="s">
        <v>17</v>
      </c>
    </row>
    <row r="4" spans="1:8" ht="12" customHeight="1">
      <c r="A4" s="2">
        <v>45507</v>
      </c>
      <c r="B4" s="10">
        <f>MONTH(tbl_operations[[#This Row],[Data]])</f>
        <v>8</v>
      </c>
      <c r="C4" s="3" t="s">
        <v>13</v>
      </c>
      <c r="D4" s="3" t="s">
        <v>18</v>
      </c>
      <c r="E4" s="3" t="s">
        <v>19</v>
      </c>
      <c r="F4" s="4">
        <v>300</v>
      </c>
      <c r="G4" s="3" t="s">
        <v>20</v>
      </c>
      <c r="H4" s="3" t="s">
        <v>21</v>
      </c>
    </row>
    <row r="5" spans="1:8" ht="12" customHeight="1">
      <c r="A5" s="2">
        <v>45509</v>
      </c>
      <c r="B5" s="10">
        <f>MONTH(tbl_operations[[#This Row],[Data]])</f>
        <v>8</v>
      </c>
      <c r="C5" s="3" t="s">
        <v>13</v>
      </c>
      <c r="D5" s="3" t="s">
        <v>22</v>
      </c>
      <c r="E5" s="3" t="s">
        <v>23</v>
      </c>
      <c r="F5" s="4">
        <v>120</v>
      </c>
      <c r="G5" s="3" t="s">
        <v>20</v>
      </c>
      <c r="H5" s="3" t="s">
        <v>21</v>
      </c>
    </row>
    <row r="6" spans="1:8" ht="12" customHeight="1">
      <c r="A6" s="2">
        <v>45511</v>
      </c>
      <c r="B6" s="10">
        <f>MONTH(tbl_operations[[#This Row],[Data]])</f>
        <v>8</v>
      </c>
      <c r="C6" s="3" t="s">
        <v>13</v>
      </c>
      <c r="D6" s="3" t="s">
        <v>24</v>
      </c>
      <c r="E6" s="3" t="s">
        <v>25</v>
      </c>
      <c r="F6" s="4">
        <v>250</v>
      </c>
      <c r="G6" s="3" t="s">
        <v>11</v>
      </c>
      <c r="H6" s="3" t="s">
        <v>21</v>
      </c>
    </row>
    <row r="7" spans="1:8" ht="12" customHeight="1">
      <c r="A7" s="2">
        <v>45514</v>
      </c>
      <c r="B7" s="10">
        <f>MONTH(tbl_operations[[#This Row],[Data]])</f>
        <v>8</v>
      </c>
      <c r="C7" s="3" t="s">
        <v>13</v>
      </c>
      <c r="D7" s="3" t="s">
        <v>26</v>
      </c>
      <c r="E7" s="3" t="s">
        <v>27</v>
      </c>
      <c r="F7" s="4">
        <v>400</v>
      </c>
      <c r="G7" s="3" t="s">
        <v>16</v>
      </c>
      <c r="H7" s="3" t="s">
        <v>17</v>
      </c>
    </row>
    <row r="8" spans="1:8" ht="12" customHeight="1">
      <c r="A8" s="2">
        <v>45516</v>
      </c>
      <c r="B8" s="10">
        <f>MONTH(tbl_operations[[#This Row],[Data]])</f>
        <v>8</v>
      </c>
      <c r="C8" s="3" t="s">
        <v>13</v>
      </c>
      <c r="D8" s="3" t="s">
        <v>28</v>
      </c>
      <c r="E8" s="3" t="s">
        <v>29</v>
      </c>
      <c r="F8" s="4">
        <v>600</v>
      </c>
      <c r="G8" s="3" t="s">
        <v>20</v>
      </c>
      <c r="H8" s="3" t="s">
        <v>17</v>
      </c>
    </row>
    <row r="9" spans="1:8" ht="12" customHeight="1">
      <c r="A9" s="2">
        <v>45519</v>
      </c>
      <c r="B9" s="10">
        <f>MONTH(tbl_operations[[#This Row],[Data]])</f>
        <v>8</v>
      </c>
      <c r="C9" s="3" t="s">
        <v>8</v>
      </c>
      <c r="D9" s="3" t="s">
        <v>30</v>
      </c>
      <c r="E9" s="3" t="s">
        <v>31</v>
      </c>
      <c r="F9" s="4">
        <v>800</v>
      </c>
      <c r="G9" s="3" t="s">
        <v>11</v>
      </c>
      <c r="H9" s="3" t="s">
        <v>12</v>
      </c>
    </row>
    <row r="10" spans="1:8" ht="12" customHeight="1">
      <c r="A10" s="2">
        <v>45519</v>
      </c>
      <c r="B10" s="10">
        <f>MONTH(tbl_operations[[#This Row],[Data]])</f>
        <v>8</v>
      </c>
      <c r="C10" s="3" t="s">
        <v>13</v>
      </c>
      <c r="D10" s="3" t="s">
        <v>32</v>
      </c>
      <c r="E10" s="3" t="s">
        <v>33</v>
      </c>
      <c r="F10" s="4">
        <v>150</v>
      </c>
      <c r="G10" s="3" t="s">
        <v>11</v>
      </c>
      <c r="H10" s="3" t="s">
        <v>21</v>
      </c>
    </row>
    <row r="11" spans="1:8" ht="12" customHeight="1">
      <c r="A11" s="2">
        <v>45522</v>
      </c>
      <c r="B11" s="10">
        <f>MONTH(tbl_operations[[#This Row],[Data]])</f>
        <v>8</v>
      </c>
      <c r="C11" s="3" t="s">
        <v>13</v>
      </c>
      <c r="D11" s="3" t="s">
        <v>34</v>
      </c>
      <c r="E11" s="3" t="s">
        <v>35</v>
      </c>
      <c r="F11" s="4">
        <v>1200</v>
      </c>
      <c r="G11" s="3" t="s">
        <v>20</v>
      </c>
      <c r="H11" s="3" t="s">
        <v>17</v>
      </c>
    </row>
    <row r="12" spans="1:8" ht="12" customHeight="1">
      <c r="A12" s="2">
        <v>45524</v>
      </c>
      <c r="B12" s="10">
        <f>MONTH(tbl_operations[[#This Row],[Data]])</f>
        <v>8</v>
      </c>
      <c r="C12" s="3" t="s">
        <v>13</v>
      </c>
      <c r="D12" s="3" t="s">
        <v>36</v>
      </c>
      <c r="E12" s="3" t="s">
        <v>37</v>
      </c>
      <c r="F12" s="4">
        <v>450</v>
      </c>
      <c r="G12" s="3" t="s">
        <v>16</v>
      </c>
      <c r="H12" s="3" t="s">
        <v>21</v>
      </c>
    </row>
    <row r="13" spans="1:8" ht="12" customHeight="1">
      <c r="A13" s="2">
        <v>45526</v>
      </c>
      <c r="B13" s="10">
        <f>MONTH(tbl_operations[[#This Row],[Data]])</f>
        <v>8</v>
      </c>
      <c r="C13" s="3" t="s">
        <v>13</v>
      </c>
      <c r="D13" s="3" t="s">
        <v>38</v>
      </c>
      <c r="E13" s="3" t="s">
        <v>39</v>
      </c>
      <c r="F13" s="4">
        <v>180</v>
      </c>
      <c r="G13" s="3" t="s">
        <v>11</v>
      </c>
      <c r="H13" s="3" t="s">
        <v>17</v>
      </c>
    </row>
    <row r="14" spans="1:8" ht="12" customHeight="1">
      <c r="A14" s="2">
        <v>45528</v>
      </c>
      <c r="B14" s="10">
        <f>MONTH(tbl_operations[[#This Row],[Data]])</f>
        <v>8</v>
      </c>
      <c r="C14" s="3" t="s">
        <v>13</v>
      </c>
      <c r="D14" s="3" t="s">
        <v>40</v>
      </c>
      <c r="E14" s="3" t="s">
        <v>41</v>
      </c>
      <c r="F14" s="4">
        <v>80</v>
      </c>
      <c r="G14" s="3" t="s">
        <v>16</v>
      </c>
      <c r="H14" s="3" t="s">
        <v>21</v>
      </c>
    </row>
    <row r="15" spans="1:8" ht="12" customHeight="1">
      <c r="A15" s="2">
        <v>45532</v>
      </c>
      <c r="B15" s="10">
        <f>MONTH(tbl_operations[[#This Row],[Data]])</f>
        <v>8</v>
      </c>
      <c r="C15" s="3" t="s">
        <v>13</v>
      </c>
      <c r="D15" s="3" t="s">
        <v>42</v>
      </c>
      <c r="E15" s="3" t="s">
        <v>43</v>
      </c>
      <c r="F15" s="4">
        <v>200</v>
      </c>
      <c r="G15" s="3" t="s">
        <v>16</v>
      </c>
      <c r="H15" s="3" t="s">
        <v>21</v>
      </c>
    </row>
    <row r="16" spans="1:8" ht="12" customHeight="1">
      <c r="A16" s="2">
        <v>45534</v>
      </c>
      <c r="B16" s="10">
        <f>MONTH(tbl_operations[[#This Row],[Data]])</f>
        <v>8</v>
      </c>
      <c r="C16" s="3" t="s">
        <v>13</v>
      </c>
      <c r="D16" s="3" t="s">
        <v>44</v>
      </c>
      <c r="E16" s="3" t="s">
        <v>45</v>
      </c>
      <c r="F16" s="4">
        <v>750</v>
      </c>
      <c r="G16" s="3" t="s">
        <v>11</v>
      </c>
      <c r="H16" s="3" t="s">
        <v>17</v>
      </c>
    </row>
    <row r="17" spans="1:8" ht="12" customHeight="1">
      <c r="A17" s="2">
        <v>45535</v>
      </c>
      <c r="B17" s="10">
        <f>MONTH(tbl_operations[[#This Row],[Data]])</f>
        <v>8</v>
      </c>
      <c r="C17" s="3" t="s">
        <v>13</v>
      </c>
      <c r="D17" s="3" t="s">
        <v>46</v>
      </c>
      <c r="E17" s="3" t="s">
        <v>47</v>
      </c>
      <c r="F17" s="4">
        <v>350</v>
      </c>
      <c r="G17" s="3" t="s">
        <v>20</v>
      </c>
      <c r="H17" s="3" t="s">
        <v>21</v>
      </c>
    </row>
    <row r="18" spans="1:8" ht="12" customHeight="1">
      <c r="A18" s="2">
        <v>45536</v>
      </c>
      <c r="B18" s="10">
        <f>MONTH(tbl_operations[[#This Row],[Data]])</f>
        <v>9</v>
      </c>
      <c r="C18" s="3" t="s">
        <v>8</v>
      </c>
      <c r="D18" s="3" t="s">
        <v>9</v>
      </c>
      <c r="E18" s="3" t="s">
        <v>10</v>
      </c>
      <c r="F18" s="4">
        <v>5000</v>
      </c>
      <c r="G18" s="3" t="s">
        <v>11</v>
      </c>
      <c r="H18" s="3" t="s">
        <v>12</v>
      </c>
    </row>
    <row r="19" spans="1:8" ht="12" customHeight="1">
      <c r="A19" s="2">
        <v>45537</v>
      </c>
      <c r="B19" s="10">
        <f>MONTH(tbl_operations[[#This Row],[Data]])</f>
        <v>9</v>
      </c>
      <c r="C19" s="3" t="s">
        <v>13</v>
      </c>
      <c r="D19" s="3" t="s">
        <v>14</v>
      </c>
      <c r="E19" s="4" t="s">
        <v>15</v>
      </c>
      <c r="F19" s="4">
        <v>450</v>
      </c>
      <c r="G19" s="3" t="s">
        <v>16</v>
      </c>
      <c r="H19" s="3" t="s">
        <v>17</v>
      </c>
    </row>
    <row r="20" spans="1:8" ht="12" customHeight="1">
      <c r="A20" s="2">
        <v>45540</v>
      </c>
      <c r="B20" s="10">
        <f>MONTH(tbl_operations[[#This Row],[Data]])</f>
        <v>9</v>
      </c>
      <c r="C20" s="3" t="s">
        <v>13</v>
      </c>
      <c r="D20" s="3" t="s">
        <v>18</v>
      </c>
      <c r="E20" s="4" t="s">
        <v>19</v>
      </c>
      <c r="F20" s="4">
        <v>300</v>
      </c>
      <c r="G20" s="3" t="s">
        <v>16</v>
      </c>
      <c r="H20" s="3" t="s">
        <v>21</v>
      </c>
    </row>
    <row r="21" spans="1:8" ht="12" customHeight="1">
      <c r="A21" s="2">
        <v>45543</v>
      </c>
      <c r="B21" s="10">
        <f>MONTH(tbl_operations[[#This Row],[Data]])</f>
        <v>9</v>
      </c>
      <c r="C21" s="3" t="s">
        <v>13</v>
      </c>
      <c r="D21" s="3" t="s">
        <v>22</v>
      </c>
      <c r="E21" s="4" t="s">
        <v>48</v>
      </c>
      <c r="F21" s="4">
        <v>200</v>
      </c>
      <c r="G21" s="3" t="s">
        <v>11</v>
      </c>
      <c r="H21" s="3" t="s">
        <v>21</v>
      </c>
    </row>
    <row r="22" spans="1:8" ht="12" customHeight="1">
      <c r="A22" s="2">
        <v>45546</v>
      </c>
      <c r="B22" s="10">
        <f>MONTH(tbl_operations[[#This Row],[Data]])</f>
        <v>9</v>
      </c>
      <c r="C22" s="3" t="s">
        <v>13</v>
      </c>
      <c r="D22" s="3" t="s">
        <v>24</v>
      </c>
      <c r="E22" s="4" t="s">
        <v>49</v>
      </c>
      <c r="F22" s="4">
        <v>600</v>
      </c>
      <c r="G22" s="3" t="s">
        <v>16</v>
      </c>
      <c r="H22" s="3" t="s">
        <v>17</v>
      </c>
    </row>
    <row r="23" spans="1:8" ht="12" customHeight="1">
      <c r="A23" s="2">
        <v>45549</v>
      </c>
      <c r="B23" s="10">
        <f>MONTH(tbl_operations[[#This Row],[Data]])</f>
        <v>9</v>
      </c>
      <c r="C23" s="3" t="s">
        <v>13</v>
      </c>
      <c r="D23" s="3" t="s">
        <v>26</v>
      </c>
      <c r="E23" s="4" t="s">
        <v>27</v>
      </c>
      <c r="F23" s="4">
        <v>350</v>
      </c>
      <c r="G23" s="3" t="s">
        <v>11</v>
      </c>
      <c r="H23" s="3" t="s">
        <v>21</v>
      </c>
    </row>
    <row r="24" spans="1:8" ht="12" customHeight="1">
      <c r="A24" s="2">
        <v>45552</v>
      </c>
      <c r="B24" s="10">
        <f>MONTH(tbl_operations[[#This Row],[Data]])</f>
        <v>9</v>
      </c>
      <c r="C24" s="3" t="s">
        <v>13</v>
      </c>
      <c r="D24" s="3" t="s">
        <v>28</v>
      </c>
      <c r="E24" s="4" t="s">
        <v>50</v>
      </c>
      <c r="F24" s="4">
        <v>500</v>
      </c>
      <c r="G24" s="3" t="s">
        <v>20</v>
      </c>
      <c r="H24" s="3" t="s">
        <v>17</v>
      </c>
    </row>
    <row r="25" spans="1:8" ht="12" customHeight="1">
      <c r="A25" s="2">
        <v>45555</v>
      </c>
      <c r="B25" s="10">
        <f>MONTH(tbl_operations[[#This Row],[Data]])</f>
        <v>9</v>
      </c>
      <c r="C25" s="3" t="s">
        <v>8</v>
      </c>
      <c r="D25" s="3" t="s">
        <v>51</v>
      </c>
      <c r="E25" s="3" t="s">
        <v>52</v>
      </c>
      <c r="F25" s="4">
        <v>1200</v>
      </c>
      <c r="G25" s="3" t="s">
        <v>11</v>
      </c>
      <c r="H25" s="3" t="s">
        <v>12</v>
      </c>
    </row>
    <row r="26" spans="1:8" ht="12" customHeight="1">
      <c r="A26" s="2">
        <v>45555</v>
      </c>
      <c r="B26" s="10">
        <f>MONTH(tbl_operations[[#This Row],[Data]])</f>
        <v>9</v>
      </c>
      <c r="C26" s="3" t="s">
        <v>13</v>
      </c>
      <c r="D26" s="3" t="s">
        <v>32</v>
      </c>
      <c r="E26" s="4" t="s">
        <v>53</v>
      </c>
      <c r="F26" s="4">
        <v>800</v>
      </c>
      <c r="G26" s="3" t="s">
        <v>11</v>
      </c>
      <c r="H26" s="3" t="s">
        <v>21</v>
      </c>
    </row>
    <row r="27" spans="1:8" ht="12" customHeight="1">
      <c r="A27" s="2">
        <v>45558</v>
      </c>
      <c r="B27" s="10">
        <f>MONTH(tbl_operations[[#This Row],[Data]])</f>
        <v>9</v>
      </c>
      <c r="C27" s="3" t="s">
        <v>13</v>
      </c>
      <c r="D27" s="3" t="s">
        <v>34</v>
      </c>
      <c r="E27" s="4" t="s">
        <v>54</v>
      </c>
      <c r="F27" s="4">
        <v>1500</v>
      </c>
      <c r="G27" s="3" t="s">
        <v>20</v>
      </c>
      <c r="H27" s="3" t="s">
        <v>17</v>
      </c>
    </row>
    <row r="28" spans="1:8" ht="12" customHeight="1">
      <c r="A28" s="2">
        <v>45561</v>
      </c>
      <c r="B28" s="10">
        <f>MONTH(tbl_operations[[#This Row],[Data]])</f>
        <v>9</v>
      </c>
      <c r="C28" s="3" t="s">
        <v>13</v>
      </c>
      <c r="D28" s="3" t="s">
        <v>55</v>
      </c>
      <c r="E28" s="4" t="s">
        <v>56</v>
      </c>
      <c r="F28" s="4">
        <v>250</v>
      </c>
      <c r="G28" s="3" t="s">
        <v>16</v>
      </c>
      <c r="H28" s="3" t="s">
        <v>21</v>
      </c>
    </row>
    <row r="29" spans="1:8" ht="12" customHeight="1">
      <c r="A29" s="2">
        <v>45564</v>
      </c>
      <c r="B29" s="10">
        <f>MONTH(tbl_operations[[#This Row],[Data]])</f>
        <v>9</v>
      </c>
      <c r="C29" s="3" t="s">
        <v>13</v>
      </c>
      <c r="D29" s="3" t="s">
        <v>38</v>
      </c>
      <c r="E29" s="4" t="s">
        <v>57</v>
      </c>
      <c r="F29" s="4">
        <v>400</v>
      </c>
      <c r="G29" s="3" t="s">
        <v>20</v>
      </c>
      <c r="H29" s="3" t="s">
        <v>17</v>
      </c>
    </row>
    <row r="30" spans="1:8" ht="12" customHeight="1">
      <c r="A30" s="2">
        <v>45566</v>
      </c>
      <c r="B30" s="10">
        <f>MONTH(tbl_operations[[#This Row],[Data]])</f>
        <v>10</v>
      </c>
      <c r="C30" s="3" t="s">
        <v>8</v>
      </c>
      <c r="D30" s="3" t="s">
        <v>9</v>
      </c>
      <c r="E30" s="3" t="s">
        <v>10</v>
      </c>
      <c r="F30" s="4">
        <v>5000</v>
      </c>
      <c r="G30" s="3" t="s">
        <v>11</v>
      </c>
      <c r="H30" s="3" t="s">
        <v>12</v>
      </c>
    </row>
    <row r="31" spans="1:8" ht="12" customHeight="1">
      <c r="A31" s="2">
        <v>45566</v>
      </c>
      <c r="B31" s="10">
        <f>MONTH(tbl_operations[[#This Row],[Data]])</f>
        <v>10</v>
      </c>
      <c r="C31" s="3" t="s">
        <v>13</v>
      </c>
      <c r="D31" s="3" t="s">
        <v>14</v>
      </c>
      <c r="E31" s="3" t="s">
        <v>15</v>
      </c>
      <c r="F31" s="4">
        <v>600</v>
      </c>
      <c r="G31" s="3" t="s">
        <v>16</v>
      </c>
      <c r="H31" s="3" t="s">
        <v>17</v>
      </c>
    </row>
    <row r="32" spans="1:8" ht="12" customHeight="1">
      <c r="A32" s="2">
        <v>45568</v>
      </c>
      <c r="B32" s="10">
        <f>MONTH(tbl_operations[[#This Row],[Data]])</f>
        <v>10</v>
      </c>
      <c r="C32" s="3" t="s">
        <v>13</v>
      </c>
      <c r="D32" s="3" t="s">
        <v>18</v>
      </c>
      <c r="E32" s="3" t="s">
        <v>58</v>
      </c>
      <c r="F32" s="4">
        <v>200</v>
      </c>
      <c r="G32" s="3" t="s">
        <v>20</v>
      </c>
      <c r="H32" s="3" t="s">
        <v>21</v>
      </c>
    </row>
    <row r="33" spans="1:8" ht="12" customHeight="1">
      <c r="A33" s="2">
        <v>45570</v>
      </c>
      <c r="B33" s="10">
        <f>MONTH(tbl_operations[[#This Row],[Data]])</f>
        <v>10</v>
      </c>
      <c r="C33" s="3" t="s">
        <v>13</v>
      </c>
      <c r="D33" s="3" t="s">
        <v>22</v>
      </c>
      <c r="E33" s="3" t="s">
        <v>59</v>
      </c>
      <c r="F33" s="4">
        <v>180</v>
      </c>
      <c r="G33" s="3" t="s">
        <v>11</v>
      </c>
      <c r="H33" s="3" t="s">
        <v>21</v>
      </c>
    </row>
    <row r="34" spans="1:8" ht="12" customHeight="1">
      <c r="A34" s="2">
        <v>45573</v>
      </c>
      <c r="B34" s="10">
        <f>MONTH(tbl_operations[[#This Row],[Data]])</f>
        <v>10</v>
      </c>
      <c r="C34" s="3" t="s">
        <v>13</v>
      </c>
      <c r="D34" s="3" t="s">
        <v>24</v>
      </c>
      <c r="E34" s="3" t="s">
        <v>60</v>
      </c>
      <c r="F34" s="4">
        <v>120</v>
      </c>
      <c r="G34" s="3" t="s">
        <v>16</v>
      </c>
      <c r="H34" s="3" t="s">
        <v>17</v>
      </c>
    </row>
    <row r="35" spans="1:8" ht="12" customHeight="1">
      <c r="A35" s="2">
        <v>45575</v>
      </c>
      <c r="B35" s="10">
        <f>MONTH(tbl_operations[[#This Row],[Data]])</f>
        <v>10</v>
      </c>
      <c r="C35" s="3" t="s">
        <v>13</v>
      </c>
      <c r="D35" s="3" t="s">
        <v>26</v>
      </c>
      <c r="E35" s="3" t="s">
        <v>61</v>
      </c>
      <c r="F35" s="4">
        <v>350</v>
      </c>
      <c r="G35" s="3" t="s">
        <v>20</v>
      </c>
      <c r="H35" s="3" t="s">
        <v>17</v>
      </c>
    </row>
    <row r="36" spans="1:8" ht="12" customHeight="1">
      <c r="A36" s="2">
        <v>45578</v>
      </c>
      <c r="B36" s="10">
        <f>MONTH(tbl_operations[[#This Row],[Data]])</f>
        <v>10</v>
      </c>
      <c r="C36" s="3" t="s">
        <v>13</v>
      </c>
      <c r="D36" s="3" t="s">
        <v>28</v>
      </c>
      <c r="E36" s="3" t="s">
        <v>62</v>
      </c>
      <c r="F36" s="4">
        <v>400</v>
      </c>
      <c r="G36" s="3" t="s">
        <v>11</v>
      </c>
      <c r="H36" s="3" t="s">
        <v>21</v>
      </c>
    </row>
    <row r="37" spans="1:8" ht="12" customHeight="1">
      <c r="A37" s="2">
        <v>45580</v>
      </c>
      <c r="B37" s="10">
        <f>MONTH(tbl_operations[[#This Row],[Data]])</f>
        <v>10</v>
      </c>
      <c r="C37" s="3" t="s">
        <v>13</v>
      </c>
      <c r="D37" s="3" t="s">
        <v>32</v>
      </c>
      <c r="E37" s="3" t="s">
        <v>63</v>
      </c>
      <c r="F37" s="4">
        <v>450</v>
      </c>
      <c r="G37" s="3" t="s">
        <v>16</v>
      </c>
      <c r="H37" s="3" t="s">
        <v>21</v>
      </c>
    </row>
    <row r="38" spans="1:8" ht="12" customHeight="1">
      <c r="A38" s="2">
        <v>45583</v>
      </c>
      <c r="B38" s="10">
        <f>MONTH(tbl_operations[[#This Row],[Data]])</f>
        <v>10</v>
      </c>
      <c r="C38" s="3" t="s">
        <v>8</v>
      </c>
      <c r="D38" s="3" t="s">
        <v>64</v>
      </c>
      <c r="E38" s="3" t="s">
        <v>65</v>
      </c>
      <c r="F38" s="4">
        <v>1500</v>
      </c>
      <c r="G38" s="3" t="s">
        <v>11</v>
      </c>
      <c r="H38" s="3" t="s">
        <v>12</v>
      </c>
    </row>
    <row r="39" spans="1:8" ht="12" customHeight="1">
      <c r="A39" s="2">
        <v>45583</v>
      </c>
      <c r="B39" s="10">
        <f>MONTH(tbl_operations[[#This Row],[Data]])</f>
        <v>10</v>
      </c>
      <c r="C39" s="3" t="s">
        <v>13</v>
      </c>
      <c r="D39" s="3" t="s">
        <v>34</v>
      </c>
      <c r="E39" s="3" t="s">
        <v>66</v>
      </c>
      <c r="F39" s="4">
        <v>300</v>
      </c>
      <c r="G39" s="3" t="s">
        <v>20</v>
      </c>
      <c r="H39" s="3" t="s">
        <v>17</v>
      </c>
    </row>
    <row r="40" spans="1:8" ht="12" customHeight="1">
      <c r="A40" s="2">
        <v>45585</v>
      </c>
      <c r="B40" s="10">
        <f>MONTH(tbl_operations[[#This Row],[Data]])</f>
        <v>10</v>
      </c>
      <c r="C40" s="3" t="s">
        <v>13</v>
      </c>
      <c r="D40" s="3" t="s">
        <v>36</v>
      </c>
      <c r="E40" s="3" t="s">
        <v>67</v>
      </c>
      <c r="F40" s="4">
        <v>800</v>
      </c>
      <c r="G40" s="3" t="s">
        <v>11</v>
      </c>
      <c r="H40" s="3" t="s">
        <v>21</v>
      </c>
    </row>
    <row r="41" spans="1:8" ht="12" customHeight="1">
      <c r="A41" s="2">
        <v>45587</v>
      </c>
      <c r="B41" s="10">
        <f>MONTH(tbl_operations[[#This Row],[Data]])</f>
        <v>10</v>
      </c>
      <c r="C41" s="3" t="s">
        <v>13</v>
      </c>
      <c r="D41" s="3" t="s">
        <v>38</v>
      </c>
      <c r="E41" s="3" t="s">
        <v>68</v>
      </c>
      <c r="F41" s="4">
        <v>250</v>
      </c>
      <c r="G41" s="3" t="s">
        <v>20</v>
      </c>
      <c r="H41" s="3" t="s">
        <v>17</v>
      </c>
    </row>
    <row r="42" spans="1:8" ht="12" customHeight="1">
      <c r="A42" s="2">
        <v>45589</v>
      </c>
      <c r="B42" s="10">
        <f>MONTH(tbl_operations[[#This Row],[Data]])</f>
        <v>10</v>
      </c>
      <c r="C42" s="3" t="s">
        <v>13</v>
      </c>
      <c r="D42" s="3" t="s">
        <v>42</v>
      </c>
      <c r="E42" s="3" t="s">
        <v>69</v>
      </c>
      <c r="F42" s="4">
        <v>150</v>
      </c>
      <c r="G42" s="3" t="s">
        <v>16</v>
      </c>
      <c r="H42" s="3" t="s">
        <v>21</v>
      </c>
    </row>
    <row r="43" spans="1:8" ht="12" customHeight="1">
      <c r="A43" s="2">
        <v>45591</v>
      </c>
      <c r="B43" s="10">
        <f>MONTH(tbl_operations[[#This Row],[Data]])</f>
        <v>10</v>
      </c>
      <c r="C43" s="3" t="s">
        <v>13</v>
      </c>
      <c r="D43" s="3" t="s">
        <v>40</v>
      </c>
      <c r="E43" s="3" t="s">
        <v>70</v>
      </c>
      <c r="F43" s="4">
        <v>250</v>
      </c>
      <c r="G43" s="3" t="s">
        <v>11</v>
      </c>
      <c r="H43" s="3" t="s">
        <v>17</v>
      </c>
    </row>
    <row r="44" spans="1:8" ht="12" customHeight="1">
      <c r="A44" s="2">
        <v>45595</v>
      </c>
      <c r="B44" s="10">
        <f>MONTH(tbl_operations[[#This Row],[Data]])</f>
        <v>10</v>
      </c>
      <c r="C44" s="3" t="s">
        <v>13</v>
      </c>
      <c r="D44" s="3" t="s">
        <v>46</v>
      </c>
      <c r="E44" s="3" t="s">
        <v>71</v>
      </c>
      <c r="F44" s="4">
        <v>220</v>
      </c>
      <c r="G44" s="3" t="s">
        <v>11</v>
      </c>
      <c r="H44" s="3" t="s">
        <v>17</v>
      </c>
    </row>
    <row r="45" spans="1:8" ht="12" customHeight="1">
      <c r="A45" s="2">
        <v>45596</v>
      </c>
      <c r="B45" s="10">
        <f>MONTH(tbl_operations[[#This Row],[Data]])</f>
        <v>10</v>
      </c>
      <c r="C45" s="3" t="s">
        <v>13</v>
      </c>
      <c r="D45" s="3" t="s">
        <v>44</v>
      </c>
      <c r="E45" s="3" t="s">
        <v>72</v>
      </c>
      <c r="F45" s="4">
        <v>500</v>
      </c>
      <c r="G45" s="3" t="s">
        <v>20</v>
      </c>
      <c r="H45" s="3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FD39-1EC3-4276-8C74-8355BA4FC648}">
  <sheetPr>
    <tabColor rgb="FF0070C0"/>
  </sheetPr>
  <dimension ref="A1:E20"/>
  <sheetViews>
    <sheetView tabSelected="1" workbookViewId="0">
      <selection activeCell="B9" sqref="B9"/>
    </sheetView>
  </sheetViews>
  <sheetFormatPr defaultRowHeight="15"/>
  <cols>
    <col min="1" max="1" width="20" bestFit="1" customWidth="1"/>
    <col min="2" max="2" width="13.7109375" bestFit="1" customWidth="1"/>
    <col min="3" max="3" width="12.85546875" bestFit="1" customWidth="1"/>
    <col min="4" max="4" width="32.140625" bestFit="1" customWidth="1"/>
    <col min="5" max="5" width="13.7109375" customWidth="1"/>
  </cols>
  <sheetData>
    <row r="1" spans="1:5">
      <c r="D1" s="5" t="s">
        <v>2</v>
      </c>
      <c r="E1" t="s">
        <v>8</v>
      </c>
    </row>
    <row r="2" spans="1:5">
      <c r="A2" s="5" t="s">
        <v>2</v>
      </c>
      <c r="B2" t="s">
        <v>13</v>
      </c>
    </row>
    <row r="3" spans="1:5">
      <c r="D3" s="5" t="s">
        <v>4</v>
      </c>
      <c r="E3" t="s">
        <v>73</v>
      </c>
    </row>
    <row r="4" spans="1:5">
      <c r="A4" s="5" t="s">
        <v>3</v>
      </c>
      <c r="B4" t="s">
        <v>73</v>
      </c>
      <c r="D4" t="s">
        <v>31</v>
      </c>
      <c r="E4" s="8">
        <v>800</v>
      </c>
    </row>
    <row r="5" spans="1:5">
      <c r="A5" t="s">
        <v>14</v>
      </c>
      <c r="B5" s="6">
        <v>1600</v>
      </c>
      <c r="D5" t="s">
        <v>52</v>
      </c>
      <c r="E5" s="8">
        <v>1200</v>
      </c>
    </row>
    <row r="6" spans="1:5">
      <c r="A6" t="s">
        <v>40</v>
      </c>
      <c r="B6" s="6">
        <v>330</v>
      </c>
      <c r="D6" t="s">
        <v>10</v>
      </c>
      <c r="E6" s="8">
        <v>15000</v>
      </c>
    </row>
    <row r="7" spans="1:5">
      <c r="A7" t="s">
        <v>26</v>
      </c>
      <c r="B7" s="6">
        <v>1100</v>
      </c>
      <c r="D7" t="s">
        <v>65</v>
      </c>
      <c r="E7" s="8">
        <v>1500</v>
      </c>
    </row>
    <row r="8" spans="1:5">
      <c r="A8" t="s">
        <v>34</v>
      </c>
      <c r="B8" s="6">
        <v>3000</v>
      </c>
      <c r="D8" t="s">
        <v>74</v>
      </c>
      <c r="E8" s="8">
        <v>18500</v>
      </c>
    </row>
    <row r="9" spans="1:5">
      <c r="A9" t="s">
        <v>46</v>
      </c>
      <c r="B9" s="6">
        <v>570</v>
      </c>
    </row>
    <row r="10" spans="1:5">
      <c r="A10" t="s">
        <v>22</v>
      </c>
      <c r="B10" s="6">
        <v>500</v>
      </c>
    </row>
    <row r="11" spans="1:5">
      <c r="A11" t="s">
        <v>42</v>
      </c>
      <c r="B11" s="6">
        <v>350</v>
      </c>
    </row>
    <row r="12" spans="1:5">
      <c r="A12" t="s">
        <v>38</v>
      </c>
      <c r="B12" s="6">
        <v>830</v>
      </c>
    </row>
    <row r="13" spans="1:5">
      <c r="A13" t="s">
        <v>24</v>
      </c>
      <c r="B13" s="6">
        <v>970</v>
      </c>
    </row>
    <row r="14" spans="1:5">
      <c r="A14" t="s">
        <v>32</v>
      </c>
      <c r="B14" s="6">
        <v>1400</v>
      </c>
    </row>
    <row r="15" spans="1:5">
      <c r="A15" t="s">
        <v>18</v>
      </c>
      <c r="B15" s="6">
        <v>800</v>
      </c>
    </row>
    <row r="16" spans="1:5">
      <c r="A16" t="s">
        <v>55</v>
      </c>
      <c r="B16" s="6">
        <v>250</v>
      </c>
    </row>
    <row r="17" spans="1:2">
      <c r="A17" t="s">
        <v>36</v>
      </c>
      <c r="B17" s="6">
        <v>1250</v>
      </c>
    </row>
    <row r="18" spans="1:2">
      <c r="A18" t="s">
        <v>28</v>
      </c>
      <c r="B18" s="6">
        <v>1500</v>
      </c>
    </row>
    <row r="19" spans="1:2">
      <c r="A19" t="s">
        <v>44</v>
      </c>
      <c r="B19" s="6">
        <v>1250</v>
      </c>
    </row>
    <row r="20" spans="1:2">
      <c r="A20" t="s">
        <v>74</v>
      </c>
      <c r="B20" s="6">
        <v>15700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3CCA-32C8-4E33-A337-484D3DD541A7}">
  <dimension ref="A1"/>
  <sheetViews>
    <sheetView workbookViewId="0">
      <selection activeCell="L7" sqref="L7"/>
    </sheetView>
  </sheetViews>
  <sheetFormatPr defaultColWidth="0" defaultRowHeight="15"/>
  <cols>
    <col min="1" max="1" width="21.7109375" style="7" customWidth="1"/>
    <col min="2" max="21" width="9.140625" style="9" customWidth="1"/>
    <col min="22" max="16384" width="0" style="9" hidden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D9E30B-54D8-4CE8-A6E5-E0A6CC213332}"/>
</file>

<file path=customXml/itemProps2.xml><?xml version="1.0" encoding="utf-8"?>
<ds:datastoreItem xmlns:ds="http://schemas.openxmlformats.org/officeDocument/2006/customXml" ds:itemID="{4963D8E4-1D6C-4FCF-8D1D-F56D49A3BA19}"/>
</file>

<file path=customXml/itemProps3.xml><?xml version="1.0" encoding="utf-8"?>
<ds:datastoreItem xmlns:ds="http://schemas.openxmlformats.org/officeDocument/2006/customXml" ds:itemID="{51DA261A-E008-49B4-91DC-52FE5A9143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/>
  <cp:revision/>
  <dcterms:created xsi:type="dcterms:W3CDTF">2015-06-05T18:19:34Z</dcterms:created>
  <dcterms:modified xsi:type="dcterms:W3CDTF">2025-01-17T04:04:29Z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