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Report" sheetId="1" r:id="rId4"/>
    <sheet state="visible" name="R2 Report" sheetId="2" r:id="rId5"/>
  </sheets>
  <definedNames/>
  <calcPr/>
</workbook>
</file>

<file path=xl/sharedStrings.xml><?xml version="1.0" encoding="utf-8"?>
<sst xmlns="http://schemas.openxmlformats.org/spreadsheetml/2006/main" count="59" uniqueCount="54">
  <si>
    <t>R1 Report: UK Entity</t>
  </si>
  <si>
    <t>Total cross-currency volume in GBP under UK Entity between 01/04/2022 and 01/08/2023</t>
  </si>
  <si>
    <t>Total_Volumen_GBP</t>
  </si>
  <si>
    <t xml:space="preserve">* Cross currency volume - volume where the start and end currency in currency route are different </t>
  </si>
  <si>
    <t xml:space="preserve">* All customers who made a transaction during the relevant observation period: 
Whose address country at the time of any transaction was the UK and currency route involved GBP 
</t>
  </si>
  <si>
    <t>Data Validation</t>
  </si>
  <si>
    <t>Dates</t>
  </si>
  <si>
    <t>min_date_no_filters</t>
  </si>
  <si>
    <t>max_date_no_filters</t>
  </si>
  <si>
    <t>min_date_r1</t>
  </si>
  <si>
    <t>max_date_r1</t>
  </si>
  <si>
    <t>*It seems that in the table without the R1 filters there are more months, to validate that it is not a data problem we are going to review month by month</t>
  </si>
  <si>
    <t>year_month_no_filters</t>
  </si>
  <si>
    <t>total_transactions_no_filters</t>
  </si>
  <si>
    <t>year_month_with_filters</t>
  </si>
  <si>
    <t>total_transactions_with_filters</t>
  </si>
  <si>
    <t>Total Transactions</t>
  </si>
  <si>
    <t>Only 8% of transactions satisfy the R1 criteria</t>
  </si>
  <si>
    <t>Amount_GBP</t>
  </si>
  <si>
    <t>total_volumen_gbp</t>
  </si>
  <si>
    <t>total_volumen_gbp_uk</t>
  </si>
  <si>
    <t>total_volumen_gbp_currency_route</t>
  </si>
  <si>
    <t>total_volumen_gbp_both_filters</t>
  </si>
  <si>
    <t>The amount is considered valid taking into account the two filters since it is reduced as it is the sum of the two filters</t>
  </si>
  <si>
    <t>Total volume of GBP transactions involving foreign exchange</t>
  </si>
  <si>
    <t>Total_Cross_Currency_GBP</t>
  </si>
  <si>
    <t xml:space="preserve">* All customers who made a transaction during the relevant observation period:
Whose address country at the time of any transaction was the USA  who made the transaction from the US (IP Address or 
similar) 
</t>
  </si>
  <si>
    <t>Total_Transactions</t>
  </si>
  <si>
    <t>Min_Date_No_Filter</t>
  </si>
  <si>
    <t>Max_Date_No_Filter</t>
  </si>
  <si>
    <t>Min_Date_With_Filter</t>
  </si>
  <si>
    <t>Max_Date_With_Filter</t>
  </si>
  <si>
    <t>When applying all the filters for this report, the only date is '2023-01-25' It would be necessary to consult with the data team if this is correct</t>
  </si>
  <si>
    <t>Amount_GBP, Current_Address_Country, Currency_Route</t>
  </si>
  <si>
    <t>Total_Without_Filters</t>
  </si>
  <si>
    <t>Total_With_Country_Filter</t>
  </si>
  <si>
    <t>Total_With_Currency_Route_Filter</t>
  </si>
  <si>
    <t>Total_With_Not_GBP_Filter</t>
  </si>
  <si>
    <t>Total_With_All_Filters</t>
  </si>
  <si>
    <t>We arrive at the same result, which is why it is considered valid.</t>
  </si>
  <si>
    <t>Total same-currency volume in GBP under US Entity between 01/04/2022 and 01/08/2023</t>
  </si>
  <si>
    <t>Total_Same_Currency_GBP</t>
  </si>
  <si>
    <t>There are no cases between 01/04/2022 and 01/08/2023 with GBP as the same currency</t>
  </si>
  <si>
    <t>Data Validation: Lets see how Currency_Rout changes in 3 different scenarios</t>
  </si>
  <si>
    <t>Scenario</t>
  </si>
  <si>
    <t>Transaction_Count</t>
  </si>
  <si>
    <t>Currency_Routes</t>
  </si>
  <si>
    <t>Not Like GBP%</t>
  </si>
  <si>
    <t>[EUR--&gt;AUD]</t>
  </si>
  <si>
    <t>Like GBP%</t>
  </si>
  <si>
    <t>[GBP--&gt;EUR]</t>
  </si>
  <si>
    <t>Like %GBP</t>
  </si>
  <si>
    <t>[]</t>
  </si>
  <si>
    <t>Given that due to the required filters there is only one case left, this does not correspond to starting and ending in GPD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</si>
</sst>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9">
    <font>
      <sz val="10.0"/>
      <color rgb="FF000000"/>
      <name val="Arial"/>
      <scheme val="minor"/>
    </font>
    <font>
      <color theme="1"/>
      <name val="Montserrat"/>
    </font>
    <font>
      <b/>
      <sz val="15.0"/>
      <color rgb="FF163300"/>
      <name val="Montserrat"/>
    </font>
    <font>
      <sz val="11.0"/>
      <color rgb="FF000000"/>
      <name val="Montserrat"/>
    </font>
    <font>
      <b/>
      <color theme="1"/>
      <name val="Montserrat"/>
    </font>
    <font>
      <i/>
      <color theme="1"/>
      <name val="Montserrat"/>
    </font>
    <font>
      <b/>
      <sz val="12.0"/>
      <color theme="1"/>
      <name val="Montserrat"/>
    </font>
    <font>
      <color rgb="FF163300"/>
      <name val="Montserrat"/>
    </font>
    <font>
      <b/>
      <sz val="11.0"/>
      <color rgb="FF000000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1" fillId="0" fontId="1" numFmtId="165" xfId="0" applyAlignment="1" applyBorder="1" applyFont="1" applyNumberFormat="1">
      <alignment readingOrder="0"/>
    </xf>
    <xf borderId="1" fillId="0" fontId="1" numFmtId="0" xfId="0" applyBorder="1" applyFont="1"/>
    <xf borderId="1" fillId="2" fontId="1" numFmtId="165" xfId="0" applyAlignment="1" applyBorder="1" applyFill="1" applyFont="1" applyNumberFormat="1">
      <alignment readingOrder="0"/>
    </xf>
    <xf borderId="1" fillId="2" fontId="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0" fillId="2" fontId="7" numFmtId="10" xfId="0" applyAlignment="1" applyFont="1" applyNumberFormat="1">
      <alignment vertical="center"/>
    </xf>
    <xf borderId="0" fillId="2" fontId="7" numFmtId="0" xfId="0" applyAlignment="1" applyFont="1">
      <alignment readingOrder="0" vertical="center"/>
    </xf>
    <xf borderId="0" fillId="2" fontId="7" numFmtId="0" xfId="0" applyFont="1"/>
    <xf borderId="1" fillId="0" fontId="1" numFmtId="3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95250</xdr:rowOff>
    </xdr:from>
    <xdr:ext cx="1428750" cy="552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D6" s="4" t="s">
        <v>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D7" s="5">
        <v>892.0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8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C15" s="9" t="s">
        <v>7</v>
      </c>
      <c r="D15" s="9" t="s">
        <v>8</v>
      </c>
      <c r="E15" s="9" t="s">
        <v>9</v>
      </c>
      <c r="F15" s="9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C16" s="10">
        <v>44569.0</v>
      </c>
      <c r="D16" s="10">
        <v>45263.0</v>
      </c>
      <c r="E16" s="10">
        <v>44688.0</v>
      </c>
      <c r="F16" s="10">
        <v>44995.0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11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C20" s="9" t="s">
        <v>12</v>
      </c>
      <c r="D20" s="9" t="s">
        <v>13</v>
      </c>
      <c r="E20" s="9" t="s">
        <v>14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C21" s="12">
        <v>44652.0</v>
      </c>
      <c r="D21" s="5">
        <v>6.0</v>
      </c>
      <c r="E21" s="13"/>
      <c r="F21" s="5">
        <v>0.0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C22" s="12">
        <v>44682.0</v>
      </c>
      <c r="D22" s="5">
        <v>5.0</v>
      </c>
      <c r="E22" s="13"/>
      <c r="F22" s="5">
        <v>0.0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C23" s="14">
        <v>44682.0</v>
      </c>
      <c r="D23" s="15">
        <v>1.0</v>
      </c>
      <c r="E23" s="14">
        <v>44682.0</v>
      </c>
      <c r="F23" s="15">
        <v>1.0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C24" s="12">
        <v>44713.0</v>
      </c>
      <c r="D24" s="5">
        <v>3.0</v>
      </c>
      <c r="E24" s="13"/>
      <c r="F24" s="5">
        <v>0.0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C25" s="12">
        <v>44743.0</v>
      </c>
      <c r="D25" s="5">
        <v>3.0</v>
      </c>
      <c r="E25" s="13"/>
      <c r="F25" s="5">
        <v>0.0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C26" s="14">
        <v>44743.0</v>
      </c>
      <c r="D26" s="15">
        <v>1.0</v>
      </c>
      <c r="E26" s="14">
        <v>44743.0</v>
      </c>
      <c r="F26" s="15">
        <v>1.0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C27" s="12">
        <v>44774.0</v>
      </c>
      <c r="D27" s="5">
        <v>7.0</v>
      </c>
      <c r="E27" s="13"/>
      <c r="F27" s="5">
        <v>0.0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C28" s="14">
        <v>44774.0</v>
      </c>
      <c r="D28" s="15">
        <v>1.0</v>
      </c>
      <c r="E28" s="14">
        <v>44774.0</v>
      </c>
      <c r="F28" s="15">
        <v>1.0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C29" s="12">
        <v>44805.0</v>
      </c>
      <c r="D29" s="5">
        <v>8.0</v>
      </c>
      <c r="E29" s="13"/>
      <c r="F29" s="5">
        <v>0.0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C30" s="16">
        <v>44835.0</v>
      </c>
      <c r="D30" s="5">
        <v>3.0</v>
      </c>
      <c r="E30" s="13"/>
      <c r="F30" s="5">
        <v>0.0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C31" s="14">
        <v>44835.0</v>
      </c>
      <c r="D31" s="15">
        <v>1.0</v>
      </c>
      <c r="E31" s="14">
        <v>44835.0</v>
      </c>
      <c r="F31" s="15">
        <v>1.0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C32" s="16">
        <v>44866.0</v>
      </c>
      <c r="D32" s="5">
        <v>3.0</v>
      </c>
      <c r="E32" s="13"/>
      <c r="F32" s="5">
        <v>0.0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C33" s="16">
        <v>44896.0</v>
      </c>
      <c r="D33" s="5">
        <v>2.0</v>
      </c>
      <c r="E33" s="13"/>
      <c r="F33" s="5">
        <v>0.0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C34" s="12">
        <v>44927.0</v>
      </c>
      <c r="D34" s="5">
        <v>4.0</v>
      </c>
      <c r="E34" s="13"/>
      <c r="F34" s="5">
        <v>0.0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C35" s="12">
        <v>44958.0</v>
      </c>
      <c r="D35" s="5">
        <v>3.0</v>
      </c>
      <c r="E35" s="13"/>
      <c r="F35" s="5">
        <v>0.0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C36" s="14">
        <v>44986.0</v>
      </c>
      <c r="D36" s="15">
        <v>1.0</v>
      </c>
      <c r="E36" s="14">
        <v>44986.0</v>
      </c>
      <c r="F36" s="15">
        <v>1.0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C37" s="12">
        <v>44986.0</v>
      </c>
      <c r="D37" s="5">
        <v>1.0</v>
      </c>
      <c r="E37" s="13"/>
      <c r="F37" s="5">
        <v>0.0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C38" s="12">
        <v>45017.0</v>
      </c>
      <c r="D38" s="5">
        <v>1.0</v>
      </c>
      <c r="E38" s="13"/>
      <c r="F38" s="5">
        <v>0.0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C39" s="12">
        <v>45047.0</v>
      </c>
      <c r="D39" s="5">
        <v>3.0</v>
      </c>
      <c r="E39" s="13"/>
      <c r="F39" s="5">
        <v>0.0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C40" s="12">
        <v>45078.0</v>
      </c>
      <c r="D40" s="5">
        <v>3.0</v>
      </c>
      <c r="E40" s="13"/>
      <c r="F40" s="5">
        <v>0.0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C41" s="12">
        <v>45108.0</v>
      </c>
      <c r="D41" s="5">
        <v>2.0</v>
      </c>
      <c r="E41" s="13"/>
      <c r="F41" s="5">
        <v>0.0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C42" s="12">
        <v>45139.0</v>
      </c>
      <c r="D42" s="5">
        <v>1.0</v>
      </c>
      <c r="E42" s="13"/>
      <c r="F42" s="5">
        <v>0.0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7" t="s">
        <v>16</v>
      </c>
      <c r="D43" s="18">
        <f>SUM(D21:D42)</f>
        <v>63</v>
      </c>
      <c r="E43" s="18"/>
      <c r="F43" s="18">
        <f>SUM(F21:F42)</f>
        <v>5</v>
      </c>
      <c r="G43" s="19">
        <f>F43/D43</f>
        <v>0.07936507937</v>
      </c>
      <c r="H43" s="20" t="s">
        <v>17</v>
      </c>
      <c r="I43" s="21"/>
      <c r="J43" s="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8" t="s">
        <v>18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C48" s="9" t="s">
        <v>19</v>
      </c>
      <c r="D48" s="9" t="s">
        <v>20</v>
      </c>
      <c r="E48" s="9" t="s">
        <v>21</v>
      </c>
      <c r="F48" s="9" t="s">
        <v>22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2">
        <v>32086.0</v>
      </c>
      <c r="D49" s="22">
        <v>10532.0</v>
      </c>
      <c r="E49" s="22">
        <v>9711.0</v>
      </c>
      <c r="F49" s="22">
        <v>892.0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1" t="s">
        <v>23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F2"/>
    <mergeCell ref="B17:H17"/>
    <mergeCell ref="C50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75"/>
    <col customWidth="1" min="6" max="6" width="13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3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D6" s="4" t="s">
        <v>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D7" s="5">
        <v>365.0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26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8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C15" s="9" t="s">
        <v>27</v>
      </c>
      <c r="D15" s="9" t="s">
        <v>28</v>
      </c>
      <c r="E15" s="9" t="s">
        <v>29</v>
      </c>
      <c r="F15" s="9" t="s">
        <v>30</v>
      </c>
      <c r="G15" s="9" t="s">
        <v>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C16" s="5">
        <v>1.0</v>
      </c>
      <c r="D16" s="10">
        <v>44951.0</v>
      </c>
      <c r="E16" s="10">
        <v>44951.0</v>
      </c>
      <c r="F16" s="10">
        <v>44951.0</v>
      </c>
      <c r="G16" s="10">
        <v>44951.0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32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8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C21" s="9" t="s">
        <v>34</v>
      </c>
      <c r="D21" s="9" t="s">
        <v>35</v>
      </c>
      <c r="E21" s="9" t="s">
        <v>36</v>
      </c>
      <c r="F21" s="9" t="s">
        <v>37</v>
      </c>
      <c r="G21" s="9" t="s">
        <v>38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2">
        <v>44224.0</v>
      </c>
      <c r="D22" s="22">
        <v>2227.0</v>
      </c>
      <c r="E22" s="22">
        <v>12650.0</v>
      </c>
      <c r="F22" s="22">
        <v>33511.0</v>
      </c>
      <c r="G22" s="22">
        <v>365.0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8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4" t="s">
        <v>40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D30" s="9" t="s">
        <v>41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D31" s="22">
        <v>0.0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8" t="s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5" t="s">
        <v>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8" t="s">
        <v>43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9" t="s">
        <v>44</v>
      </c>
      <c r="C38" s="9" t="s">
        <v>45</v>
      </c>
      <c r="D38" s="9" t="s">
        <v>46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" t="s">
        <v>47</v>
      </c>
      <c r="C39" s="5">
        <v>1.0</v>
      </c>
      <c r="D39" s="5" t="s">
        <v>48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5" t="s">
        <v>49</v>
      </c>
      <c r="C40" s="5">
        <v>1.0</v>
      </c>
      <c r="D40" s="5" t="s">
        <v>50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5" t="s">
        <v>51</v>
      </c>
      <c r="C41" s="5">
        <v>0.0</v>
      </c>
      <c r="D41" s="5" t="s">
        <v>52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6" t="s">
        <v>53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B2:F2"/>
    <mergeCell ref="B17:H17"/>
  </mergeCells>
  <drawing r:id="rId1"/>
</worksheet>
</file>