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ocuments\Programming\StrayLightOptics\Documentation\"/>
    </mc:Choice>
  </mc:AlternateContent>
  <bookViews>
    <workbookView xWindow="-15" yWindow="-15" windowWidth="11520" windowHeight="9105"/>
  </bookViews>
  <sheets>
    <sheet name="case 2" sheetId="14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" i="14" l="1"/>
  <c r="D18" i="14" l="1"/>
  <c r="E18" i="14" s="1"/>
  <c r="F18" i="14" s="1"/>
  <c r="G18" i="14" s="1"/>
  <c r="E17" i="14"/>
  <c r="F17" i="14" s="1"/>
  <c r="G17" i="14" s="1"/>
  <c r="D19" i="14" l="1"/>
  <c r="E19" i="14" l="1"/>
  <c r="F19" i="14" s="1"/>
  <c r="G19" i="14" s="1"/>
  <c r="D20" i="14"/>
  <c r="E20" i="14" l="1"/>
  <c r="F20" i="14" s="1"/>
  <c r="G20" i="14" s="1"/>
  <c r="D21" i="14"/>
  <c r="E21" i="14" l="1"/>
  <c r="F21" i="14" s="1"/>
  <c r="G21" i="14" s="1"/>
  <c r="D22" i="14"/>
  <c r="E22" i="14" l="1"/>
  <c r="F22" i="14" s="1"/>
  <c r="G22" i="14" s="1"/>
  <c r="D23" i="14"/>
  <c r="D24" i="14" l="1"/>
  <c r="E23" i="14"/>
  <c r="F23" i="14" s="1"/>
  <c r="G23" i="14" s="1"/>
  <c r="D25" i="14" l="1"/>
  <c r="E24" i="14"/>
  <c r="F24" i="14" s="1"/>
  <c r="G24" i="14" s="1"/>
  <c r="D26" i="14" l="1"/>
  <c r="E25" i="14"/>
  <c r="F25" i="14" s="1"/>
  <c r="G25" i="14" s="1"/>
  <c r="D27" i="14" l="1"/>
  <c r="E26" i="14"/>
  <c r="F26" i="14" s="1"/>
  <c r="G26" i="14" s="1"/>
  <c r="E27" i="14" l="1"/>
  <c r="F27" i="14" s="1"/>
  <c r="G27" i="14" s="1"/>
  <c r="D28" i="14"/>
  <c r="D29" i="14" l="1"/>
  <c r="E28" i="14"/>
  <c r="F28" i="14" s="1"/>
  <c r="G28" i="14" s="1"/>
  <c r="D30" i="14" l="1"/>
  <c r="E29" i="14"/>
  <c r="F29" i="14" s="1"/>
  <c r="G29" i="14" s="1"/>
  <c r="E30" i="14" l="1"/>
  <c r="F30" i="14" s="1"/>
  <c r="G30" i="14" s="1"/>
  <c r="D31" i="14"/>
  <c r="E31" i="14" l="1"/>
  <c r="F31" i="14" s="1"/>
  <c r="G31" i="14" s="1"/>
  <c r="D32" i="14"/>
  <c r="D33" i="14" l="1"/>
  <c r="E32" i="14"/>
  <c r="F32" i="14" s="1"/>
  <c r="G32" i="14" s="1"/>
  <c r="E33" i="14" l="1"/>
  <c r="F33" i="14" s="1"/>
  <c r="G33" i="14" s="1"/>
  <c r="D34" i="14"/>
  <c r="E34" i="14" l="1"/>
  <c r="F34" i="14" s="1"/>
  <c r="G34" i="14" s="1"/>
  <c r="D35" i="14"/>
  <c r="E35" i="14" l="1"/>
  <c r="F35" i="14" s="1"/>
  <c r="G35" i="14" s="1"/>
  <c r="D36" i="14"/>
  <c r="D37" i="14" l="1"/>
  <c r="E36" i="14"/>
  <c r="F36" i="14" s="1"/>
  <c r="G36" i="14" s="1"/>
  <c r="D38" i="14" l="1"/>
  <c r="E37" i="14"/>
  <c r="F37" i="14" s="1"/>
  <c r="G37" i="14" s="1"/>
  <c r="D39" i="14" l="1"/>
  <c r="E38" i="14"/>
  <c r="F38" i="14" s="1"/>
  <c r="G38" i="14" s="1"/>
  <c r="D40" i="14" l="1"/>
  <c r="E39" i="14"/>
  <c r="F39" i="14" s="1"/>
  <c r="G39" i="14" s="1"/>
  <c r="E40" i="14" l="1"/>
  <c r="F40" i="14" s="1"/>
  <c r="G40" i="14" s="1"/>
  <c r="D41" i="14"/>
  <c r="E41" i="14" l="1"/>
  <c r="F41" i="14" s="1"/>
  <c r="G41" i="14" s="1"/>
  <c r="D42" i="14"/>
  <c r="D43" i="14" l="1"/>
  <c r="E42" i="14"/>
  <c r="F42" i="14" s="1"/>
  <c r="G42" i="14" s="1"/>
  <c r="E43" i="14" l="1"/>
  <c r="F43" i="14" s="1"/>
  <c r="G43" i="14" s="1"/>
  <c r="D44" i="14"/>
  <c r="D45" i="14" l="1"/>
  <c r="E44" i="14"/>
  <c r="F44" i="14" s="1"/>
  <c r="G44" i="14" s="1"/>
  <c r="D46" i="14" l="1"/>
  <c r="E45" i="14"/>
  <c r="F45" i="14" s="1"/>
  <c r="G45" i="14" s="1"/>
  <c r="E46" i="14" l="1"/>
  <c r="F46" i="14" s="1"/>
  <c r="G46" i="14" s="1"/>
  <c r="D47" i="14"/>
  <c r="E47" i="14" l="1"/>
  <c r="F47" i="14" s="1"/>
  <c r="G47" i="14" s="1"/>
  <c r="D48" i="14"/>
  <c r="D49" i="14" l="1"/>
  <c r="E48" i="14"/>
  <c r="F48" i="14" s="1"/>
  <c r="G48" i="14" s="1"/>
  <c r="D50" i="14" l="1"/>
  <c r="E49" i="14"/>
  <c r="F49" i="14" s="1"/>
  <c r="G49" i="14" s="1"/>
  <c r="D51" i="14" l="1"/>
  <c r="E50" i="14"/>
  <c r="F50" i="14" s="1"/>
  <c r="G50" i="14" s="1"/>
  <c r="D52" i="14" l="1"/>
  <c r="E51" i="14"/>
  <c r="F51" i="14" s="1"/>
  <c r="G51" i="14" s="1"/>
  <c r="E52" i="14" l="1"/>
  <c r="F52" i="14" s="1"/>
  <c r="G52" i="14" s="1"/>
  <c r="D53" i="14"/>
  <c r="E53" i="14" l="1"/>
  <c r="F53" i="14" s="1"/>
  <c r="G53" i="14" s="1"/>
  <c r="D54" i="14"/>
  <c r="D55" i="14" l="1"/>
  <c r="E54" i="14"/>
  <c r="F54" i="14" s="1"/>
  <c r="G54" i="14" s="1"/>
  <c r="D56" i="14" l="1"/>
  <c r="E55" i="14"/>
  <c r="F55" i="14" s="1"/>
  <c r="G55" i="14" s="1"/>
  <c r="D57" i="14" l="1"/>
  <c r="E56" i="14"/>
  <c r="F56" i="14" s="1"/>
  <c r="G56" i="14" s="1"/>
  <c r="E57" i="14" l="1"/>
  <c r="F57" i="14" s="1"/>
  <c r="G57" i="14" s="1"/>
  <c r="D58" i="14"/>
  <c r="E58" i="14" l="1"/>
  <c r="F58" i="14" s="1"/>
  <c r="G58" i="14" s="1"/>
  <c r="D59" i="14"/>
  <c r="E59" i="14" l="1"/>
  <c r="F59" i="14" s="1"/>
  <c r="G59" i="14" s="1"/>
  <c r="D60" i="14"/>
  <c r="D61" i="14" l="1"/>
  <c r="E60" i="14"/>
  <c r="F60" i="14" s="1"/>
  <c r="G60" i="14" s="1"/>
  <c r="D62" i="14" l="1"/>
  <c r="E61" i="14"/>
  <c r="F61" i="14" s="1"/>
  <c r="G61" i="14" s="1"/>
  <c r="E62" i="14" l="1"/>
  <c r="F62" i="14" s="1"/>
  <c r="G62" i="14" s="1"/>
  <c r="D63" i="14"/>
  <c r="D64" i="14" l="1"/>
  <c r="E63" i="14"/>
  <c r="F63" i="14" s="1"/>
  <c r="G63" i="14" s="1"/>
  <c r="E64" i="14" l="1"/>
  <c r="F64" i="14" s="1"/>
  <c r="G64" i="14" s="1"/>
  <c r="D65" i="14"/>
  <c r="E65" i="14" l="1"/>
  <c r="F65" i="14" s="1"/>
  <c r="G65" i="14" s="1"/>
  <c r="D66" i="14"/>
  <c r="D67" i="14" l="1"/>
  <c r="E66" i="14"/>
  <c r="F66" i="14" s="1"/>
  <c r="G66" i="14" s="1"/>
  <c r="E67" i="14" l="1"/>
  <c r="F67" i="14" s="1"/>
  <c r="G67" i="14" s="1"/>
  <c r="D68" i="14"/>
  <c r="E68" i="14" l="1"/>
  <c r="F68" i="14" s="1"/>
  <c r="G68" i="14" s="1"/>
  <c r="D69" i="14"/>
  <c r="D70" i="14" l="1"/>
  <c r="E69" i="14"/>
  <c r="F69" i="14" s="1"/>
  <c r="G69" i="14" s="1"/>
  <c r="E70" i="14" l="1"/>
  <c r="F70" i="14" s="1"/>
  <c r="G70" i="14" s="1"/>
  <c r="D71" i="14"/>
  <c r="D72" i="14" l="1"/>
  <c r="E71" i="14"/>
  <c r="F71" i="14" s="1"/>
  <c r="G71" i="14" s="1"/>
  <c r="D73" i="14" l="1"/>
  <c r="E72" i="14"/>
  <c r="F72" i="14" s="1"/>
  <c r="G72" i="14" s="1"/>
  <c r="D74" i="14" l="1"/>
  <c r="E73" i="14"/>
  <c r="F73" i="14" s="1"/>
  <c r="G73" i="14" s="1"/>
  <c r="D75" i="14" l="1"/>
  <c r="E74" i="14"/>
  <c r="F74" i="14" s="1"/>
  <c r="G74" i="14" s="1"/>
  <c r="D76" i="14" l="1"/>
  <c r="E75" i="14"/>
  <c r="F75" i="14" s="1"/>
  <c r="G75" i="14" s="1"/>
  <c r="D77" i="14" l="1"/>
  <c r="E76" i="14"/>
  <c r="F76" i="14" s="1"/>
  <c r="G76" i="14" s="1"/>
  <c r="D78" i="14" l="1"/>
  <c r="E77" i="14"/>
  <c r="F77" i="14" s="1"/>
  <c r="G77" i="14" s="1"/>
  <c r="E78" i="14" l="1"/>
  <c r="F78" i="14" s="1"/>
  <c r="G78" i="14" s="1"/>
  <c r="D79" i="14"/>
  <c r="E79" i="14" l="1"/>
  <c r="F79" i="14" s="1"/>
  <c r="G79" i="14" s="1"/>
  <c r="D80" i="14"/>
  <c r="E80" i="14" l="1"/>
  <c r="F80" i="14" s="1"/>
  <c r="G80" i="14" s="1"/>
  <c r="D81" i="14"/>
  <c r="E81" i="14" l="1"/>
  <c r="F81" i="14" s="1"/>
  <c r="G81" i="14" s="1"/>
  <c r="D82" i="14"/>
  <c r="E82" i="14" l="1"/>
  <c r="F82" i="14" s="1"/>
  <c r="G82" i="14" s="1"/>
  <c r="D83" i="14"/>
  <c r="E83" i="14" s="1"/>
  <c r="F83" i="14" s="1"/>
  <c r="G83" i="14" s="1"/>
</calcChain>
</file>

<file path=xl/sharedStrings.xml><?xml version="1.0" encoding="utf-8"?>
<sst xmlns="http://schemas.openxmlformats.org/spreadsheetml/2006/main" count="7" uniqueCount="7">
  <si>
    <t>STEP SIZE LOG</t>
  </si>
  <si>
    <t>PSD2</t>
  </si>
  <si>
    <t>freq</t>
  </si>
  <si>
    <t>A</t>
  </si>
  <si>
    <t>B</t>
  </si>
  <si>
    <t>C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</si>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</sst>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'case 2'!$G$16</c:f>
              <c:strCache>
                <c:ptCount val="1"/>
                <c:pt idx="0">
                  <c:v>PSD2</c:v>
                </c:pt>
              </c:strCache>
            </c:strRef>
          </c:tx>
          <c:marker>
            <c:symbol val="none"/>
          </c:marker>
          <c:xVal>
            <c:numRef>
              <c:f>'case 2'!$E$17:$E$83</c:f>
              <c:numCache>
                <c:formatCode>General</c:formatCode>
                <c:ptCount val="67"/>
                <c:pt idx="0">
                  <c:v>1E-4</c:v>
                </c:pt>
                <c:pt idx="1">
                  <c:v>1.2589254117941672E-4</c:v>
                </c:pt>
                <c:pt idx="2">
                  <c:v>1.584893192461112E-4</c:v>
                </c:pt>
                <c:pt idx="3">
                  <c:v>1.995262314968879E-4</c:v>
                </c:pt>
                <c:pt idx="4">
                  <c:v>2.5118864315095817E-4</c:v>
                </c:pt>
                <c:pt idx="5">
                  <c:v>3.1622776601683783E-4</c:v>
                </c:pt>
                <c:pt idx="6">
                  <c:v>3.9810717055349746E-4</c:v>
                </c:pt>
                <c:pt idx="7">
                  <c:v>5.0118723362727253E-4</c:v>
                </c:pt>
                <c:pt idx="8">
                  <c:v>6.3095734448019407E-4</c:v>
                </c:pt>
                <c:pt idx="9">
                  <c:v>7.943282347242824E-4</c:v>
                </c:pt>
                <c:pt idx="10">
                  <c:v>1.0000000000000011E-3</c:v>
                </c:pt>
                <c:pt idx="11">
                  <c:v>1.2589254117941697E-3</c:v>
                </c:pt>
                <c:pt idx="12">
                  <c:v>1.5848931924611165E-3</c:v>
                </c:pt>
                <c:pt idx="13">
                  <c:v>1.9952623149688833E-3</c:v>
                </c:pt>
                <c:pt idx="14">
                  <c:v>2.5118864315095868E-3</c:v>
                </c:pt>
                <c:pt idx="15">
                  <c:v>3.1622776601683876E-3</c:v>
                </c:pt>
                <c:pt idx="16">
                  <c:v>3.981071705534983E-3</c:v>
                </c:pt>
                <c:pt idx="17">
                  <c:v>5.0118723362727394E-3</c:v>
                </c:pt>
                <c:pt idx="18">
                  <c:v>6.3095734448019537E-3</c:v>
                </c:pt>
                <c:pt idx="19">
                  <c:v>7.9432823472428398E-3</c:v>
                </c:pt>
                <c:pt idx="20">
                  <c:v>1.000000000000004E-2</c:v>
                </c:pt>
                <c:pt idx="21">
                  <c:v>1.2589254117941722E-2</c:v>
                </c:pt>
                <c:pt idx="22">
                  <c:v>1.5848931924611197E-2</c:v>
                </c:pt>
                <c:pt idx="23">
                  <c:v>1.9952623149688879E-2</c:v>
                </c:pt>
                <c:pt idx="24">
                  <c:v>2.5118864315095916E-2</c:v>
                </c:pt>
                <c:pt idx="25">
                  <c:v>3.1622776601683951E-2</c:v>
                </c:pt>
                <c:pt idx="26">
                  <c:v>3.9810717055349922E-2</c:v>
                </c:pt>
                <c:pt idx="27">
                  <c:v>5.0118723362727491E-2</c:v>
                </c:pt>
                <c:pt idx="28">
                  <c:v>6.3095734448019664E-2</c:v>
                </c:pt>
                <c:pt idx="29">
                  <c:v>7.9432823472428596E-2</c:v>
                </c:pt>
                <c:pt idx="30">
                  <c:v>0.10000000000000055</c:v>
                </c:pt>
                <c:pt idx="31">
                  <c:v>0.12589254117941742</c:v>
                </c:pt>
                <c:pt idx="32">
                  <c:v>0.15848931924611223</c:v>
                </c:pt>
                <c:pt idx="33">
                  <c:v>0.17782794100389329</c:v>
                </c:pt>
                <c:pt idx="34">
                  <c:v>0.19952623149688914</c:v>
                </c:pt>
                <c:pt idx="35">
                  <c:v>0.22387211385683531</c:v>
                </c:pt>
                <c:pt idx="36">
                  <c:v>0.25118864315095951</c:v>
                </c:pt>
                <c:pt idx="37">
                  <c:v>0.28183829312644709</c:v>
                </c:pt>
                <c:pt idx="38">
                  <c:v>0.31622776601683988</c:v>
                </c:pt>
                <c:pt idx="39">
                  <c:v>0.35481338923357758</c:v>
                </c:pt>
                <c:pt idx="40">
                  <c:v>0.3981071705534997</c:v>
                </c:pt>
                <c:pt idx="41">
                  <c:v>0.44668359215096581</c:v>
                </c:pt>
                <c:pt idx="42">
                  <c:v>0.50118723362727535</c:v>
                </c:pt>
                <c:pt idx="43">
                  <c:v>0.56234132519035251</c:v>
                </c:pt>
                <c:pt idx="44">
                  <c:v>0.63095734448019714</c:v>
                </c:pt>
                <c:pt idx="45">
                  <c:v>0.70794578438414224</c:v>
                </c:pt>
                <c:pt idx="46">
                  <c:v>0.72443596007499445</c:v>
                </c:pt>
                <c:pt idx="47">
                  <c:v>0.74131024130092205</c:v>
                </c:pt>
                <c:pt idx="48">
                  <c:v>0.75857757502918843</c:v>
                </c:pt>
                <c:pt idx="49">
                  <c:v>0.7762471166286965</c:v>
                </c:pt>
                <c:pt idx="50">
                  <c:v>0.79432823472428638</c:v>
                </c:pt>
                <c:pt idx="51">
                  <c:v>0.81283051616410418</c:v>
                </c:pt>
                <c:pt idx="52">
                  <c:v>0.83176377110267607</c:v>
                </c:pt>
                <c:pt idx="53">
                  <c:v>0.85113803820238165</c:v>
                </c:pt>
                <c:pt idx="54">
                  <c:v>0.87096358995608603</c:v>
                </c:pt>
                <c:pt idx="55">
                  <c:v>0.89125093813375089</c:v>
                </c:pt>
                <c:pt idx="56">
                  <c:v>0.9120108393559152</c:v>
                </c:pt>
                <c:pt idx="57">
                  <c:v>0.93325430079699667</c:v>
                </c:pt>
                <c:pt idx="58">
                  <c:v>0.95499258602144177</c:v>
                </c:pt>
                <c:pt idx="59">
                  <c:v>0.97723722095581667</c:v>
                </c:pt>
                <c:pt idx="60">
                  <c:v>0.98174794301999047</c:v>
                </c:pt>
                <c:pt idx="61">
                  <c:v>0.98627948563121648</c:v>
                </c:pt>
                <c:pt idx="62">
                  <c:v>0.9908319448927736</c:v>
                </c:pt>
                <c:pt idx="63">
                  <c:v>0.99540541735153309</c:v>
                </c:pt>
                <c:pt idx="64">
                  <c:v>0.99655208013477448</c:v>
                </c:pt>
                <c:pt idx="65">
                  <c:v>0.99770006382255938</c:v>
                </c:pt>
                <c:pt idx="66">
                  <c:v>0.9988493699365113</c:v>
                </c:pt>
              </c:numCache>
            </c:numRef>
          </c:xVal>
          <c:yVal>
            <c:numRef>
              <c:f>'case 2'!$G$17:$G$83</c:f>
              <c:numCache>
                <c:formatCode>General</c:formatCode>
                <c:ptCount val="67"/>
                <c:pt idx="0">
                  <c:v>115.48912363159762</c:v>
                </c:pt>
                <c:pt idx="1">
                  <c:v>114.55926786628166</c:v>
                </c:pt>
                <c:pt idx="2">
                  <c:v>113.11158638043528</c:v>
                </c:pt>
                <c:pt idx="3">
                  <c:v>110.88045619768627</c:v>
                </c:pt>
                <c:pt idx="4">
                  <c:v>107.49535127983899</c:v>
                </c:pt>
                <c:pt idx="5">
                  <c:v>102.4805033538815</c:v>
                </c:pt>
                <c:pt idx="6">
                  <c:v>95.310810190810699</c:v>
                </c:pt>
                <c:pt idx="7">
                  <c:v>85.573461119564797</c:v>
                </c:pt>
                <c:pt idx="8">
                  <c:v>73.254508825485829</c:v>
                </c:pt>
                <c:pt idx="9">
                  <c:v>59.043400937899733</c:v>
                </c:pt>
                <c:pt idx="10">
                  <c:v>44.376088108350316</c:v>
                </c:pt>
                <c:pt idx="11">
                  <c:v>30.986417290728124</c:v>
                </c:pt>
                <c:pt idx="12">
                  <c:v>20.175967085609155</c:v>
                </c:pt>
                <c:pt idx="13">
                  <c:v>12.369128402259886</c:v>
                </c:pt>
                <c:pt idx="14">
                  <c:v>7.2300643268611555</c:v>
                </c:pt>
                <c:pt idx="15">
                  <c:v>4.0798223227111663</c:v>
                </c:pt>
                <c:pt idx="16">
                  <c:v>2.2458962151376194</c:v>
                </c:pt>
                <c:pt idx="17">
                  <c:v>1.2157800259917131</c:v>
                </c:pt>
                <c:pt idx="18">
                  <c:v>0.65088924178863505</c:v>
                </c:pt>
                <c:pt idx="19">
                  <c:v>0.34596345808077006</c:v>
                </c:pt>
                <c:pt idx="20">
                  <c:v>0.18303792584701692</c:v>
                </c:pt>
                <c:pt idx="21">
                  <c:v>9.6553220259411834E-2</c:v>
                </c:pt>
                <c:pt idx="22">
                  <c:v>5.0836456867233669E-2</c:v>
                </c:pt>
                <c:pt idx="23">
                  <c:v>2.673410603473941E-2</c:v>
                </c:pt>
                <c:pt idx="24">
                  <c:v>1.404844117844717E-2</c:v>
                </c:pt>
                <c:pt idx="25">
                  <c:v>7.3787585696740449E-3</c:v>
                </c:pt>
                <c:pt idx="26">
                  <c:v>3.8744271579651741E-3</c:v>
                </c:pt>
                <c:pt idx="27">
                  <c:v>2.0339908889387905E-3</c:v>
                </c:pt>
                <c:pt idx="28">
                  <c:v>1.0676731040998822E-3</c:v>
                </c:pt>
                <c:pt idx="29">
                  <c:v>5.6039551812809294E-4</c:v>
                </c:pt>
                <c:pt idx="30">
                  <c:v>2.9412382884953645E-4</c:v>
                </c:pt>
                <c:pt idx="31">
                  <c:v>1.543663542488416E-4</c:v>
                </c:pt>
                <c:pt idx="32">
                  <c:v>8.1015255160702852E-5</c:v>
                </c:pt>
                <c:pt idx="33">
                  <c:v>5.8691036907380998E-5</c:v>
                </c:pt>
                <c:pt idx="34">
                  <c:v>4.2518284806322259E-5</c:v>
                </c:pt>
                <c:pt idx="35">
                  <c:v>3.0801997251348488E-5</c:v>
                </c:pt>
                <c:pt idx="36">
                  <c:v>2.2314202647181401E-5</c:v>
                </c:pt>
                <c:pt idx="37">
                  <c:v>1.6165284587868664E-5</c:v>
                </c:pt>
                <c:pt idx="38">
                  <c:v>1.1710755910713826E-5</c:v>
                </c:pt>
                <c:pt idx="39">
                  <c:v>8.4837171291825987E-6</c:v>
                </c:pt>
                <c:pt idx="40">
                  <c:v>6.1459238202784234E-6</c:v>
                </c:pt>
                <c:pt idx="41">
                  <c:v>4.4523363121604909E-6</c:v>
                </c:pt>
                <c:pt idx="42">
                  <c:v>3.2254371855481957E-6</c:v>
                </c:pt>
                <c:pt idx="43">
                  <c:v>2.3366253626639854E-6</c:v>
                </c:pt>
                <c:pt idx="44">
                  <c:v>1.6927369792497804E-6</c:v>
                </c:pt>
                <c:pt idx="45">
                  <c:v>1.226280425651394E-6</c:v>
                </c:pt>
                <c:pt idx="46">
                  <c:v>1.1497140814719739E-6</c:v>
                </c:pt>
                <c:pt idx="47">
                  <c:v>1.0779283710357405E-6</c:v>
                </c:pt>
                <c:pt idx="48">
                  <c:v>1.0106248027486843E-6</c:v>
                </c:pt>
                <c:pt idx="49">
                  <c:v>9.4752352206728673E-7</c:v>
                </c:pt>
                <c:pt idx="50">
                  <c:v>8.8836214785582467E-7</c:v>
                </c:pt>
                <c:pt idx="51">
                  <c:v>8.3289468139735457E-7</c:v>
                </c:pt>
                <c:pt idx="52">
                  <c:v>7.8089048352226157E-7</c:v>
                </c:pt>
                <c:pt idx="53">
                  <c:v>7.3213331560138216E-7</c:v>
                </c:pt>
                <c:pt idx="54">
                  <c:v>6.8642044041629047E-7</c:v>
                </c:pt>
                <c:pt idx="55">
                  <c:v>6.4356177916829954E-7</c:v>
                </c:pt>
                <c:pt idx="56">
                  <c:v>6.0337912112103072E-7</c:v>
                </c:pt>
                <c:pt idx="57">
                  <c:v>5.6570538259044441E-7</c:v>
                </c:pt>
                <c:pt idx="58">
                  <c:v>5.3038391220116452E-7</c:v>
                </c:pt>
                <c:pt idx="59">
                  <c:v>4.9726783952047549E-7</c:v>
                </c:pt>
                <c:pt idx="60">
                  <c:v>4.9089700026990975E-7</c:v>
                </c:pt>
                <c:pt idx="61">
                  <c:v>4.8460778214952307E-7</c:v>
                </c:pt>
                <c:pt idx="62">
                  <c:v>4.783991394571207E-7</c:v>
                </c:pt>
                <c:pt idx="63">
                  <c:v>4.7227003988766423E-7</c:v>
                </c:pt>
                <c:pt idx="64">
                  <c:v>4.7075007389670815E-7</c:v>
                </c:pt>
                <c:pt idx="65">
                  <c:v>4.6923499979971536E-7</c:v>
                </c:pt>
                <c:pt idx="66">
                  <c:v>4.6772480185251998E-7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464000"/>
        <c:axId val="-2108361088"/>
      </c:scatterChart>
      <c:valAx>
        <c:axId val="-2109464000"/>
        <c:scaling>
          <c:logBase val="10"/>
          <c:orientation val="minMax"/>
          <c:max val="1"/>
          <c:min val="1.0000000000000003E-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SPATIAL FREQUENCY (1/micron)</a:t>
                </a:r>
              </a:p>
            </c:rich>
          </c:tx>
          <c:layout/>
          <c:overlay val="0"/>
        </c:title>
        <c:numFmt formatCode="0.E+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08361088"/>
        <c:crossesAt val="1.0000000000000005E-7"/>
        <c:crossBetween val="midCat"/>
      </c:valAx>
      <c:valAx>
        <c:axId val="-21083610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PSD (nm^4)</a:t>
                </a:r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2109464000"/>
        <c:crossesAt val="1.0000000000000004E-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1361516</xdr:colOff>
      <xdr:row>11</xdr:row>
      <xdr:rowOff>78441</xdr:rowOff>
    </xdr:from>
    <xdr:to>
      <xdr:col>13</xdr:col>
      <xdr:colOff>134471</xdr:colOff>
      <xdr:row>39</xdr:row>
      <xdr:rowOff>112059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L83"/>
  <sheetViews>
    <sheetView tabSelected="1" zoomScale="85" zoomScaleNormal="85" workbookViewId="0">
      <selection activeCell="E1" sqref="E1"/>
    </sheetView>
  </sheetViews>
  <sheetFormatPr defaultRowHeight="15" x14ac:dyDescent="0.25"/>
  <cols>
    <col min="3" max="3" width="13.7109375" customWidth="1"/>
    <col min="8" max="8" width="15.140625" customWidth="1"/>
    <col min="9" max="9" width="38.42578125" customWidth="1"/>
    <col min="10" max="10" width="22.140625" customWidth="1"/>
    <col min="11" max="11" width="12.28515625" customWidth="1"/>
    <col min="12" max="12" width="16.140625" customWidth="1"/>
    <col min="13" max="13" width="19.7109375" customWidth="1"/>
    <col min="14" max="20" width="29.28515625" customWidth="1"/>
    <col min="21" max="21" width="20.85546875" customWidth="1"/>
    <col min="22" max="22" width="27.5703125" customWidth="1"/>
    <col min="23" max="23" width="22.5703125" customWidth="1"/>
    <col min="24" max="24" width="16.140625" customWidth="1"/>
    <col min="25" max="25" width="18.5703125" customWidth="1"/>
    <col min="26" max="26" width="13.42578125" customWidth="1"/>
    <col min="27" max="27" width="12.85546875" customWidth="1"/>
    <col min="28" max="28" width="10.85546875" customWidth="1"/>
    <col min="31" max="31" width="14.85546875" customWidth="1"/>
    <col min="32" max="32" width="14.7109375" customWidth="1"/>
    <col min="33" max="33" width="13.140625" customWidth="1"/>
    <col min="35" max="35" width="17.85546875" customWidth="1"/>
    <col min="36" max="36" width="29.85546875" customWidth="1"/>
  </cols>
  <sheetData>
    <row r="1" spans="3:38" x14ac:dyDescent="0.25">
      <c r="D1" t="s">
        <v>3</v>
      </c>
      <c r="E1">
        <v>1</v>
      </c>
    </row>
    <row r="2" spans="3:38" x14ac:dyDescent="0.25">
      <c r="D2" t="s">
        <v>4</v>
      </c>
      <c r="E2">
        <v>1000</v>
      </c>
    </row>
    <row r="3" spans="3:38" x14ac:dyDescent="0.25">
      <c r="D3" t="s">
        <v>5</v>
      </c>
      <c r="E3">
        <v>1.8</v>
      </c>
    </row>
    <row r="4" spans="3:38" x14ac:dyDescent="0.25">
      <c r="D4" t="s">
        <v>6</v>
      </c>
      <c r="E4">
        <f>$E$1*$E$2*EXP(GAMMALN(0.5*($E$3+1)))/(2*SQRT(PI())*EXP(GAMMALN(0.5*$E$3)))</f>
        <v>234.21839723249315</v>
      </c>
    </row>
    <row r="9" spans="3:38" x14ac:dyDescent="0.25">
      <c r="C9" t="s">
        <v>0</v>
      </c>
      <c r="D9">
        <v>0.1</v>
      </c>
      <c r="L9" s="6"/>
      <c r="M9" s="6"/>
    </row>
    <row r="10" spans="3:38" x14ac:dyDescent="0.25">
      <c r="D10">
        <v>0.05</v>
      </c>
      <c r="L10" s="5"/>
      <c r="M10" s="5"/>
    </row>
    <row r="11" spans="3:38" x14ac:dyDescent="0.25">
      <c r="D11">
        <v>0.01</v>
      </c>
      <c r="N11" s="4"/>
      <c r="Q11" s="4"/>
      <c r="R11" s="4"/>
      <c r="U11" s="4"/>
      <c r="V11" s="4"/>
      <c r="W11" s="4"/>
    </row>
    <row r="12" spans="3:38" x14ac:dyDescent="0.25">
      <c r="D12">
        <v>2E-3</v>
      </c>
      <c r="N12" s="4"/>
      <c r="Q12" s="4"/>
      <c r="R12" s="4"/>
      <c r="U12" s="4"/>
      <c r="V12" s="4"/>
      <c r="W12" s="4"/>
      <c r="X12" s="4"/>
      <c r="Y12" s="4"/>
      <c r="Z12" s="4"/>
      <c r="AA12" s="4"/>
    </row>
    <row r="13" spans="3:38" x14ac:dyDescent="0.25">
      <c r="D13">
        <v>5.0000000000000001E-4</v>
      </c>
      <c r="N13" s="4"/>
      <c r="Q13" s="4"/>
      <c r="R13" s="4"/>
      <c r="U13" s="4"/>
      <c r="V13" s="4"/>
      <c r="W13" s="4"/>
      <c r="X13" s="4"/>
      <c r="Y13" s="4"/>
      <c r="Z13" s="4"/>
      <c r="AA13" s="4"/>
    </row>
    <row r="16" spans="3:38" x14ac:dyDescent="0.25">
      <c r="E16" t="s">
        <v>2</v>
      </c>
      <c r="G16" t="s">
        <v>1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AG16" s="5"/>
      <c r="AL16" s="1"/>
    </row>
    <row r="17" spans="4:38" x14ac:dyDescent="0.25">
      <c r="D17">
        <v>-4</v>
      </c>
      <c r="E17">
        <f>10^D17</f>
        <v>1E-4</v>
      </c>
      <c r="F17">
        <f>SQRT(1+($E$2*E17)^2)</f>
        <v>1.004987562112089</v>
      </c>
      <c r="G17">
        <f>0.5*$E$4/$F17^($E$3+1)</f>
        <v>115.48912363159762</v>
      </c>
      <c r="J17" s="4"/>
      <c r="K17" s="4"/>
      <c r="M17" s="4"/>
      <c r="N17" s="4"/>
      <c r="P17" s="4"/>
      <c r="Q17" s="4"/>
      <c r="R17" s="4"/>
      <c r="T17" s="4"/>
      <c r="U17" s="4"/>
      <c r="V17" s="4"/>
      <c r="W17" s="4"/>
      <c r="X17" s="4"/>
      <c r="AL17" s="3"/>
    </row>
    <row r="18" spans="4:38" x14ac:dyDescent="0.25">
      <c r="D18">
        <f>D17+$D$9</f>
        <v>-3.9</v>
      </c>
      <c r="E18">
        <f t="shared" ref="E18:E49" si="0">10^D18</f>
        <v>1.2589254117941672E-4</v>
      </c>
      <c r="F18">
        <f t="shared" ref="F18:F81" si="1">SQRT(1+($E$2*E18)^2)</f>
        <v>1.0078933137612389</v>
      </c>
      <c r="G18">
        <f t="shared" ref="G18:G81" si="2">0.5*$E$4/$F18^($E$3+1)</f>
        <v>114.55926786628166</v>
      </c>
      <c r="J18" s="4"/>
      <c r="K18" s="4"/>
      <c r="M18" s="4"/>
      <c r="N18" s="4"/>
      <c r="P18" s="4"/>
      <c r="Q18" s="4"/>
      <c r="R18" s="4"/>
      <c r="T18" s="4"/>
      <c r="U18" s="4"/>
      <c r="V18" s="4"/>
      <c r="W18" s="4"/>
      <c r="X18" s="4"/>
    </row>
    <row r="19" spans="4:38" x14ac:dyDescent="0.25">
      <c r="D19">
        <f t="shared" ref="D19:D49" si="3">D18+$D$9</f>
        <v>-3.8</v>
      </c>
      <c r="E19">
        <f t="shared" si="0"/>
        <v>1.584893192461112E-4</v>
      </c>
      <c r="F19">
        <f t="shared" si="1"/>
        <v>1.0124815377650576</v>
      </c>
      <c r="G19">
        <f t="shared" si="2"/>
        <v>113.11158638043528</v>
      </c>
      <c r="J19" s="4"/>
      <c r="K19" s="4"/>
      <c r="M19" s="4"/>
      <c r="N19" s="4"/>
      <c r="P19" s="4"/>
      <c r="Q19" s="4"/>
      <c r="R19" s="4"/>
      <c r="T19" s="4"/>
      <c r="U19" s="4"/>
      <c r="V19" s="4"/>
      <c r="W19" s="4"/>
      <c r="X19" s="4"/>
    </row>
    <row r="20" spans="4:38" x14ac:dyDescent="0.25">
      <c r="D20">
        <f t="shared" si="3"/>
        <v>-3.6999999999999997</v>
      </c>
      <c r="E20">
        <f t="shared" si="0"/>
        <v>1.995262314968879E-4</v>
      </c>
      <c r="F20">
        <f t="shared" si="1"/>
        <v>1.0197110948966621</v>
      </c>
      <c r="G20">
        <f t="shared" si="2"/>
        <v>110.88045619768627</v>
      </c>
      <c r="J20" s="4"/>
      <c r="K20" s="4"/>
      <c r="M20" s="4"/>
      <c r="N20" s="4"/>
      <c r="P20" s="4"/>
      <c r="Q20" s="4"/>
      <c r="R20" s="4"/>
      <c r="T20" s="4"/>
      <c r="U20" s="4"/>
      <c r="V20" s="4"/>
      <c r="W20" s="4"/>
      <c r="X20" s="4"/>
    </row>
    <row r="21" spans="4:38" x14ac:dyDescent="0.25">
      <c r="D21">
        <f t="shared" si="3"/>
        <v>-3.5999999999999996</v>
      </c>
      <c r="E21">
        <f t="shared" si="0"/>
        <v>2.5118864315095817E-4</v>
      </c>
      <c r="F21">
        <f t="shared" si="1"/>
        <v>1.0310653395629297</v>
      </c>
      <c r="G21">
        <f t="shared" si="2"/>
        <v>107.49535127983899</v>
      </c>
      <c r="J21" s="4"/>
      <c r="K21" s="4"/>
      <c r="M21" s="4"/>
      <c r="N21" s="4"/>
      <c r="P21" s="4"/>
      <c r="Q21" s="4"/>
      <c r="R21" s="4"/>
      <c r="T21" s="4"/>
      <c r="U21" s="4"/>
      <c r="V21" s="4"/>
      <c r="W21" s="4"/>
      <c r="X21" s="4"/>
    </row>
    <row r="22" spans="4:38" x14ac:dyDescent="0.25">
      <c r="D22">
        <f t="shared" si="3"/>
        <v>-3.4999999999999996</v>
      </c>
      <c r="E22">
        <f t="shared" si="0"/>
        <v>3.1622776601683783E-4</v>
      </c>
      <c r="F22">
        <f t="shared" si="1"/>
        <v>1.0488088481701514</v>
      </c>
      <c r="G22">
        <f t="shared" si="2"/>
        <v>102.4805033538815</v>
      </c>
      <c r="J22" s="4"/>
      <c r="K22" s="4"/>
      <c r="M22" s="4"/>
      <c r="N22" s="4"/>
      <c r="P22" s="4"/>
      <c r="Q22" s="4"/>
      <c r="R22" s="4"/>
      <c r="T22" s="4"/>
      <c r="U22" s="4"/>
      <c r="V22" s="4"/>
      <c r="W22" s="4"/>
      <c r="X22" s="4"/>
    </row>
    <row r="23" spans="4:38" x14ac:dyDescent="0.25">
      <c r="D23">
        <f t="shared" si="3"/>
        <v>-3.3999999999999995</v>
      </c>
      <c r="E23">
        <f t="shared" si="0"/>
        <v>3.9810717055349746E-4</v>
      </c>
      <c r="F23">
        <f t="shared" si="1"/>
        <v>1.0763314170115594</v>
      </c>
      <c r="G23">
        <f t="shared" si="2"/>
        <v>95.310810190810699</v>
      </c>
      <c r="J23" s="4"/>
      <c r="K23" s="4"/>
      <c r="M23" s="4"/>
      <c r="N23" s="4"/>
      <c r="P23" s="4"/>
      <c r="Q23" s="4"/>
      <c r="R23" s="4"/>
      <c r="T23" s="4"/>
      <c r="U23" s="4"/>
      <c r="V23" s="4"/>
      <c r="W23" s="4"/>
      <c r="X23" s="4"/>
    </row>
    <row r="24" spans="4:38" x14ac:dyDescent="0.25">
      <c r="D24">
        <f t="shared" si="3"/>
        <v>-3.2999999999999994</v>
      </c>
      <c r="E24">
        <f t="shared" si="0"/>
        <v>5.0118723362727253E-4</v>
      </c>
      <c r="F24">
        <f t="shared" si="1"/>
        <v>1.118565439816088</v>
      </c>
      <c r="G24">
        <f t="shared" si="2"/>
        <v>85.573461119564797</v>
      </c>
      <c r="J24" s="4"/>
      <c r="K24" s="4"/>
      <c r="M24" s="4"/>
      <c r="N24" s="4"/>
      <c r="P24" s="4"/>
      <c r="Q24" s="4"/>
      <c r="R24" s="4"/>
      <c r="T24" s="4"/>
      <c r="U24" s="4"/>
      <c r="V24" s="4"/>
      <c r="W24" s="4"/>
      <c r="X24" s="4"/>
    </row>
    <row r="25" spans="4:38" x14ac:dyDescent="0.25">
      <c r="D25">
        <f t="shared" si="3"/>
        <v>-3.1999999999999993</v>
      </c>
      <c r="E25">
        <f t="shared" si="0"/>
        <v>6.3095734448019407E-4</v>
      </c>
      <c r="F25">
        <f t="shared" si="1"/>
        <v>1.1824158196478505</v>
      </c>
      <c r="G25">
        <f t="shared" si="2"/>
        <v>73.254508825485829</v>
      </c>
      <c r="J25" s="4"/>
      <c r="K25" s="4"/>
      <c r="M25" s="4"/>
      <c r="N25" s="4"/>
      <c r="P25" s="4"/>
      <c r="Q25" s="4"/>
      <c r="R25" s="4"/>
      <c r="T25" s="4"/>
      <c r="U25" s="4"/>
      <c r="V25" s="4"/>
      <c r="W25" s="4"/>
      <c r="X25" s="4"/>
    </row>
    <row r="26" spans="4:38" x14ac:dyDescent="0.25">
      <c r="D26">
        <f t="shared" si="3"/>
        <v>-3.0999999999999992</v>
      </c>
      <c r="E26">
        <f t="shared" si="0"/>
        <v>7.943282347242824E-4</v>
      </c>
      <c r="F26">
        <f t="shared" si="1"/>
        <v>1.2770894034797229</v>
      </c>
      <c r="G26">
        <f t="shared" si="2"/>
        <v>59.043400937899733</v>
      </c>
      <c r="J26" s="4"/>
      <c r="K26" s="4"/>
      <c r="M26" s="4"/>
      <c r="N26" s="4"/>
      <c r="P26" s="4"/>
      <c r="Q26" s="4"/>
      <c r="R26" s="4"/>
      <c r="T26" s="4"/>
      <c r="U26" s="4"/>
      <c r="V26" s="4"/>
      <c r="W26" s="4"/>
      <c r="X26" s="4"/>
    </row>
    <row r="27" spans="4:38" x14ac:dyDescent="0.25">
      <c r="D27">
        <f t="shared" si="3"/>
        <v>-2.9999999999999991</v>
      </c>
      <c r="E27">
        <f t="shared" si="0"/>
        <v>1.0000000000000011E-3</v>
      </c>
      <c r="F27">
        <f t="shared" si="1"/>
        <v>1.4142135623730958</v>
      </c>
      <c r="G27">
        <f t="shared" si="2"/>
        <v>44.376088108350316</v>
      </c>
      <c r="J27" s="4"/>
      <c r="K27" s="4"/>
      <c r="M27" s="4"/>
      <c r="N27" s="4"/>
      <c r="P27" s="4"/>
      <c r="Q27" s="4"/>
      <c r="R27" s="4"/>
      <c r="T27" s="4"/>
      <c r="U27" s="4"/>
      <c r="V27" s="4"/>
      <c r="W27" s="4"/>
      <c r="X27" s="4"/>
    </row>
    <row r="28" spans="4:38" x14ac:dyDescent="0.25">
      <c r="D28">
        <f t="shared" si="3"/>
        <v>-2.899999999999999</v>
      </c>
      <c r="E28">
        <f t="shared" si="0"/>
        <v>1.2589254117941697E-3</v>
      </c>
      <c r="F28">
        <f t="shared" si="1"/>
        <v>1.6077603031736789</v>
      </c>
      <c r="G28">
        <f t="shared" si="2"/>
        <v>30.986417290728124</v>
      </c>
      <c r="J28" s="4"/>
      <c r="K28" s="4"/>
      <c r="M28" s="4"/>
      <c r="N28" s="4"/>
      <c r="P28" s="4"/>
      <c r="Q28" s="4"/>
      <c r="R28" s="4"/>
      <c r="T28" s="4"/>
      <c r="U28" s="4"/>
      <c r="V28" s="4"/>
      <c r="W28" s="4"/>
      <c r="X28" s="4"/>
    </row>
    <row r="29" spans="4:38" x14ac:dyDescent="0.25">
      <c r="D29">
        <f t="shared" si="3"/>
        <v>-2.7999999999999989</v>
      </c>
      <c r="E29">
        <f t="shared" si="0"/>
        <v>1.5848931924611165E-3</v>
      </c>
      <c r="F29">
        <f t="shared" si="1"/>
        <v>1.8740027832182078</v>
      </c>
      <c r="G29">
        <f t="shared" si="2"/>
        <v>20.175967085609155</v>
      </c>
      <c r="J29" s="4"/>
      <c r="K29" s="4"/>
      <c r="M29" s="4"/>
      <c r="N29" s="4"/>
      <c r="P29" s="4"/>
      <c r="Q29" s="4"/>
      <c r="R29" s="4"/>
      <c r="T29" s="4"/>
      <c r="U29" s="4"/>
      <c r="V29" s="4"/>
      <c r="W29" s="4"/>
      <c r="X29" s="4"/>
    </row>
    <row r="30" spans="4:38" x14ac:dyDescent="0.25">
      <c r="D30">
        <f t="shared" si="3"/>
        <v>-2.6999999999999988</v>
      </c>
      <c r="E30">
        <f t="shared" si="0"/>
        <v>1.9952623149688833E-3</v>
      </c>
      <c r="F30">
        <f t="shared" si="1"/>
        <v>2.2318314688916336</v>
      </c>
      <c r="G30">
        <f t="shared" si="2"/>
        <v>12.369128402259886</v>
      </c>
      <c r="J30" s="4"/>
      <c r="K30" s="4"/>
      <c r="M30" s="4"/>
      <c r="N30" s="4"/>
      <c r="P30" s="4"/>
      <c r="Q30" s="4"/>
      <c r="R30" s="4"/>
      <c r="T30" s="4"/>
      <c r="U30" s="4"/>
      <c r="V30" s="4"/>
      <c r="W30" s="4"/>
      <c r="X30" s="4"/>
    </row>
    <row r="31" spans="4:38" x14ac:dyDescent="0.25">
      <c r="D31">
        <f t="shared" si="3"/>
        <v>-2.5999999999999988</v>
      </c>
      <c r="E31">
        <f t="shared" si="0"/>
        <v>2.5118864315095868E-3</v>
      </c>
      <c r="F31">
        <f t="shared" si="1"/>
        <v>2.7036222821988218</v>
      </c>
      <c r="G31">
        <f t="shared" si="2"/>
        <v>7.2300643268611555</v>
      </c>
      <c r="J31" s="4"/>
      <c r="K31" s="4"/>
      <c r="M31" s="4"/>
      <c r="N31" s="4"/>
      <c r="P31" s="4"/>
      <c r="Q31" s="4"/>
      <c r="R31" s="4"/>
      <c r="T31" s="4"/>
      <c r="U31" s="4"/>
      <c r="V31" s="4"/>
      <c r="W31" s="4"/>
      <c r="X31" s="4"/>
    </row>
    <row r="32" spans="4:38" x14ac:dyDescent="0.25">
      <c r="D32">
        <f t="shared" si="3"/>
        <v>-2.4999999999999987</v>
      </c>
      <c r="E32">
        <f t="shared" si="0"/>
        <v>3.1622776601683876E-3</v>
      </c>
      <c r="F32">
        <f t="shared" si="1"/>
        <v>3.3166247903554078</v>
      </c>
      <c r="G32">
        <f t="shared" si="2"/>
        <v>4.0798223227111663</v>
      </c>
      <c r="J32" s="4"/>
      <c r="K32" s="4"/>
      <c r="M32" s="4"/>
      <c r="N32" s="4"/>
      <c r="P32" s="4"/>
      <c r="Q32" s="4"/>
      <c r="R32" s="4"/>
      <c r="T32" s="4"/>
      <c r="U32" s="4"/>
      <c r="V32" s="4"/>
      <c r="W32" s="4"/>
      <c r="X32" s="4"/>
    </row>
    <row r="33" spans="4:38" x14ac:dyDescent="0.25">
      <c r="D33">
        <f t="shared" si="3"/>
        <v>-2.3999999999999986</v>
      </c>
      <c r="E33">
        <f t="shared" si="0"/>
        <v>3.981071705534983E-3</v>
      </c>
      <c r="F33">
        <f t="shared" si="1"/>
        <v>4.1047450498917977</v>
      </c>
      <c r="G33">
        <f t="shared" si="2"/>
        <v>2.2458962151376194</v>
      </c>
      <c r="J33" s="4"/>
      <c r="K33" s="4"/>
      <c r="M33" s="4"/>
      <c r="N33" s="4"/>
      <c r="P33" s="4"/>
      <c r="Q33" s="4"/>
      <c r="R33" s="4"/>
      <c r="T33" s="4"/>
      <c r="U33" s="4"/>
      <c r="V33" s="4"/>
      <c r="W33" s="4"/>
      <c r="X33" s="4"/>
    </row>
    <row r="34" spans="4:38" x14ac:dyDescent="0.25">
      <c r="D34">
        <f t="shared" si="3"/>
        <v>-2.2999999999999985</v>
      </c>
      <c r="E34">
        <f t="shared" si="0"/>
        <v>5.0118723362727394E-3</v>
      </c>
      <c r="F34">
        <f t="shared" si="1"/>
        <v>5.1106618275029669</v>
      </c>
      <c r="G34">
        <f t="shared" si="2"/>
        <v>1.2157800259917131</v>
      </c>
      <c r="J34" s="4"/>
      <c r="K34" s="4"/>
      <c r="M34" s="4"/>
      <c r="N34" s="4"/>
      <c r="P34" s="4"/>
      <c r="Q34" s="4"/>
      <c r="R34" s="4"/>
      <c r="T34" s="4"/>
      <c r="U34" s="4"/>
      <c r="V34" s="4"/>
      <c r="W34" s="4"/>
      <c r="X34" s="4"/>
      <c r="AL34" s="2"/>
    </row>
    <row r="35" spans="4:38" x14ac:dyDescent="0.25">
      <c r="D35">
        <f t="shared" si="3"/>
        <v>-2.1999999999999984</v>
      </c>
      <c r="E35">
        <f t="shared" si="0"/>
        <v>6.3095734448019537E-3</v>
      </c>
      <c r="F35">
        <f t="shared" si="1"/>
        <v>6.3883266240346535</v>
      </c>
      <c r="G35">
        <f t="shared" si="2"/>
        <v>0.65088924178863505</v>
      </c>
      <c r="J35" s="4"/>
      <c r="K35" s="4"/>
      <c r="M35" s="4"/>
      <c r="N35" s="4"/>
      <c r="P35" s="4"/>
      <c r="Q35" s="4"/>
      <c r="R35" s="4"/>
      <c r="T35" s="4"/>
      <c r="U35" s="4"/>
      <c r="V35" s="4"/>
      <c r="W35" s="4"/>
      <c r="X35" s="4"/>
    </row>
    <row r="36" spans="4:38" x14ac:dyDescent="0.25">
      <c r="D36">
        <f t="shared" si="3"/>
        <v>-2.0999999999999983</v>
      </c>
      <c r="E36">
        <f t="shared" si="0"/>
        <v>7.9432823472428398E-3</v>
      </c>
      <c r="F36">
        <f t="shared" si="1"/>
        <v>8.0059811671037373</v>
      </c>
      <c r="G36">
        <f t="shared" si="2"/>
        <v>0.34596345808077006</v>
      </c>
      <c r="J36" s="4"/>
      <c r="K36" s="4"/>
      <c r="M36" s="4"/>
      <c r="N36" s="4"/>
      <c r="P36" s="4"/>
      <c r="Q36" s="4"/>
      <c r="R36" s="4"/>
      <c r="T36" s="4"/>
      <c r="U36" s="4"/>
      <c r="V36" s="4"/>
      <c r="W36" s="4"/>
      <c r="X36" s="4"/>
    </row>
    <row r="37" spans="4:38" x14ac:dyDescent="0.25">
      <c r="D37">
        <f t="shared" si="3"/>
        <v>-1.9999999999999982</v>
      </c>
      <c r="E37">
        <f t="shared" si="0"/>
        <v>1.000000000000004E-2</v>
      </c>
      <c r="F37">
        <f t="shared" si="1"/>
        <v>10.049875621120931</v>
      </c>
      <c r="G37">
        <f t="shared" si="2"/>
        <v>0.18303792584701692</v>
      </c>
      <c r="J37" s="4"/>
      <c r="K37" s="4"/>
      <c r="M37" s="4"/>
      <c r="N37" s="4"/>
      <c r="P37" s="4"/>
      <c r="Q37" s="4"/>
      <c r="R37" s="4"/>
      <c r="T37" s="4"/>
      <c r="U37" s="4"/>
      <c r="V37" s="4"/>
      <c r="W37" s="4"/>
      <c r="X37" s="4"/>
    </row>
    <row r="38" spans="4:38" x14ac:dyDescent="0.25">
      <c r="D38">
        <f t="shared" si="3"/>
        <v>-1.8999999999999981</v>
      </c>
      <c r="E38">
        <f t="shared" si="0"/>
        <v>1.2589254117941722E-2</v>
      </c>
      <c r="F38">
        <f t="shared" si="1"/>
        <v>12.628908078140114</v>
      </c>
      <c r="G38">
        <f t="shared" si="2"/>
        <v>9.6553220259411834E-2</v>
      </c>
      <c r="J38" s="4"/>
      <c r="K38" s="4"/>
      <c r="M38" s="4"/>
      <c r="N38" s="4"/>
      <c r="P38" s="4"/>
      <c r="Q38" s="4"/>
      <c r="R38" s="4"/>
      <c r="T38" s="4"/>
      <c r="U38" s="4"/>
      <c r="V38" s="4"/>
      <c r="W38" s="4"/>
      <c r="X38" s="4"/>
    </row>
    <row r="39" spans="4:38" x14ac:dyDescent="0.25">
      <c r="D39">
        <f t="shared" si="3"/>
        <v>-1.799999999999998</v>
      </c>
      <c r="E39">
        <f t="shared" si="0"/>
        <v>1.5848931924611197E-2</v>
      </c>
      <c r="F39">
        <f t="shared" si="1"/>
        <v>15.880448455599733</v>
      </c>
      <c r="G39">
        <f t="shared" si="2"/>
        <v>5.0836456867233669E-2</v>
      </c>
      <c r="J39" s="4"/>
      <c r="K39" s="4"/>
      <c r="M39" s="4"/>
      <c r="N39" s="4"/>
      <c r="P39" s="4"/>
      <c r="Q39" s="4"/>
      <c r="R39" s="4"/>
      <c r="T39" s="4"/>
      <c r="U39" s="4"/>
      <c r="V39" s="4"/>
      <c r="W39" s="4"/>
      <c r="X39" s="4"/>
    </row>
    <row r="40" spans="4:38" x14ac:dyDescent="0.25">
      <c r="D40">
        <f t="shared" si="3"/>
        <v>-1.699999999999998</v>
      </c>
      <c r="E40">
        <f t="shared" si="0"/>
        <v>1.9952623149688879E-2</v>
      </c>
      <c r="F40">
        <f t="shared" si="1"/>
        <v>19.977666794535857</v>
      </c>
      <c r="G40">
        <f t="shared" si="2"/>
        <v>2.673410603473941E-2</v>
      </c>
      <c r="J40" s="4"/>
      <c r="K40" s="4"/>
      <c r="M40" s="4"/>
      <c r="N40" s="4"/>
      <c r="P40" s="4"/>
      <c r="Q40" s="4"/>
      <c r="R40" s="4"/>
      <c r="T40" s="4"/>
      <c r="U40" s="4"/>
      <c r="V40" s="4"/>
      <c r="W40" s="4"/>
      <c r="X40" s="4"/>
    </row>
    <row r="41" spans="4:38" x14ac:dyDescent="0.25">
      <c r="D41">
        <f t="shared" si="3"/>
        <v>-1.5999999999999979</v>
      </c>
      <c r="E41">
        <f t="shared" si="0"/>
        <v>2.5118864315095916E-2</v>
      </c>
      <c r="F41">
        <f t="shared" si="1"/>
        <v>25.138761792900599</v>
      </c>
      <c r="G41">
        <f t="shared" si="2"/>
        <v>1.404844117844717E-2</v>
      </c>
      <c r="J41" s="4"/>
      <c r="K41" s="4"/>
      <c r="M41" s="4"/>
      <c r="N41" s="4"/>
      <c r="P41" s="4"/>
      <c r="Q41" s="4"/>
      <c r="R41" s="4"/>
      <c r="T41" s="4"/>
      <c r="U41" s="4"/>
      <c r="V41" s="4"/>
      <c r="W41" s="4"/>
      <c r="X41" s="4"/>
    </row>
    <row r="42" spans="4:38" x14ac:dyDescent="0.25">
      <c r="D42">
        <f t="shared" si="3"/>
        <v>-1.4999999999999978</v>
      </c>
      <c r="E42">
        <f t="shared" si="0"/>
        <v>3.1622776601683951E-2</v>
      </c>
      <c r="F42">
        <f t="shared" si="1"/>
        <v>31.63858403911291</v>
      </c>
      <c r="G42">
        <f t="shared" si="2"/>
        <v>7.3787585696740449E-3</v>
      </c>
      <c r="J42" s="4"/>
      <c r="K42" s="4"/>
      <c r="M42" s="4"/>
      <c r="N42" s="4"/>
      <c r="P42" s="4"/>
      <c r="Q42" s="4"/>
      <c r="R42" s="4"/>
      <c r="T42" s="4"/>
      <c r="U42" s="4"/>
      <c r="V42" s="4"/>
      <c r="W42" s="4"/>
      <c r="X42" s="4"/>
    </row>
    <row r="43" spans="4:38" x14ac:dyDescent="0.25">
      <c r="D43">
        <f t="shared" si="3"/>
        <v>-1.3999999999999977</v>
      </c>
      <c r="E43">
        <f t="shared" si="0"/>
        <v>3.9810717055349922E-2</v>
      </c>
      <c r="F43">
        <f t="shared" si="1"/>
        <v>39.823274507015725</v>
      </c>
      <c r="G43">
        <f t="shared" si="2"/>
        <v>3.8744271579651741E-3</v>
      </c>
      <c r="J43" s="4"/>
      <c r="K43" s="4"/>
      <c r="M43" s="4"/>
      <c r="N43" s="4"/>
      <c r="P43" s="4"/>
      <c r="Q43" s="4"/>
      <c r="R43" s="4"/>
      <c r="T43" s="4"/>
      <c r="U43" s="4"/>
      <c r="V43" s="4"/>
      <c r="W43" s="4"/>
      <c r="X43" s="4"/>
    </row>
    <row r="44" spans="4:38" x14ac:dyDescent="0.25">
      <c r="D44">
        <f t="shared" si="3"/>
        <v>-1.2999999999999976</v>
      </c>
      <c r="E44">
        <f t="shared" si="0"/>
        <v>5.0118723362727491E-2</v>
      </c>
      <c r="F44">
        <f t="shared" si="1"/>
        <v>50.12869868158964</v>
      </c>
      <c r="G44">
        <f t="shared" si="2"/>
        <v>2.0339908889387905E-3</v>
      </c>
      <c r="J44" s="4"/>
      <c r="K44" s="4"/>
      <c r="M44" s="4"/>
      <c r="N44" s="4"/>
      <c r="P44" s="4"/>
      <c r="Q44" s="4"/>
      <c r="R44" s="4"/>
      <c r="T44" s="4"/>
      <c r="U44" s="4"/>
      <c r="V44" s="4"/>
      <c r="W44" s="4"/>
      <c r="X44" s="4"/>
    </row>
    <row r="45" spans="4:38" x14ac:dyDescent="0.25">
      <c r="D45">
        <f t="shared" si="3"/>
        <v>-1.1999999999999975</v>
      </c>
      <c r="E45">
        <f t="shared" si="0"/>
        <v>6.3095734448019664E-2</v>
      </c>
      <c r="F45">
        <f t="shared" si="1"/>
        <v>63.103658416410497</v>
      </c>
      <c r="G45">
        <f t="shared" si="2"/>
        <v>1.0676731040998822E-3</v>
      </c>
      <c r="J45" s="4"/>
      <c r="K45" s="4"/>
      <c r="M45" s="4"/>
      <c r="N45" s="4"/>
      <c r="P45" s="4"/>
      <c r="Q45" s="4"/>
      <c r="R45" s="4"/>
      <c r="T45" s="4"/>
      <c r="U45" s="4"/>
      <c r="V45" s="4"/>
      <c r="W45" s="4"/>
      <c r="X45" s="4"/>
    </row>
    <row r="46" spans="4:38" x14ac:dyDescent="0.25">
      <c r="D46">
        <f t="shared" si="3"/>
        <v>-1.0999999999999974</v>
      </c>
      <c r="E46">
        <f t="shared" si="0"/>
        <v>7.9432823472428596E-2</v>
      </c>
      <c r="F46">
        <f t="shared" si="1"/>
        <v>79.439117850099535</v>
      </c>
      <c r="G46">
        <f t="shared" si="2"/>
        <v>5.6039551812809294E-4</v>
      </c>
      <c r="J46" s="4"/>
      <c r="K46" s="4"/>
      <c r="M46" s="4"/>
      <c r="N46" s="4"/>
      <c r="P46" s="4"/>
      <c r="Q46" s="4"/>
      <c r="R46" s="4"/>
      <c r="T46" s="4"/>
      <c r="U46" s="4"/>
      <c r="V46" s="4"/>
      <c r="W46" s="4"/>
      <c r="X46" s="4"/>
    </row>
    <row r="47" spans="4:38" x14ac:dyDescent="0.25">
      <c r="D47">
        <f t="shared" si="3"/>
        <v>-0.99999999999999745</v>
      </c>
      <c r="E47">
        <f t="shared" si="0"/>
        <v>0.10000000000000055</v>
      </c>
      <c r="F47">
        <f t="shared" si="1"/>
        <v>100.00499987500679</v>
      </c>
      <c r="G47">
        <f t="shared" si="2"/>
        <v>2.9412382884953645E-4</v>
      </c>
      <c r="J47" s="4"/>
      <c r="K47" s="4"/>
      <c r="M47" s="4"/>
      <c r="N47" s="4"/>
      <c r="P47" s="4"/>
      <c r="Q47" s="4"/>
      <c r="R47" s="4"/>
      <c r="T47" s="4"/>
      <c r="U47" s="4"/>
      <c r="V47" s="4"/>
      <c r="W47" s="4"/>
      <c r="X47" s="4"/>
    </row>
    <row r="48" spans="4:38" x14ac:dyDescent="0.25">
      <c r="D48">
        <f t="shared" si="3"/>
        <v>-0.89999999999999747</v>
      </c>
      <c r="E48">
        <f t="shared" si="0"/>
        <v>0.12589254117941742</v>
      </c>
      <c r="F48">
        <f t="shared" si="1"/>
        <v>125.89651275794462</v>
      </c>
      <c r="G48">
        <f t="shared" si="2"/>
        <v>1.543663542488416E-4</v>
      </c>
      <c r="J48" s="4"/>
      <c r="K48" s="4"/>
      <c r="M48" s="4"/>
      <c r="N48" s="4"/>
      <c r="P48" s="4"/>
      <c r="Q48" s="4"/>
      <c r="R48" s="4"/>
      <c r="T48" s="4"/>
      <c r="U48" s="4"/>
      <c r="V48" s="4"/>
      <c r="W48" s="4"/>
      <c r="X48" s="4"/>
    </row>
    <row r="49" spans="4:24" x14ac:dyDescent="0.25">
      <c r="D49">
        <f t="shared" si="3"/>
        <v>-0.79999999999999749</v>
      </c>
      <c r="E49">
        <f t="shared" si="0"/>
        <v>0.15848931924611223</v>
      </c>
      <c r="F49">
        <f t="shared" si="1"/>
        <v>158.49247400143668</v>
      </c>
      <c r="G49">
        <f t="shared" si="2"/>
        <v>8.1015255160702852E-5</v>
      </c>
      <c r="J49" s="4"/>
      <c r="K49" s="4"/>
      <c r="M49" s="4"/>
      <c r="N49" s="4"/>
      <c r="P49" s="4"/>
      <c r="Q49" s="4"/>
      <c r="R49" s="4"/>
      <c r="T49" s="4"/>
      <c r="U49" s="4"/>
      <c r="V49" s="4"/>
      <c r="W49" s="4"/>
      <c r="X49" s="4"/>
    </row>
    <row r="50" spans="4:24" x14ac:dyDescent="0.25">
      <c r="D50">
        <f>D49+$D$10</f>
        <v>-0.74999999999999745</v>
      </c>
      <c r="E50">
        <f>10^D50</f>
        <v>0.17782794100389329</v>
      </c>
      <c r="F50">
        <f t="shared" si="1"/>
        <v>177.83075268829111</v>
      </c>
      <c r="G50">
        <f t="shared" si="2"/>
        <v>5.8691036907380998E-5</v>
      </c>
      <c r="J50" s="4"/>
      <c r="K50" s="4"/>
      <c r="M50" s="4"/>
      <c r="N50" s="4"/>
      <c r="P50" s="4"/>
      <c r="Q50" s="4"/>
      <c r="R50" s="4"/>
      <c r="T50" s="4"/>
      <c r="U50" s="4"/>
      <c r="V50" s="4"/>
      <c r="W50" s="4"/>
      <c r="X50" s="4"/>
    </row>
    <row r="51" spans="4:24" x14ac:dyDescent="0.25">
      <c r="D51">
        <f>D50+$D$10</f>
        <v>-0.6999999999999974</v>
      </c>
      <c r="E51">
        <f t="shared" ref="E51:E83" si="4">10^D51</f>
        <v>0.19952623149688914</v>
      </c>
      <c r="F51">
        <f t="shared" si="1"/>
        <v>199.52873741732091</v>
      </c>
      <c r="G51">
        <f t="shared" si="2"/>
        <v>4.2518284806322259E-5</v>
      </c>
      <c r="J51" s="4"/>
      <c r="K51" s="4"/>
      <c r="M51" s="4"/>
      <c r="N51" s="4"/>
      <c r="P51" s="4"/>
      <c r="Q51" s="4"/>
      <c r="R51" s="4"/>
      <c r="T51" s="4"/>
      <c r="U51" s="4"/>
      <c r="V51" s="4"/>
      <c r="W51" s="4"/>
      <c r="X51" s="4"/>
    </row>
    <row r="52" spans="4:24" x14ac:dyDescent="0.25">
      <c r="D52">
        <f t="shared" ref="D52:D62" si="5">D51+$D$10</f>
        <v>-0.64999999999999736</v>
      </c>
      <c r="E52">
        <f t="shared" si="4"/>
        <v>0.22387211385683531</v>
      </c>
      <c r="F52">
        <f t="shared" si="1"/>
        <v>223.87434726365555</v>
      </c>
      <c r="G52">
        <f t="shared" si="2"/>
        <v>3.0801997251348488E-5</v>
      </c>
      <c r="J52" s="4"/>
      <c r="K52" s="4"/>
      <c r="M52" s="4"/>
      <c r="N52" s="4"/>
      <c r="P52" s="4"/>
      <c r="Q52" s="4"/>
      <c r="R52" s="4"/>
      <c r="T52" s="4"/>
      <c r="U52" s="4"/>
      <c r="V52" s="4"/>
      <c r="W52" s="4"/>
      <c r="X52" s="4"/>
    </row>
    <row r="53" spans="4:24" x14ac:dyDescent="0.25">
      <c r="D53">
        <f t="shared" si="5"/>
        <v>-0.59999999999999731</v>
      </c>
      <c r="E53">
        <f t="shared" si="4"/>
        <v>0.25118864315095951</v>
      </c>
      <c r="F53">
        <f t="shared" si="1"/>
        <v>251.19063367892537</v>
      </c>
      <c r="G53">
        <f t="shared" si="2"/>
        <v>2.2314202647181401E-5</v>
      </c>
      <c r="J53" s="4"/>
      <c r="K53" s="4"/>
      <c r="M53" s="4"/>
      <c r="N53" s="4"/>
      <c r="P53" s="4"/>
      <c r="Q53" s="4"/>
      <c r="R53" s="4"/>
      <c r="T53" s="4"/>
      <c r="U53" s="4"/>
      <c r="V53" s="4"/>
      <c r="W53" s="4"/>
      <c r="X53" s="4"/>
    </row>
    <row r="54" spans="4:24" x14ac:dyDescent="0.25">
      <c r="D54">
        <f t="shared" si="5"/>
        <v>-0.54999999999999727</v>
      </c>
      <c r="E54">
        <f t="shared" si="4"/>
        <v>0.28183829312644709</v>
      </c>
      <c r="F54">
        <f t="shared" si="1"/>
        <v>281.84006718780972</v>
      </c>
      <c r="G54">
        <f t="shared" si="2"/>
        <v>1.6165284587868664E-5</v>
      </c>
      <c r="J54" s="4"/>
      <c r="K54" s="4"/>
      <c r="M54" s="4"/>
      <c r="N54" s="4"/>
      <c r="P54" s="4"/>
      <c r="Q54" s="4"/>
      <c r="R54" s="4"/>
      <c r="T54" s="4"/>
      <c r="U54" s="4"/>
      <c r="V54" s="4"/>
      <c r="W54" s="4"/>
      <c r="X54" s="4"/>
    </row>
    <row r="55" spans="4:24" x14ac:dyDescent="0.25">
      <c r="D55">
        <f t="shared" si="5"/>
        <v>-0.49999999999999728</v>
      </c>
      <c r="E55">
        <f t="shared" si="4"/>
        <v>0.31622776601683988</v>
      </c>
      <c r="F55">
        <f t="shared" si="1"/>
        <v>316.22934715171715</v>
      </c>
      <c r="G55">
        <f t="shared" si="2"/>
        <v>1.1710755910713826E-5</v>
      </c>
      <c r="J55" s="4"/>
      <c r="K55" s="4"/>
      <c r="M55" s="4"/>
      <c r="N55" s="4"/>
      <c r="P55" s="4"/>
      <c r="Q55" s="4"/>
      <c r="R55" s="4"/>
      <c r="T55" s="4"/>
      <c r="U55" s="4"/>
      <c r="V55" s="4"/>
      <c r="W55" s="4"/>
      <c r="X55" s="4"/>
    </row>
    <row r="56" spans="4:24" x14ac:dyDescent="0.25">
      <c r="D56">
        <f t="shared" si="5"/>
        <v>-0.44999999999999729</v>
      </c>
      <c r="E56">
        <f t="shared" si="4"/>
        <v>0.35481338923357758</v>
      </c>
      <c r="F56">
        <f t="shared" si="1"/>
        <v>354.81479842224485</v>
      </c>
      <c r="G56">
        <f t="shared" si="2"/>
        <v>8.4837171291825987E-6</v>
      </c>
      <c r="J56" s="4"/>
      <c r="K56" s="4"/>
      <c r="M56" s="4"/>
      <c r="N56" s="4"/>
      <c r="P56" s="4"/>
      <c r="Q56" s="4"/>
      <c r="R56" s="4"/>
      <c r="T56" s="4"/>
      <c r="U56" s="4"/>
      <c r="V56" s="4"/>
      <c r="W56" s="4"/>
      <c r="X56" s="4"/>
    </row>
    <row r="57" spans="4:24" x14ac:dyDescent="0.25">
      <c r="D57">
        <f t="shared" si="5"/>
        <v>-0.3999999999999973</v>
      </c>
      <c r="E57">
        <f t="shared" si="4"/>
        <v>0.3981071705534997</v>
      </c>
      <c r="F57">
        <f t="shared" si="1"/>
        <v>398.10842649473437</v>
      </c>
      <c r="G57">
        <f t="shared" si="2"/>
        <v>6.1459238202784234E-6</v>
      </c>
      <c r="J57" s="4"/>
      <c r="K57" s="4"/>
      <c r="M57" s="4"/>
      <c r="N57" s="4"/>
      <c r="P57" s="4"/>
      <c r="Q57" s="4"/>
      <c r="R57" s="4"/>
      <c r="T57" s="4"/>
      <c r="U57" s="4"/>
      <c r="V57" s="4"/>
      <c r="W57" s="4"/>
      <c r="X57" s="4"/>
    </row>
    <row r="58" spans="4:24" x14ac:dyDescent="0.25">
      <c r="D58">
        <f t="shared" si="5"/>
        <v>-0.34999999999999731</v>
      </c>
      <c r="E58">
        <f t="shared" si="4"/>
        <v>0.44668359215096581</v>
      </c>
      <c r="F58">
        <f t="shared" si="1"/>
        <v>446.68471151013256</v>
      </c>
      <c r="G58">
        <f t="shared" si="2"/>
        <v>4.4523363121604909E-6</v>
      </c>
      <c r="J58" s="4"/>
      <c r="K58" s="4"/>
      <c r="M58" s="4"/>
      <c r="N58" s="4"/>
      <c r="P58" s="4"/>
      <c r="Q58" s="4"/>
      <c r="R58" s="4"/>
      <c r="T58" s="4"/>
      <c r="U58" s="4"/>
      <c r="V58" s="4"/>
      <c r="W58" s="4"/>
      <c r="X58" s="4"/>
    </row>
    <row r="59" spans="4:24" x14ac:dyDescent="0.25">
      <c r="D59">
        <f t="shared" si="5"/>
        <v>-0.29999999999999732</v>
      </c>
      <c r="E59">
        <f t="shared" si="4"/>
        <v>0.50118723362727535</v>
      </c>
      <c r="F59">
        <f t="shared" si="1"/>
        <v>501.18823125743995</v>
      </c>
      <c r="G59">
        <f t="shared" si="2"/>
        <v>3.2254371855481957E-6</v>
      </c>
      <c r="J59" s="4"/>
      <c r="K59" s="4"/>
      <c r="M59" s="4"/>
      <c r="N59" s="4"/>
      <c r="P59" s="4"/>
      <c r="Q59" s="4"/>
      <c r="R59" s="4"/>
      <c r="T59" s="4"/>
      <c r="U59" s="4"/>
      <c r="V59" s="4"/>
      <c r="W59" s="4"/>
      <c r="X59" s="4"/>
    </row>
    <row r="60" spans="4:24" x14ac:dyDescent="0.25">
      <c r="D60">
        <f t="shared" si="5"/>
        <v>-0.24999999999999734</v>
      </c>
      <c r="E60">
        <f t="shared" si="4"/>
        <v>0.56234132519035251</v>
      </c>
      <c r="F60">
        <f t="shared" si="1"/>
        <v>562.34221432935465</v>
      </c>
      <c r="G60">
        <f t="shared" si="2"/>
        <v>2.3366253626639854E-6</v>
      </c>
      <c r="J60" s="4"/>
      <c r="K60" s="4"/>
      <c r="M60" s="4"/>
      <c r="N60" s="4"/>
      <c r="P60" s="4"/>
      <c r="Q60" s="4"/>
      <c r="R60" s="4"/>
      <c r="T60" s="4"/>
      <c r="U60" s="4"/>
      <c r="V60" s="4"/>
      <c r="W60" s="4"/>
      <c r="X60" s="4"/>
    </row>
    <row r="61" spans="4:24" x14ac:dyDescent="0.25">
      <c r="D61">
        <f t="shared" si="5"/>
        <v>-0.19999999999999735</v>
      </c>
      <c r="E61">
        <f t="shared" si="4"/>
        <v>0.63095734448019714</v>
      </c>
      <c r="F61">
        <f t="shared" si="1"/>
        <v>630.95813692629565</v>
      </c>
      <c r="G61">
        <f t="shared" si="2"/>
        <v>1.6927369792497804E-6</v>
      </c>
      <c r="J61" s="4"/>
      <c r="K61" s="4"/>
      <c r="M61" s="4"/>
      <c r="N61" s="4"/>
      <c r="P61" s="4"/>
      <c r="Q61" s="4"/>
      <c r="R61" s="4"/>
      <c r="T61" s="4"/>
      <c r="U61" s="4"/>
      <c r="V61" s="4"/>
      <c r="W61" s="4"/>
      <c r="X61" s="4"/>
    </row>
    <row r="62" spans="4:24" x14ac:dyDescent="0.25">
      <c r="D62">
        <f t="shared" si="5"/>
        <v>-0.14999999999999736</v>
      </c>
      <c r="E62">
        <f t="shared" si="4"/>
        <v>0.70794578438414224</v>
      </c>
      <c r="F62">
        <f t="shared" si="1"/>
        <v>707.94649065256226</v>
      </c>
      <c r="G62">
        <f t="shared" si="2"/>
        <v>1.226280425651394E-6</v>
      </c>
      <c r="J62" s="4"/>
      <c r="K62" s="4"/>
      <c r="M62" s="4"/>
      <c r="N62" s="4"/>
      <c r="P62" s="4"/>
      <c r="Q62" s="4"/>
      <c r="R62" s="4"/>
      <c r="T62" s="4"/>
      <c r="U62" s="4"/>
      <c r="V62" s="4"/>
      <c r="W62" s="4"/>
      <c r="X62" s="4"/>
    </row>
    <row r="63" spans="4:24" x14ac:dyDescent="0.25">
      <c r="D63">
        <f>D62+$D$11</f>
        <v>-0.13999999999999735</v>
      </c>
      <c r="E63">
        <f t="shared" si="4"/>
        <v>0.72443596007499445</v>
      </c>
      <c r="F63">
        <f t="shared" si="1"/>
        <v>724.43665026679798</v>
      </c>
      <c r="G63">
        <f t="shared" si="2"/>
        <v>1.1497140814719739E-6</v>
      </c>
      <c r="J63" s="4"/>
      <c r="K63" s="4"/>
      <c r="M63" s="4"/>
      <c r="N63" s="4"/>
      <c r="P63" s="4"/>
      <c r="Q63" s="4"/>
      <c r="R63" s="4"/>
      <c r="T63" s="4"/>
      <c r="U63" s="4"/>
      <c r="V63" s="4"/>
      <c r="W63" s="4"/>
      <c r="X63" s="4"/>
    </row>
    <row r="64" spans="4:24" x14ac:dyDescent="0.25">
      <c r="D64">
        <f t="shared" ref="D64:D76" si="6">D63+$D$11</f>
        <v>-0.12999999999999734</v>
      </c>
      <c r="E64">
        <f t="shared" si="4"/>
        <v>0.74131024130092205</v>
      </c>
      <c r="F64">
        <f t="shared" si="1"/>
        <v>741.31091578205644</v>
      </c>
      <c r="G64">
        <f t="shared" si="2"/>
        <v>1.0779283710357405E-6</v>
      </c>
      <c r="J64" s="4"/>
      <c r="K64" s="4"/>
      <c r="M64" s="4"/>
      <c r="N64" s="4"/>
      <c r="P64" s="4"/>
      <c r="Q64" s="4"/>
      <c r="R64" s="4"/>
      <c r="T64" s="4"/>
      <c r="U64" s="4"/>
      <c r="V64" s="4"/>
      <c r="W64" s="4"/>
      <c r="X64" s="4"/>
    </row>
    <row r="65" spans="4:24" x14ac:dyDescent="0.25">
      <c r="D65">
        <f t="shared" si="6"/>
        <v>-0.11999999999999734</v>
      </c>
      <c r="E65">
        <f t="shared" si="4"/>
        <v>0.75857757502918843</v>
      </c>
      <c r="F65">
        <f t="shared" si="1"/>
        <v>758.57823415727137</v>
      </c>
      <c r="G65">
        <f t="shared" si="2"/>
        <v>1.0106248027486843E-6</v>
      </c>
      <c r="J65" s="4"/>
      <c r="K65" s="4"/>
      <c r="M65" s="4"/>
      <c r="N65" s="4"/>
      <c r="P65" s="4"/>
      <c r="Q65" s="4"/>
      <c r="R65" s="4"/>
      <c r="T65" s="4"/>
      <c r="U65" s="4"/>
      <c r="V65" s="4"/>
      <c r="W65" s="4"/>
      <c r="X65" s="4"/>
    </row>
    <row r="66" spans="4:24" x14ac:dyDescent="0.25">
      <c r="D66">
        <f t="shared" si="6"/>
        <v>-0.10999999999999735</v>
      </c>
      <c r="E66">
        <f t="shared" si="4"/>
        <v>0.7762471166286965</v>
      </c>
      <c r="F66">
        <f t="shared" si="1"/>
        <v>776.24776075320517</v>
      </c>
      <c r="G66">
        <f t="shared" si="2"/>
        <v>9.4752352206728673E-7</v>
      </c>
      <c r="J66" s="4"/>
      <c r="K66" s="4"/>
      <c r="M66" s="4"/>
      <c r="N66" s="4"/>
      <c r="P66" s="4"/>
      <c r="Q66" s="4"/>
      <c r="T66" s="4"/>
      <c r="U66" s="4"/>
      <c r="V66" s="4"/>
      <c r="W66" s="4"/>
      <c r="X66" s="4"/>
    </row>
    <row r="67" spans="4:24" x14ac:dyDescent="0.25">
      <c r="D67">
        <f t="shared" si="6"/>
        <v>-9.9999999999997355E-2</v>
      </c>
      <c r="E67">
        <f t="shared" si="4"/>
        <v>0.79432823472428638</v>
      </c>
      <c r="F67">
        <f t="shared" si="1"/>
        <v>794.32886418674286</v>
      </c>
      <c r="G67">
        <f t="shared" si="2"/>
        <v>8.8836214785582467E-7</v>
      </c>
      <c r="J67" s="4"/>
      <c r="K67" s="4"/>
      <c r="M67" s="4"/>
      <c r="N67" s="4"/>
      <c r="P67" s="4"/>
      <c r="Q67" s="4"/>
      <c r="T67" s="4"/>
      <c r="U67" s="4"/>
      <c r="V67" s="4"/>
      <c r="W67" s="4"/>
      <c r="X67" s="4"/>
    </row>
    <row r="68" spans="4:24" x14ac:dyDescent="0.25">
      <c r="D68">
        <f t="shared" si="6"/>
        <v>-8.999999999999736E-2</v>
      </c>
      <c r="E68">
        <f t="shared" si="4"/>
        <v>0.81283051616410418</v>
      </c>
      <c r="F68">
        <f t="shared" si="1"/>
        <v>812.83113129825688</v>
      </c>
      <c r="G68">
        <f t="shared" si="2"/>
        <v>8.3289468139735457E-7</v>
      </c>
      <c r="J68" s="4"/>
      <c r="K68" s="4"/>
      <c r="M68" s="4"/>
      <c r="N68" s="4"/>
      <c r="P68" s="4"/>
      <c r="Q68" s="4"/>
      <c r="T68" s="4"/>
      <c r="U68" s="4"/>
      <c r="V68" s="4"/>
      <c r="W68" s="4"/>
      <c r="X68" s="4"/>
    </row>
    <row r="69" spans="4:24" x14ac:dyDescent="0.25">
      <c r="D69">
        <f t="shared" si="6"/>
        <v>-7.9999999999997365E-2</v>
      </c>
      <c r="E69">
        <f t="shared" si="4"/>
        <v>0.83176377110267607</v>
      </c>
      <c r="F69">
        <f t="shared" si="1"/>
        <v>831.7643722346761</v>
      </c>
      <c r="G69">
        <f t="shared" si="2"/>
        <v>7.8089048352226157E-7</v>
      </c>
      <c r="J69" s="4"/>
      <c r="K69" s="4"/>
      <c r="M69" s="4"/>
      <c r="N69" s="4"/>
      <c r="P69" s="4"/>
      <c r="Q69" s="4"/>
      <c r="T69" s="4"/>
      <c r="U69" s="4"/>
      <c r="V69" s="4"/>
      <c r="W69" s="4"/>
      <c r="X69" s="4"/>
    </row>
    <row r="70" spans="4:24" x14ac:dyDescent="0.25">
      <c r="D70">
        <f t="shared" si="6"/>
        <v>-6.999999999999737E-2</v>
      </c>
      <c r="E70">
        <f t="shared" si="4"/>
        <v>0.85113803820238165</v>
      </c>
      <c r="F70">
        <f t="shared" si="1"/>
        <v>851.13862565095633</v>
      </c>
      <c r="G70">
        <f t="shared" si="2"/>
        <v>7.3213331560138216E-7</v>
      </c>
      <c r="J70" s="4"/>
      <c r="K70" s="4"/>
      <c r="M70" s="4"/>
      <c r="N70" s="4"/>
      <c r="P70" s="4"/>
      <c r="Q70" s="4"/>
      <c r="T70" s="4"/>
      <c r="U70" s="4"/>
      <c r="V70" s="4"/>
      <c r="W70" s="4"/>
      <c r="X70" s="4"/>
    </row>
    <row r="71" spans="4:24" x14ac:dyDescent="0.25">
      <c r="D71">
        <f t="shared" si="6"/>
        <v>-5.9999999999997368E-2</v>
      </c>
      <c r="E71">
        <f t="shared" si="4"/>
        <v>0.87096358995608603</v>
      </c>
      <c r="F71">
        <f t="shared" si="1"/>
        <v>870.96416403270757</v>
      </c>
      <c r="G71">
        <f t="shared" si="2"/>
        <v>6.8642044041629047E-7</v>
      </c>
      <c r="J71" s="4"/>
      <c r="K71" s="4"/>
      <c r="M71" s="4"/>
      <c r="N71" s="4"/>
      <c r="P71" s="4"/>
      <c r="Q71" s="4"/>
      <c r="T71" s="4"/>
      <c r="U71" s="4"/>
      <c r="V71" s="4"/>
      <c r="W71" s="4"/>
      <c r="X71" s="4"/>
    </row>
    <row r="72" spans="4:24" x14ac:dyDescent="0.25">
      <c r="D72">
        <f t="shared" si="6"/>
        <v>-4.9999999999997366E-2</v>
      </c>
      <c r="E72">
        <f t="shared" si="4"/>
        <v>0.89125093813375089</v>
      </c>
      <c r="F72">
        <f t="shared" si="1"/>
        <v>891.25149914280144</v>
      </c>
      <c r="G72">
        <f t="shared" si="2"/>
        <v>6.4356177916829954E-7</v>
      </c>
      <c r="J72" s="4"/>
      <c r="K72" s="4"/>
      <c r="M72" s="4"/>
      <c r="N72" s="4"/>
      <c r="P72" s="4"/>
      <c r="Q72" s="4"/>
      <c r="T72" s="4"/>
      <c r="U72" s="4"/>
      <c r="V72" s="4"/>
      <c r="W72" s="4"/>
      <c r="X72" s="4"/>
    </row>
    <row r="73" spans="4:24" x14ac:dyDescent="0.25">
      <c r="D73">
        <f t="shared" si="6"/>
        <v>-3.9999999999997364E-2</v>
      </c>
      <c r="E73">
        <f t="shared" si="4"/>
        <v>0.9120108393559152</v>
      </c>
      <c r="F73">
        <f t="shared" si="1"/>
        <v>912.01138759484843</v>
      </c>
      <c r="G73">
        <f t="shared" si="2"/>
        <v>6.0337912112103072E-7</v>
      </c>
      <c r="J73" s="4"/>
      <c r="K73" s="4"/>
      <c r="M73" s="4"/>
      <c r="N73" s="4"/>
      <c r="P73" s="4"/>
      <c r="Q73" s="4"/>
      <c r="T73" s="4"/>
      <c r="U73" s="4"/>
      <c r="V73" s="4"/>
      <c r="W73" s="4"/>
      <c r="X73" s="4"/>
    </row>
    <row r="74" spans="4:24" x14ac:dyDescent="0.25">
      <c r="D74">
        <f t="shared" si="6"/>
        <v>-2.9999999999997362E-2</v>
      </c>
      <c r="E74">
        <f t="shared" si="4"/>
        <v>0.93325430079699667</v>
      </c>
      <c r="F74">
        <f t="shared" si="1"/>
        <v>933.25483655649543</v>
      </c>
      <c r="G74">
        <f t="shared" si="2"/>
        <v>5.6570538259044441E-7</v>
      </c>
      <c r="J74" s="4"/>
      <c r="K74" s="4"/>
      <c r="M74" s="4"/>
      <c r="N74" s="4"/>
      <c r="P74" s="4"/>
      <c r="Q74" s="4"/>
      <c r="T74" s="4"/>
      <c r="U74" s="4"/>
      <c r="V74" s="4"/>
      <c r="W74" s="4"/>
      <c r="X74" s="4"/>
    </row>
    <row r="75" spans="4:24" x14ac:dyDescent="0.25">
      <c r="D75">
        <f>D74+$D$11</f>
        <v>-1.999999999999736E-2</v>
      </c>
      <c r="E75">
        <f t="shared" si="4"/>
        <v>0.95499258602144177</v>
      </c>
      <c r="F75">
        <f t="shared" si="1"/>
        <v>954.99310958557226</v>
      </c>
      <c r="G75">
        <f t="shared" si="2"/>
        <v>5.3038391220116452E-7</v>
      </c>
      <c r="J75" s="4"/>
      <c r="K75" s="4"/>
      <c r="M75" s="4"/>
      <c r="N75" s="4"/>
      <c r="P75" s="4"/>
      <c r="Q75" s="4"/>
      <c r="T75" s="4"/>
      <c r="U75" s="4"/>
      <c r="V75" s="4"/>
      <c r="W75" s="4"/>
      <c r="X75" s="4"/>
    </row>
    <row r="76" spans="4:24" x14ac:dyDescent="0.25">
      <c r="D76">
        <f t="shared" si="6"/>
        <v>-9.99999999999736E-3</v>
      </c>
      <c r="E76">
        <f t="shared" si="4"/>
        <v>0.97723722095581667</v>
      </c>
      <c r="F76">
        <f t="shared" si="1"/>
        <v>977.23773260217877</v>
      </c>
      <c r="G76">
        <f t="shared" si="2"/>
        <v>4.9726783952047549E-7</v>
      </c>
      <c r="J76" s="4"/>
      <c r="K76" s="4"/>
      <c r="M76" s="4"/>
      <c r="N76" s="4"/>
      <c r="P76" s="4"/>
      <c r="Q76" s="4"/>
      <c r="T76" s="4"/>
      <c r="U76" s="4"/>
      <c r="V76" s="4"/>
      <c r="W76" s="4"/>
      <c r="X76" s="4"/>
    </row>
    <row r="77" spans="4:24" x14ac:dyDescent="0.25">
      <c r="D77">
        <f>D76+$D$12</f>
        <v>-7.9999999999973599E-3</v>
      </c>
      <c r="E77">
        <f t="shared" si="4"/>
        <v>0.98174794301999047</v>
      </c>
      <c r="F77">
        <f t="shared" si="1"/>
        <v>981.7484523155523</v>
      </c>
      <c r="G77">
        <f t="shared" si="2"/>
        <v>4.9089700026990975E-7</v>
      </c>
      <c r="J77" s="4"/>
      <c r="K77" s="4"/>
      <c r="M77" s="4"/>
      <c r="N77" s="4"/>
      <c r="P77" s="4"/>
      <c r="Q77" s="4"/>
      <c r="T77" s="4"/>
      <c r="U77" s="4"/>
      <c r="V77" s="4"/>
      <c r="W77" s="4"/>
      <c r="X77" s="4"/>
    </row>
    <row r="78" spans="4:24" x14ac:dyDescent="0.25">
      <c r="D78">
        <f t="shared" ref="D78:D80" si="7">D77+$D$12</f>
        <v>-5.9999999999973599E-3</v>
      </c>
      <c r="E78">
        <f t="shared" si="4"/>
        <v>0.98627948563121648</v>
      </c>
      <c r="F78">
        <f t="shared" si="1"/>
        <v>986.27999258677914</v>
      </c>
      <c r="G78">
        <f t="shared" si="2"/>
        <v>4.8460778214952307E-7</v>
      </c>
      <c r="J78" s="4"/>
      <c r="K78" s="4"/>
      <c r="M78" s="4"/>
      <c r="N78" s="4"/>
      <c r="P78" s="4"/>
      <c r="Q78" s="4"/>
      <c r="T78" s="4"/>
      <c r="U78" s="4"/>
      <c r="V78" s="4"/>
      <c r="W78" s="4"/>
      <c r="X78" s="4"/>
    </row>
    <row r="79" spans="4:24" x14ac:dyDescent="0.25">
      <c r="D79">
        <f t="shared" si="7"/>
        <v>-3.9999999999973598E-3</v>
      </c>
      <c r="E79">
        <f t="shared" si="4"/>
        <v>0.9908319448927736</v>
      </c>
      <c r="F79">
        <f t="shared" si="1"/>
        <v>990.83244951908807</v>
      </c>
      <c r="G79">
        <f t="shared" si="2"/>
        <v>4.783991394571207E-7</v>
      </c>
      <c r="J79" s="4"/>
      <c r="K79" s="4"/>
      <c r="M79" s="4"/>
      <c r="N79" s="4"/>
      <c r="P79" s="4"/>
      <c r="Q79" s="4"/>
      <c r="T79" s="4"/>
      <c r="U79" s="4"/>
      <c r="V79" s="4"/>
      <c r="W79" s="4"/>
      <c r="X79" s="4"/>
    </row>
    <row r="80" spans="4:24" x14ac:dyDescent="0.25">
      <c r="D80">
        <f t="shared" si="7"/>
        <v>-1.9999999999973598E-3</v>
      </c>
      <c r="E80">
        <f t="shared" si="4"/>
        <v>0.99540541735153309</v>
      </c>
      <c r="F80">
        <f t="shared" si="1"/>
        <v>995.4059196593015</v>
      </c>
      <c r="G80">
        <f t="shared" si="2"/>
        <v>4.7227003988766423E-7</v>
      </c>
      <c r="J80" s="4"/>
      <c r="K80" s="4"/>
      <c r="M80" s="4"/>
      <c r="N80" s="4"/>
      <c r="P80" s="4"/>
      <c r="Q80" s="4"/>
      <c r="T80" s="4"/>
      <c r="U80" s="4"/>
      <c r="V80" s="4"/>
      <c r="W80" s="4"/>
      <c r="X80" s="4"/>
    </row>
    <row r="81" spans="4:24" x14ac:dyDescent="0.25">
      <c r="D81">
        <f>D80+$D$13</f>
        <v>-1.4999999999973598E-3</v>
      </c>
      <c r="E81">
        <f t="shared" si="4"/>
        <v>0.99655208013477448</v>
      </c>
      <c r="F81">
        <f t="shared" si="1"/>
        <v>996.55258186457274</v>
      </c>
      <c r="G81">
        <f t="shared" si="2"/>
        <v>4.7075007389670815E-7</v>
      </c>
      <c r="J81" s="4"/>
      <c r="K81" s="4"/>
      <c r="M81" s="4"/>
      <c r="N81" s="4"/>
      <c r="P81" s="4"/>
      <c r="Q81" s="4"/>
      <c r="T81" s="4"/>
      <c r="U81" s="4"/>
      <c r="V81" s="4"/>
      <c r="W81" s="4"/>
      <c r="X81" s="4"/>
    </row>
    <row r="82" spans="4:24" x14ac:dyDescent="0.25">
      <c r="D82">
        <f t="shared" ref="D82:D83" si="8">D81+$D$13</f>
        <v>-9.9999999999735977E-4</v>
      </c>
      <c r="E82">
        <f t="shared" si="4"/>
        <v>0.99770006382255938</v>
      </c>
      <c r="F82">
        <f t="shared" ref="F82:F83" si="9">SQRT(1+($E$2*E82)^2)</f>
        <v>997.70056497505254</v>
      </c>
      <c r="G82">
        <f t="shared" ref="G82:G83" si="10">0.5*$E$4/$F82^($E$3+1)</f>
        <v>4.6923499979971536E-7</v>
      </c>
      <c r="J82" s="4"/>
      <c r="K82" s="4"/>
      <c r="M82" s="4"/>
      <c r="N82" s="4"/>
      <c r="P82" s="4"/>
      <c r="Q82" s="4"/>
      <c r="T82" s="4"/>
      <c r="U82" s="4"/>
      <c r="V82" s="4"/>
      <c r="W82" s="4"/>
      <c r="X82" s="4"/>
    </row>
    <row r="83" spans="4:24" x14ac:dyDescent="0.25">
      <c r="D83">
        <f t="shared" si="8"/>
        <v>-4.9999999999735976E-4</v>
      </c>
      <c r="E83">
        <f t="shared" si="4"/>
        <v>0.9988493699365113</v>
      </c>
      <c r="F83">
        <f t="shared" si="9"/>
        <v>998.84987051236362</v>
      </c>
      <c r="G83">
        <f t="shared" si="10"/>
        <v>4.6772480185251998E-7</v>
      </c>
      <c r="J83" s="4"/>
      <c r="K83" s="4"/>
      <c r="M83" s="4"/>
      <c r="N83" s="4"/>
      <c r="P83" s="4"/>
      <c r="Q83" s="4"/>
      <c r="T83" s="4"/>
      <c r="U83" s="4"/>
      <c r="V83" s="4"/>
      <c r="W83" s="4"/>
      <c r="X83" s="4"/>
    </row>
  </sheetData>
  <mergeCells count="1">
    <mergeCell ref="L9:M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 2</vt:lpstr>
      <vt:lpstr>Sheet2</vt:lpstr>
      <vt:lpstr>Sheet3</vt:lpstr>
    </vt:vector>
  </TitlesOfParts>
  <Company>KLA-Tencor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Schweyen, John</dc:creator>
  <cp:lastModifiedBy>Daniel</cp:lastModifiedBy>
  <dcterms:created xsi:type="dcterms:W3CDTF">2015-06-25T21:36:50Z</dcterms:created>
  <dcterms:modified xsi:type="dcterms:W3CDTF">2016-04-07T02:24:58Z</dcterms:modified>
</cp:coreProperties>
</file>