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565F9415-AA4B-4ADA-8C04-6A7AB899AA42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Ranking Comparison" sheetId="1" r:id="rId1"/>
    <sheet name="Statistical Compari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D22" i="1"/>
  <c r="D23" i="1"/>
  <c r="D24" i="1"/>
  <c r="D25" i="1"/>
  <c r="D26" i="1"/>
  <c r="D27" i="1"/>
  <c r="F17" i="1"/>
  <c r="F18" i="1"/>
  <c r="F19" i="1"/>
  <c r="F20" i="1"/>
  <c r="F21" i="1"/>
  <c r="F22" i="1"/>
  <c r="F23" i="1"/>
  <c r="F24" i="1"/>
  <c r="F25" i="1"/>
  <c r="F26" i="1"/>
  <c r="F27" i="1"/>
  <c r="G17" i="1"/>
  <c r="G18" i="1"/>
  <c r="G19" i="1"/>
  <c r="G20" i="1"/>
  <c r="G21" i="1"/>
  <c r="G22" i="1"/>
  <c r="G23" i="1"/>
  <c r="G24" i="1"/>
  <c r="G25" i="1"/>
  <c r="G26" i="1"/>
  <c r="G27" i="1"/>
  <c r="E17" i="1"/>
  <c r="E18" i="1"/>
  <c r="E19" i="1"/>
  <c r="E20" i="1"/>
  <c r="E21" i="1"/>
  <c r="E22" i="1"/>
  <c r="E23" i="1"/>
  <c r="E24" i="1"/>
  <c r="E25" i="1"/>
  <c r="E26" i="1"/>
  <c r="E27" i="1"/>
  <c r="C27" i="1"/>
  <c r="C26" i="1"/>
  <c r="C25" i="1"/>
  <c r="C24" i="1"/>
  <c r="C23" i="1"/>
  <c r="C22" i="1"/>
  <c r="C21" i="1"/>
  <c r="C20" i="1"/>
  <c r="C19" i="1"/>
  <c r="C18" i="1"/>
  <c r="C17" i="1"/>
  <c r="B17" i="1"/>
  <c r="B18" i="1"/>
  <c r="B27" i="1"/>
  <c r="B26" i="1"/>
  <c r="B25" i="1"/>
  <c r="B24" i="1"/>
  <c r="B23" i="1"/>
  <c r="B22" i="1"/>
  <c r="B21" i="1"/>
  <c r="B20" i="1"/>
  <c r="B19" i="1"/>
  <c r="C31" i="1" l="1" a="1"/>
  <c r="C31" i="1" s="1"/>
  <c r="B31" i="1" a="1"/>
  <c r="B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<sst xmlns="http://schemas.openxmlformats.org/spreadsheetml/2006/main" count="59" uniqueCount="27">
  <si>
    <t>Domain</t>
  </si>
  <si>
    <t>Instance/Trial</t>
  </si>
  <si>
    <t>Please only modify the cells shaded yellow!</t>
  </si>
  <si>
    <t>Results for your hyper-heuristic</t>
  </si>
  <si>
    <t>Results for SR_IE_HH</t>
  </si>
  <si>
    <t>Pairwise Ranking</t>
  </si>
  <si>
    <t>Trial</t>
  </si>
  <si>
    <t>SR_IE_HH</t>
  </si>
  <si>
    <t>YOUR_HH</t>
  </si>
  <si>
    <t>Mean Average Ranks (3 s.f.)</t>
  </si>
  <si>
    <t>Hyper-heuristic</t>
  </si>
  <si>
    <t>Average rank</t>
  </si>
  <si>
    <t>Null hypothesis</t>
  </si>
  <si>
    <t>p-value</t>
  </si>
  <si>
    <t>conclusion</t>
  </si>
  <si>
    <t>Name of statistical test used</t>
  </si>
  <si>
    <t>One/two tailed test? If one-tailed, then you must state if you performed a left or right tailed test.</t>
  </si>
  <si>
    <t>CARPARKS-40</t>
  </si>
  <si>
    <t>TRAMSTOPS-85</t>
  </si>
  <si>
    <t>TRAFFICSIGNALS-446</t>
  </si>
  <si>
    <t>PWP</t>
  </si>
  <si>
    <t>Wilcoxon Signed-Rank Test Calculator</t>
  </si>
  <si>
    <t>The result is significant at p&lt;0.05</t>
  </si>
  <si>
    <t>Two Tailed</t>
  </si>
  <si>
    <t>The result is not significant at p&lt;0.05</t>
  </si>
  <si>
    <t>The result is not significant at p &lt; 0.05</t>
  </si>
  <si>
    <t>Added extra tests  (11 - 15) as some provided same values so wasn't able to calculate p-value in my statistical comparison (approved by Warren)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</si>
</sst>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00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5" xfId="0" applyBorder="1"/>
    <xf numFmtId="0" fontId="0" fillId="4" borderId="5" xfId="0" applyFill="1" applyBorder="1"/>
    <xf numFmtId="0" fontId="0" fillId="4" borderId="7" xfId="0" applyFill="1" applyBorder="1"/>
    <xf numFmtId="0" fontId="0" fillId="0" borderId="14" xfId="0" applyBorder="1"/>
    <xf numFmtId="0" fontId="0" fillId="0" borderId="0" xfId="0" applyBorder="1"/>
    <xf numFmtId="0" fontId="0" fillId="0" borderId="17" xfId="0" applyBorder="1"/>
    <xf numFmtId="0" fontId="0" fillId="0" borderId="18" xfId="0" applyBorder="1" applyAlignment="1">
      <alignment horizontal="right"/>
    </xf>
    <xf numFmtId="0" fontId="0" fillId="0" borderId="18" xfId="0" applyBorder="1"/>
    <xf numFmtId="0" fontId="0" fillId="4" borderId="19" xfId="0" applyFill="1" applyBorder="1"/>
    <xf numFmtId="0" fontId="0" fillId="4" borderId="3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4" borderId="2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23" xfId="0" applyFont="1" applyBorder="1" applyAlignment="1"/>
    <xf numFmtId="0" fontId="4" fillId="0" borderId="16" xfId="0" applyFont="1" applyBorder="1" applyAlignment="1"/>
    <xf numFmtId="0" fontId="0" fillId="0" borderId="19" xfId="0" applyBorder="1"/>
    <xf numFmtId="0" fontId="0" fillId="0" borderId="28" xfId="0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4" borderId="0" xfId="0" applyFill="1"/>
    <xf numFmtId="0" fontId="0" fillId="0" borderId="4" xfId="0" applyBorder="1"/>
    <xf numFmtId="0" fontId="0" fillId="0" borderId="6" xfId="0" applyBorder="1"/>
    <xf numFmtId="0" fontId="4" fillId="0" borderId="0" xfId="0" applyFont="1"/>
    <xf numFmtId="0" fontId="4" fillId="0" borderId="4" xfId="0" applyFont="1" applyBorder="1"/>
    <xf numFmtId="0" fontId="4" fillId="0" borderId="2" xfId="0" applyFont="1" applyBorder="1"/>
    <xf numFmtId="0" fontId="4" fillId="0" borderId="5" xfId="0" applyFont="1" applyBorder="1"/>
    <xf numFmtId="164" fontId="0" fillId="4" borderId="2" xfId="0" applyNumberFormat="1" applyFill="1" applyBorder="1"/>
    <xf numFmtId="164" fontId="0" fillId="4" borderId="5" xfId="0" applyNumberFormat="1" applyFill="1" applyBorder="1"/>
    <xf numFmtId="164" fontId="0" fillId="4" borderId="29" xfId="0" applyNumberFormat="1" applyFill="1" applyBorder="1"/>
    <xf numFmtId="164" fontId="0" fillId="4" borderId="7" xfId="0" applyNumberFormat="1" applyFill="1" applyBorder="1"/>
    <xf numFmtId="165" fontId="0" fillId="4" borderId="29" xfId="0" applyNumberFormat="1" applyFill="1" applyBorder="1"/>
    <xf numFmtId="165" fontId="0" fillId="4" borderId="7" xfId="0" applyNumberFormat="1" applyFill="1" applyBorder="1"/>
    <xf numFmtId="164" fontId="0" fillId="4" borderId="4" xfId="0" applyNumberFormat="1" applyFill="1" applyBorder="1"/>
    <xf numFmtId="164" fontId="0" fillId="4" borderId="16" xfId="0" applyNumberFormat="1" applyFill="1" applyBorder="1"/>
    <xf numFmtId="164" fontId="0" fillId="4" borderId="22" xfId="0" applyNumberFormat="1" applyFill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30" xfId="0" applyBorder="1"/>
    <xf numFmtId="164" fontId="0" fillId="4" borderId="31" xfId="0" applyNumberFormat="1" applyFill="1" applyBorder="1"/>
    <xf numFmtId="164" fontId="0" fillId="4" borderId="32" xfId="0" applyNumberFormat="1" applyFill="1" applyBorder="1"/>
    <xf numFmtId="0" fontId="2" fillId="3" borderId="15" xfId="2" applyFont="1" applyFill="1" applyBorder="1" applyAlignment="1">
      <alignment horizontal="center"/>
    </xf>
    <xf numFmtId="0" fontId="2" fillId="3" borderId="8" xfId="2" applyFont="1" applyFill="1" applyBorder="1" applyAlignment="1">
      <alignment horizontal="center"/>
    </xf>
    <xf numFmtId="0" fontId="1" fillId="2" borderId="12" xfId="1" applyFill="1" applyBorder="1" applyAlignment="1">
      <alignment horizontal="center"/>
    </xf>
    <xf numFmtId="0" fontId="1" fillId="2" borderId="13" xfId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" fillId="2" borderId="1" xfId="1" applyFill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1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5" borderId="0" xfId="0" applyFill="1" applyAlignment="1">
      <alignment horizontal="center"/>
    </xf>
  </cellXfs>
  <cellStyles count="3">
    <cellStyle name="Heading 1" xfId="1" builtinId="16"/>
    <cellStyle name="Normal" xfId="0" builtinId="0"/>
    <cellStyle name="Warning Text" xfId="2" builtin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69FEF8-86DE-4407-9E6B-C5CFFDAD0F34}">
      <tableStyleElement type="wholeTable" dxfId="1"/>
      <tableStyleElement type="headerRow" dxfId="0"/>
    </tableStyle>
  </tableStyles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B1" zoomScale="85" zoomScaleNormal="85" workbookViewId="0">
      <selection activeCell="K21" sqref="K21"/>
    </sheetView>
  </sheetViews>
  <sheetFormatPr defaultRowHeight="15" x14ac:dyDescent="0.25"/>
  <cols>
    <col min="1" max="1" width="20.42578125" bestFit="1" customWidth="1"/>
    <col min="2" max="2" width="19.5703125" bestFit="1" customWidth="1"/>
    <col min="3" max="7" width="14.7109375" customWidth="1"/>
    <col min="8" max="14" width="14.5703125" customWidth="1"/>
  </cols>
  <sheetData>
    <row r="1" spans="1:25" ht="15.75" thickBot="1" x14ac:dyDescent="0.3">
      <c r="A1" s="44" t="s">
        <v>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5"/>
      <c r="O1" s="5"/>
      <c r="P1" s="5"/>
      <c r="Q1" s="5"/>
      <c r="R1" s="5"/>
    </row>
    <row r="2" spans="1:25" ht="20.25" thickBot="1" x14ac:dyDescent="0.35">
      <c r="A2" s="46" t="s">
        <v>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.75" thickTop="1" x14ac:dyDescent="0.25">
      <c r="A3" s="6" t="s">
        <v>0</v>
      </c>
      <c r="B3" s="7" t="s">
        <v>1</v>
      </c>
      <c r="C3" s="8">
        <v>0</v>
      </c>
      <c r="D3" s="8">
        <v>1</v>
      </c>
      <c r="E3" s="8">
        <v>2</v>
      </c>
      <c r="F3" s="8">
        <v>3</v>
      </c>
      <c r="G3" s="8">
        <v>4</v>
      </c>
      <c r="H3" s="8">
        <v>5</v>
      </c>
      <c r="I3" s="8">
        <v>6</v>
      </c>
      <c r="J3" s="8">
        <v>7</v>
      </c>
      <c r="K3" s="8">
        <v>8</v>
      </c>
      <c r="L3" s="8">
        <v>9</v>
      </c>
      <c r="M3" s="41">
        <v>10</v>
      </c>
      <c r="N3" s="5"/>
      <c r="O3" s="5"/>
      <c r="P3" s="5"/>
      <c r="Q3" s="5"/>
      <c r="R3" s="5"/>
      <c r="T3" s="5"/>
      <c r="U3" s="5"/>
      <c r="V3" s="5"/>
      <c r="W3" s="5"/>
      <c r="X3" s="5"/>
      <c r="Y3" s="5"/>
    </row>
    <row r="4" spans="1:25" x14ac:dyDescent="0.25">
      <c r="A4" s="50" t="s">
        <v>20</v>
      </c>
      <c r="B4" s="1" t="s">
        <v>17</v>
      </c>
      <c r="C4" s="36">
        <v>0.31073964325877701</v>
      </c>
      <c r="D4" s="30">
        <v>0.31073964325877701</v>
      </c>
      <c r="E4" s="30">
        <v>0.31158313223226802</v>
      </c>
      <c r="F4" s="30">
        <v>0.310940670751644</v>
      </c>
      <c r="G4" s="30">
        <v>0.310985907763902</v>
      </c>
      <c r="H4" s="30">
        <v>0.310940670751644</v>
      </c>
      <c r="I4" s="30">
        <v>0.31434330034059499</v>
      </c>
      <c r="J4" s="30">
        <v>0.310940670751644</v>
      </c>
      <c r="K4" s="30">
        <v>0.310940670751644</v>
      </c>
      <c r="L4" s="30">
        <v>0.31109880338463303</v>
      </c>
      <c r="M4" s="42">
        <v>0.310940670751644</v>
      </c>
      <c r="N4" s="5"/>
      <c r="O4" s="5"/>
      <c r="P4" s="5"/>
      <c r="Q4" s="5"/>
      <c r="R4" s="5"/>
      <c r="T4" s="5"/>
      <c r="U4" s="5"/>
      <c r="V4" s="5"/>
      <c r="W4" s="5"/>
      <c r="X4" s="5"/>
      <c r="Y4" s="5"/>
    </row>
    <row r="5" spans="1:25" x14ac:dyDescent="0.25">
      <c r="A5" s="51"/>
      <c r="B5" s="1" t="s">
        <v>18</v>
      </c>
      <c r="C5" s="36">
        <v>0.45730754157659198</v>
      </c>
      <c r="D5" s="30">
        <v>0.48622964398645901</v>
      </c>
      <c r="E5" s="30">
        <v>0.455724859810611</v>
      </c>
      <c r="F5" s="30">
        <v>0.45730754157659198</v>
      </c>
      <c r="G5" s="30">
        <v>0.45572659653167802</v>
      </c>
      <c r="H5" s="30">
        <v>0.45731399792446398</v>
      </c>
      <c r="I5" s="30">
        <v>0.48622964398645901</v>
      </c>
      <c r="J5" s="30">
        <v>0.489180685906142</v>
      </c>
      <c r="K5" s="30">
        <v>0.455724859810611</v>
      </c>
      <c r="L5" s="30">
        <v>0.45572659653167802</v>
      </c>
      <c r="M5" s="42">
        <v>0.48622820718767701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5">
      <c r="A6" s="52"/>
      <c r="B6" s="1" t="s">
        <v>19</v>
      </c>
      <c r="C6" s="36">
        <v>1.3334859180927401</v>
      </c>
      <c r="D6" s="30">
        <v>1.31220516993206</v>
      </c>
      <c r="E6" s="30">
        <v>1.3414734541953099</v>
      </c>
      <c r="F6" s="30">
        <v>1.2961317133994801</v>
      </c>
      <c r="G6" s="30">
        <v>1.3233456620467201</v>
      </c>
      <c r="H6" s="30">
        <v>1.3298645638762501</v>
      </c>
      <c r="I6" s="30">
        <v>1.3311187284977499</v>
      </c>
      <c r="J6" s="30">
        <v>1.32357531052316</v>
      </c>
      <c r="K6" s="30">
        <v>1.3119296715553099</v>
      </c>
      <c r="L6" s="30">
        <v>1.2845387681114599</v>
      </c>
      <c r="M6" s="43">
        <v>1.33856109347562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thickBot="1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0.25" thickBot="1" x14ac:dyDescent="0.35">
      <c r="A8" s="46" t="s">
        <v>4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5.75" thickTop="1" x14ac:dyDescent="0.25">
      <c r="A9" s="6" t="s">
        <v>0</v>
      </c>
      <c r="B9" s="7" t="s">
        <v>1</v>
      </c>
      <c r="C9" s="8">
        <v>0</v>
      </c>
      <c r="D9" s="8">
        <v>1</v>
      </c>
      <c r="E9" s="8">
        <v>2</v>
      </c>
      <c r="F9" s="8">
        <v>3</v>
      </c>
      <c r="G9" s="8">
        <v>4</v>
      </c>
      <c r="H9" s="8">
        <v>5</v>
      </c>
      <c r="I9" s="8">
        <v>6</v>
      </c>
      <c r="J9" s="8">
        <v>7</v>
      </c>
      <c r="K9" s="8">
        <v>8</v>
      </c>
      <c r="L9" s="8">
        <v>9</v>
      </c>
      <c r="M9" s="41">
        <v>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25">
      <c r="A10" s="50" t="s">
        <v>20</v>
      </c>
      <c r="B10" s="1" t="s">
        <v>17</v>
      </c>
      <c r="C10" s="36">
        <v>0.310985907763902</v>
      </c>
      <c r="D10" s="30">
        <v>0.31073964325877701</v>
      </c>
      <c r="E10" s="30">
        <v>0.310940670751644</v>
      </c>
      <c r="F10" s="30">
        <v>0.31073964325877701</v>
      </c>
      <c r="G10" s="30">
        <v>0.31010422036546897</v>
      </c>
      <c r="H10" s="30">
        <v>0.313136856144478</v>
      </c>
      <c r="I10" s="30">
        <v>0.31268539532370099</v>
      </c>
      <c r="J10" s="30">
        <v>0.310940670751644</v>
      </c>
      <c r="K10" s="30">
        <v>0.31085253887950798</v>
      </c>
      <c r="L10" s="30">
        <v>0.310985907763902</v>
      </c>
      <c r="M10" s="42">
        <v>0.31268539532370099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25">
      <c r="A11" s="51"/>
      <c r="B11" s="1" t="s">
        <v>18</v>
      </c>
      <c r="C11" s="36">
        <v>0.45941534662612699</v>
      </c>
      <c r="D11" s="30">
        <v>0.46725060240433802</v>
      </c>
      <c r="E11" s="30">
        <v>0.47127944236660402</v>
      </c>
      <c r="F11" s="30">
        <v>0.455724859810611</v>
      </c>
      <c r="G11" s="30">
        <v>0.47533553689768598</v>
      </c>
      <c r="H11" s="30">
        <v>0.45730580485552502</v>
      </c>
      <c r="I11" s="30">
        <v>0.455724859810611</v>
      </c>
      <c r="J11" s="30">
        <v>0.45730580485552502</v>
      </c>
      <c r="K11" s="30">
        <v>0.47614145860188301</v>
      </c>
      <c r="L11" s="30">
        <v>0.46725060240433802</v>
      </c>
      <c r="M11" s="42">
        <v>0.48559632650307499</v>
      </c>
      <c r="N11" s="5"/>
      <c r="O11" s="5"/>
      <c r="P11" s="5"/>
      <c r="Q11" s="5"/>
      <c r="R11" s="5"/>
    </row>
    <row r="12" spans="1:25" x14ac:dyDescent="0.25">
      <c r="A12" s="52"/>
      <c r="B12" s="1" t="s">
        <v>19</v>
      </c>
      <c r="C12" s="37">
        <v>1.78796800021146</v>
      </c>
      <c r="D12" s="38">
        <v>1.71904901612176</v>
      </c>
      <c r="E12" s="38">
        <v>1.6779223132026699</v>
      </c>
      <c r="F12" s="38">
        <v>1.6723467915192201</v>
      </c>
      <c r="G12" s="38">
        <v>1.7697008315581499</v>
      </c>
      <c r="H12" s="38">
        <v>1.66079601490317</v>
      </c>
      <c r="I12" s="38">
        <v>1.7088345752106699</v>
      </c>
      <c r="J12" s="38">
        <v>1.7082697414919601</v>
      </c>
      <c r="K12" s="38">
        <v>1.69032811225557</v>
      </c>
      <c r="L12" s="38">
        <v>1.70400939187758</v>
      </c>
      <c r="M12" s="43">
        <v>1.6361361385344699</v>
      </c>
      <c r="N12" s="5"/>
      <c r="O12" s="5"/>
      <c r="P12" s="5"/>
      <c r="Q12" s="5"/>
      <c r="R12" s="5"/>
    </row>
    <row r="13" spans="1:25" s="11" customFormat="1" x14ac:dyDescent="0.25">
      <c r="A13" s="12"/>
    </row>
    <row r="14" spans="1:25" ht="20.25" thickBot="1" x14ac:dyDescent="0.35">
      <c r="A14" s="48" t="s">
        <v>5</v>
      </c>
      <c r="B14" s="48"/>
      <c r="C14" s="48"/>
      <c r="D14" s="48"/>
      <c r="E14" s="48"/>
      <c r="F14" s="48"/>
      <c r="G14" s="48"/>
      <c r="H14" s="49"/>
      <c r="I14" s="49"/>
      <c r="J14" s="49"/>
      <c r="K14" s="49"/>
      <c r="L14" s="49"/>
      <c r="M14" s="49"/>
    </row>
    <row r="15" spans="1:25" ht="15.75" thickTop="1" x14ac:dyDescent="0.25">
      <c r="A15" s="53" t="s">
        <v>6</v>
      </c>
      <c r="B15" s="53" t="s">
        <v>17</v>
      </c>
      <c r="C15" s="54"/>
      <c r="D15" s="53" t="s">
        <v>18</v>
      </c>
      <c r="E15" s="54"/>
      <c r="F15" s="53" t="s">
        <v>19</v>
      </c>
      <c r="G15" s="54"/>
      <c r="I15" s="5"/>
      <c r="J15" s="5"/>
      <c r="K15" s="5"/>
      <c r="L15" s="5"/>
      <c r="M15" s="5"/>
    </row>
    <row r="16" spans="1:25" ht="15.75" thickBot="1" x14ac:dyDescent="0.3">
      <c r="A16" s="55"/>
      <c r="B16" s="18" t="s">
        <v>7</v>
      </c>
      <c r="C16" s="17" t="s">
        <v>8</v>
      </c>
      <c r="D16" s="18" t="s">
        <v>7</v>
      </c>
      <c r="E16" s="17" t="s">
        <v>8</v>
      </c>
      <c r="F16" s="18" t="s">
        <v>7</v>
      </c>
      <c r="G16" s="17" t="s">
        <v>8</v>
      </c>
      <c r="I16" s="5"/>
      <c r="J16" s="5"/>
      <c r="K16" s="5"/>
      <c r="L16" s="5"/>
      <c r="M16" s="5"/>
    </row>
    <row r="17" spans="1:13" ht="15.75" thickBot="1" x14ac:dyDescent="0.3">
      <c r="A17" s="14">
        <v>0</v>
      </c>
      <c r="B17" s="13">
        <f>IF(C10&lt;C4,0,IF(C10=C4,0.5,1))</f>
        <v>1</v>
      </c>
      <c r="C17" s="13">
        <f>IF(C10&gt;C4,0,IF(C10=C4,0.5,1))</f>
        <v>0</v>
      </c>
      <c r="D17" s="13">
        <f>IF(C11&lt;C5,0,IF(C11=C5,0.5,1))</f>
        <v>1</v>
      </c>
      <c r="E17" s="13">
        <f>IF(C11&gt;C5,0,IF(C11=C5,0.5,1))</f>
        <v>0</v>
      </c>
      <c r="F17" s="9">
        <f>IF(C12&lt;C6,0,IF(C12=C6,0.5,1))</f>
        <v>1</v>
      </c>
      <c r="G17" s="10">
        <f>IF(C12&gt;C6,0,IF(C12=C6,0.5,1))</f>
        <v>0</v>
      </c>
    </row>
    <row r="18" spans="1:13" ht="15.75" thickBot="1" x14ac:dyDescent="0.3">
      <c r="A18" s="15">
        <v>1</v>
      </c>
      <c r="B18" s="13">
        <f>IF(D10&lt;D4,0,IF(D10=D4,0.5,1))</f>
        <v>0.5</v>
      </c>
      <c r="C18" s="13">
        <f>IF(D10&gt;D4,0,IF(D10=D4,0.5,1))</f>
        <v>0.5</v>
      </c>
      <c r="D18" s="13">
        <f>IF(D11&lt;D5,0,IF(D11=D5,0.5,1))</f>
        <v>0</v>
      </c>
      <c r="E18" s="2">
        <f>IF(D11&gt;D5,0,IF(D11=D5,0.5,1))</f>
        <v>1</v>
      </c>
      <c r="F18" s="9">
        <f>IF(D12&lt;D6,0,IF(D12=D6,0.5,1))</f>
        <v>1</v>
      </c>
      <c r="G18" s="2">
        <f>IF(D12&gt;D6,0,IF(D12=D6,0.5,1))</f>
        <v>0</v>
      </c>
    </row>
    <row r="19" spans="1:13" ht="15.75" thickBot="1" x14ac:dyDescent="0.3">
      <c r="A19" s="15">
        <v>2</v>
      </c>
      <c r="B19" s="13">
        <f>IF(E10&lt;E4,0,IF(E10=E4,0.5,1))</f>
        <v>0</v>
      </c>
      <c r="C19" s="13">
        <f>IF(E10&gt;E4,0,IF(E10=E4,0.5,1))</f>
        <v>1</v>
      </c>
      <c r="D19" s="13">
        <f>IF(E11&lt;E5,0,IF(E11=E5,0.5,1))</f>
        <v>1</v>
      </c>
      <c r="E19" s="2">
        <f>IF(E11&gt;E5,0,IF(E11=E5,0.5,1))</f>
        <v>0</v>
      </c>
      <c r="F19" s="9">
        <f>IF(E12&lt;E6,0,IF(E12=E6,0.5,1))</f>
        <v>1</v>
      </c>
      <c r="G19" s="2">
        <f>IF(E12&gt;E6,0,IF(E12=E6,0.5,1))</f>
        <v>0</v>
      </c>
    </row>
    <row r="20" spans="1:13" ht="15.75" thickBot="1" x14ac:dyDescent="0.3">
      <c r="A20" s="15">
        <v>3</v>
      </c>
      <c r="B20" s="13">
        <f>IF(F10&lt;F4,0,IF(F10=F4,0.5,1))</f>
        <v>0</v>
      </c>
      <c r="C20" s="13">
        <f>IF(F10&gt;F4,0,IF(F10=F4,0.5,1))</f>
        <v>1</v>
      </c>
      <c r="D20" s="13">
        <f>IF(F11&lt;F5,0,IF(F11=F5,0.5,1))</f>
        <v>0</v>
      </c>
      <c r="E20" s="2">
        <f>IF(F11&gt;F5,0,IF(F11=F5,0.5,1))</f>
        <v>1</v>
      </c>
      <c r="F20" s="9">
        <f>IF(F12&lt;F6,0,IF(F12=F6,0.5,1))</f>
        <v>1</v>
      </c>
      <c r="G20" s="2">
        <f>IF(F12&gt;F6,0,IF(F12=F6,0.5,1))</f>
        <v>0</v>
      </c>
    </row>
    <row r="21" spans="1:13" ht="15.75" thickBot="1" x14ac:dyDescent="0.3">
      <c r="A21" s="15">
        <v>4</v>
      </c>
      <c r="B21" s="13">
        <f>IF(G10&lt;G4,0,IF(G10=G4,0.5,1))</f>
        <v>0</v>
      </c>
      <c r="C21" s="13">
        <f>IF(G10&gt;G4,0,IF(G10=G4,0.5,1))</f>
        <v>1</v>
      </c>
      <c r="D21" s="13">
        <f>IF(G11&lt;G5,0,IF(G11=G5,0.5,1))</f>
        <v>1</v>
      </c>
      <c r="E21" s="2">
        <f>IF(G11&gt;G5,0,IF(G11=G5,0.5,1))</f>
        <v>0</v>
      </c>
      <c r="F21" s="9">
        <f>IF(G12&lt;G6,0,IF(G12=G6,0.5,1))</f>
        <v>1</v>
      </c>
      <c r="G21" s="2">
        <f>IF(G12&gt;G6,0,IF(G12=G6,0.5,1))</f>
        <v>0</v>
      </c>
    </row>
    <row r="22" spans="1:13" ht="15.75" thickBot="1" x14ac:dyDescent="0.3">
      <c r="A22" s="15">
        <v>5</v>
      </c>
      <c r="B22" s="13">
        <f>IF(H10&lt;H4,0,IF(H10=H4,0.5,1))</f>
        <v>1</v>
      </c>
      <c r="C22" s="13">
        <f>IF(H10&gt;H4,0,IF(H10=H4,0.5,1))</f>
        <v>0</v>
      </c>
      <c r="D22" s="13">
        <f>IF(H11&lt;H5,0,IF(H11=H5,0.5,1))</f>
        <v>0</v>
      </c>
      <c r="E22" s="2">
        <f>IF(H11&gt;H5,0,IF(H11=H5,0.5,1))</f>
        <v>1</v>
      </c>
      <c r="F22" s="9">
        <f>IF(H12&lt;H6,0,IF(H12=H6,0.5,1))</f>
        <v>1</v>
      </c>
      <c r="G22" s="2">
        <f>IF(H12&gt;H6,0,IF(H12=H6,0.5,1))</f>
        <v>0</v>
      </c>
    </row>
    <row r="23" spans="1:13" ht="15.75" thickBot="1" x14ac:dyDescent="0.3">
      <c r="A23" s="15">
        <v>6</v>
      </c>
      <c r="B23" s="13">
        <f>IF(I10&lt;I4,0,IF(I10=I4,0.5,1))</f>
        <v>0</v>
      </c>
      <c r="C23" s="13">
        <f>IF(I10&gt;I4,0,IF(I10=I4,0.5,1))</f>
        <v>1</v>
      </c>
      <c r="D23" s="13">
        <f>IF(I11&lt;I5,0,IF(I11=I5,0.5,1))</f>
        <v>0</v>
      </c>
      <c r="E23" s="2">
        <f>IF(I11&gt;I5,0,IF(I11=I5,0.5,1))</f>
        <v>1</v>
      </c>
      <c r="F23" s="9">
        <f>IF(I12&lt;I6,0,IF(I12=I6,0.5,1))</f>
        <v>1</v>
      </c>
      <c r="G23" s="2">
        <f>IF(I12&gt;I6,0,IF(I12=I6,0.5,1))</f>
        <v>0</v>
      </c>
    </row>
    <row r="24" spans="1:13" ht="15.75" thickBot="1" x14ac:dyDescent="0.3">
      <c r="A24" s="15">
        <v>7</v>
      </c>
      <c r="B24" s="13">
        <f>IF(J10&lt;J4,0,IF(J10=J4,0.5,1))</f>
        <v>0.5</v>
      </c>
      <c r="C24" s="13">
        <f>IF(J10&gt;J4,0,IF(J10=J4,0.5,1))</f>
        <v>0.5</v>
      </c>
      <c r="D24" s="13">
        <f>IF(J11&lt;J5,0,IF(J11=J5,0.5,1))</f>
        <v>0</v>
      </c>
      <c r="E24" s="2">
        <f>IF(J11&gt;J5,0,IF(J11=J5,0.5,1))</f>
        <v>1</v>
      </c>
      <c r="F24" s="9">
        <f>IF(J12&lt;J6,0,IF(J12=J6,0.5,1))</f>
        <v>1</v>
      </c>
      <c r="G24" s="2">
        <f>IF(J12&gt;J6,0,IF(J12=J6,0.5,1))</f>
        <v>0</v>
      </c>
    </row>
    <row r="25" spans="1:13" ht="15.75" thickBot="1" x14ac:dyDescent="0.3">
      <c r="A25" s="15">
        <v>8</v>
      </c>
      <c r="B25" s="13">
        <f>IF(K10&lt;K4,0,IF(K10=K4,0.5,1))</f>
        <v>0</v>
      </c>
      <c r="C25" s="13">
        <f>IF(K10&gt;K4,0,IF(K10=K4,0.5,1))</f>
        <v>1</v>
      </c>
      <c r="D25" s="13">
        <f>IF(K11&lt;K5,0,IF(K11=K5,0.5,1))</f>
        <v>1</v>
      </c>
      <c r="E25" s="2">
        <f>IF(K11&gt;K5,0,IF(K11=K5,0.5,1))</f>
        <v>0</v>
      </c>
      <c r="F25" s="9">
        <f>IF(K12&lt;K6,0,IF(K12=K6,0.5,1))</f>
        <v>1</v>
      </c>
      <c r="G25" s="2">
        <f>IF(K12&gt;K6,0,IF(K12=K6,0.5,1))</f>
        <v>0</v>
      </c>
    </row>
    <row r="26" spans="1:13" ht="15.75" thickBot="1" x14ac:dyDescent="0.3">
      <c r="A26" s="15">
        <v>9</v>
      </c>
      <c r="B26" s="13">
        <f>IF(L10&lt;L4,0,IF(L10=L4,0.5,1))</f>
        <v>0</v>
      </c>
      <c r="C26" s="13">
        <f>IF(L10&gt;L4,0,IF(L10=L4,0.5,1))</f>
        <v>1</v>
      </c>
      <c r="D26" s="13">
        <f>IF(L11&lt;L5,0,IF(L11=L5,0.5,1))</f>
        <v>1</v>
      </c>
      <c r="E26" s="2">
        <f>IF(L11&gt;L5,0,IF(L11=L5,0.5,1))</f>
        <v>0</v>
      </c>
      <c r="F26" s="9">
        <f>IF(L12&lt;L6,0,IF(L12=L6,0.5,1))</f>
        <v>1</v>
      </c>
      <c r="G26" s="2">
        <f>IF(L12&gt;L6,0,IF(L12=L6,0.5,1))</f>
        <v>0</v>
      </c>
    </row>
    <row r="27" spans="1:13" ht="15.75" thickBot="1" x14ac:dyDescent="0.3">
      <c r="A27" s="16">
        <v>10</v>
      </c>
      <c r="B27" s="13">
        <f>IF(M10&lt;M4,0,IF(M10=M4,0.5,1))</f>
        <v>1</v>
      </c>
      <c r="C27" s="13">
        <f>IF(M10&gt;M4,0,IF(M10=M4,0.5,1))</f>
        <v>0</v>
      </c>
      <c r="D27" s="13">
        <f>IF(M11&lt;M5,0,IF(M11=M5,0.5,1))</f>
        <v>0</v>
      </c>
      <c r="E27" s="3">
        <f>IF(M11&gt;M5,0,IF(M11=M5,0.5,1))</f>
        <v>1</v>
      </c>
      <c r="F27" s="9">
        <f>IF(M12&lt;M6,0,IF(M12=M6,0.5,1))</f>
        <v>1</v>
      </c>
      <c r="G27" s="3">
        <f>IF(M12&gt;M6,0,IF(M12=M6,0.5,1))</f>
        <v>0</v>
      </c>
    </row>
    <row r="28" spans="1:13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20.25" thickBot="1" x14ac:dyDescent="0.35">
      <c r="A29" s="49" t="s">
        <v>9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</row>
    <row r="30" spans="1:13" ht="15.75" thickTop="1" x14ac:dyDescent="0.25">
      <c r="A30" s="19" t="s">
        <v>10</v>
      </c>
      <c r="B30" s="20" t="s">
        <v>7</v>
      </c>
      <c r="C30" s="21" t="s">
        <v>8</v>
      </c>
      <c r="E30" s="11"/>
      <c r="F30" s="11"/>
      <c r="G30" s="11"/>
      <c r="H30" s="11"/>
      <c r="I30" s="11"/>
      <c r="J30" s="11"/>
      <c r="K30" s="11"/>
      <c r="L30" s="11"/>
      <c r="M30" s="11"/>
    </row>
    <row r="31" spans="1:13" ht="15.75" thickBot="1" x14ac:dyDescent="0.3">
      <c r="A31" s="22" t="s">
        <v>11</v>
      </c>
      <c r="B31" s="34" cm="1">
        <f t="array" ref="B31">SUM(B17:B27+D17:D27+F17:F27)/(COUNT(B17:B27)+COUNT(D17:D27)+COUNT(F17:F27))</f>
        <v>0.60606060606060608</v>
      </c>
      <c r="C31" s="35" cm="1">
        <f t="array" ref="C31">SUM(C17:C27+E17:E27+G17:G27)/(COUNT(C17:C27)+COUNT(E17:E27)+COUNT(G17:G27))</f>
        <v>0.39393939393939392</v>
      </c>
      <c r="E31" s="11"/>
      <c r="F31" s="11"/>
      <c r="G31" s="11"/>
      <c r="H31" s="11"/>
      <c r="I31" s="11"/>
      <c r="J31" s="11"/>
      <c r="K31" s="11"/>
      <c r="L31" s="11"/>
      <c r="M31" s="11"/>
    </row>
    <row r="32" spans="1:13" ht="15.75" thickBot="1" x14ac:dyDescent="0.3">
      <c r="A32" s="44" t="s">
        <v>2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</row>
  </sheetData>
  <mergeCells count="12">
    <mergeCell ref="A1:M1"/>
    <mergeCell ref="A2:M2"/>
    <mergeCell ref="A14:M14"/>
    <mergeCell ref="A4:A6"/>
    <mergeCell ref="A32:M32"/>
    <mergeCell ref="A29:M29"/>
    <mergeCell ref="F15:G15"/>
    <mergeCell ref="D15:E15"/>
    <mergeCell ref="B15:C15"/>
    <mergeCell ref="A8:M8"/>
    <mergeCell ref="A10:A12"/>
    <mergeCell ref="A15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021D-F22D-400F-A38F-8CC1F033904E}">
  <dimension ref="A1:K46"/>
  <sheetViews>
    <sheetView tabSelected="1" zoomScale="85" zoomScaleNormal="85" workbookViewId="0">
      <selection activeCell="H32" sqref="H32"/>
    </sheetView>
  </sheetViews>
  <sheetFormatPr defaultRowHeight="15" x14ac:dyDescent="0.25"/>
  <cols>
    <col min="2" max="3" width="13.7109375" bestFit="1" customWidth="1"/>
    <col min="6" max="7" width="13.7109375" bestFit="1" customWidth="1"/>
    <col min="10" max="11" width="13.7109375" bestFit="1" customWidth="1"/>
  </cols>
  <sheetData>
    <row r="1" spans="1:11" x14ac:dyDescent="0.25">
      <c r="A1" t="s">
        <v>15</v>
      </c>
    </row>
    <row r="2" spans="1:11" x14ac:dyDescent="0.25">
      <c r="A2" s="57" t="s">
        <v>21</v>
      </c>
      <c r="B2" s="57"/>
      <c r="C2" s="57"/>
    </row>
    <row r="4" spans="1:11" x14ac:dyDescent="0.25">
      <c r="A4" t="s">
        <v>16</v>
      </c>
    </row>
    <row r="5" spans="1:11" x14ac:dyDescent="0.25">
      <c r="A5" s="57" t="s">
        <v>23</v>
      </c>
      <c r="B5" s="57"/>
    </row>
    <row r="6" spans="1:11" x14ac:dyDescent="0.25">
      <c r="F6" s="39"/>
      <c r="G6" s="39"/>
    </row>
    <row r="7" spans="1:11" x14ac:dyDescent="0.25">
      <c r="A7" t="s">
        <v>12</v>
      </c>
      <c r="J7" s="39"/>
    </row>
    <row r="8" spans="1:11" x14ac:dyDescent="0.25">
      <c r="A8" s="23"/>
    </row>
    <row r="9" spans="1:11" ht="15.75" thickBot="1" x14ac:dyDescent="0.3"/>
    <row r="10" spans="1:11" x14ac:dyDescent="0.25">
      <c r="A10" s="59" t="s">
        <v>17</v>
      </c>
      <c r="B10" s="60"/>
      <c r="C10" s="61"/>
      <c r="D10" s="26"/>
      <c r="E10" s="59" t="s">
        <v>18</v>
      </c>
      <c r="F10" s="60"/>
      <c r="G10" s="61"/>
      <c r="H10" s="26"/>
      <c r="I10" s="59" t="s">
        <v>19</v>
      </c>
      <c r="J10" s="60"/>
      <c r="K10" s="61"/>
    </row>
    <row r="11" spans="1:11" x14ac:dyDescent="0.25">
      <c r="A11" s="27" t="s">
        <v>6</v>
      </c>
      <c r="B11" s="28" t="s">
        <v>7</v>
      </c>
      <c r="C11" s="29" t="s">
        <v>8</v>
      </c>
      <c r="D11" s="26"/>
      <c r="E11" s="27" t="s">
        <v>6</v>
      </c>
      <c r="F11" s="28" t="s">
        <v>7</v>
      </c>
      <c r="G11" s="29" t="s">
        <v>8</v>
      </c>
      <c r="H11" s="26"/>
      <c r="I11" s="27" t="s">
        <v>6</v>
      </c>
      <c r="J11" s="28" t="s">
        <v>7</v>
      </c>
      <c r="K11" s="29" t="s">
        <v>8</v>
      </c>
    </row>
    <row r="12" spans="1:11" x14ac:dyDescent="0.25">
      <c r="A12" s="24">
        <v>0</v>
      </c>
      <c r="B12" s="30">
        <v>0.31098590780000002</v>
      </c>
      <c r="C12" s="31">
        <v>0.31073964329999998</v>
      </c>
      <c r="E12" s="24">
        <v>0</v>
      </c>
      <c r="F12" s="30">
        <v>0.4594153466</v>
      </c>
      <c r="G12" s="31">
        <v>0.45730754159999998</v>
      </c>
      <c r="I12" s="24">
        <v>0</v>
      </c>
      <c r="J12" s="30">
        <v>1.7879680002</v>
      </c>
      <c r="K12" s="31">
        <v>1.3334859181000001</v>
      </c>
    </row>
    <row r="13" spans="1:11" x14ac:dyDescent="0.25">
      <c r="A13" s="24">
        <v>1</v>
      </c>
      <c r="B13" s="30">
        <v>0.31073964329999998</v>
      </c>
      <c r="C13" s="31">
        <v>0.31073964329999998</v>
      </c>
      <c r="E13" s="24">
        <v>1</v>
      </c>
      <c r="F13" s="30">
        <v>0.46725060239999999</v>
      </c>
      <c r="G13" s="31">
        <v>0.48622964400000002</v>
      </c>
      <c r="I13" s="24">
        <v>1</v>
      </c>
      <c r="J13" s="30">
        <v>1.7190490161</v>
      </c>
      <c r="K13" s="31">
        <v>1.3122051698999999</v>
      </c>
    </row>
    <row r="14" spans="1:11" x14ac:dyDescent="0.25">
      <c r="A14" s="24">
        <v>2</v>
      </c>
      <c r="B14" s="30">
        <v>0.31094067079999999</v>
      </c>
      <c r="C14" s="31">
        <v>0.3115831322</v>
      </c>
      <c r="E14" s="24">
        <v>2</v>
      </c>
      <c r="F14" s="30">
        <v>0.47127944240000003</v>
      </c>
      <c r="G14" s="31">
        <v>0.45572485979999999</v>
      </c>
      <c r="I14" s="24">
        <v>2</v>
      </c>
      <c r="J14" s="30">
        <v>1.6779223132000001</v>
      </c>
      <c r="K14" s="31">
        <v>1.3414734542</v>
      </c>
    </row>
    <row r="15" spans="1:11" x14ac:dyDescent="0.25">
      <c r="A15" s="24">
        <v>3</v>
      </c>
      <c r="B15" s="30">
        <v>0.31073964329999998</v>
      </c>
      <c r="C15" s="31">
        <v>0.31094067079999999</v>
      </c>
      <c r="E15" s="24">
        <v>3</v>
      </c>
      <c r="F15" s="30">
        <v>0.45572485979999999</v>
      </c>
      <c r="G15" s="31">
        <v>0.45730754159999998</v>
      </c>
      <c r="I15" s="24">
        <v>3</v>
      </c>
      <c r="J15" s="30">
        <v>1.6723467915000001</v>
      </c>
      <c r="K15" s="31">
        <v>1.2961317134000001</v>
      </c>
    </row>
    <row r="16" spans="1:11" x14ac:dyDescent="0.25">
      <c r="A16" s="24">
        <v>4</v>
      </c>
      <c r="B16" s="30">
        <v>0.31010422040000002</v>
      </c>
      <c r="C16" s="31">
        <v>0.31098590780000002</v>
      </c>
      <c r="E16" s="24">
        <v>4</v>
      </c>
      <c r="F16" s="30">
        <v>0.47533553690000002</v>
      </c>
      <c r="G16" s="31">
        <v>0.45572659650000003</v>
      </c>
      <c r="I16" s="24">
        <v>4</v>
      </c>
      <c r="J16" s="30">
        <v>1.7697008316</v>
      </c>
      <c r="K16" s="31">
        <v>1.3233456619999999</v>
      </c>
    </row>
    <row r="17" spans="1:11" x14ac:dyDescent="0.25">
      <c r="A17" s="24">
        <v>5</v>
      </c>
      <c r="B17" s="30">
        <v>0.31313685610000003</v>
      </c>
      <c r="C17" s="31">
        <v>0.31094067079999999</v>
      </c>
      <c r="E17" s="24">
        <v>5</v>
      </c>
      <c r="F17" s="30">
        <v>0.4573058049</v>
      </c>
      <c r="G17" s="31">
        <v>0.45731399789999999</v>
      </c>
      <c r="I17" s="24">
        <v>5</v>
      </c>
      <c r="J17" s="30">
        <v>1.6607960149000001</v>
      </c>
      <c r="K17" s="31">
        <v>1.3298645639</v>
      </c>
    </row>
    <row r="18" spans="1:11" x14ac:dyDescent="0.25">
      <c r="A18" s="24">
        <v>6</v>
      </c>
      <c r="B18" s="30">
        <v>0.3126853953</v>
      </c>
      <c r="C18" s="31">
        <v>0.31434330030000002</v>
      </c>
      <c r="E18" s="24">
        <v>6</v>
      </c>
      <c r="F18" s="30">
        <v>0.45572485979999999</v>
      </c>
      <c r="G18" s="31">
        <v>0.48622964400000002</v>
      </c>
      <c r="I18" s="24">
        <v>6</v>
      </c>
      <c r="J18" s="30">
        <v>1.7088345752</v>
      </c>
      <c r="K18" s="31">
        <v>1.3311187284999999</v>
      </c>
    </row>
    <row r="19" spans="1:11" x14ac:dyDescent="0.25">
      <c r="A19" s="24">
        <v>7</v>
      </c>
      <c r="B19" s="30">
        <v>0.31094067079999999</v>
      </c>
      <c r="C19" s="31">
        <v>0.31094067079999999</v>
      </c>
      <c r="E19" s="24">
        <v>7</v>
      </c>
      <c r="F19" s="30">
        <v>0.4573058049</v>
      </c>
      <c r="G19" s="31">
        <v>0.48918068590000002</v>
      </c>
      <c r="I19" s="24">
        <v>7</v>
      </c>
      <c r="J19" s="30">
        <v>1.7082697415000001</v>
      </c>
      <c r="K19" s="31">
        <v>1.3235753105000001</v>
      </c>
    </row>
    <row r="20" spans="1:11" x14ac:dyDescent="0.25">
      <c r="A20" s="24">
        <v>8</v>
      </c>
      <c r="B20" s="30">
        <v>0.31085253889999998</v>
      </c>
      <c r="C20" s="31">
        <v>0.31094067079999999</v>
      </c>
      <c r="E20" s="24">
        <v>8</v>
      </c>
      <c r="F20" s="30">
        <v>0.47614145860000001</v>
      </c>
      <c r="G20" s="31">
        <v>0.45572485979999999</v>
      </c>
      <c r="I20" s="24">
        <v>8</v>
      </c>
      <c r="J20" s="30">
        <v>1.6903281123</v>
      </c>
      <c r="K20" s="31">
        <v>1.3119296716</v>
      </c>
    </row>
    <row r="21" spans="1:11" x14ac:dyDescent="0.25">
      <c r="A21" s="24">
        <v>9</v>
      </c>
      <c r="B21" s="30">
        <v>0.31098590780000002</v>
      </c>
      <c r="C21" s="31">
        <v>0.31109880340000001</v>
      </c>
      <c r="E21" s="24">
        <v>9</v>
      </c>
      <c r="F21" s="30">
        <v>0.46725060239999999</v>
      </c>
      <c r="G21" s="31">
        <v>0.45572659650000003</v>
      </c>
      <c r="I21" s="24">
        <v>9</v>
      </c>
      <c r="J21" s="30">
        <v>1.7040093918999999</v>
      </c>
      <c r="K21" s="31">
        <v>1.2845387681</v>
      </c>
    </row>
    <row r="22" spans="1:11" ht="15.75" thickBot="1" x14ac:dyDescent="0.3">
      <c r="A22" s="24">
        <v>10</v>
      </c>
      <c r="B22" s="30">
        <v>0.3126853953</v>
      </c>
      <c r="C22" s="31">
        <v>0.31094067079999999</v>
      </c>
      <c r="E22" s="25">
        <v>10</v>
      </c>
      <c r="F22" s="32">
        <v>0.48559632650000001</v>
      </c>
      <c r="G22" s="33">
        <v>0.48622820719999998</v>
      </c>
      <c r="I22" s="25">
        <v>10</v>
      </c>
      <c r="J22" s="32">
        <v>1.6361361384999999</v>
      </c>
      <c r="K22" s="33">
        <v>1.3385610935000001</v>
      </c>
    </row>
    <row r="23" spans="1:11" x14ac:dyDescent="0.25">
      <c r="A23" s="24">
        <v>11</v>
      </c>
      <c r="B23" s="30">
        <v>0.31434329999999999</v>
      </c>
      <c r="C23" s="31">
        <v>0.310940671</v>
      </c>
    </row>
    <row r="24" spans="1:11" x14ac:dyDescent="0.25">
      <c r="A24" s="24">
        <v>12</v>
      </c>
      <c r="B24" s="30">
        <v>0.31073964300000001</v>
      </c>
      <c r="C24" s="31">
        <v>0.31085253899999998</v>
      </c>
      <c r="E24" t="s">
        <v>13</v>
      </c>
      <c r="I24" t="s">
        <v>13</v>
      </c>
    </row>
    <row r="25" spans="1:11" x14ac:dyDescent="0.25">
      <c r="A25" s="24">
        <v>13</v>
      </c>
      <c r="B25" s="30">
        <v>0.32268511300000002</v>
      </c>
      <c r="C25" s="31">
        <v>0.31010421999999999</v>
      </c>
      <c r="E25" s="23">
        <v>0.92827999999999999</v>
      </c>
      <c r="I25" s="23">
        <v>3.3800000000000002E-3</v>
      </c>
    </row>
    <row r="26" spans="1:11" x14ac:dyDescent="0.25">
      <c r="A26" s="24">
        <v>14</v>
      </c>
      <c r="B26" s="30">
        <v>0.31085253899999998</v>
      </c>
      <c r="C26" s="31">
        <v>0.31073964300000001</v>
      </c>
    </row>
    <row r="27" spans="1:11" ht="15.75" thickBot="1" x14ac:dyDescent="0.3">
      <c r="A27" s="25">
        <v>15</v>
      </c>
      <c r="B27" s="32">
        <v>0.31073964300000001</v>
      </c>
      <c r="C27" s="33">
        <v>0.31098590799999998</v>
      </c>
      <c r="E27" t="s">
        <v>14</v>
      </c>
      <c r="I27" t="s">
        <v>14</v>
      </c>
    </row>
    <row r="28" spans="1:11" x14ac:dyDescent="0.25">
      <c r="E28" s="62" t="s">
        <v>24</v>
      </c>
      <c r="F28" s="62"/>
      <c r="G28" s="62"/>
      <c r="I28" s="56" t="s">
        <v>22</v>
      </c>
      <c r="J28" s="56"/>
      <c r="K28" s="56"/>
    </row>
    <row r="30" spans="1:11" ht="64.5" customHeight="1" x14ac:dyDescent="0.25">
      <c r="A30" s="58" t="s">
        <v>26</v>
      </c>
      <c r="B30" s="58"/>
      <c r="C30" s="58"/>
    </row>
    <row r="32" spans="1:11" x14ac:dyDescent="0.25">
      <c r="A32" s="11"/>
      <c r="B32" s="11"/>
      <c r="C32" s="11"/>
      <c r="D32" s="11"/>
      <c r="E32" s="11"/>
    </row>
    <row r="33" spans="1:5" x14ac:dyDescent="0.25">
      <c r="A33" t="s">
        <v>13</v>
      </c>
      <c r="C33" s="11"/>
      <c r="D33" s="11"/>
      <c r="E33" s="11"/>
    </row>
    <row r="34" spans="1:5" x14ac:dyDescent="0.25">
      <c r="A34" s="23">
        <v>0.65993999999999997</v>
      </c>
      <c r="C34" s="11"/>
      <c r="D34" s="40"/>
      <c r="E34" s="11"/>
    </row>
    <row r="35" spans="1:5" x14ac:dyDescent="0.25">
      <c r="C35" s="11"/>
      <c r="D35" s="40"/>
      <c r="E35" s="11"/>
    </row>
    <row r="36" spans="1:5" x14ac:dyDescent="0.25">
      <c r="A36" t="s">
        <v>14</v>
      </c>
      <c r="C36" s="11"/>
      <c r="D36" s="40"/>
      <c r="E36" s="11"/>
    </row>
    <row r="37" spans="1:5" x14ac:dyDescent="0.25">
      <c r="A37" s="56" t="s">
        <v>25</v>
      </c>
      <c r="B37" s="56"/>
      <c r="C37" s="56"/>
      <c r="D37" s="40"/>
      <c r="E37" s="11"/>
    </row>
    <row r="38" spans="1:5" x14ac:dyDescent="0.25">
      <c r="A38" s="11"/>
      <c r="B38" s="40"/>
      <c r="C38" s="11"/>
      <c r="D38" s="40"/>
      <c r="E38" s="11"/>
    </row>
    <row r="39" spans="1:5" x14ac:dyDescent="0.25">
      <c r="A39" s="11"/>
      <c r="B39" s="40"/>
      <c r="C39" s="11"/>
      <c r="D39" s="40"/>
      <c r="E39" s="11"/>
    </row>
    <row r="40" spans="1:5" x14ac:dyDescent="0.25">
      <c r="A40" s="11"/>
      <c r="B40" s="40"/>
      <c r="C40" s="11"/>
      <c r="D40" s="40"/>
      <c r="E40" s="11"/>
    </row>
    <row r="41" spans="1:5" x14ac:dyDescent="0.25">
      <c r="A41" s="11"/>
      <c r="B41" s="40"/>
      <c r="C41" s="11"/>
      <c r="D41" s="40"/>
      <c r="E41" s="11"/>
    </row>
    <row r="42" spans="1:5" x14ac:dyDescent="0.25">
      <c r="A42" s="11"/>
      <c r="B42" s="40"/>
      <c r="C42" s="11"/>
      <c r="D42" s="40"/>
      <c r="E42" s="11"/>
    </row>
    <row r="43" spans="1:5" x14ac:dyDescent="0.25">
      <c r="A43" s="11"/>
      <c r="B43" s="40"/>
      <c r="C43" s="11"/>
      <c r="D43" s="40"/>
      <c r="E43" s="11"/>
    </row>
    <row r="44" spans="1:5" x14ac:dyDescent="0.25">
      <c r="A44" s="11"/>
      <c r="B44" s="40"/>
      <c r="C44" s="11"/>
      <c r="D44" s="40"/>
      <c r="E44" s="11"/>
    </row>
    <row r="45" spans="1:5" x14ac:dyDescent="0.25">
      <c r="A45" s="11"/>
      <c r="B45" s="11"/>
      <c r="C45" s="11"/>
      <c r="D45" s="11"/>
      <c r="E45" s="11"/>
    </row>
    <row r="46" spans="1:5" x14ac:dyDescent="0.25">
      <c r="A46" s="11"/>
      <c r="B46" s="11"/>
      <c r="C46" s="11"/>
      <c r="D46" s="11"/>
      <c r="E46" s="11"/>
    </row>
  </sheetData>
  <mergeCells count="9">
    <mergeCell ref="E10:G10"/>
    <mergeCell ref="I10:K10"/>
    <mergeCell ref="E28:G28"/>
    <mergeCell ref="I28:K28"/>
    <mergeCell ref="A37:C37"/>
    <mergeCell ref="A5:B5"/>
    <mergeCell ref="A2:C2"/>
    <mergeCell ref="A30:C30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 Comparison</vt:lpstr>
      <vt:lpstr>Statistical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2020-04-22T19:10:04Z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2f227abb-6cd2-4c83-ad6f-73d13e956524</vt:lpwstr>
  </property>
</Properties>
</file>