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4B692CC-F65A-4AD5-BB3D-E4A4EF60DD18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anking Comparison" sheetId="1" r:id="rId1"/>
    <sheet name="Statistical Comparis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F17" i="1"/>
  <c r="F18" i="1"/>
  <c r="F19" i="1"/>
  <c r="F20" i="1"/>
  <c r="F21" i="1"/>
  <c r="F22" i="1"/>
  <c r="F23" i="1"/>
  <c r="F24" i="1"/>
  <c r="F25" i="1"/>
  <c r="F26" i="1"/>
  <c r="F27" i="1"/>
  <c r="G17" i="1"/>
  <c r="G18" i="1"/>
  <c r="G19" i="1"/>
  <c r="G20" i="1"/>
  <c r="G21" i="1"/>
  <c r="G22" i="1"/>
  <c r="G23" i="1"/>
  <c r="G24" i="1"/>
  <c r="G25" i="1"/>
  <c r="G26" i="1"/>
  <c r="G27" i="1"/>
  <c r="E17" i="1"/>
  <c r="E18" i="1"/>
  <c r="E19" i="1"/>
  <c r="E20" i="1"/>
  <c r="E21" i="1"/>
  <c r="E22" i="1"/>
  <c r="E23" i="1"/>
  <c r="E24" i="1"/>
  <c r="E25" i="1"/>
  <c r="E26" i="1"/>
  <c r="E27" i="1"/>
  <c r="C27" i="1"/>
  <c r="C26" i="1"/>
  <c r="C25" i="1"/>
  <c r="C24" i="1"/>
  <c r="C23" i="1"/>
  <c r="C22" i="1"/>
  <c r="C21" i="1"/>
  <c r="C20" i="1"/>
  <c r="C19" i="1"/>
  <c r="C18" i="1"/>
  <c r="C17" i="1"/>
  <c r="B17" i="1"/>
  <c r="B18" i="1"/>
  <c r="B27" i="1"/>
  <c r="B26" i="1"/>
  <c r="B25" i="1"/>
  <c r="B24" i="1"/>
  <c r="B23" i="1"/>
  <c r="B22" i="1"/>
  <c r="B21" i="1"/>
  <c r="B20" i="1"/>
  <c r="B19" i="1"/>
  <c r="C31" i="1" l="1" a="1"/>
  <c r="C31" i="1" s="1"/>
  <c r="B31" i="1" a="1"/>
  <c r="B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<sst xmlns="http://schemas.openxmlformats.org/spreadsheetml/2006/main" count="53" uniqueCount="21">
  <si>
    <t>Domain</t>
  </si>
  <si>
    <t>Instance/Trial</t>
  </si>
  <si>
    <t>Please only modify the cells shaded yellow!</t>
  </si>
  <si>
    <t>Results for your hyper-heuristic</t>
  </si>
  <si>
    <t>Results for SR_IE_HH</t>
  </si>
  <si>
    <t>Pairwise Ranking</t>
  </si>
  <si>
    <t>Trial</t>
  </si>
  <si>
    <t>SR_IE_HH</t>
  </si>
  <si>
    <t>YOUR_HH</t>
  </si>
  <si>
    <t>Mean Average Ranks (3 s.f.)</t>
  </si>
  <si>
    <t>Hyper-heuristic</t>
  </si>
  <si>
    <t>Average rank</t>
  </si>
  <si>
    <t>Null hypothesis</t>
  </si>
  <si>
    <t>p-value</t>
  </si>
  <si>
    <t>conclusion</t>
  </si>
  <si>
    <t>Name of statistical test used</t>
  </si>
  <si>
    <t>One/two tailed test? If one-tailed, then you must state if you performed a left or right tailed test.</t>
  </si>
  <si>
    <t>CARPARKS-40</t>
  </si>
  <si>
    <t>TRAMSTOPS-85</t>
  </si>
  <si>
    <t>TRAFFICSIGNALS-446</t>
  </si>
  <si>
    <t>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</si>
</sst>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5" xfId="0" applyBorder="1"/>
    <xf numFmtId="0" fontId="0" fillId="4" borderId="5" xfId="0" applyFill="1" applyBorder="1"/>
    <xf numFmtId="0" fontId="0" fillId="4" borderId="7" xfId="0" applyFill="1" applyBorder="1"/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8" xfId="0" applyBorder="1"/>
    <xf numFmtId="0" fontId="0" fillId="4" borderId="19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4" borderId="2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23" xfId="0" applyFont="1" applyBorder="1" applyAlignment="1"/>
    <xf numFmtId="0" fontId="4" fillId="0" borderId="16" xfId="0" applyFont="1" applyBorder="1" applyAlignment="1"/>
    <xf numFmtId="0" fontId="0" fillId="0" borderId="19" xfId="0" applyBorder="1"/>
    <xf numFmtId="0" fontId="0" fillId="0" borderId="28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4" borderId="0" xfId="0" applyFill="1"/>
    <xf numFmtId="0" fontId="0" fillId="0" borderId="4" xfId="0" applyBorder="1"/>
    <xf numFmtId="0" fontId="0" fillId="0" borderId="6" xfId="0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164" fontId="0" fillId="4" borderId="2" xfId="0" applyNumberFormat="1" applyFill="1" applyBorder="1"/>
    <xf numFmtId="164" fontId="0" fillId="4" borderId="5" xfId="0" applyNumberFormat="1" applyFill="1" applyBorder="1"/>
    <xf numFmtId="164" fontId="0" fillId="4" borderId="29" xfId="0" applyNumberFormat="1" applyFill="1" applyBorder="1"/>
    <xf numFmtId="164" fontId="0" fillId="4" borderId="7" xfId="0" applyNumberFormat="1" applyFill="1" applyBorder="1"/>
    <xf numFmtId="165" fontId="0" fillId="4" borderId="29" xfId="0" applyNumberFormat="1" applyFill="1" applyBorder="1"/>
    <xf numFmtId="165" fontId="0" fillId="4" borderId="7" xfId="0" applyNumberFormat="1" applyFill="1" applyBorder="1"/>
    <xf numFmtId="164" fontId="0" fillId="4" borderId="4" xfId="0" applyNumberFormat="1" applyFill="1" applyBorder="1"/>
    <xf numFmtId="164" fontId="0" fillId="4" borderId="16" xfId="0" applyNumberFormat="1" applyFill="1" applyBorder="1"/>
    <xf numFmtId="164" fontId="0" fillId="4" borderId="22" xfId="0" applyNumberFormat="1" applyFill="1" applyBorder="1"/>
    <xf numFmtId="0" fontId="2" fillId="3" borderId="15" xfId="2" applyFont="1" applyFill="1" applyBorder="1" applyAlignment="1">
      <alignment horizontal="center"/>
    </xf>
    <xf numFmtId="0" fontId="2" fillId="3" borderId="8" xfId="2" applyFont="1" applyFill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1" xfId="1" applyFill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3">
    <cellStyle name="Heading 1" xfId="1" builtinId="16"/>
    <cellStyle name="Normal" xfId="0" builtinId="0"/>
    <cellStyle name="Warning Text" xfId="2" builtin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69FEF8-86DE-4407-9E6B-C5CFFDAD0F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zoomScale="85" zoomScaleNormal="85" workbookViewId="0">
      <selection activeCell="L28" sqref="L28"/>
    </sheetView>
  </sheetViews>
  <sheetFormatPr defaultRowHeight="15" x14ac:dyDescent="0.25"/>
  <cols>
    <col min="1" max="1" width="20.42578125" bestFit="1" customWidth="1"/>
    <col min="2" max="2" width="19.5703125" bestFit="1" customWidth="1"/>
    <col min="3" max="7" width="14.7109375" customWidth="1"/>
    <col min="8" max="14" width="14.5703125" customWidth="1"/>
  </cols>
  <sheetData>
    <row r="1" spans="1:13" ht="15.75" thickBot="1" x14ac:dyDescent="0.3">
      <c r="A1" s="39" t="s">
        <v>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20.25" thickBot="1" x14ac:dyDescent="0.35">
      <c r="A2" s="41" t="s">
        <v>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15.75" thickTop="1" x14ac:dyDescent="0.25">
      <c r="A3" s="6" t="s">
        <v>0</v>
      </c>
      <c r="B3" s="7" t="s">
        <v>1</v>
      </c>
      <c r="C3" s="8">
        <v>0</v>
      </c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</row>
    <row r="4" spans="1:13" x14ac:dyDescent="0.25">
      <c r="A4" s="45" t="s">
        <v>20</v>
      </c>
      <c r="B4" s="1" t="s">
        <v>17</v>
      </c>
      <c r="C4" s="36">
        <v>0.31073964325877701</v>
      </c>
      <c r="D4" s="30">
        <v>0.31073964325877701</v>
      </c>
      <c r="E4" s="30">
        <v>0.31158313223226802</v>
      </c>
      <c r="F4" s="30">
        <v>0.310940670751644</v>
      </c>
      <c r="G4" s="30">
        <v>0.310985907763902</v>
      </c>
      <c r="H4" s="30">
        <v>0.310940670751644</v>
      </c>
      <c r="I4" s="30">
        <v>0.31434330034059499</v>
      </c>
      <c r="J4" s="30">
        <v>0.310940670751644</v>
      </c>
      <c r="K4" s="30">
        <v>0.310940670751644</v>
      </c>
      <c r="L4" s="30">
        <v>0.31109880338463303</v>
      </c>
      <c r="M4" s="30">
        <v>0.310940670751644</v>
      </c>
    </row>
    <row r="5" spans="1:13" x14ac:dyDescent="0.25">
      <c r="A5" s="46"/>
      <c r="B5" s="1" t="s">
        <v>18</v>
      </c>
      <c r="C5" s="36">
        <v>0.45730754157659198</v>
      </c>
      <c r="D5" s="30">
        <v>0.48622964398645901</v>
      </c>
      <c r="E5" s="30">
        <v>0.455724859810611</v>
      </c>
      <c r="F5" s="30">
        <v>0.45730754157659198</v>
      </c>
      <c r="G5" s="30">
        <v>0.45572659653167802</v>
      </c>
      <c r="H5" s="30">
        <v>0.45731399792446398</v>
      </c>
      <c r="I5" s="30">
        <v>0.48622964398645901</v>
      </c>
      <c r="J5" s="30">
        <v>0.489180685906142</v>
      </c>
      <c r="K5" s="30">
        <v>0.455724859810611</v>
      </c>
      <c r="L5" s="30">
        <v>0.45572659653167802</v>
      </c>
      <c r="M5" s="30">
        <v>0.48622820718767701</v>
      </c>
    </row>
    <row r="6" spans="1:13" x14ac:dyDescent="0.25">
      <c r="A6" s="47"/>
      <c r="B6" s="1" t="s">
        <v>19</v>
      </c>
      <c r="C6" s="36">
        <v>1.3334859180927401</v>
      </c>
      <c r="D6" s="30">
        <v>1.31220516993206</v>
      </c>
      <c r="E6" s="30">
        <v>1.3414734541953099</v>
      </c>
      <c r="F6" s="30">
        <v>1.2961317133994801</v>
      </c>
      <c r="G6" s="30">
        <v>1.3233456620467201</v>
      </c>
      <c r="H6" s="30">
        <v>1.3298645638762501</v>
      </c>
      <c r="I6" s="30">
        <v>1.3311187284977499</v>
      </c>
      <c r="J6" s="30">
        <v>1.32357531052316</v>
      </c>
      <c r="K6" s="30">
        <v>1.3119296715553099</v>
      </c>
      <c r="L6" s="30">
        <v>1.2845387681114599</v>
      </c>
      <c r="M6" s="38">
        <v>1.33856109347562</v>
      </c>
    </row>
    <row r="7" spans="1:13" ht="15.75" thickBo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25" thickBot="1" x14ac:dyDescent="0.35">
      <c r="A8" s="41" t="s">
        <v>4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 ht="15.75" thickTop="1" x14ac:dyDescent="0.25">
      <c r="A9" s="6" t="s">
        <v>0</v>
      </c>
      <c r="B9" s="7" t="s">
        <v>1</v>
      </c>
      <c r="C9" s="8">
        <v>0</v>
      </c>
      <c r="D9" s="8">
        <v>1</v>
      </c>
      <c r="E9" s="8">
        <v>2</v>
      </c>
      <c r="F9" s="8">
        <v>3</v>
      </c>
      <c r="G9" s="8">
        <v>4</v>
      </c>
      <c r="H9" s="8">
        <v>5</v>
      </c>
      <c r="I9" s="8">
        <v>6</v>
      </c>
      <c r="J9" s="8">
        <v>7</v>
      </c>
      <c r="K9" s="8">
        <v>8</v>
      </c>
      <c r="L9" s="8">
        <v>9</v>
      </c>
      <c r="M9" s="8">
        <v>10</v>
      </c>
    </row>
    <row r="10" spans="1:13" x14ac:dyDescent="0.25">
      <c r="A10" s="45" t="s">
        <v>20</v>
      </c>
      <c r="B10" s="1" t="s">
        <v>17</v>
      </c>
      <c r="C10" s="36">
        <v>0.310985907763902</v>
      </c>
      <c r="D10" s="30">
        <v>0.31073964325877701</v>
      </c>
      <c r="E10" s="30">
        <v>0.310940670751644</v>
      </c>
      <c r="F10" s="30">
        <v>0.31073964325877701</v>
      </c>
      <c r="G10" s="30">
        <v>0.31010422036546897</v>
      </c>
      <c r="H10" s="30">
        <v>0.313136856144478</v>
      </c>
      <c r="I10" s="30">
        <v>0.31268539532370099</v>
      </c>
      <c r="J10" s="30">
        <v>0.310940670751644</v>
      </c>
      <c r="K10" s="30">
        <v>0.31085253887950798</v>
      </c>
      <c r="L10" s="30">
        <v>0.310985907763902</v>
      </c>
      <c r="M10" s="30">
        <v>0.31268539532370099</v>
      </c>
    </row>
    <row r="11" spans="1:13" x14ac:dyDescent="0.25">
      <c r="A11" s="46"/>
      <c r="B11" s="1" t="s">
        <v>18</v>
      </c>
      <c r="C11" s="36">
        <v>0.45941534662612699</v>
      </c>
      <c r="D11" s="30">
        <v>0.46725060240433802</v>
      </c>
      <c r="E11" s="30">
        <v>0.47127944236660402</v>
      </c>
      <c r="F11" s="30">
        <v>0.455724859810611</v>
      </c>
      <c r="G11" s="30">
        <v>0.47533553689768598</v>
      </c>
      <c r="H11" s="30">
        <v>0.45730580485552502</v>
      </c>
      <c r="I11" s="30">
        <v>0.455724859810611</v>
      </c>
      <c r="J11" s="30">
        <v>0.45730580485552502</v>
      </c>
      <c r="K11" s="30">
        <v>0.47614145860188301</v>
      </c>
      <c r="L11" s="30">
        <v>0.46725060240433802</v>
      </c>
      <c r="M11" s="30">
        <v>0.48559632650307499</v>
      </c>
    </row>
    <row r="12" spans="1:13" x14ac:dyDescent="0.25">
      <c r="A12" s="47"/>
      <c r="B12" s="1" t="s">
        <v>19</v>
      </c>
      <c r="C12" s="37">
        <v>1.78796800021146</v>
      </c>
      <c r="D12" s="38">
        <v>1.71904901612176</v>
      </c>
      <c r="E12" s="38">
        <v>1.6779223132026699</v>
      </c>
      <c r="F12" s="38">
        <v>1.6723467915192201</v>
      </c>
      <c r="G12" s="38">
        <v>1.7697008315581499</v>
      </c>
      <c r="H12" s="38">
        <v>1.66079601490317</v>
      </c>
      <c r="I12" s="38">
        <v>1.7088345752106699</v>
      </c>
      <c r="J12" s="38">
        <v>1.7082697414919601</v>
      </c>
      <c r="K12" s="38">
        <v>1.69032811225557</v>
      </c>
      <c r="L12" s="38">
        <v>1.70400939187758</v>
      </c>
      <c r="M12" s="38">
        <v>1.6361361385344699</v>
      </c>
    </row>
    <row r="13" spans="1:13" s="11" customFormat="1" x14ac:dyDescent="0.25">
      <c r="A13" s="12"/>
    </row>
    <row r="14" spans="1:13" ht="20.25" thickBot="1" x14ac:dyDescent="0.35">
      <c r="A14" s="43" t="s">
        <v>5</v>
      </c>
      <c r="B14" s="43"/>
      <c r="C14" s="43"/>
      <c r="D14" s="43"/>
      <c r="E14" s="43"/>
      <c r="F14" s="43"/>
      <c r="G14" s="43"/>
      <c r="H14" s="44"/>
      <c r="I14" s="44"/>
      <c r="J14" s="44"/>
      <c r="K14" s="44"/>
      <c r="L14" s="44"/>
      <c r="M14" s="44"/>
    </row>
    <row r="15" spans="1:13" ht="15.75" thickTop="1" x14ac:dyDescent="0.25">
      <c r="A15" s="48" t="s">
        <v>6</v>
      </c>
      <c r="B15" s="48" t="s">
        <v>17</v>
      </c>
      <c r="C15" s="49"/>
      <c r="D15" s="48" t="s">
        <v>18</v>
      </c>
      <c r="E15" s="49"/>
      <c r="F15" s="48" t="s">
        <v>19</v>
      </c>
      <c r="G15" s="49"/>
      <c r="I15" s="5"/>
      <c r="J15" s="5"/>
      <c r="K15" s="5"/>
      <c r="L15" s="5"/>
      <c r="M15" s="5"/>
    </row>
    <row r="16" spans="1:13" ht="15.75" thickBot="1" x14ac:dyDescent="0.3">
      <c r="A16" s="50"/>
      <c r="B16" s="18" t="s">
        <v>7</v>
      </c>
      <c r="C16" s="17" t="s">
        <v>8</v>
      </c>
      <c r="D16" s="18" t="s">
        <v>7</v>
      </c>
      <c r="E16" s="17" t="s">
        <v>8</v>
      </c>
      <c r="F16" s="18" t="s">
        <v>7</v>
      </c>
      <c r="G16" s="17" t="s">
        <v>8</v>
      </c>
      <c r="I16" s="5"/>
      <c r="J16" s="5"/>
      <c r="K16" s="5"/>
      <c r="L16" s="5"/>
      <c r="M16" s="5"/>
    </row>
    <row r="17" spans="1:13" ht="15.75" thickBot="1" x14ac:dyDescent="0.3">
      <c r="A17" s="14">
        <v>0</v>
      </c>
      <c r="B17" s="13">
        <f>IF(C10&lt;C4,0,IF(C10=C4,0.5,1))</f>
        <v>1</v>
      </c>
      <c r="C17" s="13">
        <f>IF(C10&gt;C4,0,IF(C10=C4,0.5,1))</f>
        <v>0</v>
      </c>
      <c r="D17" s="13">
        <f>IF(C11&lt;C5,0,IF(C11=C5,0.5,1))</f>
        <v>1</v>
      </c>
      <c r="E17" s="13">
        <f>IF(C11&gt;C5,0,IF(C11=C5,0.5,1))</f>
        <v>0</v>
      </c>
      <c r="F17" s="9">
        <f>IF(C12&lt;C6,0,IF(C12=C6,0.5,1))</f>
        <v>1</v>
      </c>
      <c r="G17" s="10">
        <f>IF(C12&gt;C6,0,IF(C12=C6,0.5,1))</f>
        <v>0</v>
      </c>
    </row>
    <row r="18" spans="1:13" ht="15.75" thickBot="1" x14ac:dyDescent="0.3">
      <c r="A18" s="15">
        <v>1</v>
      </c>
      <c r="B18" s="13">
        <f>IF(D10&lt;D4,0,IF(D10=D4,0.5,1))</f>
        <v>0.5</v>
      </c>
      <c r="C18" s="13">
        <f>IF(D10&gt;D4,0,IF(D10=D4,0.5,1))</f>
        <v>0.5</v>
      </c>
      <c r="D18" s="13">
        <f>IF(D11&lt;D5,0,IF(D11=D5,0.5,1))</f>
        <v>0</v>
      </c>
      <c r="E18" s="2">
        <f>IF(D11&gt;D5,0,IF(D11=D5,0.5,1))</f>
        <v>1</v>
      </c>
      <c r="F18" s="9">
        <f>IF(D12&lt;D6,0,IF(D12=D6,0.5,1))</f>
        <v>1</v>
      </c>
      <c r="G18" s="2">
        <f>IF(D12&gt;D6,0,IF(D12=D6,0.5,1))</f>
        <v>0</v>
      </c>
    </row>
    <row r="19" spans="1:13" ht="15.75" thickBot="1" x14ac:dyDescent="0.3">
      <c r="A19" s="15">
        <v>2</v>
      </c>
      <c r="B19" s="13">
        <f>IF(E10&lt;E4,0,IF(E10=E4,0.5,1))</f>
        <v>0</v>
      </c>
      <c r="C19" s="13">
        <f>IF(E10&gt;E4,0,IF(E10=E4,0.5,1))</f>
        <v>1</v>
      </c>
      <c r="D19" s="13">
        <f>IF(E11&lt;E5,0,IF(E11=E5,0.5,1))</f>
        <v>1</v>
      </c>
      <c r="E19" s="2">
        <f>IF(E11&gt;E5,0,IF(E11=E5,0.5,1))</f>
        <v>0</v>
      </c>
      <c r="F19" s="9">
        <f>IF(E12&lt;E6,0,IF(E12=E6,0.5,1))</f>
        <v>1</v>
      </c>
      <c r="G19" s="2">
        <f>IF(E12&gt;E6,0,IF(E12=E6,0.5,1))</f>
        <v>0</v>
      </c>
    </row>
    <row r="20" spans="1:13" ht="15.75" thickBot="1" x14ac:dyDescent="0.3">
      <c r="A20" s="15">
        <v>3</v>
      </c>
      <c r="B20" s="13">
        <f>IF(F10&lt;F4,0,IF(F10=F4,0.5,1))</f>
        <v>0</v>
      </c>
      <c r="C20" s="13">
        <f>IF(F10&gt;F4,0,IF(F10=F4,0.5,1))</f>
        <v>1</v>
      </c>
      <c r="D20" s="13">
        <f>IF(F11&lt;F5,0,IF(F11=F5,0.5,1))</f>
        <v>0</v>
      </c>
      <c r="E20" s="2">
        <f>IF(F11&gt;F5,0,IF(F11=F5,0.5,1))</f>
        <v>1</v>
      </c>
      <c r="F20" s="9">
        <f>IF(F12&lt;F6,0,IF(F12=F6,0.5,1))</f>
        <v>1</v>
      </c>
      <c r="G20" s="2">
        <f>IF(F12&gt;F6,0,IF(F12=F6,0.5,1))</f>
        <v>0</v>
      </c>
    </row>
    <row r="21" spans="1:13" ht="15.75" thickBot="1" x14ac:dyDescent="0.3">
      <c r="A21" s="15">
        <v>4</v>
      </c>
      <c r="B21" s="13">
        <f>IF(G10&lt;G4,0,IF(G10=G4,0.5,1))</f>
        <v>0</v>
      </c>
      <c r="C21" s="13">
        <f>IF(G10&gt;G4,0,IF(G10=G4,0.5,1))</f>
        <v>1</v>
      </c>
      <c r="D21" s="13">
        <f>IF(G11&lt;G5,0,IF(G11=G5,0.5,1))</f>
        <v>1</v>
      </c>
      <c r="E21" s="2">
        <f>IF(G11&gt;G5,0,IF(G11=G5,0.5,1))</f>
        <v>0</v>
      </c>
      <c r="F21" s="9">
        <f>IF(G12&lt;G6,0,IF(G12=G6,0.5,1))</f>
        <v>1</v>
      </c>
      <c r="G21" s="2">
        <f>IF(G12&gt;G6,0,IF(G12=G6,0.5,1))</f>
        <v>0</v>
      </c>
    </row>
    <row r="22" spans="1:13" ht="15.75" thickBot="1" x14ac:dyDescent="0.3">
      <c r="A22" s="15">
        <v>5</v>
      </c>
      <c r="B22" s="13">
        <f>IF(H10&lt;H4,0,IF(H10=H4,0.5,1))</f>
        <v>1</v>
      </c>
      <c r="C22" s="13">
        <f>IF(H10&gt;H4,0,IF(H10=H4,0.5,1))</f>
        <v>0</v>
      </c>
      <c r="D22" s="13">
        <f>IF(H11&lt;H5,0,IF(H11=H5,0.5,1))</f>
        <v>0</v>
      </c>
      <c r="E22" s="2">
        <f>IF(H11&gt;H5,0,IF(H11=H5,0.5,1))</f>
        <v>1</v>
      </c>
      <c r="F22" s="9">
        <f>IF(H12&lt;H6,0,IF(H12=H6,0.5,1))</f>
        <v>1</v>
      </c>
      <c r="G22" s="2">
        <f>IF(H12&gt;H6,0,IF(H12=H6,0.5,1))</f>
        <v>0</v>
      </c>
    </row>
    <row r="23" spans="1:13" ht="15.75" thickBot="1" x14ac:dyDescent="0.3">
      <c r="A23" s="15">
        <v>6</v>
      </c>
      <c r="B23" s="13">
        <f>IF(I10&lt;I4,0,IF(I10=I4,0.5,1))</f>
        <v>0</v>
      </c>
      <c r="C23" s="13">
        <f>IF(I10&gt;I4,0,IF(I10=I4,0.5,1))</f>
        <v>1</v>
      </c>
      <c r="D23" s="13">
        <f>IF(I11&lt;I5,0,IF(I11=I5,0.5,1))</f>
        <v>0</v>
      </c>
      <c r="E23" s="2">
        <f>IF(I11&gt;I5,0,IF(I11=I5,0.5,1))</f>
        <v>1</v>
      </c>
      <c r="F23" s="9">
        <f>IF(I12&lt;I6,0,IF(I12=I6,0.5,1))</f>
        <v>1</v>
      </c>
      <c r="G23" s="2">
        <f>IF(I12&gt;I6,0,IF(I12=I6,0.5,1))</f>
        <v>0</v>
      </c>
    </row>
    <row r="24" spans="1:13" ht="15.75" thickBot="1" x14ac:dyDescent="0.3">
      <c r="A24" s="15">
        <v>7</v>
      </c>
      <c r="B24" s="13">
        <f>IF(J10&lt;J4,0,IF(J10=J4,0.5,1))</f>
        <v>0.5</v>
      </c>
      <c r="C24" s="13">
        <f>IF(J10&gt;J4,0,IF(J10=J4,0.5,1))</f>
        <v>0.5</v>
      </c>
      <c r="D24" s="13">
        <f>IF(J11&lt;J5,0,IF(J11=J5,0.5,1))</f>
        <v>0</v>
      </c>
      <c r="E24" s="2">
        <f>IF(J11&gt;J5,0,IF(J11=J5,0.5,1))</f>
        <v>1</v>
      </c>
      <c r="F24" s="9">
        <f>IF(J12&lt;J6,0,IF(J12=J6,0.5,1))</f>
        <v>1</v>
      </c>
      <c r="G24" s="2">
        <f>IF(J12&gt;J6,0,IF(J12=J6,0.5,1))</f>
        <v>0</v>
      </c>
    </row>
    <row r="25" spans="1:13" ht="15.75" thickBot="1" x14ac:dyDescent="0.3">
      <c r="A25" s="15">
        <v>8</v>
      </c>
      <c r="B25" s="13">
        <f>IF(K10&lt;K4,0,IF(K10=K4,0.5,1))</f>
        <v>0</v>
      </c>
      <c r="C25" s="13">
        <f>IF(K10&gt;K4,0,IF(K10=K4,0.5,1))</f>
        <v>1</v>
      </c>
      <c r="D25" s="13">
        <f>IF(K11&lt;K5,0,IF(K11=K5,0.5,1))</f>
        <v>1</v>
      </c>
      <c r="E25" s="2">
        <f>IF(K11&gt;K5,0,IF(K11=K5,0.5,1))</f>
        <v>0</v>
      </c>
      <c r="F25" s="9">
        <f>IF(K12&lt;K6,0,IF(K12=K6,0.5,1))</f>
        <v>1</v>
      </c>
      <c r="G25" s="2">
        <f>IF(K12&gt;K6,0,IF(K12=K6,0.5,1))</f>
        <v>0</v>
      </c>
    </row>
    <row r="26" spans="1:13" ht="15.75" thickBot="1" x14ac:dyDescent="0.3">
      <c r="A26" s="15">
        <v>9</v>
      </c>
      <c r="B26" s="13">
        <f>IF(L10&lt;L4,0,IF(L10=L4,0.5,1))</f>
        <v>0</v>
      </c>
      <c r="C26" s="13">
        <f>IF(L10&gt;L4,0,IF(L10=L4,0.5,1))</f>
        <v>1</v>
      </c>
      <c r="D26" s="13">
        <f>IF(L11&lt;L5,0,IF(L11=L5,0.5,1))</f>
        <v>1</v>
      </c>
      <c r="E26" s="2">
        <f>IF(L11&gt;L5,0,IF(L11=L5,0.5,1))</f>
        <v>0</v>
      </c>
      <c r="F26" s="9">
        <f>IF(L12&lt;L6,0,IF(L12=L6,0.5,1))</f>
        <v>1</v>
      </c>
      <c r="G26" s="2">
        <f>IF(L12&gt;L6,0,IF(L12=L6,0.5,1))</f>
        <v>0</v>
      </c>
    </row>
    <row r="27" spans="1:13" ht="15.75" thickBot="1" x14ac:dyDescent="0.3">
      <c r="A27" s="16">
        <v>10</v>
      </c>
      <c r="B27" s="13">
        <f>IF(M10&lt;M4,0,IF(M10=M4,0.5,1))</f>
        <v>1</v>
      </c>
      <c r="C27" s="13">
        <f>IF(M10&gt;M4,0,IF(M10=M4,0.5,1))</f>
        <v>0</v>
      </c>
      <c r="D27" s="13">
        <f>IF(M11&lt;M5,0,IF(M11=M5,0.5,1))</f>
        <v>0</v>
      </c>
      <c r="E27" s="3">
        <f>IF(M11&gt;M5,0,IF(M11=M5,0.5,1))</f>
        <v>1</v>
      </c>
      <c r="F27" s="9">
        <f>IF(M12&lt;M6,0,IF(M12=M6,0.5,1))</f>
        <v>1</v>
      </c>
      <c r="G27" s="3">
        <f>IF(M12&gt;M6,0,IF(M12=M6,0.5,1))</f>
        <v>0</v>
      </c>
    </row>
    <row r="28" spans="1:13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0.25" thickBot="1" x14ac:dyDescent="0.35">
      <c r="A29" s="44" t="s">
        <v>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5.75" thickTop="1" x14ac:dyDescent="0.25">
      <c r="A30" s="19" t="s">
        <v>10</v>
      </c>
      <c r="B30" s="20" t="s">
        <v>7</v>
      </c>
      <c r="C30" s="21" t="s">
        <v>8</v>
      </c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5.75" thickBot="1" x14ac:dyDescent="0.3">
      <c r="A31" s="22" t="s">
        <v>11</v>
      </c>
      <c r="B31" s="34" cm="1">
        <f t="array" ref="B31">SUM(B17:B27+D17:D27+F17:F27)/(COUNT(B17:B27)+COUNT(D17:D27)+COUNT(F17:F27))</f>
        <v>0.60606060606060608</v>
      </c>
      <c r="C31" s="35" cm="1">
        <f t="array" ref="C31">SUM(C17:C27+E17:E27+G17:G27)/(COUNT(C17:C27)+COUNT(E17:E27)+COUNT(G17:G27))</f>
        <v>0.39393939393939392</v>
      </c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5.75" thickBot="1" x14ac:dyDescent="0.3">
      <c r="A32" s="39" t="s">
        <v>2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</sheetData>
  <mergeCells count="12">
    <mergeCell ref="A1:M1"/>
    <mergeCell ref="A2:M2"/>
    <mergeCell ref="A14:M14"/>
    <mergeCell ref="A4:A6"/>
    <mergeCell ref="A32:M32"/>
    <mergeCell ref="A29:M29"/>
    <mergeCell ref="F15:G15"/>
    <mergeCell ref="D15:E15"/>
    <mergeCell ref="B15:C15"/>
    <mergeCell ref="A8:M8"/>
    <mergeCell ref="A10:A12"/>
    <mergeCell ref="A15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021D-F22D-400F-A38F-8CC1F033904E}">
  <dimension ref="A1:K28"/>
  <sheetViews>
    <sheetView tabSelected="1" workbookViewId="0">
      <selection activeCell="Q12" sqref="Q12"/>
    </sheetView>
  </sheetViews>
  <sheetFormatPr defaultRowHeight="15" x14ac:dyDescent="0.25"/>
  <sheetData>
    <row r="1" spans="1:11" x14ac:dyDescent="0.25">
      <c r="A1" t="s">
        <v>15</v>
      </c>
    </row>
    <row r="2" spans="1:11" x14ac:dyDescent="0.25">
      <c r="A2" s="23"/>
    </row>
    <row r="4" spans="1:11" x14ac:dyDescent="0.25">
      <c r="A4" t="s">
        <v>16</v>
      </c>
    </row>
    <row r="5" spans="1:11" x14ac:dyDescent="0.25">
      <c r="A5" s="23"/>
    </row>
    <row r="7" spans="1:11" x14ac:dyDescent="0.25">
      <c r="A7" t="s">
        <v>12</v>
      </c>
    </row>
    <row r="8" spans="1:11" x14ac:dyDescent="0.25">
      <c r="A8" s="23"/>
    </row>
    <row r="9" spans="1:11" ht="15.75" thickBot="1" x14ac:dyDescent="0.3"/>
    <row r="10" spans="1:11" x14ac:dyDescent="0.25">
      <c r="A10" s="51" t="s">
        <v>17</v>
      </c>
      <c r="B10" s="52"/>
      <c r="C10" s="53"/>
      <c r="D10" s="26"/>
      <c r="E10" s="51" t="s">
        <v>18</v>
      </c>
      <c r="F10" s="52"/>
      <c r="G10" s="53"/>
      <c r="H10" s="26"/>
      <c r="I10" s="51" t="s">
        <v>19</v>
      </c>
      <c r="J10" s="52"/>
      <c r="K10" s="53"/>
    </row>
    <row r="11" spans="1:11" x14ac:dyDescent="0.25">
      <c r="A11" s="27" t="s">
        <v>6</v>
      </c>
      <c r="B11" s="28" t="s">
        <v>7</v>
      </c>
      <c r="C11" s="29" t="s">
        <v>8</v>
      </c>
      <c r="D11" s="26"/>
      <c r="E11" s="27" t="s">
        <v>6</v>
      </c>
      <c r="F11" s="28" t="s">
        <v>7</v>
      </c>
      <c r="G11" s="29" t="s">
        <v>8</v>
      </c>
      <c r="H11" s="26"/>
      <c r="I11" s="27" t="s">
        <v>6</v>
      </c>
      <c r="J11" s="28" t="s">
        <v>7</v>
      </c>
      <c r="K11" s="29" t="s">
        <v>8</v>
      </c>
    </row>
    <row r="12" spans="1:11" x14ac:dyDescent="0.25">
      <c r="A12" s="24">
        <v>0</v>
      </c>
      <c r="B12" s="30"/>
      <c r="C12" s="31"/>
      <c r="E12" s="24">
        <v>0</v>
      </c>
      <c r="F12" s="30"/>
      <c r="G12" s="31"/>
      <c r="I12" s="24">
        <v>0</v>
      </c>
      <c r="J12" s="30"/>
      <c r="K12" s="31"/>
    </row>
    <row r="13" spans="1:11" x14ac:dyDescent="0.25">
      <c r="A13" s="24">
        <v>1</v>
      </c>
      <c r="B13" s="30"/>
      <c r="C13" s="31"/>
      <c r="E13" s="24">
        <v>1</v>
      </c>
      <c r="F13" s="30"/>
      <c r="G13" s="31"/>
      <c r="I13" s="24">
        <v>1</v>
      </c>
      <c r="J13" s="30"/>
      <c r="K13" s="31"/>
    </row>
    <row r="14" spans="1:11" x14ac:dyDescent="0.25">
      <c r="A14" s="24">
        <v>2</v>
      </c>
      <c r="B14" s="30"/>
      <c r="C14" s="31"/>
      <c r="E14" s="24">
        <v>2</v>
      </c>
      <c r="F14" s="30"/>
      <c r="G14" s="31"/>
      <c r="I14" s="24">
        <v>2</v>
      </c>
      <c r="J14" s="30"/>
      <c r="K14" s="31"/>
    </row>
    <row r="15" spans="1:11" x14ac:dyDescent="0.25">
      <c r="A15" s="24">
        <v>3</v>
      </c>
      <c r="B15" s="30"/>
      <c r="C15" s="31"/>
      <c r="E15" s="24">
        <v>3</v>
      </c>
      <c r="F15" s="30"/>
      <c r="G15" s="31"/>
      <c r="I15" s="24">
        <v>3</v>
      </c>
      <c r="J15" s="30"/>
      <c r="K15" s="31"/>
    </row>
    <row r="16" spans="1:11" x14ac:dyDescent="0.25">
      <c r="A16" s="24">
        <v>4</v>
      </c>
      <c r="B16" s="30"/>
      <c r="C16" s="31"/>
      <c r="E16" s="24">
        <v>4</v>
      </c>
      <c r="F16" s="30"/>
      <c r="G16" s="31"/>
      <c r="I16" s="24">
        <v>4</v>
      </c>
      <c r="J16" s="30"/>
      <c r="K16" s="31"/>
    </row>
    <row r="17" spans="1:11" x14ac:dyDescent="0.25">
      <c r="A17" s="24">
        <v>5</v>
      </c>
      <c r="B17" s="30"/>
      <c r="C17" s="31"/>
      <c r="E17" s="24">
        <v>5</v>
      </c>
      <c r="F17" s="30"/>
      <c r="G17" s="31"/>
      <c r="I17" s="24">
        <v>5</v>
      </c>
      <c r="J17" s="30"/>
      <c r="K17" s="31"/>
    </row>
    <row r="18" spans="1:11" x14ac:dyDescent="0.25">
      <c r="A18" s="24">
        <v>6</v>
      </c>
      <c r="B18" s="30"/>
      <c r="C18" s="31"/>
      <c r="E18" s="24">
        <v>6</v>
      </c>
      <c r="F18" s="30"/>
      <c r="G18" s="31"/>
      <c r="I18" s="24">
        <v>6</v>
      </c>
      <c r="J18" s="30"/>
      <c r="K18" s="31"/>
    </row>
    <row r="19" spans="1:11" x14ac:dyDescent="0.25">
      <c r="A19" s="24">
        <v>7</v>
      </c>
      <c r="B19" s="30"/>
      <c r="C19" s="31"/>
      <c r="E19" s="24">
        <v>7</v>
      </c>
      <c r="F19" s="30"/>
      <c r="G19" s="31"/>
      <c r="I19" s="24">
        <v>7</v>
      </c>
      <c r="J19" s="30"/>
      <c r="K19" s="31"/>
    </row>
    <row r="20" spans="1:11" x14ac:dyDescent="0.25">
      <c r="A20" s="24">
        <v>8</v>
      </c>
      <c r="B20" s="30"/>
      <c r="C20" s="31"/>
      <c r="E20" s="24">
        <v>8</v>
      </c>
      <c r="F20" s="30"/>
      <c r="G20" s="31"/>
      <c r="I20" s="24">
        <v>8</v>
      </c>
      <c r="J20" s="30"/>
      <c r="K20" s="31"/>
    </row>
    <row r="21" spans="1:11" x14ac:dyDescent="0.25">
      <c r="A21" s="24">
        <v>9</v>
      </c>
      <c r="B21" s="30"/>
      <c r="C21" s="31"/>
      <c r="E21" s="24">
        <v>9</v>
      </c>
      <c r="F21" s="30"/>
      <c r="G21" s="31"/>
      <c r="I21" s="24">
        <v>9</v>
      </c>
      <c r="J21" s="30"/>
      <c r="K21" s="31"/>
    </row>
    <row r="22" spans="1:11" ht="15.75" thickBot="1" x14ac:dyDescent="0.3">
      <c r="A22" s="25">
        <v>10</v>
      </c>
      <c r="B22" s="32"/>
      <c r="C22" s="33"/>
      <c r="E22" s="25">
        <v>10</v>
      </c>
      <c r="F22" s="32"/>
      <c r="G22" s="33"/>
      <c r="I22" s="25">
        <v>10</v>
      </c>
      <c r="J22" s="32"/>
      <c r="K22" s="33"/>
    </row>
    <row r="24" spans="1:11" x14ac:dyDescent="0.25">
      <c r="A24" t="s">
        <v>13</v>
      </c>
      <c r="E24" t="s">
        <v>13</v>
      </c>
      <c r="I24" t="s">
        <v>13</v>
      </c>
    </row>
    <row r="25" spans="1:11" x14ac:dyDescent="0.25">
      <c r="A25" s="23"/>
      <c r="E25" s="23"/>
      <c r="I25" s="23"/>
    </row>
    <row r="27" spans="1:11" x14ac:dyDescent="0.25">
      <c r="A27" t="s">
        <v>14</v>
      </c>
      <c r="E27" t="s">
        <v>14</v>
      </c>
      <c r="I27" t="s">
        <v>14</v>
      </c>
    </row>
    <row r="28" spans="1:11" x14ac:dyDescent="0.25">
      <c r="A28" s="23"/>
      <c r="E28" s="23"/>
      <c r="I28" s="23"/>
    </row>
  </sheetData>
  <mergeCells count="3">
    <mergeCell ref="A10:C10"/>
    <mergeCell ref="E10:G10"/>
    <mergeCell ref="I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 Comparison</vt:lpstr>
      <vt:lpstr>Statistical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2020-04-08T18:36:07Z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2f227abb-6cd2-4c83-ad6f-73d13e956524</vt:lpwstr>
  </property>
</Properties>
</file>