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 activeTab="2"/>
  </bookViews>
  <sheets>
    <sheet name="Hoja1" sheetId="1" r:id="rId1"/>
    <sheet name="Fields_By_Dataset" sheetId="2" r:id="rId2"/>
    <sheet name="Dates_By_Dataset" sheetId="3" r:id="rId3"/>
  </sheets>
  <calcPr calcId="145621"/>
</workbook>
</file>

<file path=xl/calcChain.xml><?xml version="1.0" encoding="utf-8"?>
<calcChain xmlns="http://schemas.openxmlformats.org/spreadsheetml/2006/main">
  <c r="E10" i="3" l="1"/>
  <c r="B27" i="3" l="1"/>
  <c r="E4" i="3"/>
  <c r="E5" i="3"/>
  <c r="E2" i="3"/>
  <c r="D3" i="3"/>
  <c r="E3" i="3" s="1"/>
  <c r="D4" i="3"/>
  <c r="D5" i="3"/>
  <c r="D6" i="3"/>
  <c r="E6" i="3" s="1"/>
  <c r="D2" i="3"/>
  <c r="C25" i="3"/>
</calcChain>
</file>

<file path=xl/sharedStrings.xml><?xml version="1.0" encoding="utf-8"?>
<sst xmlns="http://schemas.openxmlformats.org/spreadsheetml/2006/main" count="155" uniqueCount="75">
  <si>
    <t>geographic</t>
  </si>
  <si>
    <t>nta_code</t>
  </si>
  <si>
    <t>nta_code1</t>
  </si>
  <si>
    <t>nta_code2</t>
  </si>
  <si>
    <t>…</t>
  </si>
  <si>
    <t>nta_coden</t>
  </si>
  <si>
    <t>borough</t>
  </si>
  <si>
    <t>service_zone</t>
  </si>
  <si>
    <t>zones</t>
  </si>
  <si>
    <t xml:space="preserve">location_id </t>
  </si>
  <si>
    <t>zone</t>
  </si>
  <si>
    <t>pickup_datetime</t>
  </si>
  <si>
    <t>pickup_latitude</t>
  </si>
  <si>
    <t>pickup_longitude</t>
  </si>
  <si>
    <t>X</t>
  </si>
  <si>
    <t>uber_trips_2014</t>
  </si>
  <si>
    <t>File</t>
  </si>
  <si>
    <t>uber_trips_2015</t>
  </si>
  <si>
    <t>pickup_location_id</t>
  </si>
  <si>
    <t>dispatch_base</t>
  </si>
  <si>
    <t>affiliate_base</t>
  </si>
  <si>
    <t>green_trips</t>
  </si>
  <si>
    <t>dropoff_datetime</t>
  </si>
  <si>
    <t>dropoff_longitude</t>
  </si>
  <si>
    <t>dropoff_latitude</t>
  </si>
  <si>
    <t>passenger_count</t>
  </si>
  <si>
    <t>trip_distance</t>
  </si>
  <si>
    <t>total_amount</t>
  </si>
  <si>
    <t>mta_trips</t>
  </si>
  <si>
    <t>station</t>
  </si>
  <si>
    <t>line_name</t>
  </si>
  <si>
    <t>division</t>
  </si>
  <si>
    <t>audit_type</t>
  </si>
  <si>
    <t>unit_id</t>
  </si>
  <si>
    <t>new_entries</t>
  </si>
  <si>
    <t>new_exits</t>
  </si>
  <si>
    <t>weather</t>
  </si>
  <si>
    <t>max_temp</t>
  </si>
  <si>
    <t>min_temp</t>
  </si>
  <si>
    <t>avg_temp</t>
  </si>
  <si>
    <t>precipitation</t>
  </si>
  <si>
    <t>snowfall</t>
  </si>
  <si>
    <t>snow_depth</t>
  </si>
  <si>
    <t>location</t>
  </si>
  <si>
    <t>yellow_trips</t>
  </si>
  <si>
    <t>demographics</t>
  </si>
  <si>
    <t>nta_name</t>
  </si>
  <si>
    <t>2014, 2015</t>
  </si>
  <si>
    <t>Year</t>
  </si>
  <si>
    <t>['02', '01', '09', '04', '05', '03', '06', '08', '07']</t>
  </si>
  <si>
    <t>Months</t>
  </si>
  <si>
    <t xml:space="preserve">      </t>
  </si>
  <si>
    <t>[ '201404', '201405',  '201406',  '201407', '201408', '201409', '201501', '201502',  '201503',  '201504', '201505', '201506']</t>
  </si>
  <si>
    <t>YearsMonth</t>
  </si>
  <si>
    <t>['04', '05', '06', '07','08', '09',]</t>
  </si>
  <si>
    <t>[ '201404', '201405',  '201406',  '201407', '201408', '201409']</t>
  </si>
  <si>
    <t>['201501', '201502',  '201503',  '201504', '201505', '201506']</t>
  </si>
  <si>
    <t>['02', '01', '04', '05', '03', '06']</t>
  </si>
  <si>
    <t>['02', '01', '09', '04', '05', '03', '06', '08', '07', '12']</t>
  </si>
  <si>
    <r>
      <t xml:space="preserve">[ '201404', '201405',  '201406',  '201407', '201408', '201409', </t>
    </r>
    <r>
      <rPr>
        <b/>
        <sz val="10"/>
        <color theme="1"/>
        <rFont val="Calibri"/>
        <family val="2"/>
        <scheme val="minor"/>
      </rPr>
      <t>'201412',</t>
    </r>
    <r>
      <rPr>
        <sz val="10"/>
        <color theme="1"/>
        <rFont val="Calibri"/>
        <family val="2"/>
        <scheme val="minor"/>
      </rPr>
      <t xml:space="preserve"> '201501', '201502',  '201503',  '201504', '201505', '201506']</t>
    </r>
  </si>
  <si>
    <t>Fuera Ny</t>
  </si>
  <si>
    <t>Total Dataton</t>
  </si>
  <si>
    <t>Inicial</t>
  </si>
  <si>
    <t>Clean</t>
  </si>
  <si>
    <t xml:space="preserve">       </t>
  </si>
  <si>
    <r>
      <t xml:space="preserve">['01', '02', '03', '04', '05', '06', '07', '08', '09', </t>
    </r>
    <r>
      <rPr>
        <b/>
        <sz val="10"/>
        <color theme="1"/>
        <rFont val="Calibri"/>
        <family val="2"/>
        <scheme val="minor"/>
      </rPr>
      <t>'10', '11', '12']</t>
    </r>
  </si>
  <si>
    <t>['201401', '201402', '201403', '201404', '201405', '201406',  '201407', '201408', '201409', '201410', '201411', '201412',  '201501', '201502', '201503', '201504', '201505', '201506', '201507', '201508', '201509', '201510', '201511', '201512']</t>
  </si>
  <si>
    <t>Hours</t>
  </si>
  <si>
    <t>24 Horas</t>
  </si>
  <si>
    <t>No horas</t>
  </si>
  <si>
    <t>--</t>
  </si>
  <si>
    <t>INTERSECTION</t>
  </si>
  <si>
    <t>Sumas de archivos limpios</t>
  </si>
  <si>
    <t>Yellows_trips</t>
  </si>
  <si>
    <t>Uber_trips_2014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</si>
</sst>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0" borderId="0" xfId="0" applyAlignment="1">
      <alignment textRotation="90"/>
    </xf>
    <xf numFmtId="0" fontId="0" fillId="3" borderId="0" xfId="0" applyFill="1"/>
    <xf numFmtId="0" fontId="2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quotePrefix="1" applyFont="1"/>
    <xf numFmtId="0" fontId="4" fillId="3" borderId="0" xfId="0" applyFont="1" applyFill="1"/>
    <xf numFmtId="164" fontId="4" fillId="0" borderId="0" xfId="1" applyNumberFormat="1" applyFont="1"/>
    <xf numFmtId="164" fontId="4" fillId="0" borderId="0" xfId="0" applyNumberFormat="1" applyFont="1"/>
    <xf numFmtId="10" fontId="4" fillId="0" borderId="0" xfId="2" applyNumberFormat="1" applyFont="1"/>
    <xf numFmtId="0" fontId="4" fillId="0" borderId="0" xfId="0" applyFont="1" applyAlignment="1">
      <alignment wrapText="1"/>
    </xf>
    <xf numFmtId="17" fontId="4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12</xdr:row>
      <xdr:rowOff>114300</xdr:rowOff>
    </xdr:from>
    <xdr:to>
      <xdr:col>5</xdr:col>
      <xdr:colOff>733425</xdr:colOff>
      <xdr:row>16</xdr:row>
      <xdr:rowOff>104775</xdr:rowOff>
    </xdr:to>
    <xdr:cxnSp macro="">
      <xdr:nvCxnSpPr>
        <xdr:cNvPr id="3" name="2 Conector angular"/>
        <xdr:cNvCxnSpPr/>
      </xdr:nvCxnSpPr>
      <xdr:spPr>
        <a:xfrm flipV="1">
          <a:off x="3267075" y="2409825"/>
          <a:ext cx="3200400" cy="762000"/>
        </a:xfrm>
        <a:prstGeom prst="bentConnector3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104775</xdr:rowOff>
    </xdr:from>
    <xdr:to>
      <xdr:col>5</xdr:col>
      <xdr:colOff>742950</xdr:colOff>
      <xdr:row>16</xdr:row>
      <xdr:rowOff>95250</xdr:rowOff>
    </xdr:to>
    <xdr:cxnSp macro="">
      <xdr:nvCxnSpPr>
        <xdr:cNvPr id="4" name="3 Conector angular"/>
        <xdr:cNvCxnSpPr/>
      </xdr:nvCxnSpPr>
      <xdr:spPr>
        <a:xfrm flipV="1">
          <a:off x="3257550" y="2590800"/>
          <a:ext cx="3219450" cy="571500"/>
        </a:xfrm>
        <a:prstGeom prst="bentConnector3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104775</xdr:rowOff>
    </xdr:from>
    <xdr:to>
      <xdr:col>5</xdr:col>
      <xdr:colOff>752475</xdr:colOff>
      <xdr:row>16</xdr:row>
      <xdr:rowOff>95250</xdr:rowOff>
    </xdr:to>
    <xdr:cxnSp macro="">
      <xdr:nvCxnSpPr>
        <xdr:cNvPr id="6" name="5 Conector angular"/>
        <xdr:cNvCxnSpPr/>
      </xdr:nvCxnSpPr>
      <xdr:spPr>
        <a:xfrm flipV="1">
          <a:off x="3248025" y="2781300"/>
          <a:ext cx="3238500" cy="381000"/>
        </a:xfrm>
        <a:prstGeom prst="bentConnector3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123825</xdr:rowOff>
    </xdr:from>
    <xdr:to>
      <xdr:col>5</xdr:col>
      <xdr:colOff>742950</xdr:colOff>
      <xdr:row>16</xdr:row>
      <xdr:rowOff>95250</xdr:rowOff>
    </xdr:to>
    <xdr:cxnSp macro="">
      <xdr:nvCxnSpPr>
        <xdr:cNvPr id="7" name="6 Conector angular"/>
        <xdr:cNvCxnSpPr/>
      </xdr:nvCxnSpPr>
      <xdr:spPr>
        <a:xfrm flipV="1">
          <a:off x="3248025" y="2990850"/>
          <a:ext cx="3228975" cy="171450"/>
        </a:xfrm>
        <a:prstGeom prst="bentConnector3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6" workbookViewId="0">
      <selection activeCell="C7" sqref="C7"/>
    </sheetView>
  </sheetViews>
  <sheetFormatPr baseColWidth="10" defaultRowHeight="15"/>
  <cols>
    <col min="1" max="2" width="11.42578125" style="4"/>
    <col min="3" max="3" width="25.85546875" customWidth="1"/>
    <col min="4" max="4" width="25.85546875" style="4" customWidth="1"/>
    <col min="5" max="6" width="11.42578125" style="4"/>
    <col min="7" max="7" width="25.28515625" customWidth="1"/>
    <col min="8" max="13" width="11.42578125" style="4"/>
  </cols>
  <sheetData>
    <row r="1" spans="3:10" s="4" customFormat="1"/>
    <row r="2" spans="3:10" s="4" customFormat="1"/>
    <row r="3" spans="3:10" s="4" customFormat="1"/>
    <row r="4" spans="3:10" s="4" customFormat="1"/>
    <row r="5" spans="3:10" s="4" customFormat="1"/>
    <row r="6" spans="3:10" s="4" customFormat="1"/>
    <row r="7" spans="3:10" s="4" customFormat="1"/>
    <row r="8" spans="3:10" s="4" customFormat="1"/>
    <row r="9" spans="3:10" s="4" customFormat="1"/>
    <row r="10" spans="3:10" s="4" customFormat="1"/>
    <row r="11" spans="3:10" s="4" customFormat="1" ht="15.75" thickBot="1"/>
    <row r="12" spans="3:10">
      <c r="C12" s="1" t="s">
        <v>8</v>
      </c>
      <c r="D12" s="5"/>
      <c r="E12" s="5"/>
      <c r="F12" s="5"/>
      <c r="G12" s="1" t="s">
        <v>0</v>
      </c>
      <c r="H12" s="6"/>
      <c r="I12" s="6"/>
      <c r="J12" s="6"/>
    </row>
    <row r="13" spans="3:10">
      <c r="C13" s="2" t="s">
        <v>9</v>
      </c>
      <c r="G13" s="2" t="s">
        <v>2</v>
      </c>
    </row>
    <row r="14" spans="3:10">
      <c r="C14" s="2" t="s">
        <v>6</v>
      </c>
      <c r="G14" s="2" t="s">
        <v>3</v>
      </c>
    </row>
    <row r="15" spans="3:10">
      <c r="C15" s="2" t="s">
        <v>10</v>
      </c>
      <c r="G15" s="2" t="s">
        <v>4</v>
      </c>
    </row>
    <row r="16" spans="3:10" ht="15.75" thickBot="1">
      <c r="C16" s="2" t="s">
        <v>7</v>
      </c>
      <c r="G16" s="3" t="s">
        <v>5</v>
      </c>
    </row>
    <row r="17" spans="3:3" ht="15.75" thickBot="1">
      <c r="C17" s="3" t="s">
        <v>1</v>
      </c>
    </row>
    <row r="18" spans="3:3" s="4" customFormat="1"/>
    <row r="19" spans="3:3" s="4" customFormat="1"/>
    <row r="20" spans="3:3" s="4" customFormat="1"/>
    <row r="21" spans="3:3" s="4" customFormat="1"/>
    <row r="22" spans="3:3" s="4" customFormat="1"/>
    <row r="23" spans="3:3" s="4" customFormat="1"/>
    <row r="24" spans="3:3" s="4" customFormat="1"/>
    <row r="25" spans="3:3" s="4" customFormat="1"/>
    <row r="26" spans="3:3" s="4" customFormat="1"/>
    <row r="27" spans="3:3" s="4" customFormat="1"/>
    <row r="28" spans="3:3" s="4" customFormat="1"/>
    <row r="29" spans="3:3" s="4" customFormat="1"/>
    <row r="30" spans="3:3" s="4" customFormat="1"/>
    <row r="31" spans="3:3" s="4" customFormat="1"/>
    <row r="32" spans="3:3" s="4" customFormat="1"/>
    <row r="33" s="4" customFormat="1"/>
    <row r="34" s="4" customFormat="1"/>
    <row r="35" s="4" customFormat="1"/>
    <row r="36" s="4" customFormat="1"/>
    <row r="37" s="4" customFormat="1"/>
    <row r="38" s="4" customFormat="1"/>
    <row r="39" s="4" customFormat="1"/>
    <row r="40" s="4" customFormat="1"/>
    <row r="41" s="4" customFormat="1"/>
    <row r="42" s="4" customFormat="1"/>
    <row r="43" s="4" customFormat="1"/>
    <row r="44" s="4" customFormat="1"/>
    <row r="45" s="4" customFormat="1"/>
    <row r="46" s="4" customFormat="1"/>
    <row r="47" s="4" customFormat="1"/>
    <row r="48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activeCell="G20" sqref="G20"/>
    </sheetView>
  </sheetViews>
  <sheetFormatPr baseColWidth="10" defaultRowHeight="15"/>
  <cols>
    <col min="1" max="1" width="15.140625" bestFit="1" customWidth="1"/>
    <col min="2" max="5" width="3.7109375" bestFit="1" customWidth="1"/>
    <col min="6" max="26" width="3.7109375" customWidth="1"/>
    <col min="27" max="48" width="3.7109375" bestFit="1" customWidth="1"/>
  </cols>
  <sheetData>
    <row r="1" spans="1:32" ht="102.75" customHeight="1">
      <c r="A1" t="s">
        <v>16</v>
      </c>
      <c r="B1" s="7" t="s">
        <v>11</v>
      </c>
      <c r="C1" s="7" t="s">
        <v>12</v>
      </c>
      <c r="D1" s="7" t="s">
        <v>13</v>
      </c>
      <c r="E1" s="7" t="s">
        <v>18</v>
      </c>
      <c r="F1" s="7" t="s">
        <v>43</v>
      </c>
      <c r="G1" s="7" t="s">
        <v>6</v>
      </c>
      <c r="H1" s="7" t="s">
        <v>10</v>
      </c>
      <c r="I1" s="7" t="s">
        <v>7</v>
      </c>
      <c r="J1" s="7" t="s">
        <v>19</v>
      </c>
      <c r="K1" s="7" t="s">
        <v>20</v>
      </c>
      <c r="L1" s="7" t="s">
        <v>22</v>
      </c>
      <c r="M1" s="7" t="s">
        <v>23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29</v>
      </c>
      <c r="S1" s="7" t="s">
        <v>30</v>
      </c>
      <c r="T1" s="7" t="s">
        <v>31</v>
      </c>
      <c r="U1" s="7" t="s">
        <v>32</v>
      </c>
      <c r="V1" s="7" t="s">
        <v>33</v>
      </c>
      <c r="W1" s="7" t="s">
        <v>34</v>
      </c>
      <c r="X1" s="7" t="s">
        <v>35</v>
      </c>
      <c r="Y1" s="7" t="s">
        <v>37</v>
      </c>
      <c r="Z1" s="7" t="s">
        <v>38</v>
      </c>
      <c r="AA1" s="7" t="s">
        <v>39</v>
      </c>
      <c r="AB1" s="7" t="s">
        <v>40</v>
      </c>
      <c r="AC1" s="7" t="s">
        <v>41</v>
      </c>
      <c r="AD1" s="7" t="s">
        <v>42</v>
      </c>
      <c r="AE1" s="7" t="s">
        <v>1</v>
      </c>
      <c r="AF1" s="7" t="s">
        <v>46</v>
      </c>
    </row>
    <row r="2" spans="1:32">
      <c r="A2" t="s">
        <v>15</v>
      </c>
      <c r="B2" t="s">
        <v>14</v>
      </c>
      <c r="C2" t="s">
        <v>14</v>
      </c>
      <c r="D2" t="s">
        <v>14</v>
      </c>
    </row>
    <row r="3" spans="1:32">
      <c r="A3" t="s">
        <v>17</v>
      </c>
      <c r="B3" t="s">
        <v>14</v>
      </c>
      <c r="E3" t="s">
        <v>14</v>
      </c>
      <c r="J3" t="s">
        <v>14</v>
      </c>
      <c r="K3" t="s">
        <v>14</v>
      </c>
    </row>
    <row r="4" spans="1:32">
      <c r="A4" s="8" t="s">
        <v>21</v>
      </c>
      <c r="B4" t="s">
        <v>14</v>
      </c>
      <c r="C4" t="s">
        <v>14</v>
      </c>
      <c r="D4" t="s">
        <v>14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14</v>
      </c>
    </row>
    <row r="5" spans="1:32">
      <c r="A5" t="s">
        <v>28</v>
      </c>
      <c r="B5" t="s">
        <v>14</v>
      </c>
      <c r="C5" t="s">
        <v>14</v>
      </c>
      <c r="D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</row>
    <row r="6" spans="1:32">
      <c r="A6" t="s">
        <v>44</v>
      </c>
      <c r="B6" t="s">
        <v>14</v>
      </c>
      <c r="C6" t="s">
        <v>14</v>
      </c>
      <c r="D6" t="s">
        <v>14</v>
      </c>
      <c r="L6" t="s">
        <v>14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</row>
    <row r="7" spans="1:32">
      <c r="A7" t="s">
        <v>36</v>
      </c>
      <c r="B7" t="s">
        <v>14</v>
      </c>
      <c r="C7" t="s">
        <v>14</v>
      </c>
      <c r="D7" t="s">
        <v>14</v>
      </c>
      <c r="F7" t="s">
        <v>14</v>
      </c>
      <c r="Y7" t="s">
        <v>14</v>
      </c>
      <c r="Z7" t="s">
        <v>14</v>
      </c>
      <c r="AA7" t="s">
        <v>14</v>
      </c>
      <c r="AB7" t="s">
        <v>14</v>
      </c>
      <c r="AC7" t="s">
        <v>14</v>
      </c>
      <c r="AD7" t="s">
        <v>14</v>
      </c>
    </row>
    <row r="8" spans="1:32">
      <c r="A8" t="s">
        <v>8</v>
      </c>
      <c r="E8" t="s">
        <v>14</v>
      </c>
      <c r="G8" t="s">
        <v>14</v>
      </c>
      <c r="H8" t="s">
        <v>14</v>
      </c>
      <c r="AE8" t="s">
        <v>14</v>
      </c>
    </row>
    <row r="9" spans="1:32">
      <c r="A9" t="s">
        <v>0</v>
      </c>
      <c r="AE9" t="s">
        <v>14</v>
      </c>
    </row>
    <row r="10" spans="1:32">
      <c r="A10" t="s">
        <v>45</v>
      </c>
      <c r="AE10" t="s">
        <v>14</v>
      </c>
      <c r="AF1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D7" sqref="D7"/>
    </sheetView>
  </sheetViews>
  <sheetFormatPr baseColWidth="10" defaultRowHeight="12.75"/>
  <cols>
    <col min="1" max="1" width="15.140625" style="10" bestFit="1" customWidth="1"/>
    <col min="2" max="2" width="11" style="10" bestFit="1" customWidth="1"/>
    <col min="3" max="3" width="14.140625" style="10" bestFit="1" customWidth="1"/>
    <col min="4" max="4" width="11" style="10" bestFit="1" customWidth="1"/>
    <col min="5" max="5" width="11" style="10" customWidth="1"/>
    <col min="6" max="6" width="11.42578125" style="10"/>
    <col min="7" max="7" width="46.7109375" style="10" bestFit="1" customWidth="1"/>
    <col min="8" max="8" width="103.7109375" style="10" customWidth="1"/>
    <col min="9" max="16384" width="11.42578125" style="10"/>
  </cols>
  <sheetData>
    <row r="1" spans="1:9">
      <c r="A1" s="10" t="s">
        <v>16</v>
      </c>
      <c r="B1" s="10" t="s">
        <v>62</v>
      </c>
      <c r="C1" s="10" t="s">
        <v>61</v>
      </c>
      <c r="D1" s="10" t="s">
        <v>60</v>
      </c>
      <c r="E1" s="10" t="s">
        <v>63</v>
      </c>
      <c r="F1" s="10" t="s">
        <v>48</v>
      </c>
      <c r="G1" s="10" t="s">
        <v>50</v>
      </c>
      <c r="H1" s="10" t="s">
        <v>53</v>
      </c>
      <c r="I1" s="10" t="s">
        <v>67</v>
      </c>
    </row>
    <row r="2" spans="1:9">
      <c r="A2" s="10" t="s">
        <v>15</v>
      </c>
      <c r="B2" s="13">
        <v>4534327</v>
      </c>
      <c r="C2" s="13">
        <v>4413714</v>
      </c>
      <c r="D2" s="13">
        <f>B2-C2</f>
        <v>120613</v>
      </c>
      <c r="E2" s="15">
        <f>D2/B2</f>
        <v>2.6599978342982323E-2</v>
      </c>
      <c r="F2" s="10">
        <v>2014</v>
      </c>
      <c r="G2" s="11" t="s">
        <v>54</v>
      </c>
      <c r="H2" s="10" t="s">
        <v>55</v>
      </c>
      <c r="I2" s="17" t="s">
        <v>68</v>
      </c>
    </row>
    <row r="3" spans="1:9">
      <c r="A3" s="10" t="s">
        <v>17</v>
      </c>
      <c r="B3" s="13">
        <v>14270479</v>
      </c>
      <c r="C3" s="13">
        <v>14270479</v>
      </c>
      <c r="D3" s="13">
        <f t="shared" ref="D3:D6" si="0">B3-C3</f>
        <v>0</v>
      </c>
      <c r="E3" s="15">
        <f t="shared" ref="E3:E6" si="1">D3/B3</f>
        <v>0</v>
      </c>
      <c r="F3" s="10">
        <v>2015</v>
      </c>
      <c r="G3" s="12" t="s">
        <v>57</v>
      </c>
      <c r="H3" s="10" t="s">
        <v>56</v>
      </c>
      <c r="I3" s="17" t="s">
        <v>68</v>
      </c>
    </row>
    <row r="4" spans="1:9">
      <c r="A4" s="12" t="s">
        <v>21</v>
      </c>
      <c r="B4" s="13">
        <v>3589048</v>
      </c>
      <c r="C4" s="13"/>
      <c r="D4" s="13">
        <f t="shared" si="0"/>
        <v>3589048</v>
      </c>
      <c r="E4" s="15">
        <f t="shared" si="1"/>
        <v>1</v>
      </c>
      <c r="F4" s="10" t="s">
        <v>47</v>
      </c>
      <c r="G4" s="10" t="s">
        <v>49</v>
      </c>
      <c r="H4" s="10" t="s">
        <v>52</v>
      </c>
      <c r="I4" s="17" t="s">
        <v>68</v>
      </c>
    </row>
    <row r="5" spans="1:9">
      <c r="A5" s="10" t="s">
        <v>28</v>
      </c>
      <c r="B5" s="13">
        <v>7554197</v>
      </c>
      <c r="C5" s="13"/>
      <c r="D5" s="13">
        <f t="shared" si="0"/>
        <v>7554197</v>
      </c>
      <c r="E5" s="15">
        <f t="shared" si="1"/>
        <v>1</v>
      </c>
      <c r="F5" s="10" t="s">
        <v>47</v>
      </c>
      <c r="G5" s="10" t="s">
        <v>58</v>
      </c>
      <c r="H5" s="10" t="s">
        <v>59</v>
      </c>
      <c r="I5" s="17" t="s">
        <v>68</v>
      </c>
    </row>
    <row r="6" spans="1:9">
      <c r="A6" s="10" t="s">
        <v>44</v>
      </c>
      <c r="B6" s="13">
        <v>7974059</v>
      </c>
      <c r="C6" s="13">
        <v>7803089</v>
      </c>
      <c r="D6" s="13">
        <f t="shared" si="0"/>
        <v>170970</v>
      </c>
      <c r="E6" s="15">
        <f t="shared" si="1"/>
        <v>2.1440774391059809E-2</v>
      </c>
      <c r="F6" s="10" t="s">
        <v>47</v>
      </c>
      <c r="G6" s="10" t="s">
        <v>49</v>
      </c>
      <c r="H6" s="10" t="s">
        <v>52</v>
      </c>
      <c r="I6" s="17" t="s">
        <v>68</v>
      </c>
    </row>
    <row r="7" spans="1:9" ht="25.5">
      <c r="A7" s="10" t="s">
        <v>36</v>
      </c>
      <c r="B7" s="14">
        <v>2190</v>
      </c>
      <c r="C7" s="14"/>
      <c r="D7" s="14"/>
      <c r="E7" s="14"/>
      <c r="F7" s="10" t="s">
        <v>47</v>
      </c>
      <c r="G7" s="10" t="s">
        <v>65</v>
      </c>
      <c r="H7" s="16" t="s">
        <v>66</v>
      </c>
      <c r="I7" s="10" t="s">
        <v>69</v>
      </c>
    </row>
    <row r="8" spans="1:9">
      <c r="A8" s="10" t="s">
        <v>8</v>
      </c>
      <c r="B8" s="14"/>
      <c r="C8" s="14"/>
      <c r="D8" s="14"/>
      <c r="E8" s="14"/>
      <c r="G8" s="9" t="s">
        <v>64</v>
      </c>
      <c r="H8" s="10" t="s">
        <v>51</v>
      </c>
    </row>
    <row r="9" spans="1:9">
      <c r="A9" s="10" t="s">
        <v>0</v>
      </c>
      <c r="B9" s="14"/>
      <c r="C9" s="14"/>
      <c r="D9" s="14"/>
      <c r="E9" s="14"/>
      <c r="H9" s="10" t="s">
        <v>51</v>
      </c>
    </row>
    <row r="10" spans="1:9">
      <c r="A10" s="10" t="s">
        <v>45</v>
      </c>
      <c r="B10" s="14">
        <v>188</v>
      </c>
      <c r="C10" s="14">
        <v>188</v>
      </c>
      <c r="D10" s="14">
        <v>0</v>
      </c>
      <c r="E10" s="15">
        <f t="shared" ref="E10" si="2">D10/B10</f>
        <v>0</v>
      </c>
      <c r="F10" s="11" t="s">
        <v>70</v>
      </c>
      <c r="G10" s="11" t="s">
        <v>70</v>
      </c>
      <c r="H10" s="10" t="s">
        <v>51</v>
      </c>
    </row>
    <row r="11" spans="1:9">
      <c r="G11" s="10" t="s">
        <v>71</v>
      </c>
      <c r="H11" s="10" t="s">
        <v>52</v>
      </c>
    </row>
    <row r="19" spans="1:5" ht="25.5">
      <c r="A19" s="16" t="s">
        <v>72</v>
      </c>
      <c r="B19" s="10" t="s">
        <v>73</v>
      </c>
      <c r="C19" s="10" t="s">
        <v>74</v>
      </c>
    </row>
    <row r="20" spans="1:5">
      <c r="B20" s="13">
        <v>975769</v>
      </c>
      <c r="C20" s="13">
        <v>976392</v>
      </c>
    </row>
    <row r="21" spans="1:5">
      <c r="B21" s="13">
        <v>975698</v>
      </c>
      <c r="C21" s="13">
        <v>973346</v>
      </c>
    </row>
    <row r="22" spans="1:5">
      <c r="B22" s="13">
        <v>974832</v>
      </c>
      <c r="C22" s="13">
        <v>973489</v>
      </c>
    </row>
    <row r="23" spans="1:5">
      <c r="B23" s="13">
        <v>974974</v>
      </c>
      <c r="C23" s="13">
        <v>970657</v>
      </c>
    </row>
    <row r="24" spans="1:5">
      <c r="B24" s="13">
        <v>979519</v>
      </c>
      <c r="C24" s="13">
        <v>519832</v>
      </c>
      <c r="D24" s="13"/>
      <c r="E24" s="13"/>
    </row>
    <row r="25" spans="1:5">
      <c r="B25" s="13">
        <v>980330</v>
      </c>
      <c r="C25" s="13">
        <f>SUM(C20:C24)</f>
        <v>4413716</v>
      </c>
    </row>
    <row r="26" spans="1:5">
      <c r="B26" s="14">
        <v>1941967</v>
      </c>
    </row>
    <row r="27" spans="1:5">
      <c r="B27" s="14">
        <f>SUM(B20:B26)</f>
        <v>7803089</v>
      </c>
    </row>
  </sheetData>
  <conditionalFormatting sqref="E2: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Fields_By_Dataset</vt:lpstr>
      <vt:lpstr>Dates_By_Dataset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C13</dc:creator>
  <cp:lastModifiedBy>C13</cp:lastModifiedBy>
  <dcterms:created xsi:type="dcterms:W3CDTF">2019-10-09T21:59:38Z</dcterms:created>
  <dcterms:modified xsi:type="dcterms:W3CDTF">2019-10-26T23:23:41Z</dcterms:modified>
</cp:coreProperties>
</file>